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iros-h\Documents\【連載】デジタルアドバンテージ\"/>
    </mc:Choice>
  </mc:AlternateContent>
  <xr:revisionPtr revIDLastSave="0" documentId="13_ncr:1_{CE6662A4-587C-4AD1-B166-38968B8F4E89}" xr6:coauthVersionLast="47" xr6:coauthVersionMax="47" xr10:uidLastSave="{00000000-0000-0000-0000-000000000000}"/>
  <bookViews>
    <workbookView xWindow="4410" yWindow="2123" windowWidth="28230" windowHeight="15097" firstSheet="2" activeTab="4" xr2:uid="{CE50552C-6DD6-42F5-855E-DEEF77A41DC7}"/>
  </bookViews>
  <sheets>
    <sheet name="超幾何分布" sheetId="8" r:id="rId1"/>
    <sheet name="二項分布" sheetId="5" r:id="rId2"/>
    <sheet name="超幾何分布 (可視化)" sheetId="2" r:id="rId3"/>
    <sheet name="超幾何分布 (公式に従って作成)" sheetId="9" r:id="rId4"/>
    <sheet name="二項分布と超幾何分布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9" l="1"/>
  <c r="C10" i="9" s="1"/>
  <c r="C8" i="9"/>
  <c r="C7" i="9"/>
  <c r="B7" i="9" a="1"/>
  <c r="B7" i="9" s="1"/>
  <c r="C7" i="7" a="1"/>
  <c r="C7" i="7" s="1"/>
  <c r="B7" i="7" a="1"/>
  <c r="B7" i="7" s="1"/>
  <c r="C7" i="2" a="1"/>
  <c r="C7" i="2" s="1"/>
  <c r="B7" i="2" a="1"/>
  <c r="B7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<sst xmlns="http://schemas.openxmlformats.org/spreadsheetml/2006/main" count="34" uniqueCount="12">
  <si>
    <t>k</t>
    <phoneticPr fontId="1"/>
  </si>
  <si>
    <t>f(k)</t>
    <phoneticPr fontId="1"/>
  </si>
  <si>
    <t>p</t>
    <phoneticPr fontId="1"/>
  </si>
  <si>
    <t>n</t>
    <phoneticPr fontId="1"/>
  </si>
  <si>
    <t>F(k)</t>
    <phoneticPr fontId="1"/>
  </si>
  <si>
    <t>二項分布の確率質量関数と累積分布関数</t>
    <rPh sb="0" eb="2">
      <t>ニコウ</t>
    </rPh>
    <rPh sb="2" eb="4">
      <t>ブンプ</t>
    </rPh>
    <rPh sb="5" eb="7">
      <t>カクリツ</t>
    </rPh>
    <rPh sb="7" eb="9">
      <t>シツリョウ</t>
    </rPh>
    <rPh sb="9" eb="11">
      <t>カンスウ</t>
    </rPh>
    <rPh sb="12" eb="14">
      <t>ルイセキ</t>
    </rPh>
    <rPh sb="14" eb="16">
      <t>ブンプ</t>
    </rPh>
    <rPh sb="16" eb="18">
      <t>カンスウ</t>
    </rPh>
    <phoneticPr fontId="1"/>
  </si>
  <si>
    <t>超幾何分布の確率質量関数と累積分布関数</t>
    <rPh sb="0" eb="1">
      <t>チョウ</t>
    </rPh>
    <rPh sb="1" eb="3">
      <t>キカ</t>
    </rPh>
    <rPh sb="3" eb="5">
      <t>ブンプ</t>
    </rPh>
    <rPh sb="6" eb="8">
      <t>カクリツ</t>
    </rPh>
    <rPh sb="8" eb="10">
      <t>シツリョウ</t>
    </rPh>
    <rPh sb="10" eb="12">
      <t>カンスウ</t>
    </rPh>
    <rPh sb="13" eb="15">
      <t>ルイセキ</t>
    </rPh>
    <rPh sb="15" eb="17">
      <t>ブンプ</t>
    </rPh>
    <rPh sb="17" eb="19">
      <t>カンスウ</t>
    </rPh>
    <phoneticPr fontId="1"/>
  </si>
  <si>
    <t>N</t>
    <phoneticPr fontId="1"/>
  </si>
  <si>
    <t>M</t>
    <phoneticPr fontId="1"/>
  </si>
  <si>
    <t>二項分布</t>
    <rPh sb="0" eb="2">
      <t>ニコウ</t>
    </rPh>
    <rPh sb="2" eb="4">
      <t>ブンプ</t>
    </rPh>
    <phoneticPr fontId="1"/>
  </si>
  <si>
    <t>超幾何分布</t>
    <rPh sb="0" eb="3">
      <t>チョウキカ</t>
    </rPh>
    <rPh sb="3" eb="5">
      <t>ブンプ</t>
    </rPh>
    <phoneticPr fontId="1"/>
  </si>
  <si>
    <t>二項分布と超幾何分布の確率質量関数</t>
    <rPh sb="0" eb="2">
      <t>ニコウ</t>
    </rPh>
    <rPh sb="2" eb="4">
      <t>ブンプ</t>
    </rPh>
    <rPh sb="5" eb="6">
      <t>チョウ</t>
    </rPh>
    <rPh sb="6" eb="8">
      <t>キカ</t>
    </rPh>
    <rPh sb="8" eb="10">
      <t>ブンプ</t>
    </rPh>
    <rPh sb="11" eb="13">
      <t>カクリツ</t>
    </rPh>
    <rPh sb="13" eb="15">
      <t>シツリョウ</t>
    </rPh>
    <rPh sb="15" eb="17">
      <t>カンスウ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</si>
</sst>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'超幾何分布 (可視化)'!$A$1</c:f>
          <c:strCache>
            <c:ptCount val="1"/>
            <c:pt idx="0">
              <c:v>超幾何分布の確率質量関数と累積分布関数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'超幾何分布 (可視化)'!$B$6</c:f>
              <c:strCache>
                <c:ptCount val="1"/>
                <c:pt idx="0">
                  <c:v>f(k)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'超幾何分布 (可視化)'!$A$7:$A$10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cat>
          <c:val>
            <c:numRef>
              <c:f>'超幾何分布 (可視化)'!$B$7:$B$10</c:f>
              <c:numCache>
                <c:formatCode>General</c:formatCode>
                <c:ptCount val="4"/>
                <c:pt idx="0">
                  <c:v>0.29166666666666663</c:v>
                </c:pt>
                <c:pt idx="1">
                  <c:v>0.52500000000000013</c:v>
                </c:pt>
                <c:pt idx="2">
                  <c:v>0.17499999999999996</c:v>
                </c:pt>
                <c:pt idx="3">
                  <c:v>8.3333333333333245E-3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F1-4F3A-8581-F37B840E9C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132959"/>
        <c:axId val="39145919"/>
      </c:barChart>
      <c:lineChart>
        <c:grouping val="standard"/>
        <c:varyColors val="0"/>
        <c:ser>
          <c:idx val="1"/>
          <c:order val="1"/>
          <c:tx>
            <c:strRef>
              <c:f>'超幾何分布 (可視化)'!$C$6</c:f>
              <c:strCache>
                <c:ptCount val="1"/>
                <c:pt idx="0">
                  <c:v>F(k)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'超幾何分布 (可視化)'!$C$7:$C$10</c:f>
              <c:numCache>
                <c:formatCode>General</c:formatCode>
                <c:ptCount val="4"/>
                <c:pt idx="0">
                  <c:v>0.29166666666666663</c:v>
                </c:pt>
                <c:pt idx="1">
                  <c:v>0.81666666666666665</c:v>
                </c:pt>
                <c:pt idx="2">
                  <c:v>0.9916666666666667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F1-4F3A-8581-F37B840E9C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132959"/>
        <c:axId val="39145919"/>
      </c:lineChart>
      <c:catAx>
        <c:axId val="39132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9145919"/>
        <c:crosses val="autoZero"/>
        <c:auto val="1"/>
        <c:lblAlgn val="ctr"/>
        <c:lblOffset val="100"/>
        <c:noMultiLvlLbl val="0"/>
      </c:catAx>
      <c:valAx>
        <c:axId val="39145919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9132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'超幾何分布 (公式に従って作成)'!$A$1</c:f>
          <c:strCache>
            <c:ptCount val="1"/>
            <c:pt idx="0">
              <c:v>超幾何分布の確率質量関数と累積分布関数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'超幾何分布 (公式に従って作成)'!$B$6</c:f>
              <c:strCache>
                <c:ptCount val="1"/>
                <c:pt idx="0">
                  <c:v>f(k)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'超幾何分布 (公式に従って作成)'!$A$7:$A$10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cat>
          <c:val>
            <c:numRef>
              <c:f>'超幾何分布 (公式に従って作成)'!$B$7:$B$10</c:f>
              <c:numCache>
                <c:formatCode>General</c:formatCode>
                <c:ptCount val="4"/>
                <c:pt idx="0">
                  <c:v>0.29166666666666669</c:v>
                </c:pt>
                <c:pt idx="1">
                  <c:v>0.52500000000000002</c:v>
                </c:pt>
                <c:pt idx="2">
                  <c:v>0.17499999999999999</c:v>
                </c:pt>
                <c:pt idx="3">
                  <c:v>8.3333333333333332E-3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1D-44B3-BAD9-E7D09311F2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132959"/>
        <c:axId val="39145919"/>
      </c:barChart>
      <c:lineChart>
        <c:grouping val="standard"/>
        <c:varyColors val="0"/>
        <c:ser>
          <c:idx val="1"/>
          <c:order val="1"/>
          <c:tx>
            <c:strRef>
              <c:f>'超幾何分布 (公式に従って作成)'!$C$6</c:f>
              <c:strCache>
                <c:ptCount val="1"/>
                <c:pt idx="0">
                  <c:v>F(k)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'超幾何分布 (公式に従って作成)'!$C$7:$C$10</c:f>
              <c:numCache>
                <c:formatCode>General</c:formatCode>
                <c:ptCount val="4"/>
                <c:pt idx="0">
                  <c:v>0.29166666666666669</c:v>
                </c:pt>
                <c:pt idx="1">
                  <c:v>0.81666666666666665</c:v>
                </c:pt>
                <c:pt idx="2">
                  <c:v>0.9916666666666667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1D-44B3-BAD9-E7D09311F2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132959"/>
        <c:axId val="39145919"/>
      </c:lineChart>
      <c:catAx>
        <c:axId val="39132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9145919"/>
        <c:crosses val="autoZero"/>
        <c:auto val="1"/>
        <c:lblAlgn val="ctr"/>
        <c:lblOffset val="100"/>
        <c:noMultiLvlLbl val="0"/>
      </c:catAx>
      <c:valAx>
        <c:axId val="39145919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9132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二項分布と超幾何分布!$A$1</c:f>
          <c:strCache>
            <c:ptCount val="1"/>
            <c:pt idx="0">
              <c:v>二項分布と超幾何分布の確率質量関数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二項分布と超幾何分布!$B$6</c:f>
              <c:strCache>
                <c:ptCount val="1"/>
                <c:pt idx="0">
                  <c:v>二項分布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二項分布と超幾何分布!$A$7:$A$17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二項分布と超幾何分布!$B$7:$B$17</c:f>
              <c:numCache>
                <c:formatCode>General</c:formatCode>
                <c:ptCount val="11"/>
                <c:pt idx="0">
                  <c:v>2.8247524899999994E-2</c:v>
                </c:pt>
                <c:pt idx="1">
                  <c:v>0.12106082100000001</c:v>
                </c:pt>
                <c:pt idx="2">
                  <c:v>0.23347444050000005</c:v>
                </c:pt>
                <c:pt idx="3">
                  <c:v>0.26682793200000005</c:v>
                </c:pt>
                <c:pt idx="4">
                  <c:v>0.20012094900000005</c:v>
                </c:pt>
                <c:pt idx="5">
                  <c:v>0.10291934520000003</c:v>
                </c:pt>
                <c:pt idx="6">
                  <c:v>3.6756909000000039E-2</c:v>
                </c:pt>
                <c:pt idx="7">
                  <c:v>9.0016919999999986E-3</c:v>
                </c:pt>
                <c:pt idx="8">
                  <c:v>1.446700500000001E-3</c:v>
                </c:pt>
                <c:pt idx="9">
                  <c:v>1.3778099999999991E-4</c:v>
                </c:pt>
                <c:pt idx="10">
                  <c:v>5.9048999999999949E-6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19-49E5-BA42-1246ADB37F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132959"/>
        <c:axId val="39145919"/>
      </c:barChart>
      <c:lineChart>
        <c:grouping val="standard"/>
        <c:varyColors val="0"/>
        <c:ser>
          <c:idx val="1"/>
          <c:order val="1"/>
          <c:tx>
            <c:strRef>
              <c:f>二項分布と超幾何分布!$C$6</c:f>
              <c:strCache>
                <c:ptCount val="1"/>
                <c:pt idx="0">
                  <c:v>超幾何分布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二項分布と超幾何分布!$C$7:$C$17</c:f>
              <c:numCache>
                <c:formatCode>General</c:formatCode>
                <c:ptCount val="11"/>
                <c:pt idx="0">
                  <c:v>2.2917240458021567E-2</c:v>
                </c:pt>
                <c:pt idx="1">
                  <c:v>0.11270773995748309</c:v>
                </c:pt>
                <c:pt idx="2">
                  <c:v>0.2372316139427669</c:v>
                </c:pt>
                <c:pt idx="3">
                  <c:v>0.28116339430253856</c:v>
                </c:pt>
                <c:pt idx="4">
                  <c:v>0.2075776621999211</c:v>
                </c:pt>
                <c:pt idx="5">
                  <c:v>9.9637277855962103E-2</c:v>
                </c:pt>
                <c:pt idx="6">
                  <c:v>3.1451160939381939E-2</c:v>
                </c:pt>
                <c:pt idx="7">
                  <c:v>6.4377642860995151E-3</c:v>
                </c:pt>
                <c:pt idx="8">
                  <c:v>8.1655466128835463E-4</c:v>
                </c:pt>
                <c:pt idx="9">
                  <c:v>5.7855724793377891E-5</c:v>
                </c:pt>
                <c:pt idx="10">
                  <c:v>1.7356717438013354E-6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19-49E5-BA42-1246ADB37F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132959"/>
        <c:axId val="39145919"/>
      </c:lineChart>
      <c:catAx>
        <c:axId val="39132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9145919"/>
        <c:crosses val="autoZero"/>
        <c:auto val="1"/>
        <c:lblAlgn val="ctr"/>
        <c:lblOffset val="100"/>
        <c:noMultiLvlLbl val="0"/>
      </c:catAx>
      <c:valAx>
        <c:axId val="39145919"/>
        <c:scaling>
          <c:orientation val="minMax"/>
          <c:max val="0.3000000000000000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9132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</xdr:colOff>
      <xdr:row>4</xdr:row>
      <xdr:rowOff>166687</xdr:rowOff>
    </xdr:from>
    <xdr:to>
      <xdr:col>11</xdr:col>
      <xdr:colOff>1</xdr:colOff>
      <xdr:row>20</xdr:row>
      <xdr:rowOff>0</xdr:rowOff>
    </xdr:to>
    <xdr:graphicFrame macro="">
      <xdr:nvGraphicFramePr>
        <xdr:cNvPr id="7" name="グラフ 6">
          <a:extLst>
            <a:ext uri="{FF2B5EF4-FFF2-40B4-BE49-F238E27FC236}">
              <a16:creationId xmlns:a16="http://schemas.microsoft.com/office/drawing/2014/main" id="{5C6328F2-BCC5-6AD2-95DE-BBA61F9C68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</xdr:colOff>
      <xdr:row>4</xdr:row>
      <xdr:rowOff>166687</xdr:rowOff>
    </xdr:from>
    <xdr:to>
      <xdr:col>11</xdr:col>
      <xdr:colOff>1</xdr:colOff>
      <xdr:row>20</xdr:row>
      <xdr:rowOff>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4E0EE9B7-CA47-4862-B944-D1AB663B4C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</xdr:colOff>
      <xdr:row>4</xdr:row>
      <xdr:rowOff>166687</xdr:rowOff>
    </xdr:from>
    <xdr:to>
      <xdr:col>11</xdr:col>
      <xdr:colOff>1</xdr:colOff>
      <xdr:row>20</xdr:row>
      <xdr:rowOff>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768CA11-1A40-4BB4-BEC9-E1A6EA0348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6C1F8-09C0-49E1-B9B2-781701BF3FB2}">
  <dimension ref="A1:D10"/>
  <sheetViews>
    <sheetView workbookViewId="0">
      <selection activeCell="A7" sqref="A7"/>
    </sheetView>
  </sheetViews>
  <sheetFormatPr defaultRowHeight="17.649999999999999" x14ac:dyDescent="0.7"/>
  <sheetData>
    <row r="1" spans="1:4" x14ac:dyDescent="0.7">
      <c r="A1" s="1" t="s">
        <v>6</v>
      </c>
      <c r="B1" s="1"/>
      <c r="C1" s="1"/>
      <c r="D1" s="6"/>
    </row>
    <row r="3" spans="1:4" x14ac:dyDescent="0.7">
      <c r="A3" s="4" t="s">
        <v>7</v>
      </c>
      <c r="B3" s="5">
        <v>10</v>
      </c>
      <c r="C3" s="4" t="s">
        <v>8</v>
      </c>
      <c r="D3" s="5">
        <v>3</v>
      </c>
    </row>
    <row r="4" spans="1:4" x14ac:dyDescent="0.7">
      <c r="A4" s="7" t="s">
        <v>3</v>
      </c>
      <c r="B4" s="5">
        <v>3</v>
      </c>
    </row>
    <row r="6" spans="1:4" x14ac:dyDescent="0.7">
      <c r="A6" s="2" t="s">
        <v>0</v>
      </c>
      <c r="B6" s="2" t="s">
        <v>1</v>
      </c>
      <c r="C6" s="2" t="s">
        <v>4</v>
      </c>
    </row>
    <row r="7" spans="1:4" x14ac:dyDescent="0.7">
      <c r="A7">
        <v>0</v>
      </c>
    </row>
    <row r="8" spans="1:4" x14ac:dyDescent="0.7">
      <c r="A8">
        <v>1</v>
      </c>
    </row>
    <row r="9" spans="1:4" x14ac:dyDescent="0.7">
      <c r="A9">
        <v>2</v>
      </c>
    </row>
    <row r="10" spans="1:4" x14ac:dyDescent="0.7">
      <c r="A10" s="3">
        <v>3</v>
      </c>
      <c r="B10" s="3"/>
      <c r="C10" s="3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0A225-9017-4CFC-A12F-9CD869BCCF52}">
  <dimension ref="A1:D10"/>
  <sheetViews>
    <sheetView workbookViewId="0"/>
  </sheetViews>
  <sheetFormatPr defaultRowHeight="17.649999999999999" x14ac:dyDescent="0.7"/>
  <sheetData>
    <row r="1" spans="1:4" x14ac:dyDescent="0.7">
      <c r="A1" s="1" t="s">
        <v>5</v>
      </c>
      <c r="B1" s="1"/>
      <c r="C1" s="1"/>
      <c r="D1" s="6"/>
    </row>
    <row r="3" spans="1:4" x14ac:dyDescent="0.7">
      <c r="A3" s="4" t="s">
        <v>3</v>
      </c>
      <c r="B3" s="5">
        <v>3</v>
      </c>
    </row>
    <row r="4" spans="1:4" x14ac:dyDescent="0.7">
      <c r="A4" s="4" t="s">
        <v>2</v>
      </c>
      <c r="B4" s="5">
        <v>0.3</v>
      </c>
    </row>
    <row r="6" spans="1:4" x14ac:dyDescent="0.7">
      <c r="A6" s="2" t="s">
        <v>0</v>
      </c>
      <c r="B6" s="2" t="s">
        <v>1</v>
      </c>
      <c r="C6" s="2" t="s">
        <v>4</v>
      </c>
    </row>
    <row r="7" spans="1:4" x14ac:dyDescent="0.7">
      <c r="A7">
        <v>0</v>
      </c>
    </row>
    <row r="8" spans="1:4" x14ac:dyDescent="0.7">
      <c r="A8">
        <v>1</v>
      </c>
    </row>
    <row r="9" spans="1:4" x14ac:dyDescent="0.7">
      <c r="A9">
        <v>2</v>
      </c>
    </row>
    <row r="10" spans="1:4" x14ac:dyDescent="0.7">
      <c r="A10" s="3">
        <v>3</v>
      </c>
      <c r="B10" s="3"/>
      <c r="C10" s="3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91E2E-DB10-4C32-A984-40A8109BE86A}">
  <dimension ref="A1:D10"/>
  <sheetViews>
    <sheetView workbookViewId="0">
      <selection activeCell="C10" sqref="C10"/>
    </sheetView>
  </sheetViews>
  <sheetFormatPr defaultRowHeight="17.649999999999999" x14ac:dyDescent="0.7"/>
  <sheetData>
    <row r="1" spans="1:4" x14ac:dyDescent="0.7">
      <c r="A1" s="1" t="s">
        <v>6</v>
      </c>
      <c r="B1" s="1"/>
      <c r="C1" s="1"/>
      <c r="D1" s="6"/>
    </row>
    <row r="3" spans="1:4" x14ac:dyDescent="0.7">
      <c r="A3" s="4" t="s">
        <v>7</v>
      </c>
      <c r="B3" s="5">
        <v>10</v>
      </c>
      <c r="C3" s="4" t="s">
        <v>8</v>
      </c>
      <c r="D3" s="5">
        <v>3</v>
      </c>
    </row>
    <row r="4" spans="1:4" x14ac:dyDescent="0.7">
      <c r="A4" s="7" t="s">
        <v>3</v>
      </c>
      <c r="B4" s="5">
        <v>3</v>
      </c>
    </row>
    <row r="6" spans="1:4" x14ac:dyDescent="0.7">
      <c r="A6" s="2" t="s">
        <v>0</v>
      </c>
      <c r="B6" s="2" t="s">
        <v>1</v>
      </c>
      <c r="C6" s="2" t="s">
        <v>4</v>
      </c>
    </row>
    <row r="7" spans="1:4" x14ac:dyDescent="0.7">
      <c r="A7">
        <v>0</v>
      </c>
      <c r="B7" cm="1">
        <f t="array" ref="B7:B10">_xlfn.HYPGEOM.DIST(A7:A10,B4,D3,B3,FALSE)</f>
        <v>0.29166666666666663</v>
      </c>
      <c r="C7" cm="1">
        <f t="array" ref="C7:C10">_xlfn.HYPGEOM.DIST(A7:A10,B4,D3,B3,TRUE)</f>
        <v>0.29166666666666663</v>
      </c>
    </row>
    <row r="8" spans="1:4" x14ac:dyDescent="0.7">
      <c r="A8">
        <v>1</v>
      </c>
      <c r="B8">
        <v>0.52500000000000013</v>
      </c>
      <c r="C8">
        <v>0.81666666666666665</v>
      </c>
    </row>
    <row r="9" spans="1:4" x14ac:dyDescent="0.7">
      <c r="A9">
        <v>2</v>
      </c>
      <c r="B9">
        <v>0.17499999999999996</v>
      </c>
      <c r="C9">
        <v>0.9916666666666667</v>
      </c>
    </row>
    <row r="10" spans="1:4" x14ac:dyDescent="0.7">
      <c r="A10" s="3">
        <v>3</v>
      </c>
      <c r="B10" s="3">
        <v>8.3333333333333245E-3</v>
      </c>
      <c r="C10" s="3">
        <v>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9C5B0-9188-4179-A222-C17D50D87EB9}">
  <dimension ref="A1:D10"/>
  <sheetViews>
    <sheetView workbookViewId="0">
      <selection activeCell="B7" sqref="B7"/>
    </sheetView>
  </sheetViews>
  <sheetFormatPr defaultRowHeight="17.649999999999999" x14ac:dyDescent="0.7"/>
  <sheetData>
    <row r="1" spans="1:4" x14ac:dyDescent="0.7">
      <c r="A1" s="1" t="s">
        <v>6</v>
      </c>
      <c r="B1" s="1"/>
      <c r="C1" s="1"/>
      <c r="D1" s="6"/>
    </row>
    <row r="3" spans="1:4" x14ac:dyDescent="0.7">
      <c r="A3" s="4" t="s">
        <v>7</v>
      </c>
      <c r="B3" s="5">
        <v>10</v>
      </c>
      <c r="C3" s="4" t="s">
        <v>8</v>
      </c>
      <c r="D3" s="5">
        <v>3</v>
      </c>
    </row>
    <row r="4" spans="1:4" x14ac:dyDescent="0.7">
      <c r="A4" s="7" t="s">
        <v>3</v>
      </c>
      <c r="B4" s="5">
        <v>3</v>
      </c>
    </row>
    <row r="6" spans="1:4" x14ac:dyDescent="0.7">
      <c r="A6" s="2" t="s">
        <v>0</v>
      </c>
      <c r="B6" s="2" t="s">
        <v>1</v>
      </c>
      <c r="C6" s="2" t="s">
        <v>4</v>
      </c>
    </row>
    <row r="7" spans="1:4" x14ac:dyDescent="0.7">
      <c r="A7">
        <v>0</v>
      </c>
      <c r="B7" cm="1">
        <f t="array" ref="B7:B10">COMBIN(D3,A7:A10)*COMBIN(B3-D3,B4-A7:A10)/COMBIN(B3,B4)</f>
        <v>0.29166666666666669</v>
      </c>
      <c r="C7">
        <f>B7</f>
        <v>0.29166666666666669</v>
      </c>
    </row>
    <row r="8" spans="1:4" x14ac:dyDescent="0.7">
      <c r="A8">
        <v>1</v>
      </c>
      <c r="B8">
        <v>0.52500000000000002</v>
      </c>
      <c r="C8">
        <f>C7+B8</f>
        <v>0.81666666666666665</v>
      </c>
    </row>
    <row r="9" spans="1:4" x14ac:dyDescent="0.7">
      <c r="A9">
        <v>2</v>
      </c>
      <c r="B9">
        <v>0.17499999999999999</v>
      </c>
      <c r="C9">
        <f t="shared" ref="C9:C10" si="0">C8+B9</f>
        <v>0.9916666666666667</v>
      </c>
    </row>
    <row r="10" spans="1:4" x14ac:dyDescent="0.7">
      <c r="A10" s="3">
        <v>3</v>
      </c>
      <c r="B10" s="3">
        <v>8.3333333333333332E-3</v>
      </c>
      <c r="C10" s="3">
        <f t="shared" si="0"/>
        <v>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7DAAE-A0FC-4DB9-A3DA-9DE633EE6A67}">
  <dimension ref="A1:D17"/>
  <sheetViews>
    <sheetView tabSelected="1" workbookViewId="0">
      <selection activeCell="B7" sqref="B7"/>
    </sheetView>
  </sheetViews>
  <sheetFormatPr defaultRowHeight="17.649999999999999" x14ac:dyDescent="0.7"/>
  <sheetData>
    <row r="1" spans="1:4" x14ac:dyDescent="0.7">
      <c r="A1" s="1" t="s">
        <v>11</v>
      </c>
      <c r="B1" s="1"/>
      <c r="C1" s="1"/>
      <c r="D1" s="6"/>
    </row>
    <row r="3" spans="1:4" x14ac:dyDescent="0.7">
      <c r="A3" s="4" t="s">
        <v>7</v>
      </c>
      <c r="B3" s="5">
        <v>100</v>
      </c>
      <c r="C3" s="4" t="s">
        <v>8</v>
      </c>
      <c r="D3" s="5">
        <v>30</v>
      </c>
    </row>
    <row r="4" spans="1:4" x14ac:dyDescent="0.7">
      <c r="A4" s="7" t="s">
        <v>3</v>
      </c>
      <c r="B4" s="5">
        <v>10</v>
      </c>
    </row>
    <row r="6" spans="1:4" x14ac:dyDescent="0.7">
      <c r="A6" s="2" t="s">
        <v>0</v>
      </c>
      <c r="B6" s="2" t="s">
        <v>9</v>
      </c>
      <c r="C6" s="2" t="s">
        <v>10</v>
      </c>
    </row>
    <row r="7" spans="1:4" x14ac:dyDescent="0.7">
      <c r="A7">
        <v>0</v>
      </c>
      <c r="B7" cm="1">
        <f t="array" ref="B7:B17">_xlfn.BINOM.DIST(A7:A17,B4,D3/B3,FALSE)</f>
        <v>2.8247524899999994E-2</v>
      </c>
      <c r="C7" cm="1">
        <f t="array" ref="C7:C17">_xlfn.HYPGEOM.DIST(A7:A17,B4,D3,B3,FALSE)</f>
        <v>2.2917240458021567E-2</v>
      </c>
    </row>
    <row r="8" spans="1:4" x14ac:dyDescent="0.7">
      <c r="A8">
        <v>1</v>
      </c>
      <c r="B8">
        <v>0.12106082100000001</v>
      </c>
      <c r="C8">
        <v>0.11270773995748309</v>
      </c>
    </row>
    <row r="9" spans="1:4" x14ac:dyDescent="0.7">
      <c r="A9">
        <v>2</v>
      </c>
      <c r="B9">
        <v>0.23347444050000005</v>
      </c>
      <c r="C9">
        <v>0.2372316139427669</v>
      </c>
    </row>
    <row r="10" spans="1:4" x14ac:dyDescent="0.7">
      <c r="A10">
        <v>3</v>
      </c>
      <c r="B10">
        <v>0.26682793200000005</v>
      </c>
      <c r="C10">
        <v>0.28116339430253856</v>
      </c>
    </row>
    <row r="11" spans="1:4" x14ac:dyDescent="0.7">
      <c r="A11">
        <v>4</v>
      </c>
      <c r="B11">
        <v>0.20012094900000005</v>
      </c>
      <c r="C11">
        <v>0.2075776621999211</v>
      </c>
    </row>
    <row r="12" spans="1:4" x14ac:dyDescent="0.7">
      <c r="A12">
        <v>5</v>
      </c>
      <c r="B12">
        <v>0.10291934520000003</v>
      </c>
      <c r="C12">
        <v>9.9637277855962103E-2</v>
      </c>
    </row>
    <row r="13" spans="1:4" x14ac:dyDescent="0.7">
      <c r="A13">
        <v>6</v>
      </c>
      <c r="B13">
        <v>3.6756909000000039E-2</v>
      </c>
      <c r="C13">
        <v>3.1451160939381939E-2</v>
      </c>
    </row>
    <row r="14" spans="1:4" x14ac:dyDescent="0.7">
      <c r="A14">
        <v>7</v>
      </c>
      <c r="B14">
        <v>9.0016919999999986E-3</v>
      </c>
      <c r="C14">
        <v>6.4377642860995151E-3</v>
      </c>
    </row>
    <row r="15" spans="1:4" x14ac:dyDescent="0.7">
      <c r="A15">
        <v>8</v>
      </c>
      <c r="B15">
        <v>1.446700500000001E-3</v>
      </c>
      <c r="C15">
        <v>8.1655466128835463E-4</v>
      </c>
    </row>
    <row r="16" spans="1:4" x14ac:dyDescent="0.7">
      <c r="A16">
        <v>9</v>
      </c>
      <c r="B16">
        <v>1.3778099999999991E-4</v>
      </c>
      <c r="C16">
        <v>5.7855724793377891E-5</v>
      </c>
    </row>
    <row r="17" spans="1:3" x14ac:dyDescent="0.7">
      <c r="A17" s="3">
        <v>10</v>
      </c>
      <c r="B17" s="3">
        <v>5.9048999999999949E-6</v>
      </c>
      <c r="C17" s="3">
        <v>1.7356717438013354E-6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超幾何分布</vt:lpstr>
      <vt:lpstr>二項分布</vt:lpstr>
      <vt:lpstr>超幾何分布 (可視化)</vt:lpstr>
      <vt:lpstr>超幾何分布 (公式に従って作成)</vt:lpstr>
      <vt:lpstr>二項分布と超幾何分布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羽山博</dc:creator>
  <cp:lastModifiedBy>羽山博</cp:lastModifiedBy>
  <dcterms:created xsi:type="dcterms:W3CDTF">2024-05-28T00:13:57Z</dcterms:created>
  <dcterms:modified xsi:type="dcterms:W3CDTF">2024-06-07T01:23:00Z</dcterms:modified>
</cp:coreProperties>
</file>