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98BD122C-3CE7-4BC8-BD68-49E729712422}" xr6:coauthVersionLast="47" xr6:coauthVersionMax="47" xr10:uidLastSave="{00000000-0000-0000-0000-000000000000}"/>
  <bookViews>
    <workbookView xWindow="6645" yWindow="3030" windowWidth="28215" windowHeight="15098" xr2:uid="{CE50552C-6DD6-42F5-855E-DEEF77A41DC7}"/>
  </bookViews>
  <sheets>
    <sheet name="ベータ分布の利用" sheetId="49" r:id="rId1"/>
    <sheet name="ベータ分布の利用 (完成例)" sheetId="41" r:id="rId2"/>
    <sheet name="ベータ分布" sheetId="50" r:id="rId3"/>
    <sheet name="ベータ分布 (完成例)" sheetId="35" r:id="rId4"/>
    <sheet name="ベータ分布累積" sheetId="51" r:id="rId5"/>
    <sheet name="ベータ分布累積 (完成例)" sheetId="46" r:id="rId6"/>
    <sheet name="ベータ分布の逆関数" sheetId="52" r:id="rId7"/>
    <sheet name="ベータ分布の逆関数 (完成例)" sheetId="47" r:id="rId8"/>
    <sheet name="A-Bテスト" sheetId="53" r:id="rId9"/>
    <sheet name="A-Bテスト (完成例)" sheetId="4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53" l="1" a="1"/>
  <c r="A13" i="53" s="1"/>
  <c r="C12" i="53"/>
  <c r="B12" i="53"/>
  <c r="C11" i="53"/>
  <c r="B11" i="53"/>
  <c r="C6" i="53"/>
  <c r="B6" i="53"/>
  <c r="B5" i="52"/>
  <c r="D4" i="52"/>
  <c r="D3" i="52"/>
  <c r="A6" i="51" a="1"/>
  <c r="A6" i="51" s="1"/>
  <c r="A6" i="50" a="1"/>
  <c r="A6" i="50" s="1"/>
  <c r="B5" i="49"/>
  <c r="D4" i="49"/>
  <c r="D3" i="49"/>
  <c r="O963" i="48"/>
  <c r="O965" i="48"/>
  <c r="O967" i="48"/>
  <c r="O969" i="48"/>
  <c r="O971" i="48"/>
  <c r="O973" i="48"/>
  <c r="O975" i="48"/>
  <c r="O977" i="48"/>
  <c r="O979" i="48"/>
  <c r="O981" i="48"/>
  <c r="O983" i="48"/>
  <c r="O985" i="48"/>
  <c r="O987" i="48"/>
  <c r="O989" i="48"/>
  <c r="O991" i="48"/>
  <c r="O993" i="48"/>
  <c r="O995" i="48"/>
  <c r="O997" i="48"/>
  <c r="O999" i="48"/>
  <c r="O1001" i="48"/>
  <c r="O1003" i="48"/>
  <c r="A13" i="48" a="1"/>
  <c r="A13" i="48" s="1"/>
  <c r="B13" i="48" s="1" a="1"/>
  <c r="B13" i="48" s="1"/>
  <c r="C12" i="48"/>
  <c r="C11" i="48"/>
  <c r="O833" i="48" s="1"/>
  <c r="B12" i="48"/>
  <c r="B11" i="48"/>
  <c r="N797" i="48" s="1"/>
  <c r="B6" i="35" a="1"/>
  <c r="B6" i="35" s="1"/>
  <c r="C6" i="48"/>
  <c r="B6" i="48"/>
  <c r="B5" i="47"/>
  <c r="D4" i="47"/>
  <c r="D3" i="47"/>
  <c r="B6" i="46" a="1"/>
  <c r="B6" i="46" s="1"/>
  <c r="A6" i="46" a="1"/>
  <c r="A6" i="46" s="1"/>
  <c r="A6" i="35" a="1"/>
  <c r="A6" i="35" s="1"/>
  <c r="B5" i="41"/>
  <c r="D4" i="41"/>
  <c r="D3" i="41"/>
  <c r="O961" i="48" l="1"/>
  <c r="O959" i="48"/>
  <c r="O957" i="48"/>
  <c r="O955" i="48"/>
  <c r="O953" i="48"/>
  <c r="O951" i="48"/>
  <c r="O949" i="48"/>
  <c r="O947" i="48"/>
  <c r="O945" i="48"/>
  <c r="O943" i="48"/>
  <c r="O941" i="48"/>
  <c r="O939" i="48"/>
  <c r="O937" i="48"/>
  <c r="O935" i="48"/>
  <c r="O933" i="48"/>
  <c r="O931" i="48"/>
  <c r="O929" i="48"/>
  <c r="O927" i="48"/>
  <c r="O925" i="48"/>
  <c r="O923" i="48"/>
  <c r="O921" i="48"/>
  <c r="O919" i="48"/>
  <c r="O917" i="48"/>
  <c r="O915" i="48"/>
  <c r="O913" i="48"/>
  <c r="O911" i="48"/>
  <c r="O909" i="48"/>
  <c r="O907" i="48"/>
  <c r="O905" i="48"/>
  <c r="O903" i="48"/>
  <c r="O901" i="48"/>
  <c r="O899" i="48"/>
  <c r="O897" i="48"/>
  <c r="O895" i="48"/>
  <c r="O893" i="48"/>
  <c r="O891" i="48"/>
  <c r="O889" i="48"/>
  <c r="O887" i="48"/>
  <c r="O885" i="48"/>
  <c r="O883" i="48"/>
  <c r="O881" i="48"/>
  <c r="O879" i="48"/>
  <c r="O877" i="48"/>
  <c r="O875" i="48"/>
  <c r="O873" i="48"/>
  <c r="O871" i="48"/>
  <c r="O869" i="48"/>
  <c r="O867" i="48"/>
  <c r="O865" i="48"/>
  <c r="O863" i="48"/>
  <c r="N861" i="48"/>
  <c r="N858" i="48"/>
  <c r="O855" i="48"/>
  <c r="N853" i="48"/>
  <c r="N850" i="48"/>
  <c r="O847" i="48"/>
  <c r="N845" i="48"/>
  <c r="N842" i="48"/>
  <c r="O839" i="48"/>
  <c r="N837" i="48"/>
  <c r="N834" i="48"/>
  <c r="O831" i="48"/>
  <c r="N829" i="48"/>
  <c r="N826" i="48"/>
  <c r="N822" i="48"/>
  <c r="N818" i="48"/>
  <c r="N814" i="48"/>
  <c r="N810" i="48"/>
  <c r="N806" i="48"/>
  <c r="N801" i="48"/>
  <c r="N999" i="48"/>
  <c r="N993" i="48"/>
  <c r="N987" i="48"/>
  <c r="N983" i="48"/>
  <c r="N977" i="48"/>
  <c r="N973" i="48"/>
  <c r="N965" i="48"/>
  <c r="N961" i="48"/>
  <c r="N957" i="48"/>
  <c r="N955" i="48"/>
  <c r="N953" i="48"/>
  <c r="N951" i="48"/>
  <c r="N947" i="48"/>
  <c r="N945" i="48"/>
  <c r="N943" i="48"/>
  <c r="N941" i="48"/>
  <c r="N939" i="48"/>
  <c r="N937" i="48"/>
  <c r="N935" i="48"/>
  <c r="N933" i="48"/>
  <c r="N931" i="48"/>
  <c r="N929" i="48"/>
  <c r="N927" i="48"/>
  <c r="N925" i="48"/>
  <c r="N923" i="48"/>
  <c r="N921" i="48"/>
  <c r="N919" i="48"/>
  <c r="N917" i="48"/>
  <c r="N915" i="48"/>
  <c r="N913" i="48"/>
  <c r="N911" i="48"/>
  <c r="N909" i="48"/>
  <c r="N907" i="48"/>
  <c r="N905" i="48"/>
  <c r="N903" i="48"/>
  <c r="N901" i="48"/>
  <c r="N899" i="48"/>
  <c r="N897" i="48"/>
  <c r="N895" i="48"/>
  <c r="N893" i="48"/>
  <c r="N891" i="48"/>
  <c r="N889" i="48"/>
  <c r="N887" i="48"/>
  <c r="N885" i="48"/>
  <c r="N883" i="48"/>
  <c r="N881" i="48"/>
  <c r="N879" i="48"/>
  <c r="N877" i="48"/>
  <c r="N875" i="48"/>
  <c r="N873" i="48"/>
  <c r="N871" i="48"/>
  <c r="N869" i="48"/>
  <c r="N867" i="48"/>
  <c r="N865" i="48"/>
  <c r="N863" i="48"/>
  <c r="N860" i="48"/>
  <c r="O857" i="48"/>
  <c r="N855" i="48"/>
  <c r="N852" i="48"/>
  <c r="O849" i="48"/>
  <c r="N847" i="48"/>
  <c r="N844" i="48"/>
  <c r="O841" i="48"/>
  <c r="N839" i="48"/>
  <c r="N836" i="48"/>
  <c r="N831" i="48"/>
  <c r="N828" i="48"/>
  <c r="N825" i="48"/>
  <c r="N821" i="48"/>
  <c r="N817" i="48"/>
  <c r="N813" i="48"/>
  <c r="N809" i="48"/>
  <c r="N805" i="48"/>
  <c r="N799" i="48"/>
  <c r="N1003" i="48"/>
  <c r="N995" i="48"/>
  <c r="N989" i="48"/>
  <c r="N981" i="48"/>
  <c r="N969" i="48"/>
  <c r="O5" i="48"/>
  <c r="O6" i="48"/>
  <c r="O9" i="48"/>
  <c r="O12" i="48"/>
  <c r="O17" i="48"/>
  <c r="O20" i="48"/>
  <c r="O25" i="48"/>
  <c r="O28" i="48"/>
  <c r="O33" i="48"/>
  <c r="O36" i="48"/>
  <c r="O41" i="48"/>
  <c r="O44" i="48"/>
  <c r="O49" i="48"/>
  <c r="O52" i="48"/>
  <c r="O57" i="48"/>
  <c r="O60" i="48"/>
  <c r="O65" i="48"/>
  <c r="O68" i="48"/>
  <c r="O73" i="48"/>
  <c r="O76" i="48"/>
  <c r="O81" i="48"/>
  <c r="O84" i="48"/>
  <c r="O89" i="48"/>
  <c r="O92" i="48"/>
  <c r="O97" i="48"/>
  <c r="O100" i="48"/>
  <c r="O105" i="48"/>
  <c r="O108" i="48"/>
  <c r="O113" i="48"/>
  <c r="O116" i="48"/>
  <c r="O121" i="48"/>
  <c r="O124" i="48"/>
  <c r="O129" i="48"/>
  <c r="O132" i="48"/>
  <c r="O137" i="48"/>
  <c r="O140" i="48"/>
  <c r="O145" i="48"/>
  <c r="O148" i="48"/>
  <c r="O153" i="48"/>
  <c r="O156" i="48"/>
  <c r="O161" i="48"/>
  <c r="O164" i="48"/>
  <c r="O169" i="48"/>
  <c r="O172" i="48"/>
  <c r="O7" i="48"/>
  <c r="O10" i="48"/>
  <c r="O15" i="48"/>
  <c r="O18" i="48"/>
  <c r="O23" i="48"/>
  <c r="O26" i="48"/>
  <c r="O31" i="48"/>
  <c r="O34" i="48"/>
  <c r="O39" i="48"/>
  <c r="O42" i="48"/>
  <c r="O47" i="48"/>
  <c r="O50" i="48"/>
  <c r="O55" i="48"/>
  <c r="O58" i="48"/>
  <c r="O63" i="48"/>
  <c r="O66" i="48"/>
  <c r="O71" i="48"/>
  <c r="O74" i="48"/>
  <c r="O79" i="48"/>
  <c r="O82" i="48"/>
  <c r="O87" i="48"/>
  <c r="O90" i="48"/>
  <c r="O95" i="48"/>
  <c r="O98" i="48"/>
  <c r="O103" i="48"/>
  <c r="O106" i="48"/>
  <c r="O111" i="48"/>
  <c r="O114" i="48"/>
  <c r="O119" i="48"/>
  <c r="O122" i="48"/>
  <c r="O127" i="48"/>
  <c r="O130" i="48"/>
  <c r="O135" i="48"/>
  <c r="O138" i="48"/>
  <c r="O143" i="48"/>
  <c r="O146" i="48"/>
  <c r="O151" i="48"/>
  <c r="O8" i="48"/>
  <c r="O13" i="48"/>
  <c r="O16" i="48"/>
  <c r="O21" i="48"/>
  <c r="O24" i="48"/>
  <c r="O29" i="48"/>
  <c r="O32" i="48"/>
  <c r="O37" i="48"/>
  <c r="O40" i="48"/>
  <c r="O45" i="48"/>
  <c r="O48" i="48"/>
  <c r="O53" i="48"/>
  <c r="O56" i="48"/>
  <c r="O61" i="48"/>
  <c r="O64" i="48"/>
  <c r="O69" i="48"/>
  <c r="O72" i="48"/>
  <c r="O77" i="48"/>
  <c r="O80" i="48"/>
  <c r="O85" i="48"/>
  <c r="O88" i="48"/>
  <c r="O93" i="48"/>
  <c r="O96" i="48"/>
  <c r="O101" i="48"/>
  <c r="O104" i="48"/>
  <c r="O109" i="48"/>
  <c r="O112" i="48"/>
  <c r="O117" i="48"/>
  <c r="O120" i="48"/>
  <c r="O125" i="48"/>
  <c r="O128" i="48"/>
  <c r="O133" i="48"/>
  <c r="O136" i="48"/>
  <c r="O141" i="48"/>
  <c r="O144" i="48"/>
  <c r="O149" i="48"/>
  <c r="O152" i="48"/>
  <c r="O11" i="48"/>
  <c r="O14" i="48"/>
  <c r="O27" i="48"/>
  <c r="O38" i="48"/>
  <c r="O59" i="48"/>
  <c r="O70" i="48"/>
  <c r="O91" i="48"/>
  <c r="O102" i="48"/>
  <c r="O123" i="48"/>
  <c r="O134" i="48"/>
  <c r="O154" i="48"/>
  <c r="O157" i="48"/>
  <c r="O168" i="48"/>
  <c r="O171" i="48"/>
  <c r="O175" i="48"/>
  <c r="O180" i="48"/>
  <c r="O183" i="48"/>
  <c r="O188" i="48"/>
  <c r="O191" i="48"/>
  <c r="O196" i="48"/>
  <c r="O199" i="48"/>
  <c r="O204" i="48"/>
  <c r="O207" i="48"/>
  <c r="O212" i="48"/>
  <c r="O215" i="48"/>
  <c r="O19" i="48"/>
  <c r="O30" i="48"/>
  <c r="O51" i="48"/>
  <c r="O62" i="48"/>
  <c r="O83" i="48"/>
  <c r="O94" i="48"/>
  <c r="O115" i="48"/>
  <c r="O126" i="48"/>
  <c r="O147" i="48"/>
  <c r="O158" i="48"/>
  <c r="O162" i="48"/>
  <c r="O165" i="48"/>
  <c r="O178" i="48"/>
  <c r="O181" i="48"/>
  <c r="O186" i="48"/>
  <c r="O189" i="48"/>
  <c r="O194" i="48"/>
  <c r="O197" i="48"/>
  <c r="O202" i="48"/>
  <c r="O205" i="48"/>
  <c r="O210" i="48"/>
  <c r="O213" i="48"/>
  <c r="O218" i="48"/>
  <c r="O220" i="48"/>
  <c r="O222" i="48"/>
  <c r="O224" i="48"/>
  <c r="O226" i="48"/>
  <c r="O228" i="48"/>
  <c r="O230" i="48"/>
  <c r="O232" i="48"/>
  <c r="O234" i="48"/>
  <c r="O236" i="48"/>
  <c r="O238" i="48"/>
  <c r="O240" i="48"/>
  <c r="O242" i="48"/>
  <c r="O244" i="48"/>
  <c r="O246" i="48"/>
  <c r="O248" i="48"/>
  <c r="O250" i="48"/>
  <c r="O252" i="48"/>
  <c r="O254" i="48"/>
  <c r="O256" i="48"/>
  <c r="O258" i="48"/>
  <c r="O260" i="48"/>
  <c r="O262" i="48"/>
  <c r="O264" i="48"/>
  <c r="O266" i="48"/>
  <c r="O268" i="48"/>
  <c r="O270" i="48"/>
  <c r="O272" i="48"/>
  <c r="O274" i="48"/>
  <c r="O276" i="48"/>
  <c r="O278" i="48"/>
  <c r="O280" i="48"/>
  <c r="O282" i="48"/>
  <c r="O284" i="48"/>
  <c r="O286" i="48"/>
  <c r="O288" i="48"/>
  <c r="O290" i="48"/>
  <c r="O292" i="48"/>
  <c r="O294" i="48"/>
  <c r="O296" i="48"/>
  <c r="O298" i="48"/>
  <c r="O300" i="48"/>
  <c r="O302" i="48"/>
  <c r="O304" i="48"/>
  <c r="O306" i="48"/>
  <c r="O308" i="48"/>
  <c r="O310" i="48"/>
  <c r="O312" i="48"/>
  <c r="O314" i="48"/>
  <c r="O316" i="48"/>
  <c r="O22" i="48"/>
  <c r="O43" i="48"/>
  <c r="O54" i="48"/>
  <c r="O75" i="48"/>
  <c r="O86" i="48"/>
  <c r="O107" i="48"/>
  <c r="O118" i="48"/>
  <c r="O139" i="48"/>
  <c r="O150" i="48"/>
  <c r="O155" i="48"/>
  <c r="O159" i="48"/>
  <c r="O166" i="48"/>
  <c r="O170" i="48"/>
  <c r="O173" i="48"/>
  <c r="O176" i="48"/>
  <c r="O179" i="48"/>
  <c r="O184" i="48"/>
  <c r="O187" i="48"/>
  <c r="O192" i="48"/>
  <c r="O195" i="48"/>
  <c r="O200" i="48"/>
  <c r="O203" i="48"/>
  <c r="O208" i="48"/>
  <c r="O211" i="48"/>
  <c r="O216" i="48"/>
  <c r="O35" i="48"/>
  <c r="O46" i="48"/>
  <c r="O67" i="48"/>
  <c r="O78" i="48"/>
  <c r="O99" i="48"/>
  <c r="O110" i="48"/>
  <c r="O182" i="48"/>
  <c r="O193" i="48"/>
  <c r="O214" i="48"/>
  <c r="O223" i="48"/>
  <c r="O231" i="48"/>
  <c r="O239" i="48"/>
  <c r="O247" i="48"/>
  <c r="O255" i="48"/>
  <c r="O261" i="48"/>
  <c r="O265" i="48"/>
  <c r="O269" i="48"/>
  <c r="O273" i="48"/>
  <c r="O277" i="48"/>
  <c r="O281" i="48"/>
  <c r="O285" i="48"/>
  <c r="O289" i="48"/>
  <c r="O293" i="48"/>
  <c r="O297" i="48"/>
  <c r="O301" i="48"/>
  <c r="O305" i="48"/>
  <c r="O309" i="48"/>
  <c r="O313" i="48"/>
  <c r="O317" i="48"/>
  <c r="O320" i="48"/>
  <c r="O325" i="48"/>
  <c r="O328" i="48"/>
  <c r="O333" i="48"/>
  <c r="O336" i="48"/>
  <c r="O341" i="48"/>
  <c r="O344" i="48"/>
  <c r="O349" i="48"/>
  <c r="O352" i="48"/>
  <c r="O357" i="48"/>
  <c r="O360" i="48"/>
  <c r="O365" i="48"/>
  <c r="O368" i="48"/>
  <c r="O373" i="48"/>
  <c r="O376" i="48"/>
  <c r="O381" i="48"/>
  <c r="O384" i="48"/>
  <c r="O389" i="48"/>
  <c r="O392" i="48"/>
  <c r="O397" i="48"/>
  <c r="O400" i="48"/>
  <c r="O405" i="48"/>
  <c r="O408" i="48"/>
  <c r="O413" i="48"/>
  <c r="O416" i="48"/>
  <c r="O421" i="48"/>
  <c r="O423" i="48"/>
  <c r="O425" i="48"/>
  <c r="O427" i="48"/>
  <c r="O429" i="48"/>
  <c r="O431" i="48"/>
  <c r="O433" i="48"/>
  <c r="O435" i="48"/>
  <c r="O437" i="48"/>
  <c r="O439" i="48"/>
  <c r="O441" i="48"/>
  <c r="O443" i="48"/>
  <c r="O445" i="48"/>
  <c r="O447" i="48"/>
  <c r="O449" i="48"/>
  <c r="O451" i="48"/>
  <c r="O453" i="48"/>
  <c r="O455" i="48"/>
  <c r="O457" i="48"/>
  <c r="O459" i="48"/>
  <c r="O461" i="48"/>
  <c r="O463" i="48"/>
  <c r="O465" i="48"/>
  <c r="O467" i="48"/>
  <c r="O469" i="48"/>
  <c r="O471" i="48"/>
  <c r="O473" i="48"/>
  <c r="O475" i="48"/>
  <c r="O477" i="48"/>
  <c r="O479" i="48"/>
  <c r="O481" i="48"/>
  <c r="O483" i="48"/>
  <c r="O485" i="48"/>
  <c r="O487" i="48"/>
  <c r="O489" i="48"/>
  <c r="O491" i="48"/>
  <c r="O493" i="48"/>
  <c r="O495" i="48"/>
  <c r="O497" i="48"/>
  <c r="O499" i="48"/>
  <c r="O501" i="48"/>
  <c r="O503" i="48"/>
  <c r="O505" i="48"/>
  <c r="O507" i="48"/>
  <c r="O509" i="48"/>
  <c r="O511" i="48"/>
  <c r="O513" i="48"/>
  <c r="O515" i="48"/>
  <c r="O517" i="48"/>
  <c r="O519" i="48"/>
  <c r="O521" i="48"/>
  <c r="O523" i="48"/>
  <c r="O525" i="48"/>
  <c r="O527" i="48"/>
  <c r="O529" i="48"/>
  <c r="O531" i="48"/>
  <c r="O533" i="48"/>
  <c r="O535" i="48"/>
  <c r="O537" i="48"/>
  <c r="O539" i="48"/>
  <c r="O541" i="48"/>
  <c r="O543" i="48"/>
  <c r="O545" i="48"/>
  <c r="O547" i="48"/>
  <c r="O549" i="48"/>
  <c r="O551" i="48"/>
  <c r="O553" i="48"/>
  <c r="O555" i="48"/>
  <c r="O557" i="48"/>
  <c r="O559" i="48"/>
  <c r="O561" i="48"/>
  <c r="O563" i="48"/>
  <c r="O565" i="48"/>
  <c r="O567" i="48"/>
  <c r="O569" i="48"/>
  <c r="O571" i="48"/>
  <c r="O573" i="48"/>
  <c r="O575" i="48"/>
  <c r="O577" i="48"/>
  <c r="O579" i="48"/>
  <c r="O581" i="48"/>
  <c r="O583" i="48"/>
  <c r="O585" i="48"/>
  <c r="O587" i="48"/>
  <c r="O589" i="48"/>
  <c r="O591" i="48"/>
  <c r="O593" i="48"/>
  <c r="O595" i="48"/>
  <c r="O597" i="48"/>
  <c r="O599" i="48"/>
  <c r="O601" i="48"/>
  <c r="O603" i="48"/>
  <c r="O605" i="48"/>
  <c r="O131" i="48"/>
  <c r="O160" i="48"/>
  <c r="O174" i="48"/>
  <c r="O185" i="48"/>
  <c r="O206" i="48"/>
  <c r="O217" i="48"/>
  <c r="O225" i="48"/>
  <c r="O233" i="48"/>
  <c r="O241" i="48"/>
  <c r="O249" i="48"/>
  <c r="O257" i="48"/>
  <c r="O318" i="48"/>
  <c r="O323" i="48"/>
  <c r="O326" i="48"/>
  <c r="O331" i="48"/>
  <c r="O334" i="48"/>
  <c r="O339" i="48"/>
  <c r="O342" i="48"/>
  <c r="O347" i="48"/>
  <c r="O350" i="48"/>
  <c r="O355" i="48"/>
  <c r="O358" i="48"/>
  <c r="O363" i="48"/>
  <c r="O366" i="48"/>
  <c r="O371" i="48"/>
  <c r="O374" i="48"/>
  <c r="O379" i="48"/>
  <c r="O382" i="48"/>
  <c r="O387" i="48"/>
  <c r="O390" i="48"/>
  <c r="O395" i="48"/>
  <c r="O398" i="48"/>
  <c r="O403" i="48"/>
  <c r="O406" i="48"/>
  <c r="O411" i="48"/>
  <c r="O414" i="48"/>
  <c r="O419" i="48"/>
  <c r="O142" i="48"/>
  <c r="O163" i="48"/>
  <c r="O177" i="48"/>
  <c r="O198" i="48"/>
  <c r="O209" i="48"/>
  <c r="O219" i="48"/>
  <c r="O227" i="48"/>
  <c r="O235" i="48"/>
  <c r="O243" i="48"/>
  <c r="O251" i="48"/>
  <c r="O259" i="48"/>
  <c r="O263" i="48"/>
  <c r="O267" i="48"/>
  <c r="O271" i="48"/>
  <c r="O275" i="48"/>
  <c r="O279" i="48"/>
  <c r="O283" i="48"/>
  <c r="O287" i="48"/>
  <c r="O291" i="48"/>
  <c r="O295" i="48"/>
  <c r="O299" i="48"/>
  <c r="O303" i="48"/>
  <c r="O307" i="48"/>
  <c r="O311" i="48"/>
  <c r="O315" i="48"/>
  <c r="O321" i="48"/>
  <c r="O324" i="48"/>
  <c r="O329" i="48"/>
  <c r="O332" i="48"/>
  <c r="O337" i="48"/>
  <c r="O340" i="48"/>
  <c r="O345" i="48"/>
  <c r="O348" i="48"/>
  <c r="O353" i="48"/>
  <c r="O356" i="48"/>
  <c r="O361" i="48"/>
  <c r="O364" i="48"/>
  <c r="O369" i="48"/>
  <c r="O372" i="48"/>
  <c r="O377" i="48"/>
  <c r="O380" i="48"/>
  <c r="O385" i="48"/>
  <c r="O388" i="48"/>
  <c r="O393" i="48"/>
  <c r="O396" i="48"/>
  <c r="O401" i="48"/>
  <c r="O404" i="48"/>
  <c r="O409" i="48"/>
  <c r="O412" i="48"/>
  <c r="O417" i="48"/>
  <c r="O420" i="48"/>
  <c r="O422" i="48"/>
  <c r="O424" i="48"/>
  <c r="O426" i="48"/>
  <c r="O428" i="48"/>
  <c r="O430" i="48"/>
  <c r="O432" i="48"/>
  <c r="O434" i="48"/>
  <c r="O436" i="48"/>
  <c r="O438" i="48"/>
  <c r="O440" i="48"/>
  <c r="O442" i="48"/>
  <c r="O444" i="48"/>
  <c r="O446" i="48"/>
  <c r="O448" i="48"/>
  <c r="O450" i="48"/>
  <c r="O452" i="48"/>
  <c r="O454" i="48"/>
  <c r="O456" i="48"/>
  <c r="O458" i="48"/>
  <c r="O460" i="48"/>
  <c r="O462" i="48"/>
  <c r="O464" i="48"/>
  <c r="O466" i="48"/>
  <c r="O468" i="48"/>
  <c r="O470" i="48"/>
  <c r="O472" i="48"/>
  <c r="O474" i="48"/>
  <c r="O476" i="48"/>
  <c r="O478" i="48"/>
  <c r="O480" i="48"/>
  <c r="O167" i="48"/>
  <c r="O190" i="48"/>
  <c r="O201" i="48"/>
  <c r="O221" i="48"/>
  <c r="O229" i="48"/>
  <c r="O237" i="48"/>
  <c r="O245" i="48"/>
  <c r="O253" i="48"/>
  <c r="O319" i="48"/>
  <c r="O322" i="48"/>
  <c r="O327" i="48"/>
  <c r="O330" i="48"/>
  <c r="O335" i="48"/>
  <c r="O338" i="48"/>
  <c r="O343" i="48"/>
  <c r="O346" i="48"/>
  <c r="O351" i="48"/>
  <c r="O354" i="48"/>
  <c r="O359" i="48"/>
  <c r="O362" i="48"/>
  <c r="O367" i="48"/>
  <c r="O370" i="48"/>
  <c r="O375" i="48"/>
  <c r="O378" i="48"/>
  <c r="O383" i="48"/>
  <c r="O386" i="48"/>
  <c r="O391" i="48"/>
  <c r="O394" i="48"/>
  <c r="O399" i="48"/>
  <c r="O402" i="48"/>
  <c r="O407" i="48"/>
  <c r="O410" i="48"/>
  <c r="O415" i="48"/>
  <c r="O418" i="48"/>
  <c r="O484" i="48"/>
  <c r="O488" i="48"/>
  <c r="O492" i="48"/>
  <c r="O496" i="48"/>
  <c r="O500" i="48"/>
  <c r="O504" i="48"/>
  <c r="O508" i="48"/>
  <c r="O512" i="48"/>
  <c r="O516" i="48"/>
  <c r="O520" i="48"/>
  <c r="O524" i="48"/>
  <c r="O528" i="48"/>
  <c r="O532" i="48"/>
  <c r="O536" i="48"/>
  <c r="O540" i="48"/>
  <c r="O544" i="48"/>
  <c r="O552" i="48"/>
  <c r="O560" i="48"/>
  <c r="O568" i="48"/>
  <c r="O576" i="48"/>
  <c r="O584" i="48"/>
  <c r="O592" i="48"/>
  <c r="O600" i="48"/>
  <c r="O550" i="48"/>
  <c r="O558" i="48"/>
  <c r="O566" i="48"/>
  <c r="O574" i="48"/>
  <c r="O582" i="48"/>
  <c r="O590" i="48"/>
  <c r="O598" i="48"/>
  <c r="O606" i="48"/>
  <c r="O608" i="48"/>
  <c r="O610" i="48"/>
  <c r="O612" i="48"/>
  <c r="O614" i="48"/>
  <c r="O616" i="48"/>
  <c r="O618" i="48"/>
  <c r="O620" i="48"/>
  <c r="O622" i="48"/>
  <c r="O624" i="48"/>
  <c r="O626" i="48"/>
  <c r="O628" i="48"/>
  <c r="O630" i="48"/>
  <c r="O632" i="48"/>
  <c r="O634" i="48"/>
  <c r="O636" i="48"/>
  <c r="O638" i="48"/>
  <c r="O640" i="48"/>
  <c r="O642" i="48"/>
  <c r="O644" i="48"/>
  <c r="O646" i="48"/>
  <c r="O648" i="48"/>
  <c r="O650" i="48"/>
  <c r="O652" i="48"/>
  <c r="O654" i="48"/>
  <c r="O656" i="48"/>
  <c r="O658" i="48"/>
  <c r="O660" i="48"/>
  <c r="O662" i="48"/>
  <c r="O664" i="48"/>
  <c r="O666" i="48"/>
  <c r="O668" i="48"/>
  <c r="O670" i="48"/>
  <c r="O672" i="48"/>
  <c r="O674" i="48"/>
  <c r="O676" i="48"/>
  <c r="O678" i="48"/>
  <c r="O680" i="48"/>
  <c r="O682" i="48"/>
  <c r="O684" i="48"/>
  <c r="O686" i="48"/>
  <c r="O688" i="48"/>
  <c r="O690" i="48"/>
  <c r="O692" i="48"/>
  <c r="O694" i="48"/>
  <c r="O696" i="48"/>
  <c r="O698" i="48"/>
  <c r="O700" i="48"/>
  <c r="O702" i="48"/>
  <c r="O704" i="48"/>
  <c r="O706" i="48"/>
  <c r="O708" i="48"/>
  <c r="O710" i="48"/>
  <c r="O712" i="48"/>
  <c r="O714" i="48"/>
  <c r="O716" i="48"/>
  <c r="O718" i="48"/>
  <c r="O720" i="48"/>
  <c r="O722" i="48"/>
  <c r="O724" i="48"/>
  <c r="O726" i="48"/>
  <c r="O728" i="48"/>
  <c r="O730" i="48"/>
  <c r="O732" i="48"/>
  <c r="O734" i="48"/>
  <c r="O736" i="48"/>
  <c r="O738" i="48"/>
  <c r="O740" i="48"/>
  <c r="O742" i="48"/>
  <c r="O744" i="48"/>
  <c r="O746" i="48"/>
  <c r="O748" i="48"/>
  <c r="O750" i="48"/>
  <c r="O752" i="48"/>
  <c r="O754" i="48"/>
  <c r="O756" i="48"/>
  <c r="O758" i="48"/>
  <c r="O760" i="48"/>
  <c r="O762" i="48"/>
  <c r="O764" i="48"/>
  <c r="O766" i="48"/>
  <c r="O768" i="48"/>
  <c r="O770" i="48"/>
  <c r="O772" i="48"/>
  <c r="O774" i="48"/>
  <c r="O776" i="48"/>
  <c r="O778" i="48"/>
  <c r="O780" i="48"/>
  <c r="O782" i="48"/>
  <c r="O784" i="48"/>
  <c r="O786" i="48"/>
  <c r="O788" i="48"/>
  <c r="O790" i="48"/>
  <c r="O792" i="48"/>
  <c r="O794" i="48"/>
  <c r="O796" i="48"/>
  <c r="O798" i="48"/>
  <c r="O800" i="48"/>
  <c r="O802" i="48"/>
  <c r="O804" i="48"/>
  <c r="O806" i="48"/>
  <c r="O808" i="48"/>
  <c r="O810" i="48"/>
  <c r="O812" i="48"/>
  <c r="O814" i="48"/>
  <c r="O816" i="48"/>
  <c r="O818" i="48"/>
  <c r="O820" i="48"/>
  <c r="O822" i="48"/>
  <c r="O824" i="48"/>
  <c r="O826" i="48"/>
  <c r="O828" i="48"/>
  <c r="O830" i="48"/>
  <c r="O832" i="48"/>
  <c r="O834" i="48"/>
  <c r="O836" i="48"/>
  <c r="O838" i="48"/>
  <c r="O840" i="48"/>
  <c r="O842" i="48"/>
  <c r="O844" i="48"/>
  <c r="O846" i="48"/>
  <c r="O848" i="48"/>
  <c r="O850" i="48"/>
  <c r="O852" i="48"/>
  <c r="O854" i="48"/>
  <c r="O856" i="48"/>
  <c r="O858" i="48"/>
  <c r="O860" i="48"/>
  <c r="O862" i="48"/>
  <c r="O482" i="48"/>
  <c r="O486" i="48"/>
  <c r="O490" i="48"/>
  <c r="O494" i="48"/>
  <c r="O498" i="48"/>
  <c r="O502" i="48"/>
  <c r="O506" i="48"/>
  <c r="O510" i="48"/>
  <c r="O514" i="48"/>
  <c r="O518" i="48"/>
  <c r="O522" i="48"/>
  <c r="O526" i="48"/>
  <c r="O530" i="48"/>
  <c r="O534" i="48"/>
  <c r="O538" i="48"/>
  <c r="O542" i="48"/>
  <c r="O548" i="48"/>
  <c r="O556" i="48"/>
  <c r="O564" i="48"/>
  <c r="O572" i="48"/>
  <c r="O580" i="48"/>
  <c r="O588" i="48"/>
  <c r="O596" i="48"/>
  <c r="O604" i="48"/>
  <c r="O546" i="48"/>
  <c r="O554" i="48"/>
  <c r="O562" i="48"/>
  <c r="O570" i="48"/>
  <c r="O578" i="48"/>
  <c r="O586" i="48"/>
  <c r="O594" i="48"/>
  <c r="O602" i="48"/>
  <c r="O607" i="48"/>
  <c r="O609" i="48"/>
  <c r="O611" i="48"/>
  <c r="O613" i="48"/>
  <c r="O615" i="48"/>
  <c r="O617" i="48"/>
  <c r="O619" i="48"/>
  <c r="O621" i="48"/>
  <c r="O623" i="48"/>
  <c r="O625" i="48"/>
  <c r="O627" i="48"/>
  <c r="O629" i="48"/>
  <c r="O631" i="48"/>
  <c r="O633" i="48"/>
  <c r="O635" i="48"/>
  <c r="O637" i="48"/>
  <c r="O639" i="48"/>
  <c r="O641" i="48"/>
  <c r="O643" i="48"/>
  <c r="O645" i="48"/>
  <c r="O647" i="48"/>
  <c r="O649" i="48"/>
  <c r="O651" i="48"/>
  <c r="O653" i="48"/>
  <c r="O655" i="48"/>
  <c r="O657" i="48"/>
  <c r="O659" i="48"/>
  <c r="O661" i="48"/>
  <c r="O663" i="48"/>
  <c r="O665" i="48"/>
  <c r="O667" i="48"/>
  <c r="O669" i="48"/>
  <c r="O671" i="48"/>
  <c r="O673" i="48"/>
  <c r="O675" i="48"/>
  <c r="O677" i="48"/>
  <c r="O679" i="48"/>
  <c r="O681" i="48"/>
  <c r="O683" i="48"/>
  <c r="O685" i="48"/>
  <c r="O687" i="48"/>
  <c r="O689" i="48"/>
  <c r="O691" i="48"/>
  <c r="O693" i="48"/>
  <c r="O695" i="48"/>
  <c r="O697" i="48"/>
  <c r="O699" i="48"/>
  <c r="O701" i="48"/>
  <c r="O703" i="48"/>
  <c r="O705" i="48"/>
  <c r="O707" i="48"/>
  <c r="O709" i="48"/>
  <c r="O711" i="48"/>
  <c r="O713" i="48"/>
  <c r="O715" i="48"/>
  <c r="O717" i="48"/>
  <c r="O719" i="48"/>
  <c r="O721" i="48"/>
  <c r="O723" i="48"/>
  <c r="O725" i="48"/>
  <c r="O727" i="48"/>
  <c r="O729" i="48"/>
  <c r="O731" i="48"/>
  <c r="O733" i="48"/>
  <c r="O735" i="48"/>
  <c r="O737" i="48"/>
  <c r="O739" i="48"/>
  <c r="O741" i="48"/>
  <c r="O743" i="48"/>
  <c r="O745" i="48"/>
  <c r="O747" i="48"/>
  <c r="O749" i="48"/>
  <c r="O751" i="48"/>
  <c r="O753" i="48"/>
  <c r="O755" i="48"/>
  <c r="O757" i="48"/>
  <c r="O759" i="48"/>
  <c r="O761" i="48"/>
  <c r="O763" i="48"/>
  <c r="O765" i="48"/>
  <c r="O767" i="48"/>
  <c r="O769" i="48"/>
  <c r="O771" i="48"/>
  <c r="O773" i="48"/>
  <c r="O775" i="48"/>
  <c r="O777" i="48"/>
  <c r="O779" i="48"/>
  <c r="O781" i="48"/>
  <c r="O783" i="48"/>
  <c r="O785" i="48"/>
  <c r="O787" i="48"/>
  <c r="O789" i="48"/>
  <c r="O791" i="48"/>
  <c r="O793" i="48"/>
  <c r="O795" i="48"/>
  <c r="O797" i="48"/>
  <c r="O799" i="48"/>
  <c r="O801" i="48"/>
  <c r="O803" i="48"/>
  <c r="O805" i="48"/>
  <c r="O807" i="48"/>
  <c r="O809" i="48"/>
  <c r="O811" i="48"/>
  <c r="O813" i="48"/>
  <c r="O815" i="48"/>
  <c r="O817" i="48"/>
  <c r="O819" i="48"/>
  <c r="O821" i="48"/>
  <c r="O823" i="48"/>
  <c r="O825" i="48"/>
  <c r="O1002" i="48"/>
  <c r="O998" i="48"/>
  <c r="O994" i="48"/>
  <c r="O990" i="48"/>
  <c r="O986" i="48"/>
  <c r="O984" i="48"/>
  <c r="O980" i="48"/>
  <c r="O978" i="48"/>
  <c r="O976" i="48"/>
  <c r="O974" i="48"/>
  <c r="O972" i="48"/>
  <c r="O970" i="48"/>
  <c r="O968" i="48"/>
  <c r="O966" i="48"/>
  <c r="O964" i="48"/>
  <c r="O962" i="48"/>
  <c r="O960" i="48"/>
  <c r="O958" i="48"/>
  <c r="O956" i="48"/>
  <c r="O954" i="48"/>
  <c r="O952" i="48"/>
  <c r="O950" i="48"/>
  <c r="O948" i="48"/>
  <c r="O946" i="48"/>
  <c r="O944" i="48"/>
  <c r="O942" i="48"/>
  <c r="O940" i="48"/>
  <c r="O938" i="48"/>
  <c r="O936" i="48"/>
  <c r="O934" i="48"/>
  <c r="O932" i="48"/>
  <c r="O930" i="48"/>
  <c r="O928" i="48"/>
  <c r="O926" i="48"/>
  <c r="O924" i="48"/>
  <c r="O922" i="48"/>
  <c r="O920" i="48"/>
  <c r="O918" i="48"/>
  <c r="O916" i="48"/>
  <c r="O914" i="48"/>
  <c r="O912" i="48"/>
  <c r="O910" i="48"/>
  <c r="O908" i="48"/>
  <c r="O906" i="48"/>
  <c r="O904" i="48"/>
  <c r="O902" i="48"/>
  <c r="O900" i="48"/>
  <c r="O898" i="48"/>
  <c r="O896" i="48"/>
  <c r="O894" i="48"/>
  <c r="O892" i="48"/>
  <c r="O890" i="48"/>
  <c r="O888" i="48"/>
  <c r="O886" i="48"/>
  <c r="O884" i="48"/>
  <c r="O882" i="48"/>
  <c r="O880" i="48"/>
  <c r="O878" i="48"/>
  <c r="O876" i="48"/>
  <c r="O874" i="48"/>
  <c r="O872" i="48"/>
  <c r="O870" i="48"/>
  <c r="O868" i="48"/>
  <c r="O866" i="48"/>
  <c r="O864" i="48"/>
  <c r="N862" i="48"/>
  <c r="O859" i="48"/>
  <c r="N857" i="48"/>
  <c r="N854" i="48"/>
  <c r="O851" i="48"/>
  <c r="N849" i="48"/>
  <c r="N846" i="48"/>
  <c r="O843" i="48"/>
  <c r="N841" i="48"/>
  <c r="N838" i="48"/>
  <c r="O835" i="48"/>
  <c r="N833" i="48"/>
  <c r="N830" i="48"/>
  <c r="O827" i="48"/>
  <c r="N824" i="48"/>
  <c r="N820" i="48"/>
  <c r="N816" i="48"/>
  <c r="N812" i="48"/>
  <c r="N808" i="48"/>
  <c r="N804" i="48"/>
  <c r="N5" i="48"/>
  <c r="N6" i="48"/>
  <c r="N8" i="48"/>
  <c r="N10" i="48"/>
  <c r="N12" i="48"/>
  <c r="N14" i="48"/>
  <c r="N16" i="48"/>
  <c r="N18" i="48"/>
  <c r="N20" i="48"/>
  <c r="N22" i="48"/>
  <c r="N24" i="48"/>
  <c r="N26" i="48"/>
  <c r="N28" i="48"/>
  <c r="N30" i="48"/>
  <c r="N32" i="48"/>
  <c r="N34" i="48"/>
  <c r="N36" i="48"/>
  <c r="N38" i="48"/>
  <c r="N40" i="48"/>
  <c r="N42" i="48"/>
  <c r="N44" i="48"/>
  <c r="N46" i="48"/>
  <c r="N48" i="48"/>
  <c r="N50" i="48"/>
  <c r="N52" i="48"/>
  <c r="N54" i="48"/>
  <c r="N56" i="48"/>
  <c r="N58" i="48"/>
  <c r="N60" i="48"/>
  <c r="N62" i="48"/>
  <c r="N64" i="48"/>
  <c r="N66" i="48"/>
  <c r="N68" i="48"/>
  <c r="N70" i="48"/>
  <c r="N72" i="48"/>
  <c r="N74" i="48"/>
  <c r="N76" i="48"/>
  <c r="N78" i="48"/>
  <c r="N80" i="48"/>
  <c r="N82" i="48"/>
  <c r="N84" i="48"/>
  <c r="N86" i="48"/>
  <c r="N88" i="48"/>
  <c r="N90" i="48"/>
  <c r="N92" i="48"/>
  <c r="N94" i="48"/>
  <c r="N96" i="48"/>
  <c r="N98" i="48"/>
  <c r="N100" i="48"/>
  <c r="N102" i="48"/>
  <c r="N104" i="48"/>
  <c r="N106" i="48"/>
  <c r="N108" i="48"/>
  <c r="N110" i="48"/>
  <c r="N112" i="48"/>
  <c r="N114" i="48"/>
  <c r="N116" i="48"/>
  <c r="N118" i="48"/>
  <c r="N120" i="48"/>
  <c r="N122" i="48"/>
  <c r="N124" i="48"/>
  <c r="N126" i="48"/>
  <c r="N128" i="48"/>
  <c r="N130" i="48"/>
  <c r="N132" i="48"/>
  <c r="N134" i="48"/>
  <c r="N136" i="48"/>
  <c r="N138" i="48"/>
  <c r="N140" i="48"/>
  <c r="N142" i="48"/>
  <c r="N144" i="48"/>
  <c r="N146" i="48"/>
  <c r="N148" i="48"/>
  <c r="N150" i="48"/>
  <c r="N152" i="48"/>
  <c r="N154" i="48"/>
  <c r="N156" i="48"/>
  <c r="N158" i="48"/>
  <c r="N160" i="48"/>
  <c r="N162" i="48"/>
  <c r="N164" i="48"/>
  <c r="N166" i="48"/>
  <c r="N168" i="48"/>
  <c r="N170" i="48"/>
  <c r="N172" i="48"/>
  <c r="N174" i="48"/>
  <c r="N7" i="48"/>
  <c r="N15" i="48"/>
  <c r="N23" i="48"/>
  <c r="N31" i="48"/>
  <c r="N39" i="48"/>
  <c r="N47" i="48"/>
  <c r="N55" i="48"/>
  <c r="N63" i="48"/>
  <c r="N71" i="48"/>
  <c r="N79" i="48"/>
  <c r="N87" i="48"/>
  <c r="N95" i="48"/>
  <c r="N103" i="48"/>
  <c r="N111" i="48"/>
  <c r="N119" i="48"/>
  <c r="N127" i="48"/>
  <c r="N135" i="48"/>
  <c r="N143" i="48"/>
  <c r="N151" i="48"/>
  <c r="N159" i="48"/>
  <c r="N167" i="48"/>
  <c r="N175" i="48"/>
  <c r="N177" i="48"/>
  <c r="N179" i="48"/>
  <c r="N181" i="48"/>
  <c r="N183" i="48"/>
  <c r="N185" i="48"/>
  <c r="N187" i="48"/>
  <c r="N189" i="48"/>
  <c r="N191" i="48"/>
  <c r="N193" i="48"/>
  <c r="N195" i="48"/>
  <c r="N197" i="48"/>
  <c r="N199" i="48"/>
  <c r="N201" i="48"/>
  <c r="N203" i="48"/>
  <c r="N205" i="48"/>
  <c r="N207" i="48"/>
  <c r="N209" i="48"/>
  <c r="N211" i="48"/>
  <c r="N213" i="48"/>
  <c r="N215" i="48"/>
  <c r="N217" i="48"/>
  <c r="N13" i="48"/>
  <c r="N21" i="48"/>
  <c r="N29" i="48"/>
  <c r="N37" i="48"/>
  <c r="N45" i="48"/>
  <c r="N53" i="48"/>
  <c r="N61" i="48"/>
  <c r="N69" i="48"/>
  <c r="N77" i="48"/>
  <c r="N85" i="48"/>
  <c r="N93" i="48"/>
  <c r="N101" i="48"/>
  <c r="N109" i="48"/>
  <c r="N117" i="48"/>
  <c r="N125" i="48"/>
  <c r="N133" i="48"/>
  <c r="N141" i="48"/>
  <c r="N149" i="48"/>
  <c r="N11" i="48"/>
  <c r="N19" i="48"/>
  <c r="N27" i="48"/>
  <c r="N35" i="48"/>
  <c r="N43" i="48"/>
  <c r="N51" i="48"/>
  <c r="N59" i="48"/>
  <c r="N67" i="48"/>
  <c r="N75" i="48"/>
  <c r="N83" i="48"/>
  <c r="N91" i="48"/>
  <c r="N99" i="48"/>
  <c r="N107" i="48"/>
  <c r="N115" i="48"/>
  <c r="N123" i="48"/>
  <c r="N131" i="48"/>
  <c r="N139" i="48"/>
  <c r="N147" i="48"/>
  <c r="N9" i="48"/>
  <c r="N17" i="48"/>
  <c r="N49" i="48"/>
  <c r="N81" i="48"/>
  <c r="N113" i="48"/>
  <c r="N145" i="48"/>
  <c r="N161" i="48"/>
  <c r="N165" i="48"/>
  <c r="N178" i="48"/>
  <c r="N186" i="48"/>
  <c r="N194" i="48"/>
  <c r="N202" i="48"/>
  <c r="N210" i="48"/>
  <c r="N218" i="48"/>
  <c r="N220" i="48"/>
  <c r="N222" i="48"/>
  <c r="N224" i="48"/>
  <c r="N226" i="48"/>
  <c r="N228" i="48"/>
  <c r="N230" i="48"/>
  <c r="N232" i="48"/>
  <c r="N234" i="48"/>
  <c r="N236" i="48"/>
  <c r="N238" i="48"/>
  <c r="N240" i="48"/>
  <c r="N242" i="48"/>
  <c r="N244" i="48"/>
  <c r="N246" i="48"/>
  <c r="N248" i="48"/>
  <c r="N250" i="48"/>
  <c r="N252" i="48"/>
  <c r="N254" i="48"/>
  <c r="N256" i="48"/>
  <c r="N258" i="48"/>
  <c r="N260" i="48"/>
  <c r="N262" i="48"/>
  <c r="N264" i="48"/>
  <c r="N266" i="48"/>
  <c r="N268" i="48"/>
  <c r="N270" i="48"/>
  <c r="N272" i="48"/>
  <c r="N274" i="48"/>
  <c r="N276" i="48"/>
  <c r="N278" i="48"/>
  <c r="N280" i="48"/>
  <c r="N282" i="48"/>
  <c r="N284" i="48"/>
  <c r="N286" i="48"/>
  <c r="N288" i="48"/>
  <c r="N290" i="48"/>
  <c r="N292" i="48"/>
  <c r="N294" i="48"/>
  <c r="N296" i="48"/>
  <c r="N298" i="48"/>
  <c r="N300" i="48"/>
  <c r="N302" i="48"/>
  <c r="N304" i="48"/>
  <c r="N306" i="48"/>
  <c r="N308" i="48"/>
  <c r="N310" i="48"/>
  <c r="N312" i="48"/>
  <c r="N314" i="48"/>
  <c r="N316" i="48"/>
  <c r="N318" i="48"/>
  <c r="N320" i="48"/>
  <c r="N322" i="48"/>
  <c r="N324" i="48"/>
  <c r="N326" i="48"/>
  <c r="N328" i="48"/>
  <c r="N330" i="48"/>
  <c r="N332" i="48"/>
  <c r="N334" i="48"/>
  <c r="N336" i="48"/>
  <c r="N338" i="48"/>
  <c r="N340" i="48"/>
  <c r="N342" i="48"/>
  <c r="N344" i="48"/>
  <c r="N346" i="48"/>
  <c r="N348" i="48"/>
  <c r="N350" i="48"/>
  <c r="N352" i="48"/>
  <c r="N354" i="48"/>
  <c r="N356" i="48"/>
  <c r="N358" i="48"/>
  <c r="N360" i="48"/>
  <c r="N362" i="48"/>
  <c r="N364" i="48"/>
  <c r="N366" i="48"/>
  <c r="N368" i="48"/>
  <c r="N370" i="48"/>
  <c r="N372" i="48"/>
  <c r="N374" i="48"/>
  <c r="N376" i="48"/>
  <c r="N378" i="48"/>
  <c r="N380" i="48"/>
  <c r="N382" i="48"/>
  <c r="N384" i="48"/>
  <c r="N386" i="48"/>
  <c r="N388" i="48"/>
  <c r="N390" i="48"/>
  <c r="N392" i="48"/>
  <c r="N394" i="48"/>
  <c r="N396" i="48"/>
  <c r="N398" i="48"/>
  <c r="N400" i="48"/>
  <c r="N402" i="48"/>
  <c r="N404" i="48"/>
  <c r="N406" i="48"/>
  <c r="N408" i="48"/>
  <c r="N410" i="48"/>
  <c r="N412" i="48"/>
  <c r="N414" i="48"/>
  <c r="N416" i="48"/>
  <c r="N418" i="48"/>
  <c r="N420" i="48"/>
  <c r="N41" i="48"/>
  <c r="N73" i="48"/>
  <c r="N105" i="48"/>
  <c r="N137" i="48"/>
  <c r="N155" i="48"/>
  <c r="N169" i="48"/>
  <c r="N173" i="48"/>
  <c r="N176" i="48"/>
  <c r="N184" i="48"/>
  <c r="N192" i="48"/>
  <c r="N200" i="48"/>
  <c r="N208" i="48"/>
  <c r="N216" i="48"/>
  <c r="N33" i="48"/>
  <c r="N65" i="48"/>
  <c r="N97" i="48"/>
  <c r="N129" i="48"/>
  <c r="N163" i="48"/>
  <c r="N182" i="48"/>
  <c r="N190" i="48"/>
  <c r="N198" i="48"/>
  <c r="N206" i="48"/>
  <c r="N214" i="48"/>
  <c r="N219" i="48"/>
  <c r="N221" i="48"/>
  <c r="N223" i="48"/>
  <c r="N225" i="48"/>
  <c r="N227" i="48"/>
  <c r="N229" i="48"/>
  <c r="N231" i="48"/>
  <c r="N233" i="48"/>
  <c r="N235" i="48"/>
  <c r="N237" i="48"/>
  <c r="N239" i="48"/>
  <c r="N241" i="48"/>
  <c r="N243" i="48"/>
  <c r="N245" i="48"/>
  <c r="N247" i="48"/>
  <c r="N249" i="48"/>
  <c r="N251" i="48"/>
  <c r="N253" i="48"/>
  <c r="N255" i="48"/>
  <c r="N257" i="48"/>
  <c r="N259" i="48"/>
  <c r="N25" i="48"/>
  <c r="N57" i="48"/>
  <c r="N89" i="48"/>
  <c r="N121" i="48"/>
  <c r="N157" i="48"/>
  <c r="N171" i="48"/>
  <c r="N204" i="48"/>
  <c r="N323" i="48"/>
  <c r="N331" i="48"/>
  <c r="N339" i="48"/>
  <c r="N347" i="48"/>
  <c r="N355" i="48"/>
  <c r="N363" i="48"/>
  <c r="N371" i="48"/>
  <c r="N379" i="48"/>
  <c r="N387" i="48"/>
  <c r="N395" i="48"/>
  <c r="N403" i="48"/>
  <c r="N411" i="48"/>
  <c r="N419" i="48"/>
  <c r="N196" i="48"/>
  <c r="N263" i="48"/>
  <c r="N267" i="48"/>
  <c r="N271" i="48"/>
  <c r="N275" i="48"/>
  <c r="N279" i="48"/>
  <c r="N283" i="48"/>
  <c r="N287" i="48"/>
  <c r="N291" i="48"/>
  <c r="N295" i="48"/>
  <c r="N299" i="48"/>
  <c r="N303" i="48"/>
  <c r="N307" i="48"/>
  <c r="N311" i="48"/>
  <c r="N315" i="48"/>
  <c r="N321" i="48"/>
  <c r="N329" i="48"/>
  <c r="N337" i="48"/>
  <c r="N345" i="48"/>
  <c r="N353" i="48"/>
  <c r="N361" i="48"/>
  <c r="N369" i="48"/>
  <c r="N377" i="48"/>
  <c r="N385" i="48"/>
  <c r="N393" i="48"/>
  <c r="N401" i="48"/>
  <c r="N409" i="48"/>
  <c r="N417" i="48"/>
  <c r="N422" i="48"/>
  <c r="N424" i="48"/>
  <c r="N426" i="48"/>
  <c r="N428" i="48"/>
  <c r="N430" i="48"/>
  <c r="N432" i="48"/>
  <c r="N434" i="48"/>
  <c r="N436" i="48"/>
  <c r="N438" i="48"/>
  <c r="N440" i="48"/>
  <c r="N442" i="48"/>
  <c r="N444" i="48"/>
  <c r="N446" i="48"/>
  <c r="N448" i="48"/>
  <c r="N450" i="48"/>
  <c r="N452" i="48"/>
  <c r="N454" i="48"/>
  <c r="N456" i="48"/>
  <c r="N458" i="48"/>
  <c r="N460" i="48"/>
  <c r="N462" i="48"/>
  <c r="N464" i="48"/>
  <c r="N466" i="48"/>
  <c r="N468" i="48"/>
  <c r="N470" i="48"/>
  <c r="N472" i="48"/>
  <c r="N474" i="48"/>
  <c r="N476" i="48"/>
  <c r="N478" i="48"/>
  <c r="N480" i="48"/>
  <c r="N482" i="48"/>
  <c r="N484" i="48"/>
  <c r="N486" i="48"/>
  <c r="N488" i="48"/>
  <c r="N490" i="48"/>
  <c r="N492" i="48"/>
  <c r="N494" i="48"/>
  <c r="N496" i="48"/>
  <c r="N498" i="48"/>
  <c r="N500" i="48"/>
  <c r="N502" i="48"/>
  <c r="N504" i="48"/>
  <c r="N506" i="48"/>
  <c r="N508" i="48"/>
  <c r="N510" i="48"/>
  <c r="N512" i="48"/>
  <c r="N514" i="48"/>
  <c r="N516" i="48"/>
  <c r="N518" i="48"/>
  <c r="N520" i="48"/>
  <c r="N522" i="48"/>
  <c r="N524" i="48"/>
  <c r="N526" i="48"/>
  <c r="N528" i="48"/>
  <c r="N530" i="48"/>
  <c r="N532" i="48"/>
  <c r="N534" i="48"/>
  <c r="N536" i="48"/>
  <c r="N538" i="48"/>
  <c r="N540" i="48"/>
  <c r="N542" i="48"/>
  <c r="N544" i="48"/>
  <c r="N188" i="48"/>
  <c r="N319" i="48"/>
  <c r="N327" i="48"/>
  <c r="N335" i="48"/>
  <c r="N343" i="48"/>
  <c r="N351" i="48"/>
  <c r="N359" i="48"/>
  <c r="N367" i="48"/>
  <c r="N375" i="48"/>
  <c r="N383" i="48"/>
  <c r="N391" i="48"/>
  <c r="N399" i="48"/>
  <c r="N407" i="48"/>
  <c r="N415" i="48"/>
  <c r="N153" i="48"/>
  <c r="N180" i="48"/>
  <c r="N212" i="48"/>
  <c r="N261" i="48"/>
  <c r="N265" i="48"/>
  <c r="N269" i="48"/>
  <c r="N273" i="48"/>
  <c r="N277" i="48"/>
  <c r="N281" i="48"/>
  <c r="N285" i="48"/>
  <c r="N289" i="48"/>
  <c r="N293" i="48"/>
  <c r="N297" i="48"/>
  <c r="N301" i="48"/>
  <c r="N305" i="48"/>
  <c r="N309" i="48"/>
  <c r="N313" i="48"/>
  <c r="N317" i="48"/>
  <c r="N325" i="48"/>
  <c r="N333" i="48"/>
  <c r="N341" i="48"/>
  <c r="N349" i="48"/>
  <c r="N357" i="48"/>
  <c r="N365" i="48"/>
  <c r="N373" i="48"/>
  <c r="N381" i="48"/>
  <c r="N389" i="48"/>
  <c r="N397" i="48"/>
  <c r="N405" i="48"/>
  <c r="N413" i="48"/>
  <c r="N421" i="48"/>
  <c r="N423" i="48"/>
  <c r="N425" i="48"/>
  <c r="N427" i="48"/>
  <c r="N429" i="48"/>
  <c r="N431" i="48"/>
  <c r="N433" i="48"/>
  <c r="N435" i="48"/>
  <c r="N437" i="48"/>
  <c r="N439" i="48"/>
  <c r="N441" i="48"/>
  <c r="N443" i="48"/>
  <c r="N445" i="48"/>
  <c r="N447" i="48"/>
  <c r="N449" i="48"/>
  <c r="N451" i="48"/>
  <c r="N453" i="48"/>
  <c r="N455" i="48"/>
  <c r="N457" i="48"/>
  <c r="N459" i="48"/>
  <c r="N461" i="48"/>
  <c r="N463" i="48"/>
  <c r="N471" i="48"/>
  <c r="N479" i="48"/>
  <c r="N547" i="48"/>
  <c r="N550" i="48"/>
  <c r="N555" i="48"/>
  <c r="N558" i="48"/>
  <c r="N563" i="48"/>
  <c r="N566" i="48"/>
  <c r="N571" i="48"/>
  <c r="N574" i="48"/>
  <c r="N579" i="48"/>
  <c r="N582" i="48"/>
  <c r="N587" i="48"/>
  <c r="N590" i="48"/>
  <c r="N595" i="48"/>
  <c r="N598" i="48"/>
  <c r="N603" i="48"/>
  <c r="N606" i="48"/>
  <c r="N608" i="48"/>
  <c r="N610" i="48"/>
  <c r="N612" i="48"/>
  <c r="N614" i="48"/>
  <c r="N616" i="48"/>
  <c r="N618" i="48"/>
  <c r="N620" i="48"/>
  <c r="N622" i="48"/>
  <c r="N624" i="48"/>
  <c r="N626" i="48"/>
  <c r="N628" i="48"/>
  <c r="N630" i="48"/>
  <c r="N632" i="48"/>
  <c r="N634" i="48"/>
  <c r="N636" i="48"/>
  <c r="N638" i="48"/>
  <c r="N640" i="48"/>
  <c r="N642" i="48"/>
  <c r="N644" i="48"/>
  <c r="N646" i="48"/>
  <c r="N648" i="48"/>
  <c r="N650" i="48"/>
  <c r="N652" i="48"/>
  <c r="N654" i="48"/>
  <c r="N656" i="48"/>
  <c r="N658" i="48"/>
  <c r="N660" i="48"/>
  <c r="N662" i="48"/>
  <c r="N664" i="48"/>
  <c r="N666" i="48"/>
  <c r="N668" i="48"/>
  <c r="N670" i="48"/>
  <c r="N672" i="48"/>
  <c r="N674" i="48"/>
  <c r="N676" i="48"/>
  <c r="N678" i="48"/>
  <c r="N680" i="48"/>
  <c r="N682" i="48"/>
  <c r="N684" i="48"/>
  <c r="N686" i="48"/>
  <c r="N688" i="48"/>
  <c r="N690" i="48"/>
  <c r="N692" i="48"/>
  <c r="N694" i="48"/>
  <c r="N696" i="48"/>
  <c r="N698" i="48"/>
  <c r="N700" i="48"/>
  <c r="N702" i="48"/>
  <c r="N704" i="48"/>
  <c r="N706" i="48"/>
  <c r="N708" i="48"/>
  <c r="N710" i="48"/>
  <c r="N712" i="48"/>
  <c r="N714" i="48"/>
  <c r="N716" i="48"/>
  <c r="N718" i="48"/>
  <c r="N720" i="48"/>
  <c r="N722" i="48"/>
  <c r="N724" i="48"/>
  <c r="N726" i="48"/>
  <c r="N728" i="48"/>
  <c r="N730" i="48"/>
  <c r="N732" i="48"/>
  <c r="N734" i="48"/>
  <c r="N736" i="48"/>
  <c r="N738" i="48"/>
  <c r="N740" i="48"/>
  <c r="N742" i="48"/>
  <c r="N744" i="48"/>
  <c r="N746" i="48"/>
  <c r="N748" i="48"/>
  <c r="N750" i="48"/>
  <c r="N752" i="48"/>
  <c r="N754" i="48"/>
  <c r="N756" i="48"/>
  <c r="N758" i="48"/>
  <c r="N760" i="48"/>
  <c r="N762" i="48"/>
  <c r="N764" i="48"/>
  <c r="N766" i="48"/>
  <c r="N768" i="48"/>
  <c r="N770" i="48"/>
  <c r="N772" i="48"/>
  <c r="N774" i="48"/>
  <c r="N776" i="48"/>
  <c r="N778" i="48"/>
  <c r="N780" i="48"/>
  <c r="N782" i="48"/>
  <c r="N784" i="48"/>
  <c r="N786" i="48"/>
  <c r="N788" i="48"/>
  <c r="N790" i="48"/>
  <c r="N792" i="48"/>
  <c r="N794" i="48"/>
  <c r="N796" i="48"/>
  <c r="N798" i="48"/>
  <c r="N800" i="48"/>
  <c r="N802" i="48"/>
  <c r="N465" i="48"/>
  <c r="N473" i="48"/>
  <c r="N481" i="48"/>
  <c r="N485" i="48"/>
  <c r="N489" i="48"/>
  <c r="N493" i="48"/>
  <c r="N497" i="48"/>
  <c r="N501" i="48"/>
  <c r="N505" i="48"/>
  <c r="N509" i="48"/>
  <c r="N513" i="48"/>
  <c r="N517" i="48"/>
  <c r="N521" i="48"/>
  <c r="N525" i="48"/>
  <c r="N529" i="48"/>
  <c r="N533" i="48"/>
  <c r="N537" i="48"/>
  <c r="N541" i="48"/>
  <c r="N545" i="48"/>
  <c r="N548" i="48"/>
  <c r="N553" i="48"/>
  <c r="N556" i="48"/>
  <c r="N561" i="48"/>
  <c r="N564" i="48"/>
  <c r="N569" i="48"/>
  <c r="N572" i="48"/>
  <c r="N577" i="48"/>
  <c r="N580" i="48"/>
  <c r="N585" i="48"/>
  <c r="N588" i="48"/>
  <c r="N593" i="48"/>
  <c r="N596" i="48"/>
  <c r="N601" i="48"/>
  <c r="N604" i="48"/>
  <c r="N467" i="48"/>
  <c r="N475" i="48"/>
  <c r="N546" i="48"/>
  <c r="N551" i="48"/>
  <c r="N554" i="48"/>
  <c r="N559" i="48"/>
  <c r="N562" i="48"/>
  <c r="N567" i="48"/>
  <c r="N570" i="48"/>
  <c r="N575" i="48"/>
  <c r="N578" i="48"/>
  <c r="N583" i="48"/>
  <c r="N586" i="48"/>
  <c r="N591" i="48"/>
  <c r="N594" i="48"/>
  <c r="N599" i="48"/>
  <c r="N602" i="48"/>
  <c r="N607" i="48"/>
  <c r="N609" i="48"/>
  <c r="N611" i="48"/>
  <c r="N613" i="48"/>
  <c r="N615" i="48"/>
  <c r="N617" i="48"/>
  <c r="N619" i="48"/>
  <c r="N621" i="48"/>
  <c r="N623" i="48"/>
  <c r="N625" i="48"/>
  <c r="N627" i="48"/>
  <c r="N629" i="48"/>
  <c r="N631" i="48"/>
  <c r="N633" i="48"/>
  <c r="N635" i="48"/>
  <c r="N637" i="48"/>
  <c r="N639" i="48"/>
  <c r="N641" i="48"/>
  <c r="N643" i="48"/>
  <c r="N645" i="48"/>
  <c r="N647" i="48"/>
  <c r="N649" i="48"/>
  <c r="N651" i="48"/>
  <c r="N653" i="48"/>
  <c r="N655" i="48"/>
  <c r="N657" i="48"/>
  <c r="N659" i="48"/>
  <c r="N661" i="48"/>
  <c r="N663" i="48"/>
  <c r="N665" i="48"/>
  <c r="N667" i="48"/>
  <c r="N669" i="48"/>
  <c r="N671" i="48"/>
  <c r="N673" i="48"/>
  <c r="N675" i="48"/>
  <c r="N677" i="48"/>
  <c r="N679" i="48"/>
  <c r="N681" i="48"/>
  <c r="N683" i="48"/>
  <c r="N685" i="48"/>
  <c r="N687" i="48"/>
  <c r="N689" i="48"/>
  <c r="N691" i="48"/>
  <c r="N693" i="48"/>
  <c r="N695" i="48"/>
  <c r="N697" i="48"/>
  <c r="N699" i="48"/>
  <c r="N701" i="48"/>
  <c r="N703" i="48"/>
  <c r="N705" i="48"/>
  <c r="N707" i="48"/>
  <c r="N709" i="48"/>
  <c r="N711" i="48"/>
  <c r="N713" i="48"/>
  <c r="N715" i="48"/>
  <c r="N717" i="48"/>
  <c r="N719" i="48"/>
  <c r="N721" i="48"/>
  <c r="N723" i="48"/>
  <c r="N725" i="48"/>
  <c r="N727" i="48"/>
  <c r="N729" i="48"/>
  <c r="N731" i="48"/>
  <c r="N733" i="48"/>
  <c r="N735" i="48"/>
  <c r="N737" i="48"/>
  <c r="N739" i="48"/>
  <c r="N741" i="48"/>
  <c r="N743" i="48"/>
  <c r="N745" i="48"/>
  <c r="N747" i="48"/>
  <c r="N749" i="48"/>
  <c r="N751" i="48"/>
  <c r="N753" i="48"/>
  <c r="N755" i="48"/>
  <c r="N757" i="48"/>
  <c r="N759" i="48"/>
  <c r="N761" i="48"/>
  <c r="N763" i="48"/>
  <c r="N765" i="48"/>
  <c r="N767" i="48"/>
  <c r="N769" i="48"/>
  <c r="N771" i="48"/>
  <c r="N773" i="48"/>
  <c r="N775" i="48"/>
  <c r="N777" i="48"/>
  <c r="N779" i="48"/>
  <c r="N781" i="48"/>
  <c r="N783" i="48"/>
  <c r="N785" i="48"/>
  <c r="N787" i="48"/>
  <c r="N789" i="48"/>
  <c r="N791" i="48"/>
  <c r="N793" i="48"/>
  <c r="N469" i="48"/>
  <c r="N477" i="48"/>
  <c r="N483" i="48"/>
  <c r="N487" i="48"/>
  <c r="N491" i="48"/>
  <c r="N495" i="48"/>
  <c r="N499" i="48"/>
  <c r="N503" i="48"/>
  <c r="N507" i="48"/>
  <c r="N511" i="48"/>
  <c r="N515" i="48"/>
  <c r="N519" i="48"/>
  <c r="N523" i="48"/>
  <c r="N527" i="48"/>
  <c r="N531" i="48"/>
  <c r="N535" i="48"/>
  <c r="N539" i="48"/>
  <c r="N543" i="48"/>
  <c r="N549" i="48"/>
  <c r="N552" i="48"/>
  <c r="N557" i="48"/>
  <c r="N560" i="48"/>
  <c r="N565" i="48"/>
  <c r="N568" i="48"/>
  <c r="N573" i="48"/>
  <c r="N576" i="48"/>
  <c r="N581" i="48"/>
  <c r="N584" i="48"/>
  <c r="N589" i="48"/>
  <c r="N592" i="48"/>
  <c r="N597" i="48"/>
  <c r="N600" i="48"/>
  <c r="N605" i="48"/>
  <c r="N1001" i="48"/>
  <c r="N997" i="48"/>
  <c r="N991" i="48"/>
  <c r="N985" i="48"/>
  <c r="N979" i="48"/>
  <c r="N975" i="48"/>
  <c r="N971" i="48"/>
  <c r="N967" i="48"/>
  <c r="N963" i="48"/>
  <c r="N959" i="48"/>
  <c r="N949" i="48"/>
  <c r="N4" i="48"/>
  <c r="O1000" i="48"/>
  <c r="O996" i="48"/>
  <c r="O992" i="48"/>
  <c r="O988" i="48"/>
  <c r="O982" i="48"/>
  <c r="O4" i="48"/>
  <c r="N1002" i="48"/>
  <c r="N1000" i="48"/>
  <c r="N998" i="48"/>
  <c r="N996" i="48"/>
  <c r="N994" i="48"/>
  <c r="N992" i="48"/>
  <c r="N990" i="48"/>
  <c r="N988" i="48"/>
  <c r="N986" i="48"/>
  <c r="N984" i="48"/>
  <c r="N982" i="48"/>
  <c r="N980" i="48"/>
  <c r="N978" i="48"/>
  <c r="N976" i="48"/>
  <c r="N974" i="48"/>
  <c r="N972" i="48"/>
  <c r="N970" i="48"/>
  <c r="N968" i="48"/>
  <c r="N966" i="48"/>
  <c r="N964" i="48"/>
  <c r="N962" i="48"/>
  <c r="N960" i="48"/>
  <c r="N958" i="48"/>
  <c r="N956" i="48"/>
  <c r="N954" i="48"/>
  <c r="N952" i="48"/>
  <c r="N950" i="48"/>
  <c r="N948" i="48"/>
  <c r="N946" i="48"/>
  <c r="N944" i="48"/>
  <c r="N942" i="48"/>
  <c r="N940" i="48"/>
  <c r="N938" i="48"/>
  <c r="N936" i="48"/>
  <c r="N934" i="48"/>
  <c r="N932" i="48"/>
  <c r="N930" i="48"/>
  <c r="N928" i="48"/>
  <c r="N926" i="48"/>
  <c r="N924" i="48"/>
  <c r="N922" i="48"/>
  <c r="N920" i="48"/>
  <c r="N918" i="48"/>
  <c r="N916" i="48"/>
  <c r="N914" i="48"/>
  <c r="N912" i="48"/>
  <c r="N910" i="48"/>
  <c r="N908" i="48"/>
  <c r="N906" i="48"/>
  <c r="N904" i="48"/>
  <c r="N902" i="48"/>
  <c r="N900" i="48"/>
  <c r="N898" i="48"/>
  <c r="N896" i="48"/>
  <c r="N894" i="48"/>
  <c r="N892" i="48"/>
  <c r="N890" i="48"/>
  <c r="N888" i="48"/>
  <c r="N886" i="48"/>
  <c r="N884" i="48"/>
  <c r="N882" i="48"/>
  <c r="N880" i="48"/>
  <c r="N878" i="48"/>
  <c r="N876" i="48"/>
  <c r="N874" i="48"/>
  <c r="N872" i="48"/>
  <c r="N870" i="48"/>
  <c r="N868" i="48"/>
  <c r="N866" i="48"/>
  <c r="N864" i="48"/>
  <c r="O861" i="48"/>
  <c r="N859" i="48"/>
  <c r="N856" i="48"/>
  <c r="O853" i="48"/>
  <c r="N851" i="48"/>
  <c r="N848" i="48"/>
  <c r="O845" i="48"/>
  <c r="N843" i="48"/>
  <c r="N840" i="48"/>
  <c r="O837" i="48"/>
  <c r="N835" i="48"/>
  <c r="N832" i="48"/>
  <c r="O829" i="48"/>
  <c r="N827" i="48"/>
  <c r="N823" i="48"/>
  <c r="N819" i="48"/>
  <c r="N815" i="48"/>
  <c r="N811" i="48"/>
  <c r="N807" i="48"/>
  <c r="N803" i="48"/>
  <c r="N795" i="48"/>
  <c r="D7" i="41" a="1"/>
  <c r="D7" i="41" s="1"/>
  <c r="D7" i="47"/>
  <c r="B7" i="47"/>
  <c r="D9" i="41" l="1"/>
  <c r="P4" i="48" a="1"/>
  <c r="P4" i="4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<sst xmlns="http://schemas.openxmlformats.org/spreadsheetml/2006/main" count="123" uniqueCount="57">
  <si>
    <t>x</t>
    <phoneticPr fontId="1"/>
  </si>
  <si>
    <t>3. ［挿入］タブを開き、［折れ線／面グラフの挿入］ボタンをクリックして［折れ線］を選択する</t>
  </si>
  <si>
    <t>ここでの表とグラフの作り方（タイトルや軸の書式などの細かい設定は省略）</t>
    <phoneticPr fontId="1"/>
  </si>
  <si>
    <t>4. ［グラフのデザイン］タブを開き、［データの選択］ボタンをクリックする</t>
    <phoneticPr fontId="1"/>
  </si>
  <si>
    <t>5. ［データソースの選択］ダイアログボックスで［横（項目）軸ラベル］の下の［編集］ボタンをクリックする</t>
    <phoneticPr fontId="1"/>
  </si>
  <si>
    <t>7. ［OK］をクリックして［軸ラベル］ダイアログボックスを閉じる</t>
    <phoneticPr fontId="1"/>
  </si>
  <si>
    <t>8. ［OK］をクリックして［データソースの選択］ダイアログボックスを閉じる</t>
    <phoneticPr fontId="1"/>
  </si>
  <si>
    <t>上：α, 下：β</t>
    <rPh sb="0" eb="1">
      <t>ウエ</t>
    </rPh>
    <rPh sb="5" eb="6">
      <t>シタ</t>
    </rPh>
    <phoneticPr fontId="1"/>
  </si>
  <si>
    <t>α</t>
    <phoneticPr fontId="1"/>
  </si>
  <si>
    <t>β</t>
    <phoneticPr fontId="1"/>
  </si>
  <si>
    <t>9. 系列（折れ線グラフの線の部分）を右クリックして［データ系列の書式設定］を選択する</t>
    <rPh sb="3" eb="5">
      <t>ケイレツ</t>
    </rPh>
    <rPh sb="6" eb="7">
      <t>オ</t>
    </rPh>
    <rPh sb="8" eb="9">
      <t>セン</t>
    </rPh>
    <rPh sb="13" eb="14">
      <t>セン</t>
    </rPh>
    <rPh sb="15" eb="17">
      <t>ブブン</t>
    </rPh>
    <rPh sb="19" eb="20">
      <t>ミギ</t>
    </rPh>
    <rPh sb="30" eb="32">
      <t>ケイレツ</t>
    </rPh>
    <rPh sb="33" eb="35">
      <t>ショシキ</t>
    </rPh>
    <rPh sb="35" eb="37">
      <t>セッテイ</t>
    </rPh>
    <rPh sb="39" eb="41">
      <t>センタク</t>
    </rPh>
    <phoneticPr fontId="1"/>
  </si>
  <si>
    <t>10. ［図形の書式設定］ウィンドウが表示されるので、［塗りつぶしと線］アイコン（ペンキ缶の絵のアイコン）をクリックする</t>
    <rPh sb="5" eb="7">
      <t>ズケイ</t>
    </rPh>
    <rPh sb="8" eb="10">
      <t>ショシキ</t>
    </rPh>
    <rPh sb="10" eb="12">
      <t>セッテイ</t>
    </rPh>
    <rPh sb="19" eb="21">
      <t>ヒョウジ</t>
    </rPh>
    <rPh sb="28" eb="29">
      <t>ヌ</t>
    </rPh>
    <rPh sb="34" eb="35">
      <t>セン</t>
    </rPh>
    <rPh sb="44" eb="45">
      <t>カン</t>
    </rPh>
    <rPh sb="46" eb="47">
      <t>エ</t>
    </rPh>
    <phoneticPr fontId="1"/>
  </si>
  <si>
    <t>11. ［スムージング］ボックスをクリックしてチェックマークをオンにする</t>
    <phoneticPr fontId="1"/>
  </si>
  <si>
    <t>12. 上記9～11の操作をすべての系列に対して行う</t>
    <rPh sb="4" eb="6">
      <t>ジョウキ</t>
    </rPh>
    <rPh sb="11" eb="13">
      <t>ソウサ</t>
    </rPh>
    <rPh sb="18" eb="20">
      <t>ケイレツ</t>
    </rPh>
    <rPh sb="21" eb="22">
      <t>タイ</t>
    </rPh>
    <rPh sb="24" eb="25">
      <t>オコナ</t>
    </rPh>
    <phoneticPr fontId="1"/>
  </si>
  <si>
    <t>9. 縦軸の目盛部分を右クリックして［軸の書式設定］を選択する</t>
    <rPh sb="3" eb="5">
      <t>タテジク</t>
    </rPh>
    <rPh sb="6" eb="8">
      <t>メモリ</t>
    </rPh>
    <rPh sb="8" eb="10">
      <t>ブブン</t>
    </rPh>
    <rPh sb="11" eb="12">
      <t>ミギ</t>
    </rPh>
    <rPh sb="19" eb="20">
      <t>ジク</t>
    </rPh>
    <rPh sb="21" eb="23">
      <t>ショシキ</t>
    </rPh>
    <rPh sb="23" eb="25">
      <t>セッテイ</t>
    </rPh>
    <rPh sb="27" eb="29">
      <t>センタク</t>
    </rPh>
    <phoneticPr fontId="1"/>
  </si>
  <si>
    <t>10. ［軸のオプション］の下にある［最大値］に1と入力する</t>
    <rPh sb="5" eb="6">
      <t>ジク</t>
    </rPh>
    <rPh sb="14" eb="15">
      <t>シタ</t>
    </rPh>
    <rPh sb="19" eb="22">
      <t>サイダイチ</t>
    </rPh>
    <rPh sb="26" eb="28">
      <t>ニュウリョク</t>
    </rPh>
    <phoneticPr fontId="1"/>
  </si>
  <si>
    <t>ベータ分布の利用例</t>
    <rPh sb="3" eb="5">
      <t>ブンプ</t>
    </rPh>
    <rPh sb="6" eb="9">
      <t>リヨウレイ</t>
    </rPh>
    <phoneticPr fontId="1"/>
  </si>
  <si>
    <t>成功数</t>
    <rPh sb="0" eb="3">
      <t>セイコウスウ</t>
    </rPh>
    <phoneticPr fontId="1"/>
  </si>
  <si>
    <t>失敗数</t>
    <rPh sb="0" eb="2">
      <t>シッパイ</t>
    </rPh>
    <rPh sb="2" eb="3">
      <t>スウ</t>
    </rPh>
    <phoneticPr fontId="1"/>
  </si>
  <si>
    <t>ベータ分布の確率密度関数</t>
    <rPh sb="3" eb="5">
      <t>ブンプ</t>
    </rPh>
    <rPh sb="6" eb="8">
      <t>カクリツ</t>
    </rPh>
    <rPh sb="8" eb="10">
      <t>ミツド</t>
    </rPh>
    <rPh sb="10" eb="12">
      <t>カンスウ</t>
    </rPh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</si>
  <si>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</si>
  <si>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</si>
  <si>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累積分布</t>
    <rPh sb="0" eb="2">
      <t>ルイセキ</t>
    </rPh>
    <rPh sb="2" eb="4">
      <t>ブンプ</t>
    </rPh>
    <phoneticPr fontId="1"/>
  </si>
  <si>
    <t>成功率</t>
    <rPh sb="0" eb="3">
      <t>セイコウリツ</t>
    </rPh>
    <phoneticPr fontId="1"/>
  </si>
  <si>
    <t>成功率が下限から上限までに入る確率</t>
    <rPh sb="0" eb="3">
      <t>セイコウリツ</t>
    </rPh>
    <rPh sb="13" eb="14">
      <t>ハイ</t>
    </rPh>
    <phoneticPr fontId="1"/>
  </si>
  <si>
    <t>※試行を増やして、成功数が55、失敗数が70になった場合の値も求めてみよう</t>
    <rPh sb="1" eb="3">
      <t>シコウ</t>
    </rPh>
    <rPh sb="4" eb="5">
      <t>フ</t>
    </rPh>
    <rPh sb="9" eb="12">
      <t>セイコウスウ</t>
    </rPh>
    <rPh sb="16" eb="18">
      <t>シッパイ</t>
    </rPh>
    <rPh sb="18" eb="19">
      <t>スウ</t>
    </rPh>
    <rPh sb="26" eb="28">
      <t>バアイ</t>
    </rPh>
    <rPh sb="29" eb="30">
      <t>アタイ</t>
    </rPh>
    <rPh sb="31" eb="32">
      <t>モト</t>
    </rPh>
    <phoneticPr fontId="1"/>
  </si>
  <si>
    <t>※成功率は変わらないが、下限から上限までに入る確率は高くなる</t>
    <rPh sb="1" eb="4">
      <t>セイコウリツ</t>
    </rPh>
    <rPh sb="5" eb="6">
      <t>カ</t>
    </rPh>
    <rPh sb="12" eb="14">
      <t>カゲン</t>
    </rPh>
    <rPh sb="16" eb="18">
      <t>ジョウゲン</t>
    </rPh>
    <rPh sb="21" eb="22">
      <t>ハイ</t>
    </rPh>
    <rPh sb="23" eb="25">
      <t>カクリツ</t>
    </rPh>
    <rPh sb="26" eb="27">
      <t>タカ</t>
    </rPh>
    <phoneticPr fontId="1"/>
  </si>
  <si>
    <t>ベータ分布の累積分布関数</t>
    <rPh sb="3" eb="5">
      <t>ブンプ</t>
    </rPh>
    <rPh sb="6" eb="8">
      <t>ルイセキ</t>
    </rPh>
    <rPh sb="8" eb="10">
      <t>ブンプ</t>
    </rPh>
    <rPh sb="10" eb="12">
      <t>カンスウ</t>
    </rPh>
    <phoneticPr fontId="1"/>
  </si>
  <si>
    <t>2.5％点</t>
    <rPh sb="4" eb="5">
      <t>テン</t>
    </rPh>
    <phoneticPr fontId="1"/>
  </si>
  <si>
    <t>97.5%点</t>
    <rPh sb="5" eb="6">
      <t>テン</t>
    </rPh>
    <phoneticPr fontId="1"/>
  </si>
  <si>
    <t>※成功率は変わらないが、下限から上限までの幅は狭くなる。</t>
    <rPh sb="1" eb="4">
      <t>セイコウリツ</t>
    </rPh>
    <rPh sb="5" eb="6">
      <t>カ</t>
    </rPh>
    <rPh sb="12" eb="14">
      <t>カゲン</t>
    </rPh>
    <rPh sb="16" eb="18">
      <t>ジョウゲン</t>
    </rPh>
    <rPh sb="21" eb="22">
      <t>ハバ</t>
    </rPh>
    <rPh sb="23" eb="24">
      <t>セマ</t>
    </rPh>
    <phoneticPr fontId="1"/>
  </si>
  <si>
    <t>ベータ分布の逆関数</t>
    <rPh sb="3" eb="5">
      <t>ブンプ</t>
    </rPh>
    <rPh sb="6" eb="9">
      <t>ギャクカンスウ</t>
    </rPh>
    <phoneticPr fontId="1"/>
  </si>
  <si>
    <t>広告A</t>
    <rPh sb="0" eb="2">
      <t>コウコク</t>
    </rPh>
    <phoneticPr fontId="1"/>
  </si>
  <si>
    <t>広告B</t>
    <rPh sb="0" eb="2">
      <t>コウコク</t>
    </rPh>
    <phoneticPr fontId="1"/>
  </si>
  <si>
    <t>CV率</t>
    <rPh sb="2" eb="3">
      <t>リツ</t>
    </rPh>
    <phoneticPr fontId="1"/>
  </si>
  <si>
    <t>確率密度関数</t>
    <rPh sb="0" eb="2">
      <t>カクリツ</t>
    </rPh>
    <rPh sb="2" eb="4">
      <t>ミツド</t>
    </rPh>
    <rPh sb="4" eb="6">
      <t>カンスウ</t>
    </rPh>
    <phoneticPr fontId="1"/>
  </si>
  <si>
    <t>CV数</t>
    <rPh sb="2" eb="3">
      <t>スウ</t>
    </rPh>
    <phoneticPr fontId="1"/>
  </si>
  <si>
    <t>上：α, 下：β</t>
    <rPh sb="0" eb="1">
      <t>ウエ</t>
    </rPh>
    <rPh sb="5" eb="6">
      <t>シタ</t>
    </rPh>
    <phoneticPr fontId="1"/>
  </si>
  <si>
    <t>AのCV率</t>
    <rPh sb="4" eb="5">
      <t>リツ</t>
    </rPh>
    <phoneticPr fontId="1"/>
  </si>
  <si>
    <t>BのCV率</t>
    <rPh sb="4" eb="5">
      <t>リツ</t>
    </rPh>
    <phoneticPr fontId="1"/>
  </si>
  <si>
    <t>クリック数</t>
    <rPh sb="4" eb="5">
      <t>スウ</t>
    </rPh>
    <phoneticPr fontId="1"/>
  </si>
  <si>
    <t>A&lt;Bの確率</t>
    <rPh sb="4" eb="6">
      <t>カクリツ</t>
    </rPh>
    <phoneticPr fontId="1"/>
  </si>
  <si>
    <t>1. セルB6に「=BETA.DIST(A6:A55,B4:D4,B5:D5,FALSE)」と入力する</t>
    <phoneticPr fontId="1"/>
  </si>
  <si>
    <t xml:space="preserve">  ※ 古いバージョンのExcelでスピル機能が使えない場合は、結果が求められるセル範囲（セルB6～D55）をあらかじめ選択しておき、関数を入力した後、入力の終了時に［Ctrl］＋［Shift］＋［Enter］キーを押す</t>
    <phoneticPr fontId="1"/>
  </si>
  <si>
    <t>2. セルB6〜D35を選択する</t>
    <phoneticPr fontId="1"/>
  </si>
  <si>
    <t>6. ［軸ラベル］ダイアログボックスで［軸ラベルの範囲］ボックスをクリックし、セルA6〜A55を選択する</t>
    <phoneticPr fontId="1"/>
  </si>
  <si>
    <t xml:space="preserve">  ※ 古いバージョンのExcelでスピル機能が使えない場合は、結果が求められるセル範囲（セルB4～D55）をあらかじめ選択しておき、関数を入力した後、入力の終了時に［Ctrl］＋［Shift］＋［Enter］キーを押す</t>
    <phoneticPr fontId="1"/>
  </si>
  <si>
    <t>1. セルB6に「=BETA.DIST(A6:A55,B4:D4,B5:D5,TRUE)」と入力する</t>
    <phoneticPr fontId="1"/>
  </si>
  <si>
    <t>2. セルB6〜D55を選択する</t>
    <phoneticPr fontId="1"/>
  </si>
  <si>
    <t>1. セルB6に「=BETA.DIST(A13:A51,B11:C11,B12:C12,FALSE)」と入力する</t>
    <phoneticPr fontId="1"/>
  </si>
  <si>
    <t>2. セルB13〜C51を選択する</t>
    <phoneticPr fontId="1"/>
  </si>
  <si>
    <t xml:space="preserve">  ※ 古いバージョンのExcelでスピル機能が使えない場合は、結果が求められるセル範囲（セルB13～C51）をあらかじめ選択しておき、関数を入力した後、入力の終了時に［Ctrl］＋［Shift］＋［Enter］キーを押す</t>
    <phoneticPr fontId="1"/>
  </si>
  <si>
    <t>6. ［軸ラベル］ダイアログボックスで［軸ラベルの範囲］ボックスをクリックし、セルA13〜A51を選択する</t>
    <phoneticPr fontId="1"/>
  </si>
  <si>
    <t>A&lt;Bとなる確率を求める（参考）</t>
    <rPh sb="6" eb="8">
      <t>カクリツ</t>
    </rPh>
    <rPh sb="9" eb="10">
      <t>モト</t>
    </rPh>
    <rPh sb="13" eb="15">
      <t>サンコウ</t>
    </rPh>
    <phoneticPr fontId="1"/>
  </si>
  <si>
    <t>手順（参考）</t>
    <rPh sb="0" eb="2">
      <t>テジュン</t>
    </rPh>
    <rPh sb="3" eb="5">
      <t>サンコウ</t>
    </rPh>
    <phoneticPr fontId="1"/>
  </si>
  <si>
    <t>1. セルN4に「=BETA.INV(RAND(),B$11,B$12)」と入力し、セルO1003までコピーする</t>
    <rPh sb="38" eb="40">
      <t>ニュウリョク</t>
    </rPh>
    <phoneticPr fontId="1"/>
  </si>
  <si>
    <t>2. セルP3に「=AVERAGE(IF(N4:N1003&lt;O4:O1003,1,0))」と入力する</t>
    <rPh sb="46" eb="48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</si>
</sst>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.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Continuous" vertical="center"/>
    </xf>
    <xf numFmtId="0" fontId="0" fillId="2" borderId="0" xfId="0" applyFill="1" applyAlignment="1">
      <alignment horizontal="centerContinuous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Continuous" vertical="center"/>
    </xf>
    <xf numFmtId="0" fontId="0" fillId="3" borderId="1" xfId="0" applyFill="1" applyBorder="1" applyAlignment="1">
      <alignment horizontal="centerContinuous" vertical="center"/>
    </xf>
    <xf numFmtId="0" fontId="0" fillId="4" borderId="1" xfId="0" applyFill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2" fillId="5" borderId="2" xfId="0" applyNumberFormat="1" applyFont="1" applyFill="1" applyBorder="1" applyAlignment="1">
      <alignment horizontal="center" vertical="center"/>
    </xf>
    <xf numFmtId="176" fontId="2" fillId="5" borderId="3" xfId="0" applyNumberFormat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177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Continuous" vertical="center"/>
    </xf>
    <xf numFmtId="2" fontId="0" fillId="0" borderId="0" xfId="0" applyNumberFormat="1">
      <alignment vertical="center"/>
    </xf>
    <xf numFmtId="2" fontId="0" fillId="0" borderId="2" xfId="0" applyNumberFormat="1" applyBorder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2" xfId="0" applyFont="1" applyFill="1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177" fontId="0" fillId="0" borderId="2" xfId="0" applyNumberFormat="1" applyBorder="1">
      <alignment vertical="center"/>
    </xf>
    <xf numFmtId="0" fontId="2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'ベータ分布 (完成例)'!$A$1</c:f>
          <c:strCache>
            <c:ptCount val="1"/>
            <c:pt idx="0">
              <c:v>ベータ分布の確率密度関数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α=1,β=1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(完成例)'!$B$6:$B$55</c:f>
              <c:numCache>
                <c:formatCode>General</c:formatCode>
                <c:ptCount val="5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A3F-4EEB-8784-C503BB628F3F}"/>
            </c:ext>
          </c:extLst>
        </c:ser>
        <c:ser>
          <c:idx val="1"/>
          <c:order val="1"/>
          <c:tx>
            <c:v>α=12,β=15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(完成例)'!$C$6:$C$56</c:f>
              <c:numCache>
                <c:formatCode>General</c:formatCode>
                <c:ptCount val="51"/>
                <c:pt idx="0">
                  <c:v>1.0068103723174808E-14</c:v>
                </c:pt>
                <c:pt idx="1">
                  <c:v>1.340272288951105E-9</c:v>
                </c:pt>
                <c:pt idx="2">
                  <c:v>2.7596593627758062E-7</c:v>
                </c:pt>
                <c:pt idx="3">
                  <c:v>8.2964953978061901E-6</c:v>
                </c:pt>
                <c:pt idx="4">
                  <c:v>9.7118519443549779E-5</c:v>
                </c:pt>
                <c:pt idx="5">
                  <c:v>6.468961798297031E-4</c:v>
                </c:pt>
                <c:pt idx="6">
                  <c:v>2.9559791656663713E-3</c:v>
                </c:pt>
                <c:pt idx="7">
                  <c:v>1.0302052679562485E-2</c:v>
                </c:pt>
                <c:pt idx="8">
                  <c:v>2.9247340762431885E-2</c:v>
                </c:pt>
                <c:pt idx="9">
                  <c:v>7.0653687233786275E-2</c:v>
                </c:pt>
                <c:pt idx="10">
                  <c:v>0.14970850615668313</c:v>
                </c:pt>
                <c:pt idx="11">
                  <c:v>0.28440112193530603</c:v>
                </c:pt>
                <c:pt idx="12">
                  <c:v>0.49232596358414937</c:v>
                </c:pt>
                <c:pt idx="13">
                  <c:v>0.78627850662357657</c:v>
                </c:pt>
                <c:pt idx="14">
                  <c:v>1.1696335458996052</c:v>
                </c:pt>
                <c:pt idx="15">
                  <c:v>1.6327543865271616</c:v>
                </c:pt>
                <c:pt idx="16">
                  <c:v>2.1515702626729687</c:v>
                </c:pt>
                <c:pt idx="17">
                  <c:v>2.6889977421092084</c:v>
                </c:pt>
                <c:pt idx="18">
                  <c:v>3.199201640244997</c:v>
                </c:pt>
                <c:pt idx="19">
                  <c:v>3.633986621692161</c:v>
                </c:pt>
                <c:pt idx="20">
                  <c:v>3.9500768369435564</c:v>
                </c:pt>
                <c:pt idx="21">
                  <c:v>4.1158159655226143</c:v>
                </c:pt>
                <c:pt idx="22">
                  <c:v>4.1159516185296221</c:v>
                </c:pt>
                <c:pt idx="23">
                  <c:v>3.9536076501257136</c:v>
                </c:pt>
                <c:pt idx="24">
                  <c:v>3.6491717354331024</c:v>
                </c:pt>
                <c:pt idx="25">
                  <c:v>3.2364731928290706</c:v>
                </c:pt>
                <c:pt idx="26">
                  <c:v>2.7571445358181683</c:v>
                </c:pt>
                <c:pt idx="27">
                  <c:v>2.2543416453103617</c:v>
                </c:pt>
                <c:pt idx="28">
                  <c:v>1.7670008044084065</c:v>
                </c:pt>
                <c:pt idx="29">
                  <c:v>1.3255651535891493</c:v>
                </c:pt>
                <c:pt idx="30">
                  <c:v>0.94970262890795332</c:v>
                </c:pt>
                <c:pt idx="31">
                  <c:v>0.64807480467003731</c:v>
                </c:pt>
                <c:pt idx="32">
                  <c:v>0.41981166387958702</c:v>
                </c:pt>
                <c:pt idx="33">
                  <c:v>0.25708275462632696</c:v>
                </c:pt>
                <c:pt idx="34">
                  <c:v>0.14806713340891808</c:v>
                </c:pt>
                <c:pt idx="35">
                  <c:v>7.9701916261152167E-2</c:v>
                </c:pt>
                <c:pt idx="36">
                  <c:v>3.9783145327509289E-2</c:v>
                </c:pt>
                <c:pt idx="37">
                  <c:v>1.8234294947560889E-2</c:v>
                </c:pt>
                <c:pt idx="38">
                  <c:v>7.5795363108183073E-3</c:v>
                </c:pt>
                <c:pt idx="39">
                  <c:v>2.8120503155268039E-3</c:v>
                </c:pt>
                <c:pt idx="40">
                  <c:v>9.1188606211513464E-4</c:v>
                </c:pt>
                <c:pt idx="41">
                  <c:v>2.5130369379825754E-4</c:v>
                </c:pt>
                <c:pt idx="42">
                  <c:v>5.66162064620756E-5</c:v>
                </c:pt>
                <c:pt idx="43">
                  <c:v>9.8621968722522903E-6</c:v>
                </c:pt>
                <c:pt idx="44">
                  <c:v>1.2213569892481652E-6</c:v>
                </c:pt>
                <c:pt idx="45">
                  <c:v>9.3951864753742951E-8</c:v>
                </c:pt>
                <c:pt idx="46">
                  <c:v>3.5378543624873819E-9</c:v>
                </c:pt>
                <c:pt idx="47">
                  <c:v>4.0234135628742525E-11</c:v>
                </c:pt>
                <c:pt idx="48">
                  <c:v>3.9649854659523286E-14</c:v>
                </c:pt>
                <c:pt idx="49">
                  <c:v>1.0376289909777392E-20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A3F-4EEB-8784-C503BB628F3F}"/>
            </c:ext>
          </c:extLst>
        </c:ser>
        <c:ser>
          <c:idx val="2"/>
          <c:order val="2"/>
          <c:tx>
            <c:v>α=56,β=71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'ベータ分布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 (完成例)'!$D$6:$D$55</c:f>
              <c:numCache>
                <c:formatCode>General</c:formatCode>
                <c:ptCount val="50"/>
                <c:pt idx="0">
                  <c:v>7.7183466154032521E-73</c:v>
                </c:pt>
                <c:pt idx="1">
                  <c:v>3.2266440936503096E-47</c:v>
                </c:pt>
                <c:pt idx="2">
                  <c:v>1.1941620485659443E-35</c:v>
                </c:pt>
                <c:pt idx="3">
                  <c:v>2.9326433886247549E-28</c:v>
                </c:pt>
                <c:pt idx="4">
                  <c:v>6.4460866300827522E-23</c:v>
                </c:pt>
                <c:pt idx="5">
                  <c:v>8.4519867000837241E-19</c:v>
                </c:pt>
                <c:pt idx="6">
                  <c:v>1.6838085727831089E-15</c:v>
                </c:pt>
                <c:pt idx="7">
                  <c:v>8.657743285187381E-13</c:v>
                </c:pt>
                <c:pt idx="8">
                  <c:v>1.5966796798130548E-10</c:v>
                </c:pt>
                <c:pt idx="9">
                  <c:v>1.3135905941120717E-8</c:v>
                </c:pt>
                <c:pt idx="10">
                  <c:v>5.6107156181193823E-7</c:v>
                </c:pt>
                <c:pt idx="11">
                  <c:v>1.3881691837337764E-5</c:v>
                </c:pt>
                <c:pt idx="12">
                  <c:v>2.1579907088726958E-4</c:v>
                </c:pt>
                <c:pt idx="13">
                  <c:v>2.2421666744148021E-3</c:v>
                </c:pt>
                <c:pt idx="14">
                  <c:v>1.6331833770423923E-2</c:v>
                </c:pt>
                <c:pt idx="15">
                  <c:v>8.6574535206758549E-2</c:v>
                </c:pt>
                <c:pt idx="16">
                  <c:v>0.34400403643580202</c:v>
                </c:pt>
                <c:pt idx="17">
                  <c:v>1.0489096003637441</c:v>
                </c:pt>
                <c:pt idx="18">
                  <c:v>2.5003104820003874</c:v>
                </c:pt>
                <c:pt idx="19">
                  <c:v>4.728272450726652</c:v>
                </c:pt>
                <c:pt idx="20">
                  <c:v>7.1748626331775558</c:v>
                </c:pt>
                <c:pt idx="21">
                  <c:v>8.8118198559024083</c:v>
                </c:pt>
                <c:pt idx="22">
                  <c:v>8.8132720936460753</c:v>
                </c:pt>
                <c:pt idx="23">
                  <c:v>7.2069866013550152</c:v>
                </c:pt>
                <c:pt idx="24">
                  <c:v>4.8278902013051956</c:v>
                </c:pt>
                <c:pt idx="25">
                  <c:v>2.6493903096706721</c:v>
                </c:pt>
                <c:pt idx="26">
                  <c:v>1.1887308664104828</c:v>
                </c:pt>
                <c:pt idx="27">
                  <c:v>0.43439472476273683</c:v>
                </c:pt>
                <c:pt idx="28">
                  <c:v>0.12851967205689616</c:v>
                </c:pt>
                <c:pt idx="29">
                  <c:v>3.0534531918725891E-2</c:v>
                </c:pt>
                <c:pt idx="30">
                  <c:v>5.7640013463298948E-3</c:v>
                </c:pt>
                <c:pt idx="31">
                  <c:v>8.5292640738053734E-4</c:v>
                </c:pt>
                <c:pt idx="32">
                  <c:v>9.7287798509749484E-5</c:v>
                </c:pt>
                <c:pt idx="33">
                  <c:v>8.3781975448411606E-6</c:v>
                </c:pt>
                <c:pt idx="34">
                  <c:v>5.3098128610418766E-7</c:v>
                </c:pt>
                <c:pt idx="35">
                  <c:v>2.3995493632258726E-8</c:v>
                </c:pt>
                <c:pt idx="36">
                  <c:v>7.4350082351310368E-10</c:v>
                </c:pt>
                <c:pt idx="37">
                  <c:v>1.5039408289931524E-11</c:v>
                </c:pt>
                <c:pt idx="38">
                  <c:v>1.8663756591557898E-13</c:v>
                </c:pt>
                <c:pt idx="39">
                  <c:v>1.311901741226897E-15</c:v>
                </c:pt>
                <c:pt idx="40">
                  <c:v>4.7042323177380569E-18</c:v>
                </c:pt>
                <c:pt idx="41">
                  <c:v>7.4779099892862396E-21</c:v>
                </c:pt>
                <c:pt idx="42">
                  <c:v>4.3399997482371024E-24</c:v>
                </c:pt>
                <c:pt idx="43">
                  <c:v>6.9607207586792033E-28</c:v>
                </c:pt>
                <c:pt idx="44">
                  <c:v>2.0276779697552212E-32</c:v>
                </c:pt>
                <c:pt idx="45">
                  <c:v>5.4615120292806761E-38</c:v>
                </c:pt>
                <c:pt idx="46">
                  <c:v>4.1350962956794887E-45</c:v>
                </c:pt>
                <c:pt idx="47">
                  <c:v>7.8660961482974659E-55</c:v>
                </c:pt>
                <c:pt idx="48">
                  <c:v>7.3112876558422493E-70</c:v>
                </c:pt>
                <c:pt idx="49">
                  <c:v>8.9742127074540899E-103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CA3F-4EEB-8784-C503BB628F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769616"/>
        <c:axId val="227756656"/>
      </c:lineChart>
      <c:catAx>
        <c:axId val="227769616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56656"/>
        <c:crosses val="autoZero"/>
        <c:auto val="1"/>
        <c:lblAlgn val="ctr"/>
        <c:lblOffset val="100"/>
        <c:tickMarkSkip val="1"/>
        <c:noMultiLvlLbl val="0"/>
      </c:catAx>
      <c:valAx>
        <c:axId val="227756656"/>
        <c:scaling>
          <c:orientation val="minMax"/>
          <c:max val="1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27769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ベータ分布の累積分布関数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α=1,β=1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'ベータ分布累積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'ベータ分布累積 (完成例)'!$B$6:$B$55</c:f>
              <c:numCache>
                <c:formatCode>General</c:formatCode>
                <c:ptCount val="50"/>
                <c:pt idx="0">
                  <c:v>1.0000000000000004E-2</c:v>
                </c:pt>
                <c:pt idx="1">
                  <c:v>2.9999999999999995E-2</c:v>
                </c:pt>
                <c:pt idx="2">
                  <c:v>5.000000000000001E-2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DE9-4DFB-9CC7-7A69A6B7B5A0}"/>
            </c:ext>
          </c:extLst>
        </c:ser>
        <c:ser>
          <c:idx val="1"/>
          <c:order val="1"/>
          <c:tx>
            <c:v>α=12,β=15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'ベータ分布累積 (完成例)'!$A$6:$A$55</c:f>
              <c:numCache>
                <c:formatCode>0.00</c:formatCode>
                <c:ptCount val="50"/>
                <c:pt idx="0">
                  <c:v>0.01</c:v>
                </c:pt>
                <c:pt idx="1">
                  <c:v>0.03</c:v>
                </c:pt>
                <c:pt idx="2">
                  <c:v>0.05</c:v>
                </c:pt>
                <c:pt idx="3">
                  <c:v>7.0000000000000007E-2</c:v>
                </c:pt>
                <c:pt idx="4">
                  <c:v>9.0000000000000011E-2</c:v>
                </c:pt>
                <c:pt idx="5">
                  <c:v>0.11000000000000001</c:v>
                </c:pt>
                <c:pt idx="6">
                  <c:v>0.13</c:v>
                </c:pt>
                <c:pt idx="7">
                  <c:v>0.15</c:v>
                </c:pt>
                <c:pt idx="8">
                  <c:v>0.16999999999999998</c:v>
                </c:pt>
                <c:pt idx="9">
                  <c:v>0.18999999999999997</c:v>
                </c:pt>
                <c:pt idx="10">
                  <c:v>0.20999999999999996</c:v>
                </c:pt>
                <c:pt idx="11">
                  <c:v>0.22999999999999995</c:v>
                </c:pt>
                <c:pt idx="12">
                  <c:v>0.24999999999999994</c:v>
                </c:pt>
                <c:pt idx="13">
                  <c:v>0.26999999999999996</c:v>
                </c:pt>
                <c:pt idx="14">
                  <c:v>0.28999999999999998</c:v>
                </c:pt>
                <c:pt idx="15">
                  <c:v>0.31</c:v>
                </c:pt>
                <c:pt idx="16">
                  <c:v>0.33</c:v>
                </c:pt>
                <c:pt idx="17">
                  <c:v>0.35000000000000003</c:v>
                </c:pt>
                <c:pt idx="18">
                  <c:v>0.37000000000000005</c:v>
                </c:pt>
                <c:pt idx="19">
                  <c:v>0.39000000000000007</c:v>
                </c:pt>
                <c:pt idx="20">
                  <c:v>0.41000000000000009</c:v>
                </c:pt>
                <c:pt idx="21">
                  <c:v>0.4300000000000001</c:v>
                </c:pt>
                <c:pt idx="22">
                  <c:v>0.45000000000000012</c:v>
                </c:pt>
                <c:pt idx="23">
                  <c:v>0.47000000000000014</c:v>
                </c:pt>
                <c:pt idx="24">
                  <c:v>0.49000000000000016</c:v>
                </c:pt>
                <c:pt idx="25">
                  <c:v>0.51000000000000012</c:v>
                </c:pt>
                <c:pt idx="26">
                  <c:v>0.53000000000000014</c:v>
                </c:pt>
                <c:pt idx="27">
                  <c:v>0.55000000000000016</c:v>
                </c:pt>
                <c:pt idx="28">
                  <c:v>0.57000000000000017</c:v>
                </c:pt>
                <c:pt idx="29">
                  <c:v>0.59000000000000019</c:v>
                </c:pt>
                <c:pt idx="30">
                  <c:v>0.61000000000000021</c:v>
                </c:pt>
                <c:pt idx="31">
                  <c:v>0.63000000000000023</c:v>
                </c:pt>
                <c:pt idx="32">
                  <c:v>0.65000000000000024</c:v>
                </c:pt>
                <c:pt idx="33">
                  <c:v>0.67000000000000026</c:v>
                </c:pt>
                <c:pt idx="34">
                  <c:v>0.69000000000000028</c:v>
                </c:pt>
                <c:pt idx="35">
                  <c:v>0.7100000000000003</c:v>
                </c:pt>
                <c:pt idx="36">
                  <c:v>0.73000000000000032</c:v>
                </c:pt>
                <c:pt idx="37">
                  <c:v>0.75000000000000033</c:v>
                </c:pt>
                <c:pt idx="38">
                  <c:v>0.77000000000000035</c:v>
                </c:pt>
                <c:pt idx="39">
                  <c:v>0.79000000000000037</c:v>
                </c:pt>
                <c:pt idx="40">
                  <c:v>0.81000000000000039</c:v>
                </c:pt>
                <c:pt idx="41">
                  <c:v>0.8300000000000004</c:v>
                </c:pt>
                <c:pt idx="42">
                  <c:v>0.85000000000000042</c:v>
                </c:pt>
                <c:pt idx="43">
                  <c:v>0.87000000000000044</c:v>
                </c:pt>
                <c:pt idx="44">
                  <c:v>0.89000000000000046</c:v>
                </c:pt>
                <c:pt idx="45">
                  <c:v>0.91000000000000048</c:v>
                </c:pt>
                <c:pt idx="46">
                  <c:v>0.93000000000000049</c:v>
                </c:pt>
                <c:pt idx="47">
                  <c:v>0.95000000000000051</c:v>
                </c:pt>
                <c:pt idx="48">
                  <c:v>0.97000000000000053</c:v>
                </c:pt>
                <c:pt idx="49">
                  <c:v>0.99000000000000055</c:v>
                </c:pt>
              </c:numCache>
            </c:numRef>
          </c:cat>
          <c:val>
            <c:numRef>
              <c:f>'ベータ分布累積 (完成例)'!$C$6:$C$55</c:f>
              <c:numCache>
                <c:formatCode>General</c:formatCode>
                <c:ptCount val="50"/>
                <c:pt idx="0">
                  <c:v>8.4822168972664059E-18</c:v>
                </c:pt>
                <c:pt idx="1">
                  <c:v>3.4655675546631277E-12</c:v>
                </c:pt>
                <c:pt idx="2">
                  <c:v>1.2183565325946554E-9</c:v>
                </c:pt>
                <c:pt idx="3">
                  <c:v>5.2610746700966217E-8</c:v>
                </c:pt>
                <c:pt idx="4">
                  <c:v>8.136978466621146E-7</c:v>
                </c:pt>
                <c:pt idx="5">
                  <c:v>6.819526401519482E-6</c:v>
                </c:pt>
                <c:pt idx="6">
                  <c:v>3.7986346873242937E-5</c:v>
                </c:pt>
                <c:pt idx="7">
                  <c:v>1.5790183528628058E-4</c:v>
                </c:pt>
                <c:pt idx="8">
                  <c:v>5.2641434609282324E-4</c:v>
                </c:pt>
                <c:pt idx="9">
                  <c:v>1.4765317370205313E-3</c:v>
                </c:pt>
                <c:pt idx="10">
                  <c:v>3.6028821844807987E-3</c:v>
                </c:pt>
                <c:pt idx="11">
                  <c:v>7.8358441711563441E-3</c:v>
                </c:pt>
                <c:pt idx="12">
                  <c:v>1.5468201447538025E-2</c:v>
                </c:pt>
                <c:pt idx="13">
                  <c:v>2.8104521948982216E-2</c:v>
                </c:pt>
                <c:pt idx="14">
                  <c:v>4.7518309128411991E-2</c:v>
                </c:pt>
                <c:pt idx="15">
                  <c:v>7.5424921507896828E-2</c:v>
                </c:pt>
                <c:pt idx="16">
                  <c:v>0.11320275465093502</c:v>
                </c:pt>
                <c:pt idx="17">
                  <c:v>0.16161381283868373</c:v>
                </c:pt>
                <c:pt idx="18">
                  <c:v>0.22058172271104345</c:v>
                </c:pt>
                <c:pt idx="19">
                  <c:v>0.28907797654744938</c:v>
                </c:pt>
                <c:pt idx="20">
                  <c:v>0.36514725446593732</c:v>
                </c:pt>
                <c:pt idx="21">
                  <c:v>0.44607498708604471</c:v>
                </c:pt>
                <c:pt idx="22">
                  <c:v>0.52867170196043645</c:v>
                </c:pt>
                <c:pt idx="23">
                  <c:v>0.60962594407766502</c:v>
                </c:pt>
                <c:pt idx="24">
                  <c:v>0.68586569207159676</c:v>
                </c:pt>
                <c:pt idx="25">
                  <c:v>0.75486931164006055</c:v>
                </c:pt>
                <c:pt idx="26">
                  <c:v>0.81488009575818665</c:v>
                </c:pt>
                <c:pt idx="27">
                  <c:v>0.86499957649333581</c:v>
                </c:pt>
                <c:pt idx="28">
                  <c:v>0.90515878390896687</c:v>
                </c:pt>
                <c:pt idx="29">
                  <c:v>0.93598809371677105</c:v>
                </c:pt>
                <c:pt idx="30">
                  <c:v>0.95862103631462658</c:v>
                </c:pt>
                <c:pt idx="31">
                  <c:v>0.97447324436042626</c:v>
                </c:pt>
                <c:pt idx="32">
                  <c:v>0.98503468335326838</c:v>
                </c:pt>
                <c:pt idx="33">
                  <c:v>0.9917034858737972</c:v>
                </c:pt>
                <c:pt idx="34">
                  <c:v>0.9956763399474875</c:v>
                </c:pt>
                <c:pt idx="35">
                  <c:v>0.99789696007604711</c:v>
                </c:pt>
                <c:pt idx="36">
                  <c:v>0.99905356513625665</c:v>
                </c:pt>
                <c:pt idx="37">
                  <c:v>0.99961015783602214</c:v>
                </c:pt>
                <c:pt idx="38">
                  <c:v>0.99985500636130986</c:v>
                </c:pt>
                <c:pt idx="39">
                  <c:v>0.99995214357626427</c:v>
                </c:pt>
                <c:pt idx="40">
                  <c:v>0.9999862963364694</c:v>
                </c:pt>
                <c:pt idx="41">
                  <c:v>0.99999669711300165</c:v>
                </c:pt>
                <c:pt idx="42">
                  <c:v>0.99999935733989953</c:v>
                </c:pt>
                <c:pt idx="43">
                  <c:v>0.99999990491378421</c:v>
                </c:pt>
                <c:pt idx="44">
                  <c:v>0.99999999022338426</c:v>
                </c:pt>
                <c:pt idx="45">
                  <c:v>0.99999999939561457</c:v>
                </c:pt>
                <c:pt idx="46">
                  <c:v>0.99999999998259637</c:v>
                </c:pt>
                <c:pt idx="47">
                  <c:v>0.99999999999986089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5C-446A-81B7-6CC085A7EA61}"/>
            </c:ext>
          </c:extLst>
        </c:ser>
        <c:ser>
          <c:idx val="2"/>
          <c:order val="2"/>
          <c:tx>
            <c:v>α=56,β=71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'ベータ分布累積 (完成例)'!$D$6:$D$55</c:f>
              <c:numCache>
                <c:formatCode>General</c:formatCode>
                <c:ptCount val="50"/>
                <c:pt idx="0">
                  <c:v>1.3955812227505368E-76</c:v>
                </c:pt>
                <c:pt idx="1">
                  <c:v>1.7967174990290191E-50</c:v>
                </c:pt>
                <c:pt idx="2">
                  <c:v>1.1397243588759888E-38</c:v>
                </c:pt>
                <c:pt idx="3">
                  <c:v>4.0378692177267811E-31</c:v>
                </c:pt>
                <c:pt idx="4">
                  <c:v>1.1785062937510619E-25</c:v>
                </c:pt>
                <c:pt idx="5">
                  <c:v>1.9553756163184564E-21</c:v>
                </c:pt>
                <c:pt idx="6">
                  <c:v>4.7799664049254747E-18</c:v>
                </c:pt>
                <c:pt idx="7">
                  <c:v>2.9538050058169186E-15</c:v>
                </c:pt>
                <c:pt idx="8">
                  <c:v>6.4540147110900137E-13</c:v>
                </c:pt>
                <c:pt idx="9">
                  <c:v>6.2296906665498525E-11</c:v>
                </c:pt>
                <c:pt idx="10">
                  <c:v>3.1022241378336585E-9</c:v>
                </c:pt>
                <c:pt idx="11">
                  <c:v>8.9171339131897003E-8</c:v>
                </c:pt>
                <c:pt idx="12">
                  <c:v>1.6088860070550941E-6</c:v>
                </c:pt>
                <c:pt idx="13">
                  <c:v>1.9428528884586721E-5</c:v>
                </c:pt>
                <c:pt idx="14">
                  <c:v>1.6511148139919618E-4</c:v>
                </c:pt>
                <c:pt idx="15">
                  <c:v>1.0279136502153547E-3</c:v>
                </c:pt>
                <c:pt idx="16">
                  <c:v>4.8437922270834644E-3</c:v>
                </c:pt>
                <c:pt idx="17">
                  <c:v>1.7755500414937498E-2</c:v>
                </c:pt>
                <c:pt idx="18">
                  <c:v>5.1834735322546614E-2</c:v>
                </c:pt>
                <c:pt idx="19">
                  <c:v>0.12308865801039789</c:v>
                </c:pt>
                <c:pt idx="20">
                  <c:v>0.24254613934075064</c:v>
                </c:pt>
                <c:pt idx="21">
                  <c:v>0.40464077280130767</c:v>
                </c:pt>
                <c:pt idx="22">
                  <c:v>0.58390336895400896</c:v>
                </c:pt>
                <c:pt idx="23">
                  <c:v>0.74625435289439779</c:v>
                </c:pt>
                <c:pt idx="24">
                  <c:v>0.86700351729278813</c:v>
                </c:pt>
                <c:pt idx="25">
                  <c:v>0.94082567482791757</c:v>
                </c:pt>
                <c:pt idx="26">
                  <c:v>0.97789238611405604</c:v>
                </c:pt>
                <c:pt idx="27">
                  <c:v>0.99313667675496031</c:v>
                </c:pt>
                <c:pt idx="28">
                  <c:v>0.99824844031679172</c:v>
                </c:pt>
                <c:pt idx="29">
                  <c:v>0.99963685903528043</c:v>
                </c:pt>
                <c:pt idx="30">
                  <c:v>0.99993965649649907</c:v>
                </c:pt>
                <c:pt idx="31">
                  <c:v>0.99999208851238086</c:v>
                </c:pt>
                <c:pt idx="32">
                  <c:v>0.99999919672632909</c:v>
                </c:pt>
                <c:pt idx="33">
                  <c:v>0.99999993823321565</c:v>
                </c:pt>
                <c:pt idx="34">
                  <c:v>0.99999999649873117</c:v>
                </c:pt>
                <c:pt idx="35">
                  <c:v>0.99999999985841792</c:v>
                </c:pt>
                <c:pt idx="36">
                  <c:v>0.99999999999607758</c:v>
                </c:pt>
                <c:pt idx="37">
                  <c:v>0.99999999999992917</c:v>
                </c:pt>
                <c:pt idx="38">
                  <c:v>0.99999999999999922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45C-446A-81B7-6CC085A7E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8185936"/>
        <c:axId val="1988184496"/>
      </c:lineChart>
      <c:catAx>
        <c:axId val="1988185936"/>
        <c:scaling>
          <c:orientation val="minMax"/>
        </c:scaling>
        <c:delete val="0"/>
        <c:axPos val="b"/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4496"/>
        <c:crosses val="autoZero"/>
        <c:auto val="1"/>
        <c:lblAlgn val="ctr"/>
        <c:lblOffset val="100"/>
        <c:tickLblSkip val="5"/>
        <c:noMultiLvlLbl val="0"/>
      </c:catAx>
      <c:valAx>
        <c:axId val="1988184496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98818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A/B</a:t>
            </a:r>
            <a:r>
              <a:rPr lang="ja-JP" altLang="en-US"/>
              <a:t>テスト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'A-Bテスト (完成例)'!$B$3</c:f>
              <c:strCache>
                <c:ptCount val="1"/>
                <c:pt idx="0">
                  <c:v>広告A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'A-Bテスト (完成例)'!$A$13:$A$51</c:f>
              <c:numCache>
                <c:formatCode>0.000</c:formatCode>
                <c:ptCount val="3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  <c:pt idx="19">
                  <c:v>0.10500000000000002</c:v>
                </c:pt>
                <c:pt idx="20">
                  <c:v>0.11000000000000003</c:v>
                </c:pt>
                <c:pt idx="21">
                  <c:v>0.11500000000000003</c:v>
                </c:pt>
                <c:pt idx="22">
                  <c:v>0.12000000000000004</c:v>
                </c:pt>
                <c:pt idx="23">
                  <c:v>0.12500000000000003</c:v>
                </c:pt>
                <c:pt idx="24">
                  <c:v>0.13000000000000003</c:v>
                </c:pt>
                <c:pt idx="25">
                  <c:v>0.13500000000000004</c:v>
                </c:pt>
                <c:pt idx="26">
                  <c:v>0.14000000000000004</c:v>
                </c:pt>
                <c:pt idx="27">
                  <c:v>0.14500000000000005</c:v>
                </c:pt>
                <c:pt idx="28">
                  <c:v>0.15000000000000005</c:v>
                </c:pt>
                <c:pt idx="29">
                  <c:v>0.15500000000000005</c:v>
                </c:pt>
                <c:pt idx="30">
                  <c:v>0.16000000000000006</c:v>
                </c:pt>
                <c:pt idx="31">
                  <c:v>0.16500000000000006</c:v>
                </c:pt>
                <c:pt idx="32">
                  <c:v>0.17000000000000007</c:v>
                </c:pt>
                <c:pt idx="33">
                  <c:v>0.17500000000000007</c:v>
                </c:pt>
                <c:pt idx="34">
                  <c:v>0.18000000000000008</c:v>
                </c:pt>
                <c:pt idx="35">
                  <c:v>0.18500000000000008</c:v>
                </c:pt>
                <c:pt idx="36">
                  <c:v>0.19000000000000009</c:v>
                </c:pt>
                <c:pt idx="37">
                  <c:v>0.19500000000000009</c:v>
                </c:pt>
                <c:pt idx="38">
                  <c:v>0.20000000000000009</c:v>
                </c:pt>
              </c:numCache>
            </c:numRef>
          </c:cat>
          <c:val>
            <c:numRef>
              <c:f>'A-Bテスト (完成例)'!$B$13:$B$51</c:f>
              <c:numCache>
                <c:formatCode>General</c:formatCode>
                <c:ptCount val="39"/>
                <c:pt idx="0">
                  <c:v>1.0858215176432026E-2</c:v>
                </c:pt>
                <c:pt idx="1">
                  <c:v>0.28003342587784613</c:v>
                </c:pt>
                <c:pt idx="2">
                  <c:v>1.9647576018624888</c:v>
                </c:pt>
                <c:pt idx="3">
                  <c:v>6.735815490280296</c:v>
                </c:pt>
                <c:pt idx="4">
                  <c:v>14.646208977560596</c:v>
                </c:pt>
                <c:pt idx="5">
                  <c:v>23.212574574131246</c:v>
                </c:pt>
                <c:pt idx="6">
                  <c:v>29.136107850062281</c:v>
                </c:pt>
                <c:pt idx="7">
                  <c:v>30.555570374435714</c:v>
                </c:pt>
                <c:pt idx="8">
                  <c:v>27.768898092733224</c:v>
                </c:pt>
                <c:pt idx="9">
                  <c:v>22.445989381054797</c:v>
                </c:pt>
                <c:pt idx="10">
                  <c:v>16.450068074901104</c:v>
                </c:pt>
                <c:pt idx="11">
                  <c:v>11.090952787591382</c:v>
                </c:pt>
                <c:pt idx="12">
                  <c:v>6.9574497689366348</c:v>
                </c:pt>
                <c:pt idx="13">
                  <c:v>4.0972735197204644</c:v>
                </c:pt>
                <c:pt idx="14">
                  <c:v>2.2815370593184019</c:v>
                </c:pt>
                <c:pt idx="15">
                  <c:v>1.2083607211812011</c:v>
                </c:pt>
                <c:pt idx="16">
                  <c:v>0.61165608910999236</c:v>
                </c:pt>
                <c:pt idx="17">
                  <c:v>0.29710983160144283</c:v>
                </c:pt>
                <c:pt idx="18">
                  <c:v>0.13896540292156506</c:v>
                </c:pt>
                <c:pt idx="19">
                  <c:v>6.2767476007506845E-2</c:v>
                </c:pt>
                <c:pt idx="20">
                  <c:v>2.7445936856524144E-2</c:v>
                </c:pt>
                <c:pt idx="21">
                  <c:v>1.1642999415077593E-2</c:v>
                </c:pt>
                <c:pt idx="22">
                  <c:v>4.8006416131955261E-3</c:v>
                </c:pt>
                <c:pt idx="23">
                  <c:v>1.927000158570496E-3</c:v>
                </c:pt>
                <c:pt idx="24">
                  <c:v>7.5409348063250618E-4</c:v>
                </c:pt>
                <c:pt idx="25">
                  <c:v>2.8805012797242843E-4</c:v>
                </c:pt>
                <c:pt idx="26">
                  <c:v>1.0751898963938956E-4</c:v>
                </c:pt>
                <c:pt idx="27">
                  <c:v>3.9255126353010787E-5</c:v>
                </c:pt>
                <c:pt idx="28">
                  <c:v>1.4030528500622048E-5</c:v>
                </c:pt>
                <c:pt idx="29">
                  <c:v>4.9130259023757484E-6</c:v>
                </c:pt>
                <c:pt idx="30">
                  <c:v>1.6866156001954458E-6</c:v>
                </c:pt>
                <c:pt idx="31">
                  <c:v>5.6798643259017986E-7</c:v>
                </c:pt>
                <c:pt idx="32">
                  <c:v>1.8773668632399315E-7</c:v>
                </c:pt>
                <c:pt idx="33">
                  <c:v>6.0933927843608811E-8</c:v>
                </c:pt>
                <c:pt idx="34">
                  <c:v>1.9429213062591222E-8</c:v>
                </c:pt>
                <c:pt idx="35">
                  <c:v>6.0884176496548659E-9</c:v>
                </c:pt>
                <c:pt idx="36">
                  <c:v>1.8756683813310376E-9</c:v>
                </c:pt>
                <c:pt idx="37">
                  <c:v>5.6825474114401767E-10</c:v>
                </c:pt>
                <c:pt idx="38">
                  <c:v>1.6934944525628565E-10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68F-4814-A527-03CEA88FEDBD}"/>
            </c:ext>
          </c:extLst>
        </c:ser>
        <c:ser>
          <c:idx val="1"/>
          <c:order val="1"/>
          <c:tx>
            <c:strRef>
              <c:f>'A-Bテスト (完成例)'!$C$3</c:f>
              <c:strCache>
                <c:ptCount val="1"/>
                <c:pt idx="0">
                  <c:v>広告B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'A-Bテスト (完成例)'!$A$13:$A$51</c:f>
              <c:numCache>
                <c:formatCode>0.000</c:formatCode>
                <c:ptCount val="39"/>
                <c:pt idx="0">
                  <c:v>0.01</c:v>
                </c:pt>
                <c:pt idx="1">
                  <c:v>1.4999999999999999E-2</c:v>
                </c:pt>
                <c:pt idx="2">
                  <c:v>0.02</c:v>
                </c:pt>
                <c:pt idx="3">
                  <c:v>2.5000000000000001E-2</c:v>
                </c:pt>
                <c:pt idx="4">
                  <c:v>3.0000000000000002E-2</c:v>
                </c:pt>
                <c:pt idx="5">
                  <c:v>3.5000000000000003E-2</c:v>
                </c:pt>
                <c:pt idx="6">
                  <c:v>0.04</c:v>
                </c:pt>
                <c:pt idx="7">
                  <c:v>4.4999999999999998E-2</c:v>
                </c:pt>
                <c:pt idx="8">
                  <c:v>4.9999999999999996E-2</c:v>
                </c:pt>
                <c:pt idx="9">
                  <c:v>5.4999999999999993E-2</c:v>
                </c:pt>
                <c:pt idx="10">
                  <c:v>5.9999999999999991E-2</c:v>
                </c:pt>
                <c:pt idx="11">
                  <c:v>6.4999999999999988E-2</c:v>
                </c:pt>
                <c:pt idx="12">
                  <c:v>6.9999999999999993E-2</c:v>
                </c:pt>
                <c:pt idx="13">
                  <c:v>7.4999999999999997E-2</c:v>
                </c:pt>
                <c:pt idx="14">
                  <c:v>0.08</c:v>
                </c:pt>
                <c:pt idx="15">
                  <c:v>8.5000000000000006E-2</c:v>
                </c:pt>
                <c:pt idx="16">
                  <c:v>9.0000000000000011E-2</c:v>
                </c:pt>
                <c:pt idx="17">
                  <c:v>9.5000000000000015E-2</c:v>
                </c:pt>
                <c:pt idx="18">
                  <c:v>0.10000000000000002</c:v>
                </c:pt>
                <c:pt idx="19">
                  <c:v>0.10500000000000002</c:v>
                </c:pt>
                <c:pt idx="20">
                  <c:v>0.11000000000000003</c:v>
                </c:pt>
                <c:pt idx="21">
                  <c:v>0.11500000000000003</c:v>
                </c:pt>
                <c:pt idx="22">
                  <c:v>0.12000000000000004</c:v>
                </c:pt>
                <c:pt idx="23">
                  <c:v>0.12500000000000003</c:v>
                </c:pt>
                <c:pt idx="24">
                  <c:v>0.13000000000000003</c:v>
                </c:pt>
                <c:pt idx="25">
                  <c:v>0.13500000000000004</c:v>
                </c:pt>
                <c:pt idx="26">
                  <c:v>0.14000000000000004</c:v>
                </c:pt>
                <c:pt idx="27">
                  <c:v>0.14500000000000005</c:v>
                </c:pt>
                <c:pt idx="28">
                  <c:v>0.15000000000000005</c:v>
                </c:pt>
                <c:pt idx="29">
                  <c:v>0.15500000000000005</c:v>
                </c:pt>
                <c:pt idx="30">
                  <c:v>0.16000000000000006</c:v>
                </c:pt>
                <c:pt idx="31">
                  <c:v>0.16500000000000006</c:v>
                </c:pt>
                <c:pt idx="32">
                  <c:v>0.17000000000000007</c:v>
                </c:pt>
                <c:pt idx="33">
                  <c:v>0.17500000000000007</c:v>
                </c:pt>
                <c:pt idx="34">
                  <c:v>0.18000000000000008</c:v>
                </c:pt>
                <c:pt idx="35">
                  <c:v>0.18500000000000008</c:v>
                </c:pt>
                <c:pt idx="36">
                  <c:v>0.19000000000000009</c:v>
                </c:pt>
                <c:pt idx="37">
                  <c:v>0.19500000000000009</c:v>
                </c:pt>
                <c:pt idx="38">
                  <c:v>0.20000000000000009</c:v>
                </c:pt>
              </c:numCache>
            </c:numRef>
          </c:cat>
          <c:val>
            <c:numRef>
              <c:f>'A-Bテスト (完成例)'!$C$13:$C$51</c:f>
              <c:numCache>
                <c:formatCode>General</c:formatCode>
                <c:ptCount val="39"/>
                <c:pt idx="0">
                  <c:v>4.4439923667111946E-13</c:v>
                </c:pt>
                <c:pt idx="1">
                  <c:v>2.0990536192246572E-9</c:v>
                </c:pt>
                <c:pt idx="2">
                  <c:v>5.8318232779942285E-7</c:v>
                </c:pt>
                <c:pt idx="3">
                  <c:v>3.4202528131414831E-5</c:v>
                </c:pt>
                <c:pt idx="4">
                  <c:v>7.4809176561818961E-4</c:v>
                </c:pt>
                <c:pt idx="5">
                  <c:v>8.266623798800915E-3</c:v>
                </c:pt>
                <c:pt idx="6">
                  <c:v>5.5317016058790927E-2</c:v>
                </c:pt>
                <c:pt idx="7">
                  <c:v>0.25193358021117901</c:v>
                </c:pt>
                <c:pt idx="8">
                  <c:v>0.84575484014380897</c:v>
                </c:pt>
                <c:pt idx="9">
                  <c:v>2.2152765180533676</c:v>
                </c:pt>
                <c:pt idx="10">
                  <c:v>4.7212904972113732</c:v>
                </c:pt>
                <c:pt idx="11">
                  <c:v>8.4522892091351434</c:v>
                </c:pt>
                <c:pt idx="12">
                  <c:v>13.029042708916389</c:v>
                </c:pt>
                <c:pt idx="13">
                  <c:v>17.635375009600825</c:v>
                </c:pt>
                <c:pt idx="14">
                  <c:v>21.293341134274463</c:v>
                </c:pt>
                <c:pt idx="15">
                  <c:v>23.23209035704344</c:v>
                </c:pt>
                <c:pt idx="16">
                  <c:v>23.149902137653239</c:v>
                </c:pt>
                <c:pt idx="17">
                  <c:v>21.25687250621851</c:v>
                </c:pt>
                <c:pt idx="18">
                  <c:v>18.122133674947762</c:v>
                </c:pt>
                <c:pt idx="19">
                  <c:v>14.436585998519874</c:v>
                </c:pt>
                <c:pt idx="20">
                  <c:v>10.805766332670453</c:v>
                </c:pt>
                <c:pt idx="21">
                  <c:v>7.6356950234237022</c:v>
                </c:pt>
                <c:pt idx="22">
                  <c:v>5.1149344821172384</c:v>
                </c:pt>
                <c:pt idx="23">
                  <c:v>3.2598760039704939</c:v>
                </c:pt>
                <c:pt idx="24">
                  <c:v>1.9829525538208252</c:v>
                </c:pt>
                <c:pt idx="25">
                  <c:v>1.1544971837837044</c:v>
                </c:pt>
                <c:pt idx="26">
                  <c:v>0.64494633435784121</c:v>
                </c:pt>
                <c:pt idx="27">
                  <c:v>0.34647053822581542</c:v>
                </c:pt>
                <c:pt idx="28">
                  <c:v>0.17934118371788374</c:v>
                </c:pt>
                <c:pt idx="29">
                  <c:v>8.9605395853027875E-2</c:v>
                </c:pt>
                <c:pt idx="30">
                  <c:v>4.328324825472047E-2</c:v>
                </c:pt>
                <c:pt idx="31">
                  <c:v>2.0242281860497278E-2</c:v>
                </c:pt>
                <c:pt idx="32">
                  <c:v>9.1772964296879377E-3</c:v>
                </c:pt>
                <c:pt idx="33">
                  <c:v>4.0382547707371926E-3</c:v>
                </c:pt>
                <c:pt idx="34">
                  <c:v>1.7264600412745833E-3</c:v>
                </c:pt>
                <c:pt idx="35">
                  <c:v>7.1782856372100271E-4</c:v>
                </c:pt>
                <c:pt idx="36">
                  <c:v>2.9051303382427362E-4</c:v>
                </c:pt>
                <c:pt idx="37">
                  <c:v>1.1453444226859104E-4</c:v>
                </c:pt>
                <c:pt idx="38">
                  <c:v>4.4019599935534343E-5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168F-4814-A527-03CEA88FE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57311"/>
        <c:axId val="153558271"/>
      </c:lineChart>
      <c:catAx>
        <c:axId val="153557311"/>
        <c:scaling>
          <c:orientation val="minMax"/>
        </c:scaling>
        <c:delete val="0"/>
        <c:axPos val="b"/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58271"/>
        <c:crosses val="autoZero"/>
        <c:auto val="1"/>
        <c:lblAlgn val="ctr"/>
        <c:lblOffset val="100"/>
        <c:noMultiLvlLbl val="0"/>
      </c:catAx>
      <c:valAx>
        <c:axId val="15355827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3557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19</xdr:row>
      <xdr:rowOff>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BC51CB6-22E8-D3E0-092C-17E78CB1D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13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1022183-1F30-44CF-BAC0-7CF770585C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12</xdr:col>
      <xdr:colOff>0</xdr:colOff>
      <xdr:row>19</xdr:row>
      <xdr:rowOff>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3393CC-C8CB-74A8-D77D-B17914E47E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6130-49A5-4ED4-9BE7-9A3789BDA98C}">
  <dimension ref="A1:F15"/>
  <sheetViews>
    <sheetView tabSelected="1" workbookViewId="0">
      <selection activeCell="D7" sqref="D7"/>
    </sheetView>
  </sheetViews>
  <sheetFormatPr defaultRowHeight="17.649999999999999" x14ac:dyDescent="0.7"/>
  <cols>
    <col min="1" max="4" width="10.9375" customWidth="1"/>
    <col min="5" max="5" width="9" customWidth="1"/>
  </cols>
  <sheetData>
    <row r="1" spans="1:6" x14ac:dyDescent="0.7">
      <c r="A1" s="18" t="s">
        <v>16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21" t="s">
        <v>20</v>
      </c>
      <c r="B7" s="16">
        <v>0.4</v>
      </c>
      <c r="C7" s="21" t="s">
        <v>22</v>
      </c>
      <c r="D7" s="16"/>
    </row>
    <row r="8" spans="1:6" x14ac:dyDescent="0.7">
      <c r="A8" s="6" t="s">
        <v>21</v>
      </c>
      <c r="B8" s="2">
        <v>0.5</v>
      </c>
      <c r="C8" s="6" t="s">
        <v>22</v>
      </c>
      <c r="D8" s="2"/>
    </row>
    <row r="9" spans="1:6" x14ac:dyDescent="0.7">
      <c r="A9" s="22" t="s">
        <v>24</v>
      </c>
      <c r="B9" s="22"/>
      <c r="C9" s="22"/>
      <c r="D9" s="17"/>
    </row>
    <row r="11" spans="1:6" x14ac:dyDescent="0.7">
      <c r="A11" t="s">
        <v>25</v>
      </c>
    </row>
    <row r="12" spans="1:6" x14ac:dyDescent="0.7">
      <c r="A12" t="s">
        <v>26</v>
      </c>
    </row>
    <row r="13" spans="1:6" x14ac:dyDescent="0.7">
      <c r="D13" s="10"/>
    </row>
    <row r="15" spans="1:6" x14ac:dyDescent="0.7">
      <c r="F15" s="1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5D5C2-9290-4681-8C7C-64387C15521F}">
  <dimension ref="A1:F15"/>
  <sheetViews>
    <sheetView workbookViewId="0">
      <selection activeCell="D7" sqref="D7"/>
    </sheetView>
  </sheetViews>
  <sheetFormatPr defaultRowHeight="17.649999999999999" x14ac:dyDescent="0.7"/>
  <cols>
    <col min="1" max="4" width="10.9375" customWidth="1"/>
    <col min="5" max="5" width="9" customWidth="1"/>
  </cols>
  <sheetData>
    <row r="1" spans="1:6" x14ac:dyDescent="0.7">
      <c r="A1" s="18" t="s">
        <v>16</v>
      </c>
      <c r="B1" s="23"/>
      <c r="C1" s="23"/>
      <c r="D1" s="23"/>
    </row>
    <row r="3" spans="1:6" x14ac:dyDescent="0.7">
      <c r="A3" s="15" t="s">
        <v>17</v>
      </c>
      <c r="B3" s="16">
        <v>11</v>
      </c>
      <c r="C3" s="15" t="s">
        <v>8</v>
      </c>
      <c r="D3" s="16">
        <f>B3+1</f>
        <v>12</v>
      </c>
    </row>
    <row r="4" spans="1:6" x14ac:dyDescent="0.7">
      <c r="A4" s="14" t="s">
        <v>18</v>
      </c>
      <c r="B4" s="2">
        <v>14</v>
      </c>
      <c r="C4" s="14" t="s">
        <v>9</v>
      </c>
      <c r="D4" s="2">
        <f>B4+1</f>
        <v>15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21" t="s">
        <v>20</v>
      </c>
      <c r="B7" s="16">
        <v>0.4</v>
      </c>
      <c r="C7" s="21" t="s">
        <v>22</v>
      </c>
      <c r="D7" s="16" cm="1">
        <f t="array" ref="D7:D8">_xlfn.BETA.DIST(B7:B8,D3,D4,TRUE)</f>
        <v>0.32632071343693031</v>
      </c>
    </row>
    <row r="8" spans="1:6" x14ac:dyDescent="0.7">
      <c r="A8" s="6" t="s">
        <v>21</v>
      </c>
      <c r="B8" s="2">
        <v>0.5</v>
      </c>
      <c r="C8" s="6" t="s">
        <v>22</v>
      </c>
      <c r="D8" s="2">
        <v>0.72140145301818837</v>
      </c>
    </row>
    <row r="9" spans="1:6" x14ac:dyDescent="0.7">
      <c r="A9" s="22" t="s">
        <v>24</v>
      </c>
      <c r="B9" s="22"/>
      <c r="C9" s="22"/>
      <c r="D9" s="17">
        <f>D8-D7</f>
        <v>0.39508073958125806</v>
      </c>
    </row>
    <row r="11" spans="1:6" x14ac:dyDescent="0.7">
      <c r="A11" t="s">
        <v>25</v>
      </c>
    </row>
    <row r="12" spans="1:6" x14ac:dyDescent="0.7">
      <c r="A12" t="s">
        <v>26</v>
      </c>
    </row>
    <row r="13" spans="1:6" x14ac:dyDescent="0.7">
      <c r="D13" s="10"/>
    </row>
    <row r="15" spans="1:6" x14ac:dyDescent="0.7">
      <c r="F15" s="1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E755C-81D5-463E-BB9F-CB75AE9BB65F}">
  <dimension ref="A1:F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19</v>
      </c>
      <c r="B1" s="4"/>
      <c r="C1" s="5"/>
      <c r="D1" s="5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</row>
    <row r="7" spans="1:4" x14ac:dyDescent="0.7">
      <c r="A7" s="19">
        <v>0.03</v>
      </c>
    </row>
    <row r="8" spans="1:4" x14ac:dyDescent="0.7">
      <c r="A8" s="19">
        <v>0.05</v>
      </c>
    </row>
    <row r="9" spans="1:4" x14ac:dyDescent="0.7">
      <c r="A9" s="19">
        <v>7.0000000000000007E-2</v>
      </c>
    </row>
    <row r="10" spans="1:4" x14ac:dyDescent="0.7">
      <c r="A10" s="19">
        <v>9.0000000000000011E-2</v>
      </c>
    </row>
    <row r="11" spans="1:4" x14ac:dyDescent="0.7">
      <c r="A11" s="19">
        <v>0.11000000000000001</v>
      </c>
    </row>
    <row r="12" spans="1:4" x14ac:dyDescent="0.7">
      <c r="A12" s="19">
        <v>0.13</v>
      </c>
    </row>
    <row r="13" spans="1:4" x14ac:dyDescent="0.7">
      <c r="A13" s="19">
        <v>0.15</v>
      </c>
    </row>
    <row r="14" spans="1:4" x14ac:dyDescent="0.7">
      <c r="A14" s="19">
        <v>0.16999999999999998</v>
      </c>
    </row>
    <row r="15" spans="1:4" x14ac:dyDescent="0.7">
      <c r="A15" s="19">
        <v>0.18999999999999997</v>
      </c>
    </row>
    <row r="16" spans="1:4" x14ac:dyDescent="0.7">
      <c r="A16" s="19">
        <v>0.20999999999999996</v>
      </c>
    </row>
    <row r="17" spans="1:6" x14ac:dyDescent="0.7">
      <c r="A17" s="19">
        <v>0.22999999999999995</v>
      </c>
    </row>
    <row r="18" spans="1:6" x14ac:dyDescent="0.7">
      <c r="A18" s="19">
        <v>0.24999999999999994</v>
      </c>
    </row>
    <row r="19" spans="1:6" x14ac:dyDescent="0.7">
      <c r="A19" s="19">
        <v>0.26999999999999996</v>
      </c>
    </row>
    <row r="20" spans="1:6" x14ac:dyDescent="0.7">
      <c r="A20" s="19">
        <v>0.28999999999999998</v>
      </c>
    </row>
    <row r="21" spans="1:6" x14ac:dyDescent="0.7">
      <c r="A21" s="19">
        <v>0.31</v>
      </c>
      <c r="F21" t="s">
        <v>2</v>
      </c>
    </row>
    <row r="22" spans="1:6" x14ac:dyDescent="0.7">
      <c r="A22" s="19">
        <v>0.33</v>
      </c>
      <c r="F22" t="s">
        <v>42</v>
      </c>
    </row>
    <row r="23" spans="1:6" x14ac:dyDescent="0.7">
      <c r="A23" s="19">
        <v>0.35000000000000003</v>
      </c>
      <c r="F23" t="s">
        <v>43</v>
      </c>
    </row>
    <row r="24" spans="1:6" x14ac:dyDescent="0.7">
      <c r="A24" s="19">
        <v>0.37000000000000005</v>
      </c>
      <c r="F24" t="s">
        <v>44</v>
      </c>
    </row>
    <row r="25" spans="1:6" x14ac:dyDescent="0.7">
      <c r="A25" s="19">
        <v>0.39000000000000007</v>
      </c>
      <c r="F25" t="s">
        <v>1</v>
      </c>
    </row>
    <row r="26" spans="1:6" x14ac:dyDescent="0.7">
      <c r="A26" s="19">
        <v>0.41000000000000009</v>
      </c>
      <c r="F26" t="s">
        <v>3</v>
      </c>
    </row>
    <row r="27" spans="1:6" x14ac:dyDescent="0.7">
      <c r="A27" s="19">
        <v>0.4300000000000001</v>
      </c>
      <c r="F27" t="s">
        <v>4</v>
      </c>
    </row>
    <row r="28" spans="1:6" x14ac:dyDescent="0.7">
      <c r="A28" s="19">
        <v>0.45000000000000012</v>
      </c>
      <c r="F28" t="s">
        <v>45</v>
      </c>
    </row>
    <row r="29" spans="1:6" x14ac:dyDescent="0.7">
      <c r="A29" s="19">
        <v>0.47000000000000014</v>
      </c>
      <c r="F29" t="s">
        <v>5</v>
      </c>
    </row>
    <row r="30" spans="1:6" x14ac:dyDescent="0.7">
      <c r="A30" s="19">
        <v>0.49000000000000016</v>
      </c>
      <c r="F30" t="s">
        <v>6</v>
      </c>
    </row>
    <row r="31" spans="1:6" x14ac:dyDescent="0.7">
      <c r="A31" s="19">
        <v>0.51000000000000012</v>
      </c>
      <c r="F31" t="s">
        <v>10</v>
      </c>
    </row>
    <row r="32" spans="1:6" x14ac:dyDescent="0.7">
      <c r="A32" s="19">
        <v>0.53000000000000014</v>
      </c>
      <c r="F32" t="s">
        <v>11</v>
      </c>
    </row>
    <row r="33" spans="1:6" x14ac:dyDescent="0.7">
      <c r="A33" s="19">
        <v>0.55000000000000016</v>
      </c>
      <c r="F33" t="s">
        <v>12</v>
      </c>
    </row>
    <row r="34" spans="1:6" x14ac:dyDescent="0.7">
      <c r="A34" s="19">
        <v>0.57000000000000017</v>
      </c>
      <c r="F34" t="s">
        <v>13</v>
      </c>
    </row>
    <row r="35" spans="1:6" x14ac:dyDescent="0.7">
      <c r="A35" s="19">
        <v>0.59000000000000019</v>
      </c>
    </row>
    <row r="36" spans="1:6" x14ac:dyDescent="0.7">
      <c r="A36" s="19">
        <v>0.61000000000000021</v>
      </c>
    </row>
    <row r="37" spans="1:6" x14ac:dyDescent="0.7">
      <c r="A37" s="19">
        <v>0.63000000000000023</v>
      </c>
    </row>
    <row r="38" spans="1:6" x14ac:dyDescent="0.7">
      <c r="A38" s="19">
        <v>0.65000000000000024</v>
      </c>
    </row>
    <row r="39" spans="1:6" x14ac:dyDescent="0.7">
      <c r="A39" s="19">
        <v>0.67000000000000026</v>
      </c>
    </row>
    <row r="40" spans="1:6" x14ac:dyDescent="0.7">
      <c r="A40" s="19">
        <v>0.69000000000000028</v>
      </c>
    </row>
    <row r="41" spans="1:6" x14ac:dyDescent="0.7">
      <c r="A41" s="19">
        <v>0.7100000000000003</v>
      </c>
    </row>
    <row r="42" spans="1:6" x14ac:dyDescent="0.7">
      <c r="A42" s="19">
        <v>0.73000000000000032</v>
      </c>
    </row>
    <row r="43" spans="1:6" x14ac:dyDescent="0.7">
      <c r="A43" s="19">
        <v>0.75000000000000033</v>
      </c>
    </row>
    <row r="44" spans="1:6" x14ac:dyDescent="0.7">
      <c r="A44" s="19">
        <v>0.77000000000000035</v>
      </c>
    </row>
    <row r="45" spans="1:6" x14ac:dyDescent="0.7">
      <c r="A45" s="19">
        <v>0.79000000000000037</v>
      </c>
    </row>
    <row r="46" spans="1:6" x14ac:dyDescent="0.7">
      <c r="A46" s="19">
        <v>0.81000000000000039</v>
      </c>
    </row>
    <row r="47" spans="1:6" x14ac:dyDescent="0.7">
      <c r="A47" s="19">
        <v>0.8300000000000004</v>
      </c>
    </row>
    <row r="48" spans="1:6" x14ac:dyDescent="0.7">
      <c r="A48" s="19">
        <v>0.85000000000000042</v>
      </c>
    </row>
    <row r="49" spans="1:4" x14ac:dyDescent="0.7">
      <c r="A49" s="19">
        <v>0.87000000000000044</v>
      </c>
    </row>
    <row r="50" spans="1:4" x14ac:dyDescent="0.7">
      <c r="A50" s="19">
        <v>0.89000000000000046</v>
      </c>
    </row>
    <row r="51" spans="1:4" x14ac:dyDescent="0.7">
      <c r="A51" s="19">
        <v>0.91000000000000048</v>
      </c>
    </row>
    <row r="52" spans="1:4" x14ac:dyDescent="0.7">
      <c r="A52" s="19">
        <v>0.93000000000000049</v>
      </c>
    </row>
    <row r="53" spans="1:4" x14ac:dyDescent="0.7">
      <c r="A53" s="19">
        <v>0.95000000000000051</v>
      </c>
    </row>
    <row r="54" spans="1:4" x14ac:dyDescent="0.7">
      <c r="A54" s="19">
        <v>0.97000000000000053</v>
      </c>
    </row>
    <row r="55" spans="1:4" x14ac:dyDescent="0.7">
      <c r="A55" s="20">
        <v>0.99000000000000055</v>
      </c>
      <c r="B55" s="2"/>
      <c r="C55" s="2"/>
      <c r="D55" s="2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48419-0459-4232-897B-F7EEDAD38755}">
  <dimension ref="A1:D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19</v>
      </c>
      <c r="B1" s="4"/>
      <c r="C1" s="5"/>
      <c r="D1" s="5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  <c r="B6" cm="1">
        <f t="array" ref="B6:D55">_xlfn.BETA.DIST(A6:A55,B4:D4,B5:D5,FALSE)</f>
        <v>1</v>
      </c>
      <c r="C6">
        <v>1.0068103723174808E-14</v>
      </c>
      <c r="D6">
        <v>7.7183466154032521E-73</v>
      </c>
    </row>
    <row r="7" spans="1:4" x14ac:dyDescent="0.7">
      <c r="A7" s="19">
        <v>0.03</v>
      </c>
      <c r="B7">
        <v>1</v>
      </c>
      <c r="C7">
        <v>1.340272288951105E-9</v>
      </c>
      <c r="D7">
        <v>3.2266440936503096E-47</v>
      </c>
    </row>
    <row r="8" spans="1:4" x14ac:dyDescent="0.7">
      <c r="A8" s="19">
        <v>0.05</v>
      </c>
      <c r="B8">
        <v>1</v>
      </c>
      <c r="C8">
        <v>2.7596593627758062E-7</v>
      </c>
      <c r="D8">
        <v>1.1941620485659443E-35</v>
      </c>
    </row>
    <row r="9" spans="1:4" x14ac:dyDescent="0.7">
      <c r="A9" s="19">
        <v>7.0000000000000007E-2</v>
      </c>
      <c r="B9">
        <v>1</v>
      </c>
      <c r="C9">
        <v>8.2964953978061901E-6</v>
      </c>
      <c r="D9">
        <v>2.9326433886247549E-28</v>
      </c>
    </row>
    <row r="10" spans="1:4" x14ac:dyDescent="0.7">
      <c r="A10" s="19">
        <v>9.0000000000000011E-2</v>
      </c>
      <c r="B10">
        <v>1</v>
      </c>
      <c r="C10">
        <v>9.7118519443549779E-5</v>
      </c>
      <c r="D10">
        <v>6.4460866300827522E-23</v>
      </c>
    </row>
    <row r="11" spans="1:4" x14ac:dyDescent="0.7">
      <c r="A11" s="19">
        <v>0.11000000000000001</v>
      </c>
      <c r="B11">
        <v>1</v>
      </c>
      <c r="C11">
        <v>6.468961798297031E-4</v>
      </c>
      <c r="D11">
        <v>8.4519867000837241E-19</v>
      </c>
    </row>
    <row r="12" spans="1:4" x14ac:dyDescent="0.7">
      <c r="A12" s="19">
        <v>0.13</v>
      </c>
      <c r="B12">
        <v>1</v>
      </c>
      <c r="C12">
        <v>2.9559791656663713E-3</v>
      </c>
      <c r="D12">
        <v>1.6838085727831089E-15</v>
      </c>
    </row>
    <row r="13" spans="1:4" x14ac:dyDescent="0.7">
      <c r="A13" s="19">
        <v>0.15</v>
      </c>
      <c r="B13">
        <v>1</v>
      </c>
      <c r="C13">
        <v>1.0302052679562485E-2</v>
      </c>
      <c r="D13">
        <v>8.657743285187381E-13</v>
      </c>
    </row>
    <row r="14" spans="1:4" x14ac:dyDescent="0.7">
      <c r="A14" s="19">
        <v>0.16999999999999998</v>
      </c>
      <c r="B14">
        <v>1</v>
      </c>
      <c r="C14">
        <v>2.9247340762431885E-2</v>
      </c>
      <c r="D14">
        <v>1.5966796798130548E-10</v>
      </c>
    </row>
    <row r="15" spans="1:4" x14ac:dyDescent="0.7">
      <c r="A15" s="19">
        <v>0.18999999999999997</v>
      </c>
      <c r="B15">
        <v>1</v>
      </c>
      <c r="C15">
        <v>7.0653687233786275E-2</v>
      </c>
      <c r="D15">
        <v>1.3135905941120717E-8</v>
      </c>
    </row>
    <row r="16" spans="1:4" x14ac:dyDescent="0.7">
      <c r="A16" s="19">
        <v>0.20999999999999996</v>
      </c>
      <c r="B16">
        <v>1</v>
      </c>
      <c r="C16">
        <v>0.14970850615668313</v>
      </c>
      <c r="D16">
        <v>5.6107156181193823E-7</v>
      </c>
    </row>
    <row r="17" spans="1:4" x14ac:dyDescent="0.7">
      <c r="A17" s="19">
        <v>0.22999999999999995</v>
      </c>
      <c r="B17">
        <v>1</v>
      </c>
      <c r="C17">
        <v>0.28440112193530603</v>
      </c>
      <c r="D17">
        <v>1.3881691837337764E-5</v>
      </c>
    </row>
    <row r="18" spans="1:4" x14ac:dyDescent="0.7">
      <c r="A18" s="19">
        <v>0.24999999999999994</v>
      </c>
      <c r="B18">
        <v>1</v>
      </c>
      <c r="C18">
        <v>0.49232596358414937</v>
      </c>
      <c r="D18">
        <v>2.1579907088726958E-4</v>
      </c>
    </row>
    <row r="19" spans="1:4" x14ac:dyDescent="0.7">
      <c r="A19" s="19">
        <v>0.26999999999999996</v>
      </c>
      <c r="B19">
        <v>1</v>
      </c>
      <c r="C19">
        <v>0.78627850662357657</v>
      </c>
      <c r="D19">
        <v>2.2421666744148021E-3</v>
      </c>
    </row>
    <row r="20" spans="1:4" x14ac:dyDescent="0.7">
      <c r="A20" s="19">
        <v>0.28999999999999998</v>
      </c>
      <c r="B20">
        <v>1</v>
      </c>
      <c r="C20">
        <v>1.1696335458996052</v>
      </c>
      <c r="D20">
        <v>1.6331833770423923E-2</v>
      </c>
    </row>
    <row r="21" spans="1:4" x14ac:dyDescent="0.7">
      <c r="A21" s="19">
        <v>0.31</v>
      </c>
      <c r="B21">
        <v>1</v>
      </c>
      <c r="C21">
        <v>1.6327543865271616</v>
      </c>
      <c r="D21">
        <v>8.6574535206758549E-2</v>
      </c>
    </row>
    <row r="22" spans="1:4" x14ac:dyDescent="0.7">
      <c r="A22" s="19">
        <v>0.33</v>
      </c>
      <c r="B22">
        <v>1</v>
      </c>
      <c r="C22">
        <v>2.1515702626729687</v>
      </c>
      <c r="D22">
        <v>0.34400403643580202</v>
      </c>
    </row>
    <row r="23" spans="1:4" x14ac:dyDescent="0.7">
      <c r="A23" s="19">
        <v>0.35000000000000003</v>
      </c>
      <c r="B23">
        <v>1</v>
      </c>
      <c r="C23">
        <v>2.6889977421092084</v>
      </c>
      <c r="D23">
        <v>1.0489096003637441</v>
      </c>
    </row>
    <row r="24" spans="1:4" x14ac:dyDescent="0.7">
      <c r="A24" s="19">
        <v>0.37000000000000005</v>
      </c>
      <c r="B24">
        <v>1</v>
      </c>
      <c r="C24">
        <v>3.199201640244997</v>
      </c>
      <c r="D24">
        <v>2.5003104820003874</v>
      </c>
    </row>
    <row r="25" spans="1:4" x14ac:dyDescent="0.7">
      <c r="A25" s="19">
        <v>0.39000000000000007</v>
      </c>
      <c r="B25">
        <v>1</v>
      </c>
      <c r="C25">
        <v>3.633986621692161</v>
      </c>
      <c r="D25">
        <v>4.728272450726652</v>
      </c>
    </row>
    <row r="26" spans="1:4" x14ac:dyDescent="0.7">
      <c r="A26" s="19">
        <v>0.41000000000000009</v>
      </c>
      <c r="B26">
        <v>1</v>
      </c>
      <c r="C26">
        <v>3.9500768369435564</v>
      </c>
      <c r="D26">
        <v>7.1748626331775558</v>
      </c>
    </row>
    <row r="27" spans="1:4" x14ac:dyDescent="0.7">
      <c r="A27" s="19">
        <v>0.4300000000000001</v>
      </c>
      <c r="B27">
        <v>1</v>
      </c>
      <c r="C27">
        <v>4.1158159655226143</v>
      </c>
      <c r="D27">
        <v>8.8118198559024083</v>
      </c>
    </row>
    <row r="28" spans="1:4" x14ac:dyDescent="0.7">
      <c r="A28" s="19">
        <v>0.45000000000000012</v>
      </c>
      <c r="B28">
        <v>1</v>
      </c>
      <c r="C28">
        <v>4.1159516185296221</v>
      </c>
      <c r="D28">
        <v>8.8132720936460753</v>
      </c>
    </row>
    <row r="29" spans="1:4" x14ac:dyDescent="0.7">
      <c r="A29" s="19">
        <v>0.47000000000000014</v>
      </c>
      <c r="B29">
        <v>1</v>
      </c>
      <c r="C29">
        <v>3.9536076501257136</v>
      </c>
      <c r="D29">
        <v>7.2069866013550152</v>
      </c>
    </row>
    <row r="30" spans="1:4" x14ac:dyDescent="0.7">
      <c r="A30" s="19">
        <v>0.49000000000000016</v>
      </c>
      <c r="B30">
        <v>1</v>
      </c>
      <c r="C30">
        <v>3.6491717354331024</v>
      </c>
      <c r="D30">
        <v>4.8278902013051956</v>
      </c>
    </row>
    <row r="31" spans="1:4" x14ac:dyDescent="0.7">
      <c r="A31" s="19">
        <v>0.51000000000000012</v>
      </c>
      <c r="B31">
        <v>1</v>
      </c>
      <c r="C31">
        <v>3.2364731928290706</v>
      </c>
      <c r="D31">
        <v>2.6493903096706721</v>
      </c>
    </row>
    <row r="32" spans="1:4" x14ac:dyDescent="0.7">
      <c r="A32" s="19">
        <v>0.53000000000000014</v>
      </c>
      <c r="B32">
        <v>1</v>
      </c>
      <c r="C32">
        <v>2.7571445358181683</v>
      </c>
      <c r="D32">
        <v>1.1887308664104828</v>
      </c>
    </row>
    <row r="33" spans="1:4" x14ac:dyDescent="0.7">
      <c r="A33" s="19">
        <v>0.55000000000000016</v>
      </c>
      <c r="B33">
        <v>1</v>
      </c>
      <c r="C33">
        <v>2.2543416453103617</v>
      </c>
      <c r="D33">
        <v>0.43439472476273683</v>
      </c>
    </row>
    <row r="34" spans="1:4" x14ac:dyDescent="0.7">
      <c r="A34" s="19">
        <v>0.57000000000000017</v>
      </c>
      <c r="B34">
        <v>1</v>
      </c>
      <c r="C34">
        <v>1.7670008044084065</v>
      </c>
      <c r="D34">
        <v>0.12851967205689616</v>
      </c>
    </row>
    <row r="35" spans="1:4" x14ac:dyDescent="0.7">
      <c r="A35" s="19">
        <v>0.59000000000000019</v>
      </c>
      <c r="B35">
        <v>1</v>
      </c>
      <c r="C35">
        <v>1.3255651535891493</v>
      </c>
      <c r="D35">
        <v>3.0534531918725891E-2</v>
      </c>
    </row>
    <row r="36" spans="1:4" x14ac:dyDescent="0.7">
      <c r="A36" s="19">
        <v>0.61000000000000021</v>
      </c>
      <c r="B36">
        <v>1</v>
      </c>
      <c r="C36">
        <v>0.94970262890795332</v>
      </c>
      <c r="D36">
        <v>5.7640013463298948E-3</v>
      </c>
    </row>
    <row r="37" spans="1:4" x14ac:dyDescent="0.7">
      <c r="A37" s="19">
        <v>0.63000000000000023</v>
      </c>
      <c r="B37">
        <v>1</v>
      </c>
      <c r="C37">
        <v>0.64807480467003731</v>
      </c>
      <c r="D37">
        <v>8.5292640738053734E-4</v>
      </c>
    </row>
    <row r="38" spans="1:4" x14ac:dyDescent="0.7">
      <c r="A38" s="19">
        <v>0.65000000000000024</v>
      </c>
      <c r="B38">
        <v>1</v>
      </c>
      <c r="C38">
        <v>0.41981166387958702</v>
      </c>
      <c r="D38">
        <v>9.7287798509749484E-5</v>
      </c>
    </row>
    <row r="39" spans="1:4" x14ac:dyDescent="0.7">
      <c r="A39" s="19">
        <v>0.67000000000000026</v>
      </c>
      <c r="B39">
        <v>1</v>
      </c>
      <c r="C39">
        <v>0.25708275462632696</v>
      </c>
      <c r="D39">
        <v>8.3781975448411606E-6</v>
      </c>
    </row>
    <row r="40" spans="1:4" x14ac:dyDescent="0.7">
      <c r="A40" s="19">
        <v>0.69000000000000028</v>
      </c>
      <c r="B40">
        <v>1</v>
      </c>
      <c r="C40">
        <v>0.14806713340891808</v>
      </c>
      <c r="D40">
        <v>5.3098128610418766E-7</v>
      </c>
    </row>
    <row r="41" spans="1:4" x14ac:dyDescent="0.7">
      <c r="A41" s="19">
        <v>0.7100000000000003</v>
      </c>
      <c r="B41">
        <v>1</v>
      </c>
      <c r="C41">
        <v>7.9701916261152167E-2</v>
      </c>
      <c r="D41">
        <v>2.3995493632258726E-8</v>
      </c>
    </row>
    <row r="42" spans="1:4" x14ac:dyDescent="0.7">
      <c r="A42" s="19">
        <v>0.73000000000000032</v>
      </c>
      <c r="B42">
        <v>1</v>
      </c>
      <c r="C42">
        <v>3.9783145327509289E-2</v>
      </c>
      <c r="D42">
        <v>7.4350082351310368E-10</v>
      </c>
    </row>
    <row r="43" spans="1:4" x14ac:dyDescent="0.7">
      <c r="A43" s="19">
        <v>0.75000000000000033</v>
      </c>
      <c r="B43">
        <v>1</v>
      </c>
      <c r="C43">
        <v>1.8234294947560889E-2</v>
      </c>
      <c r="D43">
        <v>1.5039408289931524E-11</v>
      </c>
    </row>
    <row r="44" spans="1:4" x14ac:dyDescent="0.7">
      <c r="A44" s="19">
        <v>0.77000000000000035</v>
      </c>
      <c r="B44">
        <v>1</v>
      </c>
      <c r="C44">
        <v>7.5795363108183073E-3</v>
      </c>
      <c r="D44">
        <v>1.8663756591557898E-13</v>
      </c>
    </row>
    <row r="45" spans="1:4" x14ac:dyDescent="0.7">
      <c r="A45" s="19">
        <v>0.79000000000000037</v>
      </c>
      <c r="B45">
        <v>1</v>
      </c>
      <c r="C45">
        <v>2.8120503155268039E-3</v>
      </c>
      <c r="D45">
        <v>1.311901741226897E-15</v>
      </c>
    </row>
    <row r="46" spans="1:4" x14ac:dyDescent="0.7">
      <c r="A46" s="19">
        <v>0.81000000000000039</v>
      </c>
      <c r="B46">
        <v>1</v>
      </c>
      <c r="C46">
        <v>9.1188606211513464E-4</v>
      </c>
      <c r="D46">
        <v>4.7042323177380569E-18</v>
      </c>
    </row>
    <row r="47" spans="1:4" x14ac:dyDescent="0.7">
      <c r="A47" s="19">
        <v>0.8300000000000004</v>
      </c>
      <c r="B47">
        <v>1</v>
      </c>
      <c r="C47">
        <v>2.5130369379825754E-4</v>
      </c>
      <c r="D47">
        <v>7.4779099892862396E-21</v>
      </c>
    </row>
    <row r="48" spans="1:4" x14ac:dyDescent="0.7">
      <c r="A48" s="19">
        <v>0.85000000000000042</v>
      </c>
      <c r="B48">
        <v>1</v>
      </c>
      <c r="C48">
        <v>5.66162064620756E-5</v>
      </c>
      <c r="D48">
        <v>4.3399997482371024E-24</v>
      </c>
    </row>
    <row r="49" spans="1:4" x14ac:dyDescent="0.7">
      <c r="A49" s="19">
        <v>0.87000000000000044</v>
      </c>
      <c r="B49">
        <v>1</v>
      </c>
      <c r="C49">
        <v>9.8621968722522903E-6</v>
      </c>
      <c r="D49">
        <v>6.9607207586792033E-28</v>
      </c>
    </row>
    <row r="50" spans="1:4" x14ac:dyDescent="0.7">
      <c r="A50" s="19">
        <v>0.89000000000000046</v>
      </c>
      <c r="B50">
        <v>1</v>
      </c>
      <c r="C50">
        <v>1.2213569892481652E-6</v>
      </c>
      <c r="D50">
        <v>2.0276779697552212E-32</v>
      </c>
    </row>
    <row r="51" spans="1:4" x14ac:dyDescent="0.7">
      <c r="A51" s="19">
        <v>0.91000000000000048</v>
      </c>
      <c r="B51">
        <v>1</v>
      </c>
      <c r="C51">
        <v>9.3951864753742951E-8</v>
      </c>
      <c r="D51">
        <v>5.4615120292806761E-38</v>
      </c>
    </row>
    <row r="52" spans="1:4" x14ac:dyDescent="0.7">
      <c r="A52" s="19">
        <v>0.93000000000000049</v>
      </c>
      <c r="B52">
        <v>1</v>
      </c>
      <c r="C52">
        <v>3.5378543624873819E-9</v>
      </c>
      <c r="D52">
        <v>4.1350962956794887E-45</v>
      </c>
    </row>
    <row r="53" spans="1:4" x14ac:dyDescent="0.7">
      <c r="A53" s="19">
        <v>0.95000000000000051</v>
      </c>
      <c r="B53">
        <v>1</v>
      </c>
      <c r="C53">
        <v>4.0234135628742525E-11</v>
      </c>
      <c r="D53">
        <v>7.8660961482974659E-55</v>
      </c>
    </row>
    <row r="54" spans="1:4" x14ac:dyDescent="0.7">
      <c r="A54" s="19">
        <v>0.97000000000000053</v>
      </c>
      <c r="B54">
        <v>1</v>
      </c>
      <c r="C54">
        <v>3.9649854659523286E-14</v>
      </c>
      <c r="D54">
        <v>7.3112876558422493E-70</v>
      </c>
    </row>
    <row r="55" spans="1:4" x14ac:dyDescent="0.7">
      <c r="A55" s="20">
        <v>0.99000000000000055</v>
      </c>
      <c r="B55" s="2">
        <v>1</v>
      </c>
      <c r="C55" s="2">
        <v>1.0376289909777392E-20</v>
      </c>
      <c r="D55" s="2">
        <v>8.9742127074540899E-103</v>
      </c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C3CE-10B6-4752-89F4-0732CA43D8C5}">
  <dimension ref="A1:F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27</v>
      </c>
      <c r="B1" s="4"/>
      <c r="C1" s="5"/>
      <c r="D1" s="4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</row>
    <row r="7" spans="1:4" x14ac:dyDescent="0.7">
      <c r="A7" s="19">
        <v>0.03</v>
      </c>
    </row>
    <row r="8" spans="1:4" x14ac:dyDescent="0.7">
      <c r="A8" s="19">
        <v>0.05</v>
      </c>
    </row>
    <row r="9" spans="1:4" x14ac:dyDescent="0.7">
      <c r="A9" s="19">
        <v>7.0000000000000007E-2</v>
      </c>
    </row>
    <row r="10" spans="1:4" x14ac:dyDescent="0.7">
      <c r="A10" s="19">
        <v>9.0000000000000011E-2</v>
      </c>
    </row>
    <row r="11" spans="1:4" x14ac:dyDescent="0.7">
      <c r="A11" s="19">
        <v>0.11000000000000001</v>
      </c>
    </row>
    <row r="12" spans="1:4" x14ac:dyDescent="0.7">
      <c r="A12" s="19">
        <v>0.13</v>
      </c>
    </row>
    <row r="13" spans="1:4" x14ac:dyDescent="0.7">
      <c r="A13" s="19">
        <v>0.15</v>
      </c>
    </row>
    <row r="14" spans="1:4" x14ac:dyDescent="0.7">
      <c r="A14" s="19">
        <v>0.16999999999999998</v>
      </c>
    </row>
    <row r="15" spans="1:4" x14ac:dyDescent="0.7">
      <c r="A15" s="19">
        <v>0.18999999999999997</v>
      </c>
    </row>
    <row r="16" spans="1:4" x14ac:dyDescent="0.7">
      <c r="A16" s="19">
        <v>0.20999999999999996</v>
      </c>
    </row>
    <row r="17" spans="1:6" x14ac:dyDescent="0.7">
      <c r="A17" s="19">
        <v>0.22999999999999995</v>
      </c>
    </row>
    <row r="18" spans="1:6" x14ac:dyDescent="0.7">
      <c r="A18" s="19">
        <v>0.24999999999999994</v>
      </c>
    </row>
    <row r="19" spans="1:6" x14ac:dyDescent="0.7">
      <c r="A19" s="19">
        <v>0.26999999999999996</v>
      </c>
    </row>
    <row r="20" spans="1:6" x14ac:dyDescent="0.7">
      <c r="A20" s="19">
        <v>0.28999999999999998</v>
      </c>
    </row>
    <row r="21" spans="1:6" x14ac:dyDescent="0.7">
      <c r="A21" s="19">
        <v>0.31</v>
      </c>
      <c r="F21" t="s">
        <v>2</v>
      </c>
    </row>
    <row r="22" spans="1:6" x14ac:dyDescent="0.7">
      <c r="A22" s="19">
        <v>0.33</v>
      </c>
      <c r="F22" t="s">
        <v>47</v>
      </c>
    </row>
    <row r="23" spans="1:6" x14ac:dyDescent="0.7">
      <c r="A23" s="19">
        <v>0.35000000000000003</v>
      </c>
      <c r="F23" t="s">
        <v>46</v>
      </c>
    </row>
    <row r="24" spans="1:6" x14ac:dyDescent="0.7">
      <c r="A24" s="19">
        <v>0.37000000000000005</v>
      </c>
      <c r="F24" t="s">
        <v>48</v>
      </c>
    </row>
    <row r="25" spans="1:6" x14ac:dyDescent="0.7">
      <c r="A25" s="19">
        <v>0.39000000000000007</v>
      </c>
      <c r="F25" t="s">
        <v>1</v>
      </c>
    </row>
    <row r="26" spans="1:6" x14ac:dyDescent="0.7">
      <c r="A26" s="19">
        <v>0.41000000000000009</v>
      </c>
      <c r="F26" t="s">
        <v>3</v>
      </c>
    </row>
    <row r="27" spans="1:6" x14ac:dyDescent="0.7">
      <c r="A27" s="19">
        <v>0.4300000000000001</v>
      </c>
      <c r="F27" t="s">
        <v>4</v>
      </c>
    </row>
    <row r="28" spans="1:6" x14ac:dyDescent="0.7">
      <c r="A28" s="19">
        <v>0.45000000000000012</v>
      </c>
      <c r="F28" t="s">
        <v>45</v>
      </c>
    </row>
    <row r="29" spans="1:6" x14ac:dyDescent="0.7">
      <c r="A29" s="19">
        <v>0.47000000000000014</v>
      </c>
      <c r="F29" t="s">
        <v>5</v>
      </c>
    </row>
    <row r="30" spans="1:6" x14ac:dyDescent="0.7">
      <c r="A30" s="19">
        <v>0.49000000000000016</v>
      </c>
      <c r="F30" t="s">
        <v>6</v>
      </c>
    </row>
    <row r="31" spans="1:6" x14ac:dyDescent="0.7">
      <c r="A31" s="19">
        <v>0.51000000000000012</v>
      </c>
      <c r="F31" t="s">
        <v>14</v>
      </c>
    </row>
    <row r="32" spans="1:6" x14ac:dyDescent="0.7">
      <c r="A32" s="19">
        <v>0.53000000000000014</v>
      </c>
      <c r="F32" t="s">
        <v>15</v>
      </c>
    </row>
    <row r="33" spans="1:1" x14ac:dyDescent="0.7">
      <c r="A33" s="19">
        <v>0.55000000000000016</v>
      </c>
    </row>
    <row r="34" spans="1:1" x14ac:dyDescent="0.7">
      <c r="A34" s="19">
        <v>0.57000000000000017</v>
      </c>
    </row>
    <row r="35" spans="1:1" x14ac:dyDescent="0.7">
      <c r="A35" s="19">
        <v>0.59000000000000019</v>
      </c>
    </row>
    <row r="36" spans="1:1" x14ac:dyDescent="0.7">
      <c r="A36" s="19">
        <v>0.61000000000000021</v>
      </c>
    </row>
    <row r="37" spans="1:1" x14ac:dyDescent="0.7">
      <c r="A37" s="19">
        <v>0.63000000000000023</v>
      </c>
    </row>
    <row r="38" spans="1:1" x14ac:dyDescent="0.7">
      <c r="A38" s="19">
        <v>0.65000000000000024</v>
      </c>
    </row>
    <row r="39" spans="1:1" x14ac:dyDescent="0.7">
      <c r="A39" s="19">
        <v>0.67000000000000026</v>
      </c>
    </row>
    <row r="40" spans="1:1" x14ac:dyDescent="0.7">
      <c r="A40" s="19">
        <v>0.69000000000000028</v>
      </c>
    </row>
    <row r="41" spans="1:1" x14ac:dyDescent="0.7">
      <c r="A41" s="19">
        <v>0.7100000000000003</v>
      </c>
    </row>
    <row r="42" spans="1:1" x14ac:dyDescent="0.7">
      <c r="A42" s="19">
        <v>0.73000000000000032</v>
      </c>
    </row>
    <row r="43" spans="1:1" x14ac:dyDescent="0.7">
      <c r="A43" s="19">
        <v>0.75000000000000033</v>
      </c>
    </row>
    <row r="44" spans="1:1" x14ac:dyDescent="0.7">
      <c r="A44" s="19">
        <v>0.77000000000000035</v>
      </c>
    </row>
    <row r="45" spans="1:1" x14ac:dyDescent="0.7">
      <c r="A45" s="19">
        <v>0.79000000000000037</v>
      </c>
    </row>
    <row r="46" spans="1:1" x14ac:dyDescent="0.7">
      <c r="A46" s="19">
        <v>0.81000000000000039</v>
      </c>
    </row>
    <row r="47" spans="1:1" x14ac:dyDescent="0.7">
      <c r="A47" s="19">
        <v>0.8300000000000004</v>
      </c>
    </row>
    <row r="48" spans="1:1" x14ac:dyDescent="0.7">
      <c r="A48" s="19">
        <v>0.85000000000000042</v>
      </c>
    </row>
    <row r="49" spans="1:4" x14ac:dyDescent="0.7">
      <c r="A49" s="19">
        <v>0.87000000000000044</v>
      </c>
    </row>
    <row r="50" spans="1:4" x14ac:dyDescent="0.7">
      <c r="A50" s="19">
        <v>0.89000000000000046</v>
      </c>
    </row>
    <row r="51" spans="1:4" x14ac:dyDescent="0.7">
      <c r="A51" s="19">
        <v>0.91000000000000048</v>
      </c>
    </row>
    <row r="52" spans="1:4" x14ac:dyDescent="0.7">
      <c r="A52" s="19">
        <v>0.93000000000000049</v>
      </c>
    </row>
    <row r="53" spans="1:4" x14ac:dyDescent="0.7">
      <c r="A53" s="19">
        <v>0.95000000000000051</v>
      </c>
    </row>
    <row r="54" spans="1:4" x14ac:dyDescent="0.7">
      <c r="A54" s="19">
        <v>0.97000000000000053</v>
      </c>
    </row>
    <row r="55" spans="1:4" x14ac:dyDescent="0.7">
      <c r="A55" s="20">
        <v>0.99000000000000055</v>
      </c>
      <c r="B55" s="2"/>
      <c r="C55" s="2"/>
      <c r="D55" s="2"/>
    </row>
    <row r="56" spans="1:4" x14ac:dyDescent="0.7">
      <c r="A56" s="10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2582-B368-410E-902D-093B4FA3A2C7}">
  <dimension ref="A1:D105"/>
  <sheetViews>
    <sheetView workbookViewId="0">
      <selection activeCell="B6" sqref="B6"/>
    </sheetView>
  </sheetViews>
  <sheetFormatPr defaultRowHeight="17.649999999999999" x14ac:dyDescent="0.7"/>
  <cols>
    <col min="1" max="4" width="9" customWidth="1"/>
  </cols>
  <sheetData>
    <row r="1" spans="1:4" x14ac:dyDescent="0.7">
      <c r="A1" s="4" t="s">
        <v>27</v>
      </c>
      <c r="B1" s="4"/>
      <c r="C1" s="5"/>
      <c r="D1" s="4"/>
    </row>
    <row r="3" spans="1:4" x14ac:dyDescent="0.7">
      <c r="A3" s="9"/>
      <c r="B3" s="7" t="s">
        <v>7</v>
      </c>
      <c r="C3" s="8"/>
      <c r="D3" s="8"/>
    </row>
    <row r="4" spans="1:4" x14ac:dyDescent="0.7">
      <c r="A4" s="9"/>
      <c r="B4" s="6">
        <v>1</v>
      </c>
      <c r="C4" s="6">
        <v>12</v>
      </c>
      <c r="D4" s="6">
        <v>56</v>
      </c>
    </row>
    <row r="5" spans="1:4" x14ac:dyDescent="0.7">
      <c r="A5" s="3" t="s">
        <v>0</v>
      </c>
      <c r="B5" s="6">
        <v>1</v>
      </c>
      <c r="C5" s="6">
        <v>15</v>
      </c>
      <c r="D5" s="6">
        <v>71</v>
      </c>
    </row>
    <row r="6" spans="1:4" x14ac:dyDescent="0.7">
      <c r="A6" s="19" cm="1">
        <f t="array" ref="A6:A55">_xlfn.SEQUENCE(50,1,0.01,0.02)</f>
        <v>0.01</v>
      </c>
      <c r="B6" cm="1">
        <f t="array" ref="B6:D55">_xlfn.BETA.DIST(A6:A55,B4:D4,B5:D5,TRUE)</f>
        <v>1.0000000000000004E-2</v>
      </c>
      <c r="C6">
        <v>8.4822168972664059E-18</v>
      </c>
      <c r="D6">
        <v>1.3955812227505368E-76</v>
      </c>
    </row>
    <row r="7" spans="1:4" x14ac:dyDescent="0.7">
      <c r="A7" s="19">
        <v>0.03</v>
      </c>
      <c r="B7">
        <v>2.9999999999999995E-2</v>
      </c>
      <c r="C7">
        <v>3.4655675546631277E-12</v>
      </c>
      <c r="D7">
        <v>1.7967174990290191E-50</v>
      </c>
    </row>
    <row r="8" spans="1:4" x14ac:dyDescent="0.7">
      <c r="A8" s="19">
        <v>0.05</v>
      </c>
      <c r="B8">
        <v>5.000000000000001E-2</v>
      </c>
      <c r="C8">
        <v>1.2183565325946554E-9</v>
      </c>
      <c r="D8">
        <v>1.1397243588759888E-38</v>
      </c>
    </row>
    <row r="9" spans="1:4" x14ac:dyDescent="0.7">
      <c r="A9" s="19">
        <v>7.0000000000000007E-2</v>
      </c>
      <c r="B9">
        <v>7.0000000000000007E-2</v>
      </c>
      <c r="C9">
        <v>5.2610746700966217E-8</v>
      </c>
      <c r="D9">
        <v>4.0378692177267811E-31</v>
      </c>
    </row>
    <row r="10" spans="1:4" x14ac:dyDescent="0.7">
      <c r="A10" s="19">
        <v>9.0000000000000011E-2</v>
      </c>
      <c r="B10">
        <v>9.0000000000000011E-2</v>
      </c>
      <c r="C10">
        <v>8.136978466621146E-7</v>
      </c>
      <c r="D10">
        <v>1.1785062937510619E-25</v>
      </c>
    </row>
    <row r="11" spans="1:4" x14ac:dyDescent="0.7">
      <c r="A11" s="19">
        <v>0.11000000000000001</v>
      </c>
      <c r="B11">
        <v>0.11000000000000001</v>
      </c>
      <c r="C11">
        <v>6.819526401519482E-6</v>
      </c>
      <c r="D11">
        <v>1.9553756163184564E-21</v>
      </c>
    </row>
    <row r="12" spans="1:4" x14ac:dyDescent="0.7">
      <c r="A12" s="19">
        <v>0.13</v>
      </c>
      <c r="B12">
        <v>0.13</v>
      </c>
      <c r="C12">
        <v>3.7986346873242937E-5</v>
      </c>
      <c r="D12">
        <v>4.7799664049254747E-18</v>
      </c>
    </row>
    <row r="13" spans="1:4" x14ac:dyDescent="0.7">
      <c r="A13" s="19">
        <v>0.15</v>
      </c>
      <c r="B13">
        <v>0.15</v>
      </c>
      <c r="C13">
        <v>1.5790183528628058E-4</v>
      </c>
      <c r="D13">
        <v>2.9538050058169186E-15</v>
      </c>
    </row>
    <row r="14" spans="1:4" x14ac:dyDescent="0.7">
      <c r="A14" s="19">
        <v>0.16999999999999998</v>
      </c>
      <c r="B14">
        <v>0.16999999999999998</v>
      </c>
      <c r="C14">
        <v>5.2641434609282324E-4</v>
      </c>
      <c r="D14">
        <v>6.4540147110900137E-13</v>
      </c>
    </row>
    <row r="15" spans="1:4" x14ac:dyDescent="0.7">
      <c r="A15" s="19">
        <v>0.18999999999999997</v>
      </c>
      <c r="B15">
        <v>0.18999999999999997</v>
      </c>
      <c r="C15">
        <v>1.4765317370205313E-3</v>
      </c>
      <c r="D15">
        <v>6.2296906665498525E-11</v>
      </c>
    </row>
    <row r="16" spans="1:4" x14ac:dyDescent="0.7">
      <c r="A16" s="19">
        <v>0.20999999999999996</v>
      </c>
      <c r="B16">
        <v>0.20999999999999996</v>
      </c>
      <c r="C16">
        <v>3.6028821844807987E-3</v>
      </c>
      <c r="D16">
        <v>3.1022241378336585E-9</v>
      </c>
    </row>
    <row r="17" spans="1:4" x14ac:dyDescent="0.7">
      <c r="A17" s="19">
        <v>0.22999999999999995</v>
      </c>
      <c r="B17">
        <v>0.22999999999999995</v>
      </c>
      <c r="C17">
        <v>7.8358441711563441E-3</v>
      </c>
      <c r="D17">
        <v>8.9171339131897003E-8</v>
      </c>
    </row>
    <row r="18" spans="1:4" x14ac:dyDescent="0.7">
      <c r="A18" s="19">
        <v>0.24999999999999994</v>
      </c>
      <c r="B18">
        <v>0.24999999999999994</v>
      </c>
      <c r="C18">
        <v>1.5468201447538025E-2</v>
      </c>
      <c r="D18">
        <v>1.6088860070550941E-6</v>
      </c>
    </row>
    <row r="19" spans="1:4" x14ac:dyDescent="0.7">
      <c r="A19" s="19">
        <v>0.26999999999999996</v>
      </c>
      <c r="B19">
        <v>0.26999999999999996</v>
      </c>
      <c r="C19">
        <v>2.8104521948982216E-2</v>
      </c>
      <c r="D19">
        <v>1.9428528884586721E-5</v>
      </c>
    </row>
    <row r="20" spans="1:4" x14ac:dyDescent="0.7">
      <c r="A20" s="19">
        <v>0.28999999999999998</v>
      </c>
      <c r="B20">
        <v>0.28999999999999998</v>
      </c>
      <c r="C20">
        <v>4.7518309128411991E-2</v>
      </c>
      <c r="D20">
        <v>1.6511148139919618E-4</v>
      </c>
    </row>
    <row r="21" spans="1:4" x14ac:dyDescent="0.7">
      <c r="A21" s="19">
        <v>0.31</v>
      </c>
      <c r="B21">
        <v>0.31</v>
      </c>
      <c r="C21">
        <v>7.5424921507896828E-2</v>
      </c>
      <c r="D21">
        <v>1.0279136502153547E-3</v>
      </c>
    </row>
    <row r="22" spans="1:4" x14ac:dyDescent="0.7">
      <c r="A22" s="19">
        <v>0.33</v>
      </c>
      <c r="B22">
        <v>0.33</v>
      </c>
      <c r="C22">
        <v>0.11320275465093502</v>
      </c>
      <c r="D22">
        <v>4.8437922270834644E-3</v>
      </c>
    </row>
    <row r="23" spans="1:4" x14ac:dyDescent="0.7">
      <c r="A23" s="19">
        <v>0.35000000000000003</v>
      </c>
      <c r="B23">
        <v>0.35000000000000003</v>
      </c>
      <c r="C23">
        <v>0.16161381283868373</v>
      </c>
      <c r="D23">
        <v>1.7755500414937498E-2</v>
      </c>
    </row>
    <row r="24" spans="1:4" x14ac:dyDescent="0.7">
      <c r="A24" s="19">
        <v>0.37000000000000005</v>
      </c>
      <c r="B24">
        <v>0.37000000000000005</v>
      </c>
      <c r="C24">
        <v>0.22058172271104345</v>
      </c>
      <c r="D24">
        <v>5.1834735322546614E-2</v>
      </c>
    </row>
    <row r="25" spans="1:4" x14ac:dyDescent="0.7">
      <c r="A25" s="19">
        <v>0.39000000000000007</v>
      </c>
      <c r="B25">
        <v>0.39000000000000007</v>
      </c>
      <c r="C25">
        <v>0.28907797654744938</v>
      </c>
      <c r="D25">
        <v>0.12308865801039789</v>
      </c>
    </row>
    <row r="26" spans="1:4" x14ac:dyDescent="0.7">
      <c r="A26" s="19">
        <v>0.41000000000000009</v>
      </c>
      <c r="B26">
        <v>0.41000000000000009</v>
      </c>
      <c r="C26">
        <v>0.36514725446593732</v>
      </c>
      <c r="D26">
        <v>0.24254613934075064</v>
      </c>
    </row>
    <row r="27" spans="1:4" x14ac:dyDescent="0.7">
      <c r="A27" s="19">
        <v>0.4300000000000001</v>
      </c>
      <c r="B27">
        <v>0.4300000000000001</v>
      </c>
      <c r="C27">
        <v>0.44607498708604471</v>
      </c>
      <c r="D27">
        <v>0.40464077280130767</v>
      </c>
    </row>
    <row r="28" spans="1:4" x14ac:dyDescent="0.7">
      <c r="A28" s="19">
        <v>0.45000000000000012</v>
      </c>
      <c r="B28">
        <v>0.45000000000000012</v>
      </c>
      <c r="C28">
        <v>0.52867170196043645</v>
      </c>
      <c r="D28">
        <v>0.58390336895400896</v>
      </c>
    </row>
    <row r="29" spans="1:4" x14ac:dyDescent="0.7">
      <c r="A29" s="19">
        <v>0.47000000000000014</v>
      </c>
      <c r="B29">
        <v>0.47000000000000014</v>
      </c>
      <c r="C29">
        <v>0.60962594407766502</v>
      </c>
      <c r="D29">
        <v>0.74625435289439779</v>
      </c>
    </row>
    <row r="30" spans="1:4" x14ac:dyDescent="0.7">
      <c r="A30" s="19">
        <v>0.49000000000000016</v>
      </c>
      <c r="B30">
        <v>0.49000000000000016</v>
      </c>
      <c r="C30">
        <v>0.68586569207159676</v>
      </c>
      <c r="D30">
        <v>0.86700351729278813</v>
      </c>
    </row>
    <row r="31" spans="1:4" x14ac:dyDescent="0.7">
      <c r="A31" s="19">
        <v>0.51000000000000012</v>
      </c>
      <c r="B31">
        <v>0.51000000000000012</v>
      </c>
      <c r="C31">
        <v>0.75486931164006055</v>
      </c>
      <c r="D31">
        <v>0.94082567482791757</v>
      </c>
    </row>
    <row r="32" spans="1:4" x14ac:dyDescent="0.7">
      <c r="A32" s="19">
        <v>0.53000000000000014</v>
      </c>
      <c r="B32">
        <v>0.53000000000000014</v>
      </c>
      <c r="C32">
        <v>0.81488009575818665</v>
      </c>
      <c r="D32">
        <v>0.97789238611405604</v>
      </c>
    </row>
    <row r="33" spans="1:4" x14ac:dyDescent="0.7">
      <c r="A33" s="19">
        <v>0.55000000000000016</v>
      </c>
      <c r="B33">
        <v>0.55000000000000016</v>
      </c>
      <c r="C33">
        <v>0.86499957649333581</v>
      </c>
      <c r="D33">
        <v>0.99313667675496031</v>
      </c>
    </row>
    <row r="34" spans="1:4" x14ac:dyDescent="0.7">
      <c r="A34" s="19">
        <v>0.57000000000000017</v>
      </c>
      <c r="B34">
        <v>0.57000000000000017</v>
      </c>
      <c r="C34">
        <v>0.90515878390896687</v>
      </c>
      <c r="D34">
        <v>0.99824844031679172</v>
      </c>
    </row>
    <row r="35" spans="1:4" x14ac:dyDescent="0.7">
      <c r="A35" s="19">
        <v>0.59000000000000019</v>
      </c>
      <c r="B35">
        <v>0.59000000000000019</v>
      </c>
      <c r="C35">
        <v>0.93598809371677105</v>
      </c>
      <c r="D35">
        <v>0.99963685903528043</v>
      </c>
    </row>
    <row r="36" spans="1:4" x14ac:dyDescent="0.7">
      <c r="A36" s="19">
        <v>0.61000000000000021</v>
      </c>
      <c r="B36">
        <v>0.61000000000000021</v>
      </c>
      <c r="C36">
        <v>0.95862103631462658</v>
      </c>
      <c r="D36">
        <v>0.99993965649649907</v>
      </c>
    </row>
    <row r="37" spans="1:4" x14ac:dyDescent="0.7">
      <c r="A37" s="19">
        <v>0.63000000000000023</v>
      </c>
      <c r="B37">
        <v>0.63000000000000023</v>
      </c>
      <c r="C37">
        <v>0.97447324436042626</v>
      </c>
      <c r="D37">
        <v>0.99999208851238086</v>
      </c>
    </row>
    <row r="38" spans="1:4" x14ac:dyDescent="0.7">
      <c r="A38" s="19">
        <v>0.65000000000000024</v>
      </c>
      <c r="B38">
        <v>0.65000000000000024</v>
      </c>
      <c r="C38">
        <v>0.98503468335326838</v>
      </c>
      <c r="D38">
        <v>0.99999919672632909</v>
      </c>
    </row>
    <row r="39" spans="1:4" x14ac:dyDescent="0.7">
      <c r="A39" s="19">
        <v>0.67000000000000026</v>
      </c>
      <c r="B39">
        <v>0.67000000000000026</v>
      </c>
      <c r="C39">
        <v>0.9917034858737972</v>
      </c>
      <c r="D39">
        <v>0.99999993823321565</v>
      </c>
    </row>
    <row r="40" spans="1:4" x14ac:dyDescent="0.7">
      <c r="A40" s="19">
        <v>0.69000000000000028</v>
      </c>
      <c r="B40">
        <v>0.69000000000000028</v>
      </c>
      <c r="C40">
        <v>0.9956763399474875</v>
      </c>
      <c r="D40">
        <v>0.99999999649873117</v>
      </c>
    </row>
    <row r="41" spans="1:4" x14ac:dyDescent="0.7">
      <c r="A41" s="19">
        <v>0.7100000000000003</v>
      </c>
      <c r="B41">
        <v>0.7100000000000003</v>
      </c>
      <c r="C41">
        <v>0.99789696007604711</v>
      </c>
      <c r="D41">
        <v>0.99999999985841792</v>
      </c>
    </row>
    <row r="42" spans="1:4" x14ac:dyDescent="0.7">
      <c r="A42" s="19">
        <v>0.73000000000000032</v>
      </c>
      <c r="B42">
        <v>0.73000000000000032</v>
      </c>
      <c r="C42">
        <v>0.99905356513625665</v>
      </c>
      <c r="D42">
        <v>0.99999999999607758</v>
      </c>
    </row>
    <row r="43" spans="1:4" x14ac:dyDescent="0.7">
      <c r="A43" s="19">
        <v>0.75000000000000033</v>
      </c>
      <c r="B43">
        <v>0.75000000000000033</v>
      </c>
      <c r="C43">
        <v>0.99961015783602214</v>
      </c>
      <c r="D43">
        <v>0.99999999999992917</v>
      </c>
    </row>
    <row r="44" spans="1:4" x14ac:dyDescent="0.7">
      <c r="A44" s="19">
        <v>0.77000000000000035</v>
      </c>
      <c r="B44">
        <v>0.77000000000000035</v>
      </c>
      <c r="C44">
        <v>0.99985500636130986</v>
      </c>
      <c r="D44">
        <v>0.99999999999999922</v>
      </c>
    </row>
    <row r="45" spans="1:4" x14ac:dyDescent="0.7">
      <c r="A45" s="19">
        <v>0.79000000000000037</v>
      </c>
      <c r="B45">
        <v>0.79000000000000037</v>
      </c>
      <c r="C45">
        <v>0.99995214357626427</v>
      </c>
      <c r="D45">
        <v>1</v>
      </c>
    </row>
    <row r="46" spans="1:4" x14ac:dyDescent="0.7">
      <c r="A46" s="19">
        <v>0.81000000000000039</v>
      </c>
      <c r="B46">
        <v>0.81000000000000039</v>
      </c>
      <c r="C46">
        <v>0.9999862963364694</v>
      </c>
      <c r="D46">
        <v>1</v>
      </c>
    </row>
    <row r="47" spans="1:4" x14ac:dyDescent="0.7">
      <c r="A47" s="19">
        <v>0.8300000000000004</v>
      </c>
      <c r="B47">
        <v>0.8300000000000004</v>
      </c>
      <c r="C47">
        <v>0.99999669711300165</v>
      </c>
      <c r="D47">
        <v>1</v>
      </c>
    </row>
    <row r="48" spans="1:4" x14ac:dyDescent="0.7">
      <c r="A48" s="19">
        <v>0.85000000000000042</v>
      </c>
      <c r="B48">
        <v>0.85000000000000042</v>
      </c>
      <c r="C48">
        <v>0.99999935733989953</v>
      </c>
      <c r="D48">
        <v>1</v>
      </c>
    </row>
    <row r="49" spans="1:4" x14ac:dyDescent="0.7">
      <c r="A49" s="19">
        <v>0.87000000000000044</v>
      </c>
      <c r="B49">
        <v>0.87000000000000044</v>
      </c>
      <c r="C49">
        <v>0.99999990491378421</v>
      </c>
      <c r="D49">
        <v>1</v>
      </c>
    </row>
    <row r="50" spans="1:4" x14ac:dyDescent="0.7">
      <c r="A50" s="19">
        <v>0.89000000000000046</v>
      </c>
      <c r="B50">
        <v>0.89000000000000046</v>
      </c>
      <c r="C50">
        <v>0.99999999022338426</v>
      </c>
      <c r="D50">
        <v>1</v>
      </c>
    </row>
    <row r="51" spans="1:4" x14ac:dyDescent="0.7">
      <c r="A51" s="19">
        <v>0.91000000000000048</v>
      </c>
      <c r="B51">
        <v>0.91000000000000048</v>
      </c>
      <c r="C51">
        <v>0.99999999939561457</v>
      </c>
      <c r="D51">
        <v>1</v>
      </c>
    </row>
    <row r="52" spans="1:4" x14ac:dyDescent="0.7">
      <c r="A52" s="19">
        <v>0.93000000000000049</v>
      </c>
      <c r="B52">
        <v>0.93000000000000049</v>
      </c>
      <c r="C52">
        <v>0.99999999998259637</v>
      </c>
      <c r="D52">
        <v>1</v>
      </c>
    </row>
    <row r="53" spans="1:4" x14ac:dyDescent="0.7">
      <c r="A53" s="19">
        <v>0.95000000000000051</v>
      </c>
      <c r="B53">
        <v>0.95000000000000051</v>
      </c>
      <c r="C53">
        <v>0.99999999999986089</v>
      </c>
      <c r="D53">
        <v>1</v>
      </c>
    </row>
    <row r="54" spans="1:4" x14ac:dyDescent="0.7">
      <c r="A54" s="19">
        <v>0.97000000000000053</v>
      </c>
      <c r="B54">
        <v>0.97000000000000053</v>
      </c>
      <c r="C54">
        <v>1</v>
      </c>
      <c r="D54">
        <v>1</v>
      </c>
    </row>
    <row r="55" spans="1:4" x14ac:dyDescent="0.7">
      <c r="A55" s="20">
        <v>0.99000000000000055</v>
      </c>
      <c r="B55" s="2">
        <v>0.99000000000000055</v>
      </c>
      <c r="C55" s="2">
        <v>1</v>
      </c>
      <c r="D55" s="2">
        <v>1</v>
      </c>
    </row>
    <row r="56" spans="1:4" x14ac:dyDescent="0.7">
      <c r="A56" s="10"/>
    </row>
    <row r="57" spans="1:4" x14ac:dyDescent="0.7">
      <c r="A57" s="10"/>
    </row>
    <row r="58" spans="1:4" x14ac:dyDescent="0.7">
      <c r="A58" s="10"/>
    </row>
    <row r="59" spans="1:4" x14ac:dyDescent="0.7">
      <c r="A59" s="10"/>
    </row>
    <row r="60" spans="1:4" x14ac:dyDescent="0.7">
      <c r="A60" s="10"/>
    </row>
    <row r="61" spans="1:4" x14ac:dyDescent="0.7">
      <c r="A61" s="10"/>
    </row>
    <row r="62" spans="1:4" x14ac:dyDescent="0.7">
      <c r="A62" s="10"/>
    </row>
    <row r="63" spans="1:4" x14ac:dyDescent="0.7">
      <c r="A63" s="10"/>
    </row>
    <row r="64" spans="1:4" x14ac:dyDescent="0.7">
      <c r="A64" s="10"/>
    </row>
    <row r="65" spans="1:1" x14ac:dyDescent="0.7">
      <c r="A65" s="10"/>
    </row>
    <row r="66" spans="1:1" x14ac:dyDescent="0.7">
      <c r="A66" s="10"/>
    </row>
    <row r="67" spans="1:1" x14ac:dyDescent="0.7">
      <c r="A67" s="10"/>
    </row>
    <row r="68" spans="1:1" x14ac:dyDescent="0.7">
      <c r="A68" s="10"/>
    </row>
    <row r="69" spans="1:1" x14ac:dyDescent="0.7">
      <c r="A69" s="10"/>
    </row>
    <row r="70" spans="1:1" x14ac:dyDescent="0.7">
      <c r="A70" s="10"/>
    </row>
    <row r="71" spans="1:1" x14ac:dyDescent="0.7">
      <c r="A71" s="10"/>
    </row>
    <row r="72" spans="1:1" x14ac:dyDescent="0.7">
      <c r="A72" s="10"/>
    </row>
    <row r="73" spans="1:1" x14ac:dyDescent="0.7">
      <c r="A73" s="10"/>
    </row>
    <row r="74" spans="1:1" x14ac:dyDescent="0.7">
      <c r="A74" s="10"/>
    </row>
    <row r="75" spans="1:1" x14ac:dyDescent="0.7">
      <c r="A75" s="10"/>
    </row>
    <row r="76" spans="1:1" x14ac:dyDescent="0.7">
      <c r="A76" s="10"/>
    </row>
    <row r="77" spans="1:1" x14ac:dyDescent="0.7">
      <c r="A77" s="10"/>
    </row>
    <row r="78" spans="1:1" x14ac:dyDescent="0.7">
      <c r="A78" s="10"/>
    </row>
    <row r="79" spans="1:1" x14ac:dyDescent="0.7">
      <c r="A79" s="10"/>
    </row>
    <row r="80" spans="1:1" x14ac:dyDescent="0.7">
      <c r="A80" s="10"/>
    </row>
    <row r="81" spans="1:1" x14ac:dyDescent="0.7">
      <c r="A81" s="10"/>
    </row>
    <row r="82" spans="1:1" x14ac:dyDescent="0.7">
      <c r="A82" s="10"/>
    </row>
    <row r="83" spans="1:1" x14ac:dyDescent="0.7">
      <c r="A83" s="10"/>
    </row>
    <row r="84" spans="1:1" x14ac:dyDescent="0.7">
      <c r="A84" s="10"/>
    </row>
    <row r="85" spans="1:1" x14ac:dyDescent="0.7">
      <c r="A85" s="10"/>
    </row>
    <row r="87" spans="1:1" x14ac:dyDescent="0.7">
      <c r="A87" s="10"/>
    </row>
    <row r="88" spans="1:1" x14ac:dyDescent="0.7">
      <c r="A88" s="10"/>
    </row>
    <row r="89" spans="1:1" x14ac:dyDescent="0.7">
      <c r="A89" s="10"/>
    </row>
    <row r="90" spans="1:1" x14ac:dyDescent="0.7">
      <c r="A90" s="10"/>
    </row>
    <row r="91" spans="1:1" x14ac:dyDescent="0.7">
      <c r="A91" s="10"/>
    </row>
    <row r="92" spans="1:1" x14ac:dyDescent="0.7">
      <c r="A92" s="10"/>
    </row>
    <row r="93" spans="1:1" x14ac:dyDescent="0.7">
      <c r="A93" s="10"/>
    </row>
    <row r="94" spans="1:1" x14ac:dyDescent="0.7">
      <c r="A94" s="10"/>
    </row>
    <row r="95" spans="1:1" x14ac:dyDescent="0.7">
      <c r="A95" s="10"/>
    </row>
    <row r="96" spans="1:1" x14ac:dyDescent="0.7">
      <c r="A96" s="10"/>
    </row>
    <row r="97" spans="1:1" x14ac:dyDescent="0.7">
      <c r="A97" s="10"/>
    </row>
    <row r="98" spans="1:1" x14ac:dyDescent="0.7">
      <c r="A98" s="10"/>
    </row>
    <row r="99" spans="1:1" x14ac:dyDescent="0.7">
      <c r="A99" s="10"/>
    </row>
    <row r="100" spans="1:1" x14ac:dyDescent="0.7">
      <c r="A100" s="10"/>
    </row>
    <row r="101" spans="1:1" x14ac:dyDescent="0.7">
      <c r="A101" s="10"/>
    </row>
    <row r="102" spans="1:1" x14ac:dyDescent="0.7">
      <c r="A102" s="10"/>
    </row>
    <row r="103" spans="1:1" x14ac:dyDescent="0.7">
      <c r="A103" s="10"/>
    </row>
    <row r="104" spans="1:1" x14ac:dyDescent="0.7">
      <c r="A104" s="10"/>
    </row>
    <row r="105" spans="1:1" x14ac:dyDescent="0.7">
      <c r="A105" s="10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6FD1-1A24-4A98-9BDD-26C5D745CA52}">
  <dimension ref="A1:F13"/>
  <sheetViews>
    <sheetView workbookViewId="0">
      <selection activeCell="D7" sqref="D7"/>
    </sheetView>
  </sheetViews>
  <sheetFormatPr defaultRowHeight="17.649999999999999" x14ac:dyDescent="0.7"/>
  <cols>
    <col min="1" max="4" width="9.8125" customWidth="1"/>
    <col min="5" max="5" width="9" customWidth="1"/>
  </cols>
  <sheetData>
    <row r="1" spans="1:6" x14ac:dyDescent="0.7">
      <c r="A1" s="18" t="s">
        <v>31</v>
      </c>
      <c r="B1" s="23"/>
      <c r="C1" s="23"/>
      <c r="D1" s="23"/>
    </row>
    <row r="3" spans="1:6" x14ac:dyDescent="0.7">
      <c r="A3" s="15" t="s">
        <v>17</v>
      </c>
      <c r="B3" s="16">
        <v>55</v>
      </c>
      <c r="C3" s="15" t="s">
        <v>8</v>
      </c>
      <c r="D3" s="16">
        <f>B3+1</f>
        <v>56</v>
      </c>
    </row>
    <row r="4" spans="1:6" x14ac:dyDescent="0.7">
      <c r="A4" s="14" t="s">
        <v>18</v>
      </c>
      <c r="B4" s="2">
        <v>70</v>
      </c>
      <c r="C4" s="14" t="s">
        <v>9</v>
      </c>
      <c r="D4" s="2">
        <f>B4+1</f>
        <v>71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1" t="s">
        <v>28</v>
      </c>
      <c r="B7" s="13"/>
      <c r="C7" s="24" t="s">
        <v>29</v>
      </c>
      <c r="D7" s="13"/>
    </row>
    <row r="9" spans="1:6" x14ac:dyDescent="0.7">
      <c r="A9" t="s">
        <v>25</v>
      </c>
    </row>
    <row r="10" spans="1:6" x14ac:dyDescent="0.7">
      <c r="A10" t="s">
        <v>30</v>
      </c>
    </row>
    <row r="11" spans="1:6" x14ac:dyDescent="0.7">
      <c r="D11" s="10"/>
    </row>
    <row r="13" spans="1:6" x14ac:dyDescent="0.7">
      <c r="F13" s="11"/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D86C-F372-4224-8B14-461293FB991E}">
  <dimension ref="A1:F13"/>
  <sheetViews>
    <sheetView workbookViewId="0">
      <selection activeCell="B7" sqref="B7"/>
    </sheetView>
  </sheetViews>
  <sheetFormatPr defaultRowHeight="17.649999999999999" x14ac:dyDescent="0.7"/>
  <cols>
    <col min="1" max="4" width="9.8125" customWidth="1"/>
    <col min="5" max="5" width="9" customWidth="1"/>
  </cols>
  <sheetData>
    <row r="1" spans="1:6" x14ac:dyDescent="0.7">
      <c r="A1" s="18" t="s">
        <v>31</v>
      </c>
      <c r="B1" s="23"/>
      <c r="C1" s="23"/>
      <c r="D1" s="23"/>
    </row>
    <row r="3" spans="1:6" x14ac:dyDescent="0.7">
      <c r="A3" s="15" t="s">
        <v>17</v>
      </c>
      <c r="B3" s="16">
        <v>55</v>
      </c>
      <c r="C3" s="15" t="s">
        <v>8</v>
      </c>
      <c r="D3" s="16">
        <f>B3+1</f>
        <v>56</v>
      </c>
    </row>
    <row r="4" spans="1:6" x14ac:dyDescent="0.7">
      <c r="A4" s="14" t="s">
        <v>18</v>
      </c>
      <c r="B4" s="2">
        <v>70</v>
      </c>
      <c r="C4" s="14" t="s">
        <v>9</v>
      </c>
      <c r="D4" s="2">
        <f>B4+1</f>
        <v>71</v>
      </c>
    </row>
    <row r="5" spans="1:6" x14ac:dyDescent="0.7">
      <c r="A5" s="12" t="s">
        <v>23</v>
      </c>
      <c r="B5" s="13">
        <f>B3/SUM(B3:B4)</f>
        <v>0.44</v>
      </c>
    </row>
    <row r="7" spans="1:6" x14ac:dyDescent="0.7">
      <c r="A7" s="1" t="s">
        <v>28</v>
      </c>
      <c r="B7" s="13">
        <f>_xlfn.BETA.INV(2.5%,D3,D4)</f>
        <v>0.35596169474507638</v>
      </c>
      <c r="C7" s="24" t="s">
        <v>29</v>
      </c>
      <c r="D7" s="13">
        <f>_xlfn.BETA.INV(97.5%,D3,D4)</f>
        <v>0.52769044063414272</v>
      </c>
    </row>
    <row r="9" spans="1:6" x14ac:dyDescent="0.7">
      <c r="A9" t="s">
        <v>25</v>
      </c>
    </row>
    <row r="10" spans="1:6" x14ac:dyDescent="0.7">
      <c r="A10" t="s">
        <v>30</v>
      </c>
    </row>
    <row r="11" spans="1:6" x14ac:dyDescent="0.7">
      <c r="D11" s="10"/>
    </row>
    <row r="13" spans="1:6" x14ac:dyDescent="0.7">
      <c r="F13" s="11"/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EC51-4080-49DA-9F3E-1B34F16E1F1E}">
  <dimension ref="A1:E51"/>
  <sheetViews>
    <sheetView workbookViewId="0">
      <selection activeCell="B13" sqref="B13"/>
    </sheetView>
  </sheetViews>
  <sheetFormatPr defaultRowHeight="17.649999999999999" x14ac:dyDescent="0.7"/>
  <cols>
    <col min="1" max="1" width="10.0625" customWidth="1"/>
  </cols>
  <sheetData>
    <row r="1" spans="1:3" x14ac:dyDescent="0.7">
      <c r="A1" s="18" t="s">
        <v>16</v>
      </c>
      <c r="B1" s="23"/>
      <c r="C1" s="23"/>
    </row>
    <row r="3" spans="1:3" x14ac:dyDescent="0.7">
      <c r="A3" s="13"/>
      <c r="B3" s="27" t="s">
        <v>32</v>
      </c>
      <c r="C3" s="27" t="s">
        <v>33</v>
      </c>
    </row>
    <row r="4" spans="1:3" x14ac:dyDescent="0.7">
      <c r="A4" s="25" t="s">
        <v>36</v>
      </c>
      <c r="B4">
        <v>11</v>
      </c>
      <c r="C4">
        <v>24</v>
      </c>
    </row>
    <row r="5" spans="1:3" x14ac:dyDescent="0.7">
      <c r="A5" s="25" t="s">
        <v>40</v>
      </c>
      <c r="B5">
        <v>250</v>
      </c>
      <c r="C5">
        <v>275</v>
      </c>
    </row>
    <row r="6" spans="1:3" x14ac:dyDescent="0.7">
      <c r="A6" s="26" t="s">
        <v>34</v>
      </c>
      <c r="B6" s="2">
        <f>B4/B5</f>
        <v>4.3999999999999997E-2</v>
      </c>
      <c r="C6" s="2">
        <f>C4/C5</f>
        <v>8.727272727272728E-2</v>
      </c>
    </row>
    <row r="8" spans="1:3" x14ac:dyDescent="0.7">
      <c r="A8" s="18" t="s">
        <v>35</v>
      </c>
      <c r="B8" s="23"/>
      <c r="C8" s="23"/>
    </row>
    <row r="10" spans="1:3" x14ac:dyDescent="0.7">
      <c r="A10" s="9"/>
      <c r="B10" s="7" t="s">
        <v>37</v>
      </c>
      <c r="C10" s="7"/>
    </row>
    <row r="11" spans="1:3" x14ac:dyDescent="0.7">
      <c r="A11" s="9"/>
      <c r="B11" s="6">
        <f>B4+1</f>
        <v>12</v>
      </c>
      <c r="C11" s="6">
        <f>C4+1</f>
        <v>25</v>
      </c>
    </row>
    <row r="12" spans="1:3" x14ac:dyDescent="0.7">
      <c r="A12" s="3" t="s">
        <v>0</v>
      </c>
      <c r="B12" s="6">
        <f>B5-B4+1</f>
        <v>240</v>
      </c>
      <c r="C12" s="6">
        <f>C5-C4+1</f>
        <v>252</v>
      </c>
    </row>
    <row r="13" spans="1:3" x14ac:dyDescent="0.7">
      <c r="A13" s="11" cm="1">
        <f t="array" ref="A13:A51">_xlfn.SEQUENCE(39,1,0.01,0.005)</f>
        <v>0.01</v>
      </c>
    </row>
    <row r="14" spans="1:3" x14ac:dyDescent="0.7">
      <c r="A14" s="11">
        <v>1.4999999999999999E-2</v>
      </c>
    </row>
    <row r="15" spans="1:3" x14ac:dyDescent="0.7">
      <c r="A15" s="11">
        <v>0.02</v>
      </c>
    </row>
    <row r="16" spans="1:3" x14ac:dyDescent="0.7">
      <c r="A16" s="11">
        <v>2.5000000000000001E-2</v>
      </c>
    </row>
    <row r="17" spans="1:5" x14ac:dyDescent="0.7">
      <c r="A17" s="11">
        <v>3.0000000000000002E-2</v>
      </c>
    </row>
    <row r="18" spans="1:5" x14ac:dyDescent="0.7">
      <c r="A18" s="11">
        <v>3.5000000000000003E-2</v>
      </c>
    </row>
    <row r="19" spans="1:5" x14ac:dyDescent="0.7">
      <c r="A19" s="11">
        <v>0.04</v>
      </c>
    </row>
    <row r="20" spans="1:5" x14ac:dyDescent="0.7">
      <c r="A20" s="11">
        <v>4.4999999999999998E-2</v>
      </c>
    </row>
    <row r="21" spans="1:5" x14ac:dyDescent="0.7">
      <c r="A21" s="11">
        <v>4.9999999999999996E-2</v>
      </c>
      <c r="E21" t="s">
        <v>2</v>
      </c>
    </row>
    <row r="22" spans="1:5" x14ac:dyDescent="0.7">
      <c r="A22" s="11">
        <v>5.4999999999999993E-2</v>
      </c>
      <c r="E22" t="s">
        <v>49</v>
      </c>
    </row>
    <row r="23" spans="1:5" x14ac:dyDescent="0.7">
      <c r="A23" s="11">
        <v>5.9999999999999991E-2</v>
      </c>
      <c r="E23" t="s">
        <v>51</v>
      </c>
    </row>
    <row r="24" spans="1:5" x14ac:dyDescent="0.7">
      <c r="A24" s="11">
        <v>6.4999999999999988E-2</v>
      </c>
      <c r="E24" t="s">
        <v>50</v>
      </c>
    </row>
    <row r="25" spans="1:5" x14ac:dyDescent="0.7">
      <c r="A25" s="11">
        <v>6.9999999999999993E-2</v>
      </c>
      <c r="E25" t="s">
        <v>1</v>
      </c>
    </row>
    <row r="26" spans="1:5" x14ac:dyDescent="0.7">
      <c r="A26" s="11">
        <v>7.4999999999999997E-2</v>
      </c>
      <c r="E26" t="s">
        <v>3</v>
      </c>
    </row>
    <row r="27" spans="1:5" x14ac:dyDescent="0.7">
      <c r="A27" s="11">
        <v>0.08</v>
      </c>
      <c r="E27" t="s">
        <v>4</v>
      </c>
    </row>
    <row r="28" spans="1:5" x14ac:dyDescent="0.7">
      <c r="A28" s="11">
        <v>8.5000000000000006E-2</v>
      </c>
      <c r="E28" t="s">
        <v>52</v>
      </c>
    </row>
    <row r="29" spans="1:5" x14ac:dyDescent="0.7">
      <c r="A29" s="11">
        <v>9.0000000000000011E-2</v>
      </c>
      <c r="E29" t="s">
        <v>5</v>
      </c>
    </row>
    <row r="30" spans="1:5" x14ac:dyDescent="0.7">
      <c r="A30" s="11">
        <v>9.5000000000000015E-2</v>
      </c>
      <c r="E30" t="s">
        <v>6</v>
      </c>
    </row>
    <row r="31" spans="1:5" x14ac:dyDescent="0.7">
      <c r="A31" s="11">
        <v>0.10000000000000002</v>
      </c>
      <c r="E31" t="s">
        <v>10</v>
      </c>
    </row>
    <row r="32" spans="1:5" x14ac:dyDescent="0.7">
      <c r="A32" s="11">
        <v>0.10500000000000002</v>
      </c>
      <c r="E32" t="s">
        <v>11</v>
      </c>
    </row>
    <row r="33" spans="1:5" x14ac:dyDescent="0.7">
      <c r="A33" s="11">
        <v>0.11000000000000003</v>
      </c>
      <c r="E33" t="s">
        <v>12</v>
      </c>
    </row>
    <row r="34" spans="1:5" x14ac:dyDescent="0.7">
      <c r="A34" s="11">
        <v>0.11500000000000003</v>
      </c>
      <c r="E34" t="s">
        <v>13</v>
      </c>
    </row>
    <row r="35" spans="1:5" x14ac:dyDescent="0.7">
      <c r="A35" s="11">
        <v>0.12000000000000004</v>
      </c>
    </row>
    <row r="36" spans="1:5" x14ac:dyDescent="0.7">
      <c r="A36" s="11">
        <v>0.12500000000000003</v>
      </c>
    </row>
    <row r="37" spans="1:5" x14ac:dyDescent="0.7">
      <c r="A37" s="11">
        <v>0.13000000000000003</v>
      </c>
    </row>
    <row r="38" spans="1:5" x14ac:dyDescent="0.7">
      <c r="A38" s="11">
        <v>0.13500000000000004</v>
      </c>
    </row>
    <row r="39" spans="1:5" x14ac:dyDescent="0.7">
      <c r="A39" s="11">
        <v>0.14000000000000004</v>
      </c>
    </row>
    <row r="40" spans="1:5" x14ac:dyDescent="0.7">
      <c r="A40" s="11">
        <v>0.14500000000000005</v>
      </c>
    </row>
    <row r="41" spans="1:5" x14ac:dyDescent="0.7">
      <c r="A41" s="11">
        <v>0.15000000000000005</v>
      </c>
    </row>
    <row r="42" spans="1:5" x14ac:dyDescent="0.7">
      <c r="A42" s="11">
        <v>0.15500000000000005</v>
      </c>
    </row>
    <row r="43" spans="1:5" x14ac:dyDescent="0.7">
      <c r="A43" s="11">
        <v>0.16000000000000006</v>
      </c>
    </row>
    <row r="44" spans="1:5" x14ac:dyDescent="0.7">
      <c r="A44" s="11">
        <v>0.16500000000000006</v>
      </c>
    </row>
    <row r="45" spans="1:5" x14ac:dyDescent="0.7">
      <c r="A45" s="11">
        <v>0.17000000000000007</v>
      </c>
    </row>
    <row r="46" spans="1:5" x14ac:dyDescent="0.7">
      <c r="A46" s="11">
        <v>0.17500000000000007</v>
      </c>
    </row>
    <row r="47" spans="1:5" x14ac:dyDescent="0.7">
      <c r="A47" s="11">
        <v>0.18000000000000008</v>
      </c>
    </row>
    <row r="48" spans="1:5" x14ac:dyDescent="0.7">
      <c r="A48" s="11">
        <v>0.18500000000000008</v>
      </c>
    </row>
    <row r="49" spans="1:3" x14ac:dyDescent="0.7">
      <c r="A49" s="11">
        <v>0.19000000000000009</v>
      </c>
    </row>
    <row r="50" spans="1:3" x14ac:dyDescent="0.7">
      <c r="A50" s="11">
        <v>0.19500000000000009</v>
      </c>
    </row>
    <row r="51" spans="1:3" x14ac:dyDescent="0.7">
      <c r="A51" s="28">
        <v>0.20000000000000009</v>
      </c>
      <c r="B51" s="2"/>
      <c r="C51" s="2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911F-0F7B-4F8A-A13E-124F3B514E81}">
  <dimension ref="A1:S1003"/>
  <sheetViews>
    <sheetView workbookViewId="0">
      <selection activeCell="B13" sqref="B13"/>
    </sheetView>
  </sheetViews>
  <sheetFormatPr defaultRowHeight="17.649999999999999" x14ac:dyDescent="0.7"/>
  <cols>
    <col min="1" max="1" width="10.0625" customWidth="1"/>
    <col min="16" max="16" width="11.3125" customWidth="1"/>
  </cols>
  <sheetData>
    <row r="1" spans="1:19" x14ac:dyDescent="0.7">
      <c r="A1" s="18" t="s">
        <v>16</v>
      </c>
      <c r="B1" s="23"/>
      <c r="C1" s="23"/>
      <c r="N1" s="18" t="s">
        <v>53</v>
      </c>
      <c r="O1" s="23"/>
      <c r="P1" s="23"/>
    </row>
    <row r="3" spans="1:19" x14ac:dyDescent="0.7">
      <c r="A3" s="13"/>
      <c r="B3" s="27" t="s">
        <v>32</v>
      </c>
      <c r="C3" s="27" t="s">
        <v>33</v>
      </c>
      <c r="N3" s="27" t="s">
        <v>38</v>
      </c>
      <c r="O3" s="27" t="s">
        <v>39</v>
      </c>
      <c r="P3" s="27" t="s">
        <v>41</v>
      </c>
      <c r="R3" s="29" t="s">
        <v>54</v>
      </c>
      <c r="S3" s="29"/>
    </row>
    <row r="4" spans="1:19" x14ac:dyDescent="0.7">
      <c r="A4" s="25" t="s">
        <v>36</v>
      </c>
      <c r="B4">
        <v>11</v>
      </c>
      <c r="C4">
        <v>24</v>
      </c>
      <c r="N4">
        <f ca="1">_xlfn.BETA.INV(RAND(),B$11,B$12)</f>
        <v>6.5297447246334017E-2</v>
      </c>
      <c r="O4">
        <f ca="1">_xlfn.BETA.INV(RAND(),C$11,C$12)</f>
        <v>6.4061830711685835E-2</v>
      </c>
      <c r="P4" s="13" cm="1">
        <f t="array" aca="1" ref="P4" ca="1">AVERAGE(IF(N4:N1003&lt;O4:O1003,1,0))</f>
        <v>0.97899999999999998</v>
      </c>
      <c r="R4" t="s">
        <v>55</v>
      </c>
    </row>
    <row r="5" spans="1:19" x14ac:dyDescent="0.7">
      <c r="A5" s="25" t="s">
        <v>40</v>
      </c>
      <c r="B5">
        <v>250</v>
      </c>
      <c r="C5">
        <v>275</v>
      </c>
      <c r="N5">
        <f t="shared" ref="N5:N68" ca="1" si="0">_xlfn.BETA.INV(RAND(),B$11,B$12)</f>
        <v>3.230396373307199E-2</v>
      </c>
      <c r="O5">
        <f t="shared" ref="O5:O68" ca="1" si="1">_xlfn.BETA.INV(RAND(),C$11,C$12)</f>
        <v>7.9130747837351939E-2</v>
      </c>
      <c r="R5" t="s">
        <v>56</v>
      </c>
    </row>
    <row r="6" spans="1:19" x14ac:dyDescent="0.7">
      <c r="A6" s="26" t="s">
        <v>34</v>
      </c>
      <c r="B6" s="2">
        <f>B4/B5</f>
        <v>4.3999999999999997E-2</v>
      </c>
      <c r="C6" s="2">
        <f>C4/C5</f>
        <v>8.727272727272728E-2</v>
      </c>
      <c r="N6">
        <f t="shared" ca="1" si="0"/>
        <v>4.1727694469043362E-2</v>
      </c>
      <c r="O6">
        <f t="shared" ca="1" si="1"/>
        <v>6.596676490280369E-2</v>
      </c>
    </row>
    <row r="7" spans="1:19" x14ac:dyDescent="0.7">
      <c r="N7">
        <f t="shared" ca="1" si="0"/>
        <v>4.4522740623650157E-2</v>
      </c>
      <c r="O7">
        <f t="shared" ca="1" si="1"/>
        <v>7.1146497273522652E-2</v>
      </c>
    </row>
    <row r="8" spans="1:19" x14ac:dyDescent="0.7">
      <c r="A8" s="18" t="s">
        <v>35</v>
      </c>
      <c r="B8" s="23"/>
      <c r="C8" s="23"/>
      <c r="N8">
        <f t="shared" ca="1" si="0"/>
        <v>4.7263282077345647E-2</v>
      </c>
      <c r="O8">
        <f t="shared" ca="1" si="1"/>
        <v>7.3666987282789698E-2</v>
      </c>
    </row>
    <row r="9" spans="1:19" x14ac:dyDescent="0.7">
      <c r="N9">
        <f t="shared" ca="1" si="0"/>
        <v>5.7927672087540794E-2</v>
      </c>
      <c r="O9">
        <f t="shared" ca="1" si="1"/>
        <v>6.9696482759839279E-2</v>
      </c>
    </row>
    <row r="10" spans="1:19" x14ac:dyDescent="0.7">
      <c r="A10" s="9"/>
      <c r="B10" s="7" t="s">
        <v>37</v>
      </c>
      <c r="C10" s="7"/>
      <c r="N10">
        <f t="shared" ca="1" si="0"/>
        <v>4.5038880011694003E-2</v>
      </c>
      <c r="O10">
        <f t="shared" ca="1" si="1"/>
        <v>7.5570742383187312E-2</v>
      </c>
    </row>
    <row r="11" spans="1:19" x14ac:dyDescent="0.7">
      <c r="A11" s="9"/>
      <c r="B11" s="6">
        <f>B4+1</f>
        <v>12</v>
      </c>
      <c r="C11" s="6">
        <f>C4+1</f>
        <v>25</v>
      </c>
      <c r="N11">
        <f t="shared" ca="1" si="0"/>
        <v>3.707092181611224E-2</v>
      </c>
      <c r="O11">
        <f t="shared" ca="1" si="1"/>
        <v>9.1048380429530562E-2</v>
      </c>
    </row>
    <row r="12" spans="1:19" x14ac:dyDescent="0.7">
      <c r="A12" s="3" t="s">
        <v>0</v>
      </c>
      <c r="B12" s="6">
        <f>B5-B4+1</f>
        <v>240</v>
      </c>
      <c r="C12" s="6">
        <f>C5-C4+1</f>
        <v>252</v>
      </c>
      <c r="N12">
        <f t="shared" ca="1" si="0"/>
        <v>5.5417594114754332E-2</v>
      </c>
      <c r="O12">
        <f t="shared" ca="1" si="1"/>
        <v>9.6533712421578266E-2</v>
      </c>
    </row>
    <row r="13" spans="1:19" x14ac:dyDescent="0.7">
      <c r="A13" s="11" cm="1">
        <f t="array" ref="A13:A51">_xlfn.SEQUENCE(39,1,0.01,0.005)</f>
        <v>0.01</v>
      </c>
      <c r="B13" cm="1">
        <f t="array" ref="B13:C51">_xlfn.BETA.DIST(A13:A51,B11:C11,B12:C12,FALSE)</f>
        <v>1.0858215176432026E-2</v>
      </c>
      <c r="C13">
        <v>4.4439923667111946E-13</v>
      </c>
      <c r="N13">
        <f t="shared" ca="1" si="0"/>
        <v>3.3281568832909579E-2</v>
      </c>
      <c r="O13">
        <f t="shared" ca="1" si="1"/>
        <v>0.13147251623898482</v>
      </c>
    </row>
    <row r="14" spans="1:19" x14ac:dyDescent="0.7">
      <c r="A14" s="11">
        <v>1.4999999999999999E-2</v>
      </c>
      <c r="B14">
        <v>0.28003342587784613</v>
      </c>
      <c r="C14">
        <v>2.0990536192246572E-9</v>
      </c>
      <c r="N14">
        <f t="shared" ca="1" si="0"/>
        <v>3.8363534896228971E-2</v>
      </c>
      <c r="O14">
        <f t="shared" ca="1" si="1"/>
        <v>6.9710085135270758E-2</v>
      </c>
    </row>
    <row r="15" spans="1:19" x14ac:dyDescent="0.7">
      <c r="A15" s="11">
        <v>0.02</v>
      </c>
      <c r="B15">
        <v>1.9647576018624888</v>
      </c>
      <c r="C15">
        <v>5.8318232779942285E-7</v>
      </c>
      <c r="N15">
        <f t="shared" ca="1" si="0"/>
        <v>4.5437212541353016E-2</v>
      </c>
      <c r="O15">
        <f t="shared" ca="1" si="1"/>
        <v>9.1947176364304384E-2</v>
      </c>
    </row>
    <row r="16" spans="1:19" x14ac:dyDescent="0.7">
      <c r="A16" s="11">
        <v>2.5000000000000001E-2</v>
      </c>
      <c r="B16">
        <v>6.735815490280296</v>
      </c>
      <c r="C16">
        <v>3.4202528131414831E-5</v>
      </c>
      <c r="N16">
        <f t="shared" ca="1" si="0"/>
        <v>5.0373767745941378E-2</v>
      </c>
      <c r="O16">
        <f t="shared" ca="1" si="1"/>
        <v>6.0145315767652002E-2</v>
      </c>
    </row>
    <row r="17" spans="1:15" x14ac:dyDescent="0.7">
      <c r="A17" s="11">
        <v>3.0000000000000002E-2</v>
      </c>
      <c r="B17">
        <v>14.646208977560596</v>
      </c>
      <c r="C17">
        <v>7.4809176561818961E-4</v>
      </c>
      <c r="N17">
        <f t="shared" ca="1" si="0"/>
        <v>2.8638929020749958E-2</v>
      </c>
      <c r="O17">
        <f t="shared" ca="1" si="1"/>
        <v>0.1351509840306907</v>
      </c>
    </row>
    <row r="18" spans="1:15" x14ac:dyDescent="0.7">
      <c r="A18" s="11">
        <v>3.5000000000000003E-2</v>
      </c>
      <c r="B18">
        <v>23.212574574131246</v>
      </c>
      <c r="C18">
        <v>8.266623798800915E-3</v>
      </c>
      <c r="N18">
        <f t="shared" ca="1" si="0"/>
        <v>6.4956914256682041E-2</v>
      </c>
      <c r="O18">
        <f t="shared" ca="1" si="1"/>
        <v>8.5892017967861237E-2</v>
      </c>
    </row>
    <row r="19" spans="1:15" x14ac:dyDescent="0.7">
      <c r="A19" s="11">
        <v>0.04</v>
      </c>
      <c r="B19">
        <v>29.136107850062281</v>
      </c>
      <c r="C19">
        <v>5.5317016058790927E-2</v>
      </c>
      <c r="N19">
        <f t="shared" ca="1" si="0"/>
        <v>3.3978040761537799E-2</v>
      </c>
      <c r="O19">
        <f t="shared" ca="1" si="1"/>
        <v>9.4599376735303387E-2</v>
      </c>
    </row>
    <row r="20" spans="1:15" x14ac:dyDescent="0.7">
      <c r="A20" s="11">
        <v>4.4999999999999998E-2</v>
      </c>
      <c r="B20">
        <v>30.555570374435714</v>
      </c>
      <c r="C20">
        <v>0.25193358021117901</v>
      </c>
      <c r="N20">
        <f t="shared" ca="1" si="0"/>
        <v>6.4631098534880582E-2</v>
      </c>
      <c r="O20">
        <f t="shared" ca="1" si="1"/>
        <v>0.111571696531514</v>
      </c>
    </row>
    <row r="21" spans="1:15" x14ac:dyDescent="0.7">
      <c r="A21" s="11">
        <v>4.9999999999999996E-2</v>
      </c>
      <c r="B21">
        <v>27.768898092733224</v>
      </c>
      <c r="C21">
        <v>0.84575484014380897</v>
      </c>
      <c r="N21">
        <f t="shared" ca="1" si="0"/>
        <v>5.6653471774013253E-2</v>
      </c>
      <c r="O21">
        <f t="shared" ca="1" si="1"/>
        <v>9.7412323869207396E-2</v>
      </c>
    </row>
    <row r="22" spans="1:15" x14ac:dyDescent="0.7">
      <c r="A22" s="11">
        <v>5.4999999999999993E-2</v>
      </c>
      <c r="B22">
        <v>22.445989381054797</v>
      </c>
      <c r="C22">
        <v>2.2152765180533676</v>
      </c>
      <c r="N22">
        <f t="shared" ca="1" si="0"/>
        <v>5.2251845373864403E-2</v>
      </c>
      <c r="O22">
        <f t="shared" ca="1" si="1"/>
        <v>4.3974675758276155E-2</v>
      </c>
    </row>
    <row r="23" spans="1:15" x14ac:dyDescent="0.7">
      <c r="A23" s="11">
        <v>5.9999999999999991E-2</v>
      </c>
      <c r="B23">
        <v>16.450068074901104</v>
      </c>
      <c r="C23">
        <v>4.7212904972113732</v>
      </c>
      <c r="N23">
        <f t="shared" ca="1" si="0"/>
        <v>4.3904678886885859E-2</v>
      </c>
      <c r="O23">
        <f t="shared" ca="1" si="1"/>
        <v>6.3724111349931264E-2</v>
      </c>
    </row>
    <row r="24" spans="1:15" x14ac:dyDescent="0.7">
      <c r="A24" s="11">
        <v>6.4999999999999988E-2</v>
      </c>
      <c r="B24">
        <v>11.090952787591382</v>
      </c>
      <c r="C24">
        <v>8.4522892091351434</v>
      </c>
      <c r="N24">
        <f t="shared" ca="1" si="0"/>
        <v>4.6247458453689792E-2</v>
      </c>
      <c r="O24">
        <f t="shared" ca="1" si="1"/>
        <v>0.10382985707618053</v>
      </c>
    </row>
    <row r="25" spans="1:15" x14ac:dyDescent="0.7">
      <c r="A25" s="11">
        <v>6.9999999999999993E-2</v>
      </c>
      <c r="B25">
        <v>6.9574497689366348</v>
      </c>
      <c r="C25">
        <v>13.029042708916389</v>
      </c>
      <c r="N25">
        <f t="shared" ca="1" si="0"/>
        <v>1.6687068754410211E-2</v>
      </c>
      <c r="O25">
        <f t="shared" ca="1" si="1"/>
        <v>5.6853095184272957E-2</v>
      </c>
    </row>
    <row r="26" spans="1:15" x14ac:dyDescent="0.7">
      <c r="A26" s="11">
        <v>7.4999999999999997E-2</v>
      </c>
      <c r="B26">
        <v>4.0972735197204644</v>
      </c>
      <c r="C26">
        <v>17.635375009600825</v>
      </c>
      <c r="N26">
        <f t="shared" ca="1" si="0"/>
        <v>4.5057267422399787E-2</v>
      </c>
      <c r="O26">
        <f t="shared" ca="1" si="1"/>
        <v>8.9911267079218371E-2</v>
      </c>
    </row>
    <row r="27" spans="1:15" x14ac:dyDescent="0.7">
      <c r="A27" s="11">
        <v>0.08</v>
      </c>
      <c r="B27">
        <v>2.2815370593184019</v>
      </c>
      <c r="C27">
        <v>21.293341134274463</v>
      </c>
      <c r="N27">
        <f t="shared" ca="1" si="0"/>
        <v>5.1098220019552665E-2</v>
      </c>
      <c r="O27">
        <f t="shared" ca="1" si="1"/>
        <v>7.7332585514951063E-2</v>
      </c>
    </row>
    <row r="28" spans="1:15" x14ac:dyDescent="0.7">
      <c r="A28" s="11">
        <v>8.5000000000000006E-2</v>
      </c>
      <c r="B28">
        <v>1.2083607211812011</v>
      </c>
      <c r="C28">
        <v>23.23209035704344</v>
      </c>
      <c r="N28">
        <f t="shared" ca="1" si="0"/>
        <v>3.1855074850105795E-2</v>
      </c>
      <c r="O28">
        <f t="shared" ca="1" si="1"/>
        <v>0.11038115524275871</v>
      </c>
    </row>
    <row r="29" spans="1:15" x14ac:dyDescent="0.7">
      <c r="A29" s="11">
        <v>9.0000000000000011E-2</v>
      </c>
      <c r="B29">
        <v>0.61165608910999236</v>
      </c>
      <c r="C29">
        <v>23.149902137653239</v>
      </c>
      <c r="N29">
        <f t="shared" ca="1" si="0"/>
        <v>4.3316758421366119E-2</v>
      </c>
      <c r="O29">
        <f t="shared" ca="1" si="1"/>
        <v>6.5526813145119545E-2</v>
      </c>
    </row>
    <row r="30" spans="1:15" x14ac:dyDescent="0.7">
      <c r="A30" s="11">
        <v>9.5000000000000015E-2</v>
      </c>
      <c r="B30">
        <v>0.29710983160144283</v>
      </c>
      <c r="C30">
        <v>21.25687250621851</v>
      </c>
      <c r="N30">
        <f t="shared" ca="1" si="0"/>
        <v>3.9375254212983102E-2</v>
      </c>
      <c r="O30">
        <f t="shared" ca="1" si="1"/>
        <v>7.6478797232499965E-2</v>
      </c>
    </row>
    <row r="31" spans="1:15" x14ac:dyDescent="0.7">
      <c r="A31" s="11">
        <v>0.10000000000000002</v>
      </c>
      <c r="B31">
        <v>0.13896540292156506</v>
      </c>
      <c r="C31">
        <v>18.122133674947762</v>
      </c>
      <c r="N31">
        <f t="shared" ca="1" si="0"/>
        <v>4.5107750939223562E-2</v>
      </c>
      <c r="O31">
        <f t="shared" ca="1" si="1"/>
        <v>9.3498445129141294E-2</v>
      </c>
    </row>
    <row r="32" spans="1:15" x14ac:dyDescent="0.7">
      <c r="A32" s="11">
        <v>0.10500000000000002</v>
      </c>
      <c r="B32">
        <v>6.2767476007506845E-2</v>
      </c>
      <c r="C32">
        <v>14.436585998519874</v>
      </c>
      <c r="N32">
        <f t="shared" ca="1" si="0"/>
        <v>3.1176885843870284E-2</v>
      </c>
      <c r="O32">
        <f t="shared" ca="1" si="1"/>
        <v>8.5314706577478069E-2</v>
      </c>
    </row>
    <row r="33" spans="1:15" x14ac:dyDescent="0.7">
      <c r="A33" s="11">
        <v>0.11000000000000003</v>
      </c>
      <c r="B33">
        <v>2.7445936856524144E-2</v>
      </c>
      <c r="C33">
        <v>10.805766332670453</v>
      </c>
      <c r="N33">
        <f t="shared" ca="1" si="0"/>
        <v>5.3426634025198094E-2</v>
      </c>
      <c r="O33">
        <f t="shared" ca="1" si="1"/>
        <v>5.9555241088473161E-2</v>
      </c>
    </row>
    <row r="34" spans="1:15" x14ac:dyDescent="0.7">
      <c r="A34" s="11">
        <v>0.11500000000000003</v>
      </c>
      <c r="B34">
        <v>1.1642999415077593E-2</v>
      </c>
      <c r="C34">
        <v>7.6356950234237022</v>
      </c>
      <c r="N34">
        <f t="shared" ca="1" si="0"/>
        <v>4.1584030455000427E-2</v>
      </c>
      <c r="O34">
        <f t="shared" ca="1" si="1"/>
        <v>9.9300967378681992E-2</v>
      </c>
    </row>
    <row r="35" spans="1:15" x14ac:dyDescent="0.7">
      <c r="A35" s="11">
        <v>0.12000000000000004</v>
      </c>
      <c r="B35">
        <v>4.8006416131955261E-3</v>
      </c>
      <c r="C35">
        <v>5.1149344821172384</v>
      </c>
      <c r="N35">
        <f t="shared" ca="1" si="0"/>
        <v>2.884420681632175E-2</v>
      </c>
      <c r="O35">
        <f t="shared" ca="1" si="1"/>
        <v>9.248218653457152E-2</v>
      </c>
    </row>
    <row r="36" spans="1:15" x14ac:dyDescent="0.7">
      <c r="A36" s="11">
        <v>0.12500000000000003</v>
      </c>
      <c r="B36">
        <v>1.927000158570496E-3</v>
      </c>
      <c r="C36">
        <v>3.2598760039704939</v>
      </c>
      <c r="N36">
        <f t="shared" ca="1" si="0"/>
        <v>4.1571003984606357E-2</v>
      </c>
      <c r="O36">
        <f t="shared" ca="1" si="1"/>
        <v>6.3635649800224431E-2</v>
      </c>
    </row>
    <row r="37" spans="1:15" x14ac:dyDescent="0.7">
      <c r="A37" s="11">
        <v>0.13000000000000003</v>
      </c>
      <c r="B37">
        <v>7.5409348063250618E-4</v>
      </c>
      <c r="C37">
        <v>1.9829525538208252</v>
      </c>
      <c r="N37">
        <f t="shared" ca="1" si="0"/>
        <v>6.1984402658451176E-2</v>
      </c>
      <c r="O37">
        <f t="shared" ca="1" si="1"/>
        <v>7.6573901228334545E-2</v>
      </c>
    </row>
    <row r="38" spans="1:15" x14ac:dyDescent="0.7">
      <c r="A38" s="11">
        <v>0.13500000000000004</v>
      </c>
      <c r="B38">
        <v>2.8805012797242843E-4</v>
      </c>
      <c r="C38">
        <v>1.1544971837837044</v>
      </c>
      <c r="N38">
        <f t="shared" ca="1" si="0"/>
        <v>4.9144102600209849E-2</v>
      </c>
      <c r="O38">
        <f t="shared" ca="1" si="1"/>
        <v>0.10793599075667393</v>
      </c>
    </row>
    <row r="39" spans="1:15" x14ac:dyDescent="0.7">
      <c r="A39" s="11">
        <v>0.14000000000000004</v>
      </c>
      <c r="B39">
        <v>1.0751898963938956E-4</v>
      </c>
      <c r="C39">
        <v>0.64494633435784121</v>
      </c>
      <c r="N39">
        <f t="shared" ca="1" si="0"/>
        <v>3.8221718785125661E-2</v>
      </c>
      <c r="O39">
        <f t="shared" ca="1" si="1"/>
        <v>0.11187691304447844</v>
      </c>
    </row>
    <row r="40" spans="1:15" x14ac:dyDescent="0.7">
      <c r="A40" s="11">
        <v>0.14500000000000005</v>
      </c>
      <c r="B40">
        <v>3.9255126353010787E-5</v>
      </c>
      <c r="C40">
        <v>0.34647053822581542</v>
      </c>
      <c r="N40">
        <f t="shared" ca="1" si="0"/>
        <v>5.3779324812600948E-2</v>
      </c>
      <c r="O40">
        <f t="shared" ca="1" si="1"/>
        <v>7.9544599119720866E-2</v>
      </c>
    </row>
    <row r="41" spans="1:15" x14ac:dyDescent="0.7">
      <c r="A41" s="11">
        <v>0.15000000000000005</v>
      </c>
      <c r="B41">
        <v>1.4030528500622048E-5</v>
      </c>
      <c r="C41">
        <v>0.17934118371788374</v>
      </c>
      <c r="N41">
        <f t="shared" ca="1" si="0"/>
        <v>5.5546429056418378E-2</v>
      </c>
      <c r="O41">
        <f t="shared" ca="1" si="1"/>
        <v>8.666693567421567E-2</v>
      </c>
    </row>
    <row r="42" spans="1:15" x14ac:dyDescent="0.7">
      <c r="A42" s="11">
        <v>0.15500000000000005</v>
      </c>
      <c r="B42">
        <v>4.9130259023757484E-6</v>
      </c>
      <c r="C42">
        <v>8.9605395853027875E-2</v>
      </c>
      <c r="N42">
        <f t="shared" ca="1" si="0"/>
        <v>3.9283718723312967E-2</v>
      </c>
      <c r="O42">
        <f t="shared" ca="1" si="1"/>
        <v>7.5313272868617151E-2</v>
      </c>
    </row>
    <row r="43" spans="1:15" x14ac:dyDescent="0.7">
      <c r="A43" s="11">
        <v>0.16000000000000006</v>
      </c>
      <c r="B43">
        <v>1.6866156001954458E-6</v>
      </c>
      <c r="C43">
        <v>4.328324825472047E-2</v>
      </c>
      <c r="N43">
        <f t="shared" ca="1" si="0"/>
        <v>6.1449029436866698E-2</v>
      </c>
      <c r="O43">
        <f t="shared" ca="1" si="1"/>
        <v>8.9247327202366653E-2</v>
      </c>
    </row>
    <row r="44" spans="1:15" x14ac:dyDescent="0.7">
      <c r="A44" s="11">
        <v>0.16500000000000006</v>
      </c>
      <c r="B44">
        <v>5.6798643259017986E-7</v>
      </c>
      <c r="C44">
        <v>2.0242281860497278E-2</v>
      </c>
      <c r="N44">
        <f t="shared" ca="1" si="0"/>
        <v>3.2924969955634133E-2</v>
      </c>
      <c r="O44">
        <f t="shared" ca="1" si="1"/>
        <v>0.10043361376862725</v>
      </c>
    </row>
    <row r="45" spans="1:15" x14ac:dyDescent="0.7">
      <c r="A45" s="11">
        <v>0.17000000000000007</v>
      </c>
      <c r="B45">
        <v>1.8773668632399315E-7</v>
      </c>
      <c r="C45">
        <v>9.1772964296879377E-3</v>
      </c>
      <c r="N45">
        <f t="shared" ca="1" si="0"/>
        <v>4.9549010066570531E-2</v>
      </c>
      <c r="O45">
        <f t="shared" ca="1" si="1"/>
        <v>8.1547492401320795E-2</v>
      </c>
    </row>
    <row r="46" spans="1:15" x14ac:dyDescent="0.7">
      <c r="A46" s="11">
        <v>0.17500000000000007</v>
      </c>
      <c r="B46">
        <v>6.0933927843608811E-8</v>
      </c>
      <c r="C46">
        <v>4.0382547707371926E-3</v>
      </c>
      <c r="N46">
        <f t="shared" ca="1" si="0"/>
        <v>6.1532004444242006E-2</v>
      </c>
      <c r="O46">
        <f t="shared" ca="1" si="1"/>
        <v>8.6376962159782827E-2</v>
      </c>
    </row>
    <row r="47" spans="1:15" x14ac:dyDescent="0.7">
      <c r="A47" s="11">
        <v>0.18000000000000008</v>
      </c>
      <c r="B47">
        <v>1.9429213062591222E-8</v>
      </c>
      <c r="C47">
        <v>1.7264600412745833E-3</v>
      </c>
      <c r="N47">
        <f t="shared" ca="1" si="0"/>
        <v>2.9108892625401353E-2</v>
      </c>
      <c r="O47">
        <f t="shared" ca="1" si="1"/>
        <v>0.11225884773537986</v>
      </c>
    </row>
    <row r="48" spans="1:15" x14ac:dyDescent="0.7">
      <c r="A48" s="11">
        <v>0.18500000000000008</v>
      </c>
      <c r="B48">
        <v>6.0884176496548659E-9</v>
      </c>
      <c r="C48">
        <v>7.1782856372100271E-4</v>
      </c>
      <c r="N48">
        <f t="shared" ca="1" si="0"/>
        <v>5.0227396644780486E-2</v>
      </c>
      <c r="O48">
        <f t="shared" ca="1" si="1"/>
        <v>8.3883475167594021E-2</v>
      </c>
    </row>
    <row r="49" spans="1:15" x14ac:dyDescent="0.7">
      <c r="A49" s="11">
        <v>0.19000000000000009</v>
      </c>
      <c r="B49">
        <v>1.8756683813310376E-9</v>
      </c>
      <c r="C49">
        <v>2.9051303382427362E-4</v>
      </c>
      <c r="N49">
        <f t="shared" ca="1" si="0"/>
        <v>7.4518743244380681E-2</v>
      </c>
      <c r="O49">
        <f t="shared" ca="1" si="1"/>
        <v>0.10405429391728971</v>
      </c>
    </row>
    <row r="50" spans="1:15" x14ac:dyDescent="0.7">
      <c r="A50" s="11">
        <v>0.19500000000000009</v>
      </c>
      <c r="B50">
        <v>5.6825474114401767E-10</v>
      </c>
      <c r="C50">
        <v>1.1453444226859104E-4</v>
      </c>
      <c r="N50">
        <f t="shared" ca="1" si="0"/>
        <v>4.7229768015375373E-2</v>
      </c>
      <c r="O50">
        <f t="shared" ca="1" si="1"/>
        <v>8.3115081363530199E-2</v>
      </c>
    </row>
    <row r="51" spans="1:15" x14ac:dyDescent="0.7">
      <c r="A51" s="28">
        <v>0.20000000000000009</v>
      </c>
      <c r="B51" s="2">
        <v>1.6934944525628565E-10</v>
      </c>
      <c r="C51" s="2">
        <v>4.4019599935534343E-5</v>
      </c>
      <c r="N51">
        <f t="shared" ca="1" si="0"/>
        <v>3.9498198752564197E-2</v>
      </c>
      <c r="O51">
        <f t="shared" ca="1" si="1"/>
        <v>7.9601072554973631E-2</v>
      </c>
    </row>
    <row r="52" spans="1:15" x14ac:dyDescent="0.7">
      <c r="N52">
        <f t="shared" ca="1" si="0"/>
        <v>7.2324021394088334E-2</v>
      </c>
      <c r="O52">
        <f t="shared" ca="1" si="1"/>
        <v>0.11054168975894685</v>
      </c>
    </row>
    <row r="53" spans="1:15" x14ac:dyDescent="0.7">
      <c r="N53">
        <f t="shared" ca="1" si="0"/>
        <v>4.6024853397265836E-2</v>
      </c>
      <c r="O53">
        <f t="shared" ca="1" si="1"/>
        <v>8.8079809375943341E-2</v>
      </c>
    </row>
    <row r="54" spans="1:15" x14ac:dyDescent="0.7">
      <c r="N54">
        <f t="shared" ca="1" si="0"/>
        <v>5.5235961634935382E-2</v>
      </c>
      <c r="O54">
        <f t="shared" ca="1" si="1"/>
        <v>8.0770839155110866E-2</v>
      </c>
    </row>
    <row r="55" spans="1:15" x14ac:dyDescent="0.7">
      <c r="N55">
        <f t="shared" ca="1" si="0"/>
        <v>4.4925510407409011E-2</v>
      </c>
      <c r="O55">
        <f t="shared" ca="1" si="1"/>
        <v>0.10084551072256953</v>
      </c>
    </row>
    <row r="56" spans="1:15" x14ac:dyDescent="0.7">
      <c r="N56">
        <f t="shared" ca="1" si="0"/>
        <v>3.3361104491597605E-2</v>
      </c>
      <c r="O56">
        <f t="shared" ca="1" si="1"/>
        <v>9.9915326074614952E-2</v>
      </c>
    </row>
    <row r="57" spans="1:15" x14ac:dyDescent="0.7">
      <c r="N57">
        <f t="shared" ca="1" si="0"/>
        <v>7.0328644497978043E-2</v>
      </c>
      <c r="O57">
        <f t="shared" ca="1" si="1"/>
        <v>0.1125256261330897</v>
      </c>
    </row>
    <row r="58" spans="1:15" x14ac:dyDescent="0.7">
      <c r="N58">
        <f t="shared" ca="1" si="0"/>
        <v>8.2460260434026655E-2</v>
      </c>
      <c r="O58">
        <f t="shared" ca="1" si="1"/>
        <v>9.1973050063772877E-2</v>
      </c>
    </row>
    <row r="59" spans="1:15" x14ac:dyDescent="0.7">
      <c r="N59">
        <f t="shared" ca="1" si="0"/>
        <v>2.5229785285920191E-2</v>
      </c>
      <c r="O59">
        <f t="shared" ca="1" si="1"/>
        <v>7.5077208035099527E-2</v>
      </c>
    </row>
    <row r="60" spans="1:15" x14ac:dyDescent="0.7">
      <c r="N60">
        <f t="shared" ca="1" si="0"/>
        <v>4.3563264496491463E-2</v>
      </c>
      <c r="O60">
        <f t="shared" ca="1" si="1"/>
        <v>7.6291083860084458E-2</v>
      </c>
    </row>
    <row r="61" spans="1:15" x14ac:dyDescent="0.7">
      <c r="N61">
        <f t="shared" ca="1" si="0"/>
        <v>6.9332199367309388E-2</v>
      </c>
      <c r="O61">
        <f t="shared" ca="1" si="1"/>
        <v>7.1754328386405095E-2</v>
      </c>
    </row>
    <row r="62" spans="1:15" x14ac:dyDescent="0.7">
      <c r="N62">
        <f t="shared" ca="1" si="0"/>
        <v>4.8348495520889601E-2</v>
      </c>
      <c r="O62">
        <f t="shared" ca="1" si="1"/>
        <v>0.1120399188745379</v>
      </c>
    </row>
    <row r="63" spans="1:15" x14ac:dyDescent="0.7">
      <c r="N63">
        <f t="shared" ca="1" si="0"/>
        <v>5.7282193735763487E-2</v>
      </c>
      <c r="O63">
        <f t="shared" ca="1" si="1"/>
        <v>8.4236136082957394E-2</v>
      </c>
    </row>
    <row r="64" spans="1:15" x14ac:dyDescent="0.7">
      <c r="N64">
        <f t="shared" ca="1" si="0"/>
        <v>4.3766355051694475E-2</v>
      </c>
      <c r="O64">
        <f t="shared" ca="1" si="1"/>
        <v>6.4207403721085646E-2</v>
      </c>
    </row>
    <row r="65" spans="14:15" x14ac:dyDescent="0.7">
      <c r="N65">
        <f t="shared" ca="1" si="0"/>
        <v>6.2550062027690867E-2</v>
      </c>
      <c r="O65">
        <f t="shared" ca="1" si="1"/>
        <v>7.326485676300408E-2</v>
      </c>
    </row>
    <row r="66" spans="14:15" x14ac:dyDescent="0.7">
      <c r="N66">
        <f t="shared" ca="1" si="0"/>
        <v>4.2072774013365462E-2</v>
      </c>
      <c r="O66">
        <f t="shared" ca="1" si="1"/>
        <v>9.807186334382012E-2</v>
      </c>
    </row>
    <row r="67" spans="14:15" x14ac:dyDescent="0.7">
      <c r="N67">
        <f t="shared" ca="1" si="0"/>
        <v>5.4581305277470515E-2</v>
      </c>
      <c r="O67">
        <f t="shared" ca="1" si="1"/>
        <v>5.8209058503655008E-2</v>
      </c>
    </row>
    <row r="68" spans="14:15" x14ac:dyDescent="0.7">
      <c r="N68">
        <f t="shared" ca="1" si="0"/>
        <v>4.4565204401041988E-2</v>
      </c>
      <c r="O68">
        <f t="shared" ca="1" si="1"/>
        <v>0.10622958308876607</v>
      </c>
    </row>
    <row r="69" spans="14:15" x14ac:dyDescent="0.7">
      <c r="N69">
        <f t="shared" ref="N69:N132" ca="1" si="2">_xlfn.BETA.INV(RAND(),B$11,B$12)</f>
        <v>3.1597202755963741E-2</v>
      </c>
      <c r="O69">
        <f t="shared" ref="O69:O132" ca="1" si="3">_xlfn.BETA.INV(RAND(),C$11,C$12)</f>
        <v>9.3229242826745162E-2</v>
      </c>
    </row>
    <row r="70" spans="14:15" x14ac:dyDescent="0.7">
      <c r="N70">
        <f t="shared" ca="1" si="2"/>
        <v>2.8233035031990789E-2</v>
      </c>
      <c r="O70">
        <f t="shared" ca="1" si="3"/>
        <v>6.6187692116981611E-2</v>
      </c>
    </row>
    <row r="71" spans="14:15" x14ac:dyDescent="0.7">
      <c r="N71">
        <f t="shared" ca="1" si="2"/>
        <v>4.357001680361515E-2</v>
      </c>
      <c r="O71">
        <f t="shared" ca="1" si="3"/>
        <v>7.4468539492912961E-2</v>
      </c>
    </row>
    <row r="72" spans="14:15" x14ac:dyDescent="0.7">
      <c r="N72">
        <f t="shared" ca="1" si="2"/>
        <v>4.9830677933628831E-2</v>
      </c>
      <c r="O72">
        <f t="shared" ca="1" si="3"/>
        <v>9.0511960881671794E-2</v>
      </c>
    </row>
    <row r="73" spans="14:15" x14ac:dyDescent="0.7">
      <c r="N73">
        <f t="shared" ca="1" si="2"/>
        <v>4.8552634606678691E-2</v>
      </c>
      <c r="O73">
        <f t="shared" ca="1" si="3"/>
        <v>6.4725204217205748E-2</v>
      </c>
    </row>
    <row r="74" spans="14:15" x14ac:dyDescent="0.7">
      <c r="N74">
        <f t="shared" ca="1" si="2"/>
        <v>5.6328915595381224E-2</v>
      </c>
      <c r="O74">
        <f t="shared" ca="1" si="3"/>
        <v>7.970334206139322E-2</v>
      </c>
    </row>
    <row r="75" spans="14:15" x14ac:dyDescent="0.7">
      <c r="N75">
        <f t="shared" ca="1" si="2"/>
        <v>5.8393933157197764E-2</v>
      </c>
      <c r="O75">
        <f t="shared" ca="1" si="3"/>
        <v>0.11318469088104433</v>
      </c>
    </row>
    <row r="76" spans="14:15" x14ac:dyDescent="0.7">
      <c r="N76">
        <f t="shared" ca="1" si="2"/>
        <v>4.4680562049344744E-2</v>
      </c>
      <c r="O76">
        <f t="shared" ca="1" si="3"/>
        <v>0.11894200435560731</v>
      </c>
    </row>
    <row r="77" spans="14:15" x14ac:dyDescent="0.7">
      <c r="N77">
        <f t="shared" ca="1" si="2"/>
        <v>4.660790511489854E-2</v>
      </c>
      <c r="O77">
        <f t="shared" ca="1" si="3"/>
        <v>8.5534375302126028E-2</v>
      </c>
    </row>
    <row r="78" spans="14:15" x14ac:dyDescent="0.7">
      <c r="N78">
        <f t="shared" ca="1" si="2"/>
        <v>6.9873010007182712E-2</v>
      </c>
      <c r="O78">
        <f t="shared" ca="1" si="3"/>
        <v>8.100631473371514E-2</v>
      </c>
    </row>
    <row r="79" spans="14:15" x14ac:dyDescent="0.7">
      <c r="N79">
        <f t="shared" ca="1" si="2"/>
        <v>6.329494532462443E-2</v>
      </c>
      <c r="O79">
        <f t="shared" ca="1" si="3"/>
        <v>8.8731815255293264E-2</v>
      </c>
    </row>
    <row r="80" spans="14:15" x14ac:dyDescent="0.7">
      <c r="N80">
        <f t="shared" ca="1" si="2"/>
        <v>5.5924578785888857E-2</v>
      </c>
      <c r="O80">
        <f t="shared" ca="1" si="3"/>
        <v>0.10975552995804072</v>
      </c>
    </row>
    <row r="81" spans="14:15" x14ac:dyDescent="0.7">
      <c r="N81">
        <f t="shared" ca="1" si="2"/>
        <v>5.6500380480034917E-2</v>
      </c>
      <c r="O81">
        <f t="shared" ca="1" si="3"/>
        <v>6.6808623512248769E-2</v>
      </c>
    </row>
    <row r="82" spans="14:15" x14ac:dyDescent="0.7">
      <c r="N82">
        <f t="shared" ca="1" si="2"/>
        <v>3.2510819754533779E-2</v>
      </c>
      <c r="O82">
        <f t="shared" ca="1" si="3"/>
        <v>0.132284577849893</v>
      </c>
    </row>
    <row r="83" spans="14:15" x14ac:dyDescent="0.7">
      <c r="N83">
        <f t="shared" ca="1" si="2"/>
        <v>4.3132846167673496E-2</v>
      </c>
      <c r="O83">
        <f t="shared" ca="1" si="3"/>
        <v>9.7987569518555695E-2</v>
      </c>
    </row>
    <row r="84" spans="14:15" x14ac:dyDescent="0.7">
      <c r="N84">
        <f t="shared" ca="1" si="2"/>
        <v>4.4533135084428403E-2</v>
      </c>
      <c r="O84">
        <f t="shared" ca="1" si="3"/>
        <v>9.5666769920210948E-2</v>
      </c>
    </row>
    <row r="85" spans="14:15" x14ac:dyDescent="0.7">
      <c r="N85">
        <f t="shared" ca="1" si="2"/>
        <v>5.5054997109788673E-2</v>
      </c>
      <c r="O85">
        <f t="shared" ca="1" si="3"/>
        <v>0.10153016664239478</v>
      </c>
    </row>
    <row r="86" spans="14:15" x14ac:dyDescent="0.7">
      <c r="N86">
        <f t="shared" ca="1" si="2"/>
        <v>4.2398350735161454E-2</v>
      </c>
      <c r="O86">
        <f t="shared" ca="1" si="3"/>
        <v>6.6231302009139861E-2</v>
      </c>
    </row>
    <row r="87" spans="14:15" x14ac:dyDescent="0.7">
      <c r="N87">
        <f t="shared" ca="1" si="2"/>
        <v>3.3081762945737857E-2</v>
      </c>
      <c r="O87">
        <f t="shared" ca="1" si="3"/>
        <v>8.7437399481363781E-2</v>
      </c>
    </row>
    <row r="88" spans="14:15" x14ac:dyDescent="0.7">
      <c r="N88">
        <f t="shared" ca="1" si="2"/>
        <v>3.501611396543796E-2</v>
      </c>
      <c r="O88">
        <f t="shared" ca="1" si="3"/>
        <v>8.8786401105621512E-2</v>
      </c>
    </row>
    <row r="89" spans="14:15" x14ac:dyDescent="0.7">
      <c r="N89">
        <f t="shared" ca="1" si="2"/>
        <v>4.7631306083148583E-2</v>
      </c>
      <c r="O89">
        <f t="shared" ca="1" si="3"/>
        <v>0.10207503617888736</v>
      </c>
    </row>
    <row r="90" spans="14:15" x14ac:dyDescent="0.7">
      <c r="N90">
        <f t="shared" ca="1" si="2"/>
        <v>6.2663533262865112E-2</v>
      </c>
      <c r="O90">
        <f t="shared" ca="1" si="3"/>
        <v>0.10060984621372293</v>
      </c>
    </row>
    <row r="91" spans="14:15" x14ac:dyDescent="0.7">
      <c r="N91">
        <f t="shared" ca="1" si="2"/>
        <v>4.0471415067860741E-2</v>
      </c>
      <c r="O91">
        <f t="shared" ca="1" si="3"/>
        <v>9.9447381744789842E-2</v>
      </c>
    </row>
    <row r="92" spans="14:15" x14ac:dyDescent="0.7">
      <c r="N92">
        <f t="shared" ca="1" si="2"/>
        <v>5.1663926074575373E-2</v>
      </c>
      <c r="O92">
        <f t="shared" ca="1" si="3"/>
        <v>8.0273752803530329E-2</v>
      </c>
    </row>
    <row r="93" spans="14:15" x14ac:dyDescent="0.7">
      <c r="N93">
        <f t="shared" ca="1" si="2"/>
        <v>7.4768111418181182E-2</v>
      </c>
      <c r="O93">
        <f t="shared" ca="1" si="3"/>
        <v>9.3318881307774881E-2</v>
      </c>
    </row>
    <row r="94" spans="14:15" x14ac:dyDescent="0.7">
      <c r="N94">
        <f t="shared" ca="1" si="2"/>
        <v>3.835001390742554E-2</v>
      </c>
      <c r="O94">
        <f t="shared" ca="1" si="3"/>
        <v>9.0409774978942758E-2</v>
      </c>
    </row>
    <row r="95" spans="14:15" x14ac:dyDescent="0.7">
      <c r="N95">
        <f t="shared" ca="1" si="2"/>
        <v>6.8558518318363904E-2</v>
      </c>
      <c r="O95">
        <f t="shared" ca="1" si="3"/>
        <v>0.11079168102502801</v>
      </c>
    </row>
    <row r="96" spans="14:15" x14ac:dyDescent="0.7">
      <c r="N96">
        <f t="shared" ca="1" si="2"/>
        <v>5.2909446887914435E-2</v>
      </c>
      <c r="O96">
        <f t="shared" ca="1" si="3"/>
        <v>0.10756562808886794</v>
      </c>
    </row>
    <row r="97" spans="14:15" x14ac:dyDescent="0.7">
      <c r="N97">
        <f t="shared" ca="1" si="2"/>
        <v>4.6555503719992397E-2</v>
      </c>
      <c r="O97">
        <f t="shared" ca="1" si="3"/>
        <v>0.14388947338117686</v>
      </c>
    </row>
    <row r="98" spans="14:15" x14ac:dyDescent="0.7">
      <c r="N98">
        <f t="shared" ca="1" si="2"/>
        <v>5.0449992912510511E-2</v>
      </c>
      <c r="O98">
        <f t="shared" ca="1" si="3"/>
        <v>0.10446399843207343</v>
      </c>
    </row>
    <row r="99" spans="14:15" x14ac:dyDescent="0.7">
      <c r="N99">
        <f t="shared" ca="1" si="2"/>
        <v>5.9398959870946677E-2</v>
      </c>
      <c r="O99">
        <f t="shared" ca="1" si="3"/>
        <v>9.4051142235488161E-2</v>
      </c>
    </row>
    <row r="100" spans="14:15" x14ac:dyDescent="0.7">
      <c r="N100">
        <f t="shared" ca="1" si="2"/>
        <v>3.7248568068624414E-2</v>
      </c>
      <c r="O100">
        <f t="shared" ca="1" si="3"/>
        <v>9.8404972940479007E-2</v>
      </c>
    </row>
    <row r="101" spans="14:15" x14ac:dyDescent="0.7">
      <c r="N101">
        <f t="shared" ca="1" si="2"/>
        <v>5.3689238548547347E-2</v>
      </c>
      <c r="O101">
        <f t="shared" ca="1" si="3"/>
        <v>6.8572995330619571E-2</v>
      </c>
    </row>
    <row r="102" spans="14:15" x14ac:dyDescent="0.7">
      <c r="N102">
        <f t="shared" ca="1" si="2"/>
        <v>4.5498399127869557E-2</v>
      </c>
      <c r="O102">
        <f t="shared" ca="1" si="3"/>
        <v>9.8418284762126995E-2</v>
      </c>
    </row>
    <row r="103" spans="14:15" x14ac:dyDescent="0.7">
      <c r="N103">
        <f t="shared" ca="1" si="2"/>
        <v>6.5648866421741281E-2</v>
      </c>
      <c r="O103">
        <f t="shared" ca="1" si="3"/>
        <v>8.6721300378422586E-2</v>
      </c>
    </row>
    <row r="104" spans="14:15" x14ac:dyDescent="0.7">
      <c r="N104">
        <f t="shared" ca="1" si="2"/>
        <v>4.0262896885630117E-2</v>
      </c>
      <c r="O104">
        <f t="shared" ca="1" si="3"/>
        <v>8.5467295117875042E-2</v>
      </c>
    </row>
    <row r="105" spans="14:15" x14ac:dyDescent="0.7">
      <c r="N105">
        <f t="shared" ca="1" si="2"/>
        <v>4.5019425179346761E-2</v>
      </c>
      <c r="O105">
        <f t="shared" ca="1" si="3"/>
        <v>9.7983600457502096E-2</v>
      </c>
    </row>
    <row r="106" spans="14:15" x14ac:dyDescent="0.7">
      <c r="N106">
        <f t="shared" ca="1" si="2"/>
        <v>6.5308789365285169E-2</v>
      </c>
      <c r="O106">
        <f t="shared" ca="1" si="3"/>
        <v>9.1289289302251442E-2</v>
      </c>
    </row>
    <row r="107" spans="14:15" x14ac:dyDescent="0.7">
      <c r="N107">
        <f t="shared" ca="1" si="2"/>
        <v>4.3599891573454681E-2</v>
      </c>
      <c r="O107">
        <f t="shared" ca="1" si="3"/>
        <v>9.672823058831681E-2</v>
      </c>
    </row>
    <row r="108" spans="14:15" x14ac:dyDescent="0.7">
      <c r="N108">
        <f t="shared" ca="1" si="2"/>
        <v>3.0243135619888312E-2</v>
      </c>
      <c r="O108">
        <f t="shared" ca="1" si="3"/>
        <v>7.5997304668815602E-2</v>
      </c>
    </row>
    <row r="109" spans="14:15" x14ac:dyDescent="0.7">
      <c r="N109">
        <f t="shared" ca="1" si="2"/>
        <v>6.4310562341511002E-2</v>
      </c>
      <c r="O109">
        <f t="shared" ca="1" si="3"/>
        <v>9.9707147205520097E-2</v>
      </c>
    </row>
    <row r="110" spans="14:15" x14ac:dyDescent="0.7">
      <c r="N110">
        <f t="shared" ca="1" si="2"/>
        <v>5.5301155933176638E-2</v>
      </c>
      <c r="O110">
        <f t="shared" ca="1" si="3"/>
        <v>0.10492566647433776</v>
      </c>
    </row>
    <row r="111" spans="14:15" x14ac:dyDescent="0.7">
      <c r="N111">
        <f t="shared" ca="1" si="2"/>
        <v>6.882221721032955E-2</v>
      </c>
      <c r="O111">
        <f t="shared" ca="1" si="3"/>
        <v>0.13700341823391748</v>
      </c>
    </row>
    <row r="112" spans="14:15" x14ac:dyDescent="0.7">
      <c r="N112">
        <f t="shared" ca="1" si="2"/>
        <v>3.1775814127154557E-2</v>
      </c>
      <c r="O112">
        <f t="shared" ca="1" si="3"/>
        <v>5.6554725905136861E-2</v>
      </c>
    </row>
    <row r="113" spans="14:15" x14ac:dyDescent="0.7">
      <c r="N113">
        <f t="shared" ca="1" si="2"/>
        <v>4.1657933876152242E-2</v>
      </c>
      <c r="O113">
        <f t="shared" ca="1" si="3"/>
        <v>7.2515742620911414E-2</v>
      </c>
    </row>
    <row r="114" spans="14:15" x14ac:dyDescent="0.7">
      <c r="N114">
        <f t="shared" ca="1" si="2"/>
        <v>4.6803636474089028E-2</v>
      </c>
      <c r="O114">
        <f t="shared" ca="1" si="3"/>
        <v>6.7218255824633949E-2</v>
      </c>
    </row>
    <row r="115" spans="14:15" x14ac:dyDescent="0.7">
      <c r="N115">
        <f t="shared" ca="1" si="2"/>
        <v>4.8563048009264032E-2</v>
      </c>
      <c r="O115">
        <f t="shared" ca="1" si="3"/>
        <v>8.9785751098462097E-2</v>
      </c>
    </row>
    <row r="116" spans="14:15" x14ac:dyDescent="0.7">
      <c r="N116">
        <f t="shared" ca="1" si="2"/>
        <v>5.6839552207604727E-2</v>
      </c>
      <c r="O116">
        <f t="shared" ca="1" si="3"/>
        <v>8.0225867279413568E-2</v>
      </c>
    </row>
    <row r="117" spans="14:15" x14ac:dyDescent="0.7">
      <c r="N117">
        <f t="shared" ca="1" si="2"/>
        <v>4.9493307449161472E-2</v>
      </c>
      <c r="O117">
        <f t="shared" ca="1" si="3"/>
        <v>0.10639087327516794</v>
      </c>
    </row>
    <row r="118" spans="14:15" x14ac:dyDescent="0.7">
      <c r="N118">
        <f t="shared" ca="1" si="2"/>
        <v>4.4464596465473252E-2</v>
      </c>
      <c r="O118">
        <f t="shared" ca="1" si="3"/>
        <v>0.11804007527847282</v>
      </c>
    </row>
    <row r="119" spans="14:15" x14ac:dyDescent="0.7">
      <c r="N119">
        <f t="shared" ca="1" si="2"/>
        <v>3.2892174869411969E-2</v>
      </c>
      <c r="O119">
        <f t="shared" ca="1" si="3"/>
        <v>5.7322313528089891E-2</v>
      </c>
    </row>
    <row r="120" spans="14:15" x14ac:dyDescent="0.7">
      <c r="N120">
        <f t="shared" ca="1" si="2"/>
        <v>5.6199735370839332E-2</v>
      </c>
      <c r="O120">
        <f t="shared" ca="1" si="3"/>
        <v>6.8721667805173317E-2</v>
      </c>
    </row>
    <row r="121" spans="14:15" x14ac:dyDescent="0.7">
      <c r="N121">
        <f t="shared" ca="1" si="2"/>
        <v>4.016426135594553E-2</v>
      </c>
      <c r="O121">
        <f t="shared" ca="1" si="3"/>
        <v>8.5151667927650526E-2</v>
      </c>
    </row>
    <row r="122" spans="14:15" x14ac:dyDescent="0.7">
      <c r="N122">
        <f t="shared" ca="1" si="2"/>
        <v>4.7062053176815777E-2</v>
      </c>
      <c r="O122">
        <f t="shared" ca="1" si="3"/>
        <v>9.0369788136006157E-2</v>
      </c>
    </row>
    <row r="123" spans="14:15" x14ac:dyDescent="0.7">
      <c r="N123">
        <f t="shared" ca="1" si="2"/>
        <v>3.074480624475882E-2</v>
      </c>
      <c r="O123">
        <f t="shared" ca="1" si="3"/>
        <v>8.6192806448616044E-2</v>
      </c>
    </row>
    <row r="124" spans="14:15" x14ac:dyDescent="0.7">
      <c r="N124">
        <f t="shared" ca="1" si="2"/>
        <v>5.048436534713685E-2</v>
      </c>
      <c r="O124">
        <f t="shared" ca="1" si="3"/>
        <v>9.4537921886855281E-2</v>
      </c>
    </row>
    <row r="125" spans="14:15" x14ac:dyDescent="0.7">
      <c r="N125">
        <f t="shared" ca="1" si="2"/>
        <v>4.9633021943694788E-2</v>
      </c>
      <c r="O125">
        <f t="shared" ca="1" si="3"/>
        <v>8.7884853810299146E-2</v>
      </c>
    </row>
    <row r="126" spans="14:15" x14ac:dyDescent="0.7">
      <c r="N126">
        <f t="shared" ca="1" si="2"/>
        <v>4.1089380293158735E-2</v>
      </c>
      <c r="O126">
        <f t="shared" ca="1" si="3"/>
        <v>8.7651743734531468E-2</v>
      </c>
    </row>
    <row r="127" spans="14:15" x14ac:dyDescent="0.7">
      <c r="N127">
        <f t="shared" ca="1" si="2"/>
        <v>3.8881739787130679E-2</v>
      </c>
      <c r="O127">
        <f t="shared" ca="1" si="3"/>
        <v>9.8323298235545309E-2</v>
      </c>
    </row>
    <row r="128" spans="14:15" x14ac:dyDescent="0.7">
      <c r="N128">
        <f t="shared" ca="1" si="2"/>
        <v>3.4936975373966901E-2</v>
      </c>
      <c r="O128">
        <f t="shared" ca="1" si="3"/>
        <v>9.6035718470399045E-2</v>
      </c>
    </row>
    <row r="129" spans="14:15" x14ac:dyDescent="0.7">
      <c r="N129">
        <f t="shared" ca="1" si="2"/>
        <v>6.5666749411618985E-2</v>
      </c>
      <c r="O129">
        <f t="shared" ca="1" si="3"/>
        <v>8.2239070777888029E-2</v>
      </c>
    </row>
    <row r="130" spans="14:15" x14ac:dyDescent="0.7">
      <c r="N130">
        <f t="shared" ca="1" si="2"/>
        <v>7.2854601580993328E-2</v>
      </c>
      <c r="O130">
        <f t="shared" ca="1" si="3"/>
        <v>9.4407061310166185E-2</v>
      </c>
    </row>
    <row r="131" spans="14:15" x14ac:dyDescent="0.7">
      <c r="N131">
        <f t="shared" ca="1" si="2"/>
        <v>4.6628841778238783E-2</v>
      </c>
      <c r="O131">
        <f t="shared" ca="1" si="3"/>
        <v>0.14564239320564487</v>
      </c>
    </row>
    <row r="132" spans="14:15" x14ac:dyDescent="0.7">
      <c r="N132">
        <f t="shared" ca="1" si="2"/>
        <v>2.4952710599028729E-2</v>
      </c>
      <c r="O132">
        <f t="shared" ca="1" si="3"/>
        <v>8.6106228875682644E-2</v>
      </c>
    </row>
    <row r="133" spans="14:15" x14ac:dyDescent="0.7">
      <c r="N133">
        <f t="shared" ref="N133:N196" ca="1" si="4">_xlfn.BETA.INV(RAND(),B$11,B$12)</f>
        <v>4.3240201072412138E-2</v>
      </c>
      <c r="O133">
        <f t="shared" ref="O133:O196" ca="1" si="5">_xlfn.BETA.INV(RAND(),C$11,C$12)</f>
        <v>8.6097840539351655E-2</v>
      </c>
    </row>
    <row r="134" spans="14:15" x14ac:dyDescent="0.7">
      <c r="N134">
        <f t="shared" ca="1" si="4"/>
        <v>8.0409268488537577E-2</v>
      </c>
      <c r="O134">
        <f t="shared" ca="1" si="5"/>
        <v>8.4523938868900736E-2</v>
      </c>
    </row>
    <row r="135" spans="14:15" x14ac:dyDescent="0.7">
      <c r="N135">
        <f t="shared" ca="1" si="4"/>
        <v>6.3864037939730056E-2</v>
      </c>
      <c r="O135">
        <f t="shared" ca="1" si="5"/>
        <v>0.11246713280593446</v>
      </c>
    </row>
    <row r="136" spans="14:15" x14ac:dyDescent="0.7">
      <c r="N136">
        <f t="shared" ca="1" si="4"/>
        <v>6.3263027075255551E-2</v>
      </c>
      <c r="O136">
        <f t="shared" ca="1" si="5"/>
        <v>8.1187970358901324E-2</v>
      </c>
    </row>
    <row r="137" spans="14:15" x14ac:dyDescent="0.7">
      <c r="N137">
        <f t="shared" ca="1" si="4"/>
        <v>8.0519755968085249E-2</v>
      </c>
      <c r="O137">
        <f t="shared" ca="1" si="5"/>
        <v>8.0759466865316903E-2</v>
      </c>
    </row>
    <row r="138" spans="14:15" x14ac:dyDescent="0.7">
      <c r="N138">
        <f t="shared" ca="1" si="4"/>
        <v>4.4216072751642688E-2</v>
      </c>
      <c r="O138">
        <f t="shared" ca="1" si="5"/>
        <v>7.7606968621830211E-2</v>
      </c>
    </row>
    <row r="139" spans="14:15" x14ac:dyDescent="0.7">
      <c r="N139">
        <f t="shared" ca="1" si="4"/>
        <v>3.9329866692611494E-2</v>
      </c>
      <c r="O139">
        <f t="shared" ca="1" si="5"/>
        <v>8.78943601197123E-2</v>
      </c>
    </row>
    <row r="140" spans="14:15" x14ac:dyDescent="0.7">
      <c r="N140">
        <f t="shared" ca="1" si="4"/>
        <v>3.8267650024867914E-2</v>
      </c>
      <c r="O140">
        <f t="shared" ca="1" si="5"/>
        <v>9.7029790596414589E-2</v>
      </c>
    </row>
    <row r="141" spans="14:15" x14ac:dyDescent="0.7">
      <c r="N141">
        <f t="shared" ca="1" si="4"/>
        <v>4.9881316206037862E-2</v>
      </c>
      <c r="O141">
        <f t="shared" ca="1" si="5"/>
        <v>7.6234535453209268E-2</v>
      </c>
    </row>
    <row r="142" spans="14:15" x14ac:dyDescent="0.7">
      <c r="N142">
        <f t="shared" ca="1" si="4"/>
        <v>3.1474755549078116E-2</v>
      </c>
      <c r="O142">
        <f t="shared" ca="1" si="5"/>
        <v>0.10209342527209431</v>
      </c>
    </row>
    <row r="143" spans="14:15" x14ac:dyDescent="0.7">
      <c r="N143">
        <f t="shared" ca="1" si="4"/>
        <v>3.5455707679661476E-2</v>
      </c>
      <c r="O143">
        <f t="shared" ca="1" si="5"/>
        <v>7.2095523217724264E-2</v>
      </c>
    </row>
    <row r="144" spans="14:15" x14ac:dyDescent="0.7">
      <c r="N144">
        <f t="shared" ca="1" si="4"/>
        <v>3.3602089702888749E-2</v>
      </c>
      <c r="O144">
        <f t="shared" ca="1" si="5"/>
        <v>8.7496020426404544E-2</v>
      </c>
    </row>
    <row r="145" spans="14:15" x14ac:dyDescent="0.7">
      <c r="N145">
        <f t="shared" ca="1" si="4"/>
        <v>3.4784193941457771E-2</v>
      </c>
      <c r="O145">
        <f t="shared" ca="1" si="5"/>
        <v>8.166171237699861E-2</v>
      </c>
    </row>
    <row r="146" spans="14:15" x14ac:dyDescent="0.7">
      <c r="N146">
        <f t="shared" ca="1" si="4"/>
        <v>6.1701238857979179E-2</v>
      </c>
      <c r="O146">
        <f t="shared" ca="1" si="5"/>
        <v>9.4101231697430232E-2</v>
      </c>
    </row>
    <row r="147" spans="14:15" x14ac:dyDescent="0.7">
      <c r="N147">
        <f t="shared" ca="1" si="4"/>
        <v>4.2238614210062232E-2</v>
      </c>
      <c r="O147">
        <f t="shared" ca="1" si="5"/>
        <v>0.10265709989882643</v>
      </c>
    </row>
    <row r="148" spans="14:15" x14ac:dyDescent="0.7">
      <c r="N148">
        <f t="shared" ca="1" si="4"/>
        <v>4.388527961025146E-2</v>
      </c>
      <c r="O148">
        <f t="shared" ca="1" si="5"/>
        <v>0.10032077047045995</v>
      </c>
    </row>
    <row r="149" spans="14:15" x14ac:dyDescent="0.7">
      <c r="N149">
        <f t="shared" ca="1" si="4"/>
        <v>3.2616039542494084E-2</v>
      </c>
      <c r="O149">
        <f t="shared" ca="1" si="5"/>
        <v>7.7199103684415016E-2</v>
      </c>
    </row>
    <row r="150" spans="14:15" x14ac:dyDescent="0.7">
      <c r="N150">
        <f t="shared" ca="1" si="4"/>
        <v>5.7748242088269675E-2</v>
      </c>
      <c r="O150">
        <f t="shared" ca="1" si="5"/>
        <v>9.9913051291663613E-2</v>
      </c>
    </row>
    <row r="151" spans="14:15" x14ac:dyDescent="0.7">
      <c r="N151">
        <f t="shared" ca="1" si="4"/>
        <v>6.2638622029597357E-2</v>
      </c>
      <c r="O151">
        <f t="shared" ca="1" si="5"/>
        <v>9.5714362942195153E-2</v>
      </c>
    </row>
    <row r="152" spans="14:15" x14ac:dyDescent="0.7">
      <c r="N152">
        <f t="shared" ca="1" si="4"/>
        <v>4.639948502585306E-2</v>
      </c>
      <c r="O152">
        <f t="shared" ca="1" si="5"/>
        <v>9.2823350652936343E-2</v>
      </c>
    </row>
    <row r="153" spans="14:15" x14ac:dyDescent="0.7">
      <c r="N153">
        <f t="shared" ca="1" si="4"/>
        <v>3.503418806071016E-2</v>
      </c>
      <c r="O153">
        <f t="shared" ca="1" si="5"/>
        <v>9.9019816054101262E-2</v>
      </c>
    </row>
    <row r="154" spans="14:15" x14ac:dyDescent="0.7">
      <c r="N154">
        <f t="shared" ca="1" si="4"/>
        <v>5.531340222080261E-2</v>
      </c>
      <c r="O154">
        <f t="shared" ca="1" si="5"/>
        <v>6.9310869678263137E-2</v>
      </c>
    </row>
    <row r="155" spans="14:15" x14ac:dyDescent="0.7">
      <c r="N155">
        <f t="shared" ca="1" si="4"/>
        <v>3.5504480512688945E-2</v>
      </c>
      <c r="O155">
        <f t="shared" ca="1" si="5"/>
        <v>6.2212232900249569E-2</v>
      </c>
    </row>
    <row r="156" spans="14:15" x14ac:dyDescent="0.7">
      <c r="N156">
        <f t="shared" ca="1" si="4"/>
        <v>5.1954304373909799E-2</v>
      </c>
      <c r="O156">
        <f t="shared" ca="1" si="5"/>
        <v>7.216138994995891E-2</v>
      </c>
    </row>
    <row r="157" spans="14:15" x14ac:dyDescent="0.7">
      <c r="N157">
        <f t="shared" ca="1" si="4"/>
        <v>5.1783627304931468E-2</v>
      </c>
      <c r="O157">
        <f t="shared" ca="1" si="5"/>
        <v>0.10071200423012139</v>
      </c>
    </row>
    <row r="158" spans="14:15" x14ac:dyDescent="0.7">
      <c r="N158">
        <f t="shared" ca="1" si="4"/>
        <v>2.211496034919655E-2</v>
      </c>
      <c r="O158">
        <f t="shared" ca="1" si="5"/>
        <v>6.2269958737499756E-2</v>
      </c>
    </row>
    <row r="159" spans="14:15" x14ac:dyDescent="0.7">
      <c r="N159">
        <f t="shared" ca="1" si="4"/>
        <v>2.5812495098775333E-2</v>
      </c>
      <c r="O159">
        <f t="shared" ca="1" si="5"/>
        <v>8.2944364254439754E-2</v>
      </c>
    </row>
    <row r="160" spans="14:15" x14ac:dyDescent="0.7">
      <c r="N160">
        <f t="shared" ca="1" si="4"/>
        <v>6.3031875461072584E-2</v>
      </c>
      <c r="O160">
        <f t="shared" ca="1" si="5"/>
        <v>8.8587650454662922E-2</v>
      </c>
    </row>
    <row r="161" spans="14:15" x14ac:dyDescent="0.7">
      <c r="N161">
        <f t="shared" ca="1" si="4"/>
        <v>6.1972159721548126E-2</v>
      </c>
      <c r="O161">
        <f t="shared" ca="1" si="5"/>
        <v>0.12148180570055567</v>
      </c>
    </row>
    <row r="162" spans="14:15" x14ac:dyDescent="0.7">
      <c r="N162">
        <f t="shared" ca="1" si="4"/>
        <v>2.9601601813910149E-2</v>
      </c>
      <c r="O162">
        <f t="shared" ca="1" si="5"/>
        <v>0.1222832577015025</v>
      </c>
    </row>
    <row r="163" spans="14:15" x14ac:dyDescent="0.7">
      <c r="N163">
        <f t="shared" ca="1" si="4"/>
        <v>2.7226003918671842E-2</v>
      </c>
      <c r="O163">
        <f t="shared" ca="1" si="5"/>
        <v>8.0037016048046791E-2</v>
      </c>
    </row>
    <row r="164" spans="14:15" x14ac:dyDescent="0.7">
      <c r="N164">
        <f t="shared" ca="1" si="4"/>
        <v>4.6235172538887162E-2</v>
      </c>
      <c r="O164">
        <f t="shared" ca="1" si="5"/>
        <v>0.10651016404110325</v>
      </c>
    </row>
    <row r="165" spans="14:15" x14ac:dyDescent="0.7">
      <c r="N165">
        <f t="shared" ca="1" si="4"/>
        <v>4.7840653264023203E-2</v>
      </c>
      <c r="O165">
        <f t="shared" ca="1" si="5"/>
        <v>7.2611420877924174E-2</v>
      </c>
    </row>
    <row r="166" spans="14:15" x14ac:dyDescent="0.7">
      <c r="N166">
        <f t="shared" ca="1" si="4"/>
        <v>4.5832476245672486E-2</v>
      </c>
      <c r="O166">
        <f t="shared" ca="1" si="5"/>
        <v>0.10729144539926516</v>
      </c>
    </row>
    <row r="167" spans="14:15" x14ac:dyDescent="0.7">
      <c r="N167">
        <f t="shared" ca="1" si="4"/>
        <v>6.0295022119809194E-2</v>
      </c>
      <c r="O167">
        <f t="shared" ca="1" si="5"/>
        <v>8.8993061824519409E-2</v>
      </c>
    </row>
    <row r="168" spans="14:15" x14ac:dyDescent="0.7">
      <c r="N168">
        <f t="shared" ca="1" si="4"/>
        <v>5.9540094604035865E-2</v>
      </c>
      <c r="O168">
        <f t="shared" ca="1" si="5"/>
        <v>7.8548141037741451E-2</v>
      </c>
    </row>
    <row r="169" spans="14:15" x14ac:dyDescent="0.7">
      <c r="N169">
        <f t="shared" ca="1" si="4"/>
        <v>4.8301887449070269E-2</v>
      </c>
      <c r="O169">
        <f t="shared" ca="1" si="5"/>
        <v>7.7144976451949884E-2</v>
      </c>
    </row>
    <row r="170" spans="14:15" x14ac:dyDescent="0.7">
      <c r="N170">
        <f t="shared" ca="1" si="4"/>
        <v>4.0494898326240182E-2</v>
      </c>
      <c r="O170">
        <f t="shared" ca="1" si="5"/>
        <v>0.11412120679876214</v>
      </c>
    </row>
    <row r="171" spans="14:15" x14ac:dyDescent="0.7">
      <c r="N171">
        <f t="shared" ca="1" si="4"/>
        <v>6.7396659689214156E-2</v>
      </c>
      <c r="O171">
        <f t="shared" ca="1" si="5"/>
        <v>0.11249114231726531</v>
      </c>
    </row>
    <row r="172" spans="14:15" x14ac:dyDescent="0.7">
      <c r="N172">
        <f t="shared" ca="1" si="4"/>
        <v>4.9206488924427805E-2</v>
      </c>
      <c r="O172">
        <f t="shared" ca="1" si="5"/>
        <v>7.2615718329932313E-2</v>
      </c>
    </row>
    <row r="173" spans="14:15" x14ac:dyDescent="0.7">
      <c r="N173">
        <f t="shared" ca="1" si="4"/>
        <v>4.2872231454354141E-2</v>
      </c>
      <c r="O173">
        <f t="shared" ca="1" si="5"/>
        <v>8.4513791970898089E-2</v>
      </c>
    </row>
    <row r="174" spans="14:15" x14ac:dyDescent="0.7">
      <c r="N174">
        <f t="shared" ca="1" si="4"/>
        <v>4.3985096807145331E-2</v>
      </c>
      <c r="O174">
        <f t="shared" ca="1" si="5"/>
        <v>6.0060289430501505E-2</v>
      </c>
    </row>
    <row r="175" spans="14:15" x14ac:dyDescent="0.7">
      <c r="N175">
        <f t="shared" ca="1" si="4"/>
        <v>2.6554149178830269E-2</v>
      </c>
      <c r="O175">
        <f t="shared" ca="1" si="5"/>
        <v>0.13141354165846375</v>
      </c>
    </row>
    <row r="176" spans="14:15" x14ac:dyDescent="0.7">
      <c r="N176">
        <f t="shared" ca="1" si="4"/>
        <v>3.3857939678407417E-2</v>
      </c>
      <c r="O176">
        <f t="shared" ca="1" si="5"/>
        <v>7.6057949871912986E-2</v>
      </c>
    </row>
    <row r="177" spans="14:15" x14ac:dyDescent="0.7">
      <c r="N177">
        <f t="shared" ca="1" si="4"/>
        <v>2.5885316402891396E-2</v>
      </c>
      <c r="O177">
        <f t="shared" ca="1" si="5"/>
        <v>7.1246299996912371E-2</v>
      </c>
    </row>
    <row r="178" spans="14:15" x14ac:dyDescent="0.7">
      <c r="N178">
        <f t="shared" ca="1" si="4"/>
        <v>3.6485608447582196E-2</v>
      </c>
      <c r="O178">
        <f t="shared" ca="1" si="5"/>
        <v>7.7862767979812605E-2</v>
      </c>
    </row>
    <row r="179" spans="14:15" x14ac:dyDescent="0.7">
      <c r="N179">
        <f t="shared" ca="1" si="4"/>
        <v>4.9309898163978794E-2</v>
      </c>
      <c r="O179">
        <f t="shared" ca="1" si="5"/>
        <v>7.1640158463612685E-2</v>
      </c>
    </row>
    <row r="180" spans="14:15" x14ac:dyDescent="0.7">
      <c r="N180">
        <f t="shared" ca="1" si="4"/>
        <v>3.9251819414174424E-2</v>
      </c>
      <c r="O180">
        <f t="shared" ca="1" si="5"/>
        <v>4.5873184577645804E-2</v>
      </c>
    </row>
    <row r="181" spans="14:15" x14ac:dyDescent="0.7">
      <c r="N181">
        <f t="shared" ca="1" si="4"/>
        <v>4.5725252976975529E-2</v>
      </c>
      <c r="O181">
        <f t="shared" ca="1" si="5"/>
        <v>0.10370944010643735</v>
      </c>
    </row>
    <row r="182" spans="14:15" x14ac:dyDescent="0.7">
      <c r="N182">
        <f t="shared" ca="1" si="4"/>
        <v>4.2614343710701441E-2</v>
      </c>
      <c r="O182">
        <f t="shared" ca="1" si="5"/>
        <v>6.872558044901933E-2</v>
      </c>
    </row>
    <row r="183" spans="14:15" x14ac:dyDescent="0.7">
      <c r="N183">
        <f t="shared" ca="1" si="4"/>
        <v>7.4950092922182576E-2</v>
      </c>
      <c r="O183">
        <f t="shared" ca="1" si="5"/>
        <v>0.12346763621206647</v>
      </c>
    </row>
    <row r="184" spans="14:15" x14ac:dyDescent="0.7">
      <c r="N184">
        <f t="shared" ca="1" si="4"/>
        <v>5.3736450089630794E-2</v>
      </c>
      <c r="O184">
        <f t="shared" ca="1" si="5"/>
        <v>9.7347304809059954E-2</v>
      </c>
    </row>
    <row r="185" spans="14:15" x14ac:dyDescent="0.7">
      <c r="N185">
        <f t="shared" ca="1" si="4"/>
        <v>3.4654393229342141E-2</v>
      </c>
      <c r="O185">
        <f t="shared" ca="1" si="5"/>
        <v>5.5510768141111104E-2</v>
      </c>
    </row>
    <row r="186" spans="14:15" x14ac:dyDescent="0.7">
      <c r="N186">
        <f t="shared" ca="1" si="4"/>
        <v>2.487009601155683E-2</v>
      </c>
      <c r="O186">
        <f t="shared" ca="1" si="5"/>
        <v>9.2915687322636553E-2</v>
      </c>
    </row>
    <row r="187" spans="14:15" x14ac:dyDescent="0.7">
      <c r="N187">
        <f t="shared" ca="1" si="4"/>
        <v>5.0826581748876221E-2</v>
      </c>
      <c r="O187">
        <f t="shared" ca="1" si="5"/>
        <v>7.9450256864947916E-2</v>
      </c>
    </row>
    <row r="188" spans="14:15" x14ac:dyDescent="0.7">
      <c r="N188">
        <f t="shared" ca="1" si="4"/>
        <v>4.861084512099112E-2</v>
      </c>
      <c r="O188">
        <f t="shared" ca="1" si="5"/>
        <v>8.2809519943130822E-2</v>
      </c>
    </row>
    <row r="189" spans="14:15" x14ac:dyDescent="0.7">
      <c r="N189">
        <f t="shared" ca="1" si="4"/>
        <v>6.6395151166013355E-2</v>
      </c>
      <c r="O189">
        <f t="shared" ca="1" si="5"/>
        <v>0.12920419144655015</v>
      </c>
    </row>
    <row r="190" spans="14:15" x14ac:dyDescent="0.7">
      <c r="N190">
        <f t="shared" ca="1" si="4"/>
        <v>4.6525818721574796E-2</v>
      </c>
      <c r="O190">
        <f t="shared" ca="1" si="5"/>
        <v>0.13067705663725648</v>
      </c>
    </row>
    <row r="191" spans="14:15" x14ac:dyDescent="0.7">
      <c r="N191">
        <f t="shared" ca="1" si="4"/>
        <v>5.0689748089616571E-2</v>
      </c>
      <c r="O191">
        <f t="shared" ca="1" si="5"/>
        <v>6.2824109627818495E-2</v>
      </c>
    </row>
    <row r="192" spans="14:15" x14ac:dyDescent="0.7">
      <c r="N192">
        <f t="shared" ca="1" si="4"/>
        <v>3.3449935606910397E-2</v>
      </c>
      <c r="O192">
        <f t="shared" ca="1" si="5"/>
        <v>9.3799068597819613E-2</v>
      </c>
    </row>
    <row r="193" spans="14:15" x14ac:dyDescent="0.7">
      <c r="N193">
        <f t="shared" ca="1" si="4"/>
        <v>4.6076254286927312E-2</v>
      </c>
      <c r="O193">
        <f t="shared" ca="1" si="5"/>
        <v>0.11368508003561084</v>
      </c>
    </row>
    <row r="194" spans="14:15" x14ac:dyDescent="0.7">
      <c r="N194">
        <f t="shared" ca="1" si="4"/>
        <v>4.0118363820888014E-2</v>
      </c>
      <c r="O194">
        <f t="shared" ca="1" si="5"/>
        <v>8.1418392874706522E-2</v>
      </c>
    </row>
    <row r="195" spans="14:15" x14ac:dyDescent="0.7">
      <c r="N195">
        <f t="shared" ca="1" si="4"/>
        <v>5.3974523406859376E-2</v>
      </c>
      <c r="O195">
        <f t="shared" ca="1" si="5"/>
        <v>6.4529770771671838E-2</v>
      </c>
    </row>
    <row r="196" spans="14:15" x14ac:dyDescent="0.7">
      <c r="N196">
        <f t="shared" ca="1" si="4"/>
        <v>4.736289102158453E-2</v>
      </c>
      <c r="O196">
        <f t="shared" ca="1" si="5"/>
        <v>0.12433592327612231</v>
      </c>
    </row>
    <row r="197" spans="14:15" x14ac:dyDescent="0.7">
      <c r="N197">
        <f t="shared" ref="N197:N260" ca="1" si="6">_xlfn.BETA.INV(RAND(),B$11,B$12)</f>
        <v>3.9811598556203066E-2</v>
      </c>
      <c r="O197">
        <f t="shared" ref="O197:O260" ca="1" si="7">_xlfn.BETA.INV(RAND(),C$11,C$12)</f>
        <v>9.0617355861139837E-2</v>
      </c>
    </row>
    <row r="198" spans="14:15" x14ac:dyDescent="0.7">
      <c r="N198">
        <f t="shared" ca="1" si="6"/>
        <v>4.3333260736045064E-2</v>
      </c>
      <c r="O198">
        <f t="shared" ca="1" si="7"/>
        <v>9.6732461093945066E-2</v>
      </c>
    </row>
    <row r="199" spans="14:15" x14ac:dyDescent="0.7">
      <c r="N199">
        <f t="shared" ca="1" si="6"/>
        <v>5.305913804786111E-2</v>
      </c>
      <c r="O199">
        <f t="shared" ca="1" si="7"/>
        <v>0.11485067475321453</v>
      </c>
    </row>
    <row r="200" spans="14:15" x14ac:dyDescent="0.7">
      <c r="N200">
        <f t="shared" ca="1" si="6"/>
        <v>4.6521296238773879E-2</v>
      </c>
      <c r="O200">
        <f t="shared" ca="1" si="7"/>
        <v>8.1968217162215987E-2</v>
      </c>
    </row>
    <row r="201" spans="14:15" x14ac:dyDescent="0.7">
      <c r="N201">
        <f t="shared" ca="1" si="6"/>
        <v>3.672927748674823E-2</v>
      </c>
      <c r="O201">
        <f t="shared" ca="1" si="7"/>
        <v>9.0506551465237228E-2</v>
      </c>
    </row>
    <row r="202" spans="14:15" x14ac:dyDescent="0.7">
      <c r="N202">
        <f t="shared" ca="1" si="6"/>
        <v>4.2621622103724555E-2</v>
      </c>
      <c r="O202">
        <f t="shared" ca="1" si="7"/>
        <v>8.2327149942523895E-2</v>
      </c>
    </row>
    <row r="203" spans="14:15" x14ac:dyDescent="0.7">
      <c r="N203">
        <f t="shared" ca="1" si="6"/>
        <v>3.4182397949003129E-2</v>
      </c>
      <c r="O203">
        <f t="shared" ca="1" si="7"/>
        <v>7.6903931382769908E-2</v>
      </c>
    </row>
    <row r="204" spans="14:15" x14ac:dyDescent="0.7">
      <c r="N204">
        <f t="shared" ca="1" si="6"/>
        <v>4.2112500361265084E-2</v>
      </c>
      <c r="O204">
        <f t="shared" ca="1" si="7"/>
        <v>9.3686458420093155E-2</v>
      </c>
    </row>
    <row r="205" spans="14:15" x14ac:dyDescent="0.7">
      <c r="N205">
        <f t="shared" ca="1" si="6"/>
        <v>4.2334089855402192E-2</v>
      </c>
      <c r="O205">
        <f t="shared" ca="1" si="7"/>
        <v>9.2709075545630792E-2</v>
      </c>
    </row>
    <row r="206" spans="14:15" x14ac:dyDescent="0.7">
      <c r="N206">
        <f t="shared" ca="1" si="6"/>
        <v>4.5342819315720435E-2</v>
      </c>
      <c r="O206">
        <f t="shared" ca="1" si="7"/>
        <v>6.8256515246226487E-2</v>
      </c>
    </row>
    <row r="207" spans="14:15" x14ac:dyDescent="0.7">
      <c r="N207">
        <f t="shared" ca="1" si="6"/>
        <v>4.0962011599838713E-2</v>
      </c>
      <c r="O207">
        <f t="shared" ca="1" si="7"/>
        <v>7.8570855033439302E-2</v>
      </c>
    </row>
    <row r="208" spans="14:15" x14ac:dyDescent="0.7">
      <c r="N208">
        <f t="shared" ca="1" si="6"/>
        <v>5.7690528006463015E-2</v>
      </c>
      <c r="O208">
        <f t="shared" ca="1" si="7"/>
        <v>0.10504982518995387</v>
      </c>
    </row>
    <row r="209" spans="14:15" x14ac:dyDescent="0.7">
      <c r="N209">
        <f t="shared" ca="1" si="6"/>
        <v>5.8211525865402347E-2</v>
      </c>
      <c r="O209">
        <f t="shared" ca="1" si="7"/>
        <v>8.5916817480727575E-2</v>
      </c>
    </row>
    <row r="210" spans="14:15" x14ac:dyDescent="0.7">
      <c r="N210">
        <f t="shared" ca="1" si="6"/>
        <v>6.3079997828554668E-2</v>
      </c>
      <c r="O210">
        <f t="shared" ca="1" si="7"/>
        <v>8.7047072920997434E-2</v>
      </c>
    </row>
    <row r="211" spans="14:15" x14ac:dyDescent="0.7">
      <c r="N211">
        <f t="shared" ca="1" si="6"/>
        <v>3.3141788876027603E-2</v>
      </c>
      <c r="O211">
        <f t="shared" ca="1" si="7"/>
        <v>7.6338287901440663E-2</v>
      </c>
    </row>
    <row r="212" spans="14:15" x14ac:dyDescent="0.7">
      <c r="N212">
        <f t="shared" ca="1" si="6"/>
        <v>5.9827413135825958E-2</v>
      </c>
      <c r="O212">
        <f t="shared" ca="1" si="7"/>
        <v>0.10528553646185312</v>
      </c>
    </row>
    <row r="213" spans="14:15" x14ac:dyDescent="0.7">
      <c r="N213">
        <f t="shared" ca="1" si="6"/>
        <v>3.0584565807463177E-2</v>
      </c>
      <c r="O213">
        <f t="shared" ca="1" si="7"/>
        <v>0.11417947852317911</v>
      </c>
    </row>
    <row r="214" spans="14:15" x14ac:dyDescent="0.7">
      <c r="N214">
        <f t="shared" ca="1" si="6"/>
        <v>3.6632346338261977E-2</v>
      </c>
      <c r="O214">
        <f t="shared" ca="1" si="7"/>
        <v>9.085669470701041E-2</v>
      </c>
    </row>
    <row r="215" spans="14:15" x14ac:dyDescent="0.7">
      <c r="N215">
        <f t="shared" ca="1" si="6"/>
        <v>4.7740542315562684E-2</v>
      </c>
      <c r="O215">
        <f t="shared" ca="1" si="7"/>
        <v>7.7858356894143804E-2</v>
      </c>
    </row>
    <row r="216" spans="14:15" x14ac:dyDescent="0.7">
      <c r="N216">
        <f t="shared" ca="1" si="6"/>
        <v>3.8091049330579316E-2</v>
      </c>
      <c r="O216">
        <f t="shared" ca="1" si="7"/>
        <v>7.6554612144863171E-2</v>
      </c>
    </row>
    <row r="217" spans="14:15" x14ac:dyDescent="0.7">
      <c r="N217">
        <f t="shared" ca="1" si="6"/>
        <v>5.3530010978825815E-2</v>
      </c>
      <c r="O217">
        <f t="shared" ca="1" si="7"/>
        <v>6.0781501994479882E-2</v>
      </c>
    </row>
    <row r="218" spans="14:15" x14ac:dyDescent="0.7">
      <c r="N218">
        <f t="shared" ca="1" si="6"/>
        <v>5.0262143334645848E-2</v>
      </c>
      <c r="O218">
        <f t="shared" ca="1" si="7"/>
        <v>9.2499176190262378E-2</v>
      </c>
    </row>
    <row r="219" spans="14:15" x14ac:dyDescent="0.7">
      <c r="N219">
        <f t="shared" ca="1" si="6"/>
        <v>6.1099840040433229E-2</v>
      </c>
      <c r="O219">
        <f t="shared" ca="1" si="7"/>
        <v>7.0675848100017702E-2</v>
      </c>
    </row>
    <row r="220" spans="14:15" x14ac:dyDescent="0.7">
      <c r="N220">
        <f t="shared" ca="1" si="6"/>
        <v>6.1960048077287611E-2</v>
      </c>
      <c r="O220">
        <f t="shared" ca="1" si="7"/>
        <v>8.9152316067494602E-2</v>
      </c>
    </row>
    <row r="221" spans="14:15" x14ac:dyDescent="0.7">
      <c r="N221">
        <f t="shared" ca="1" si="6"/>
        <v>3.1589667158684685E-2</v>
      </c>
      <c r="O221">
        <f t="shared" ca="1" si="7"/>
        <v>9.1053048406863235E-2</v>
      </c>
    </row>
    <row r="222" spans="14:15" x14ac:dyDescent="0.7">
      <c r="N222">
        <f t="shared" ca="1" si="6"/>
        <v>7.463516887965338E-2</v>
      </c>
      <c r="O222">
        <f t="shared" ca="1" si="7"/>
        <v>6.9298284003533009E-2</v>
      </c>
    </row>
    <row r="223" spans="14:15" x14ac:dyDescent="0.7">
      <c r="N223">
        <f t="shared" ca="1" si="6"/>
        <v>2.7949204581655427E-2</v>
      </c>
      <c r="O223">
        <f t="shared" ca="1" si="7"/>
        <v>0.12835476549950742</v>
      </c>
    </row>
    <row r="224" spans="14:15" x14ac:dyDescent="0.7">
      <c r="N224">
        <f t="shared" ca="1" si="6"/>
        <v>6.4064533490963971E-2</v>
      </c>
      <c r="O224">
        <f t="shared" ca="1" si="7"/>
        <v>0.12835918083241049</v>
      </c>
    </row>
    <row r="225" spans="14:15" x14ac:dyDescent="0.7">
      <c r="N225">
        <f t="shared" ca="1" si="6"/>
        <v>6.5062975745830198E-2</v>
      </c>
      <c r="O225">
        <f t="shared" ca="1" si="7"/>
        <v>9.2106082322293226E-2</v>
      </c>
    </row>
    <row r="226" spans="14:15" x14ac:dyDescent="0.7">
      <c r="N226">
        <f t="shared" ca="1" si="6"/>
        <v>5.9954545960943739E-2</v>
      </c>
      <c r="O226">
        <f t="shared" ca="1" si="7"/>
        <v>0.10447722068094023</v>
      </c>
    </row>
    <row r="227" spans="14:15" x14ac:dyDescent="0.7">
      <c r="N227">
        <f t="shared" ca="1" si="6"/>
        <v>5.2584293806693161E-2</v>
      </c>
      <c r="O227">
        <f t="shared" ca="1" si="7"/>
        <v>0.12069941633553738</v>
      </c>
    </row>
    <row r="228" spans="14:15" x14ac:dyDescent="0.7">
      <c r="N228">
        <f t="shared" ca="1" si="6"/>
        <v>3.6158467967194657E-2</v>
      </c>
      <c r="O228">
        <f t="shared" ca="1" si="7"/>
        <v>9.9373712640182799E-2</v>
      </c>
    </row>
    <row r="229" spans="14:15" x14ac:dyDescent="0.7">
      <c r="N229">
        <f t="shared" ca="1" si="6"/>
        <v>3.763795011440782E-2</v>
      </c>
      <c r="O229">
        <f t="shared" ca="1" si="7"/>
        <v>7.5488185968266952E-2</v>
      </c>
    </row>
    <row r="230" spans="14:15" x14ac:dyDescent="0.7">
      <c r="N230">
        <f t="shared" ca="1" si="6"/>
        <v>4.7584826568492167E-2</v>
      </c>
      <c r="O230">
        <f t="shared" ca="1" si="7"/>
        <v>0.11112680381236251</v>
      </c>
    </row>
    <row r="231" spans="14:15" x14ac:dyDescent="0.7">
      <c r="N231">
        <f t="shared" ca="1" si="6"/>
        <v>4.3863529066729398E-2</v>
      </c>
      <c r="O231">
        <f t="shared" ca="1" si="7"/>
        <v>8.2811518514688959E-2</v>
      </c>
    </row>
    <row r="232" spans="14:15" x14ac:dyDescent="0.7">
      <c r="N232">
        <f t="shared" ca="1" si="6"/>
        <v>4.2249022446718118E-2</v>
      </c>
      <c r="O232">
        <f t="shared" ca="1" si="7"/>
        <v>8.4109076759879137E-2</v>
      </c>
    </row>
    <row r="233" spans="14:15" x14ac:dyDescent="0.7">
      <c r="N233">
        <f t="shared" ca="1" si="6"/>
        <v>4.3993835057856798E-2</v>
      </c>
      <c r="O233">
        <f t="shared" ca="1" si="7"/>
        <v>8.2052950349801632E-2</v>
      </c>
    </row>
    <row r="234" spans="14:15" x14ac:dyDescent="0.7">
      <c r="N234">
        <f t="shared" ca="1" si="6"/>
        <v>5.6589296774812947E-2</v>
      </c>
      <c r="O234">
        <f t="shared" ca="1" si="7"/>
        <v>9.2145800315089565E-2</v>
      </c>
    </row>
    <row r="235" spans="14:15" x14ac:dyDescent="0.7">
      <c r="N235">
        <f t="shared" ca="1" si="6"/>
        <v>4.774412299412889E-2</v>
      </c>
      <c r="O235">
        <f t="shared" ca="1" si="7"/>
        <v>0.11171281139941214</v>
      </c>
    </row>
    <row r="236" spans="14:15" x14ac:dyDescent="0.7">
      <c r="N236">
        <f t="shared" ca="1" si="6"/>
        <v>2.68004498666491E-2</v>
      </c>
      <c r="O236">
        <f t="shared" ca="1" si="7"/>
        <v>7.7768898469975742E-2</v>
      </c>
    </row>
    <row r="237" spans="14:15" x14ac:dyDescent="0.7">
      <c r="N237">
        <f t="shared" ca="1" si="6"/>
        <v>5.7750797569974255E-2</v>
      </c>
      <c r="O237">
        <f t="shared" ca="1" si="7"/>
        <v>7.4092216505518005E-2</v>
      </c>
    </row>
    <row r="238" spans="14:15" x14ac:dyDescent="0.7">
      <c r="N238">
        <f t="shared" ca="1" si="6"/>
        <v>6.6393021021711407E-2</v>
      </c>
      <c r="O238">
        <f t="shared" ca="1" si="7"/>
        <v>0.1023033745020967</v>
      </c>
    </row>
    <row r="239" spans="14:15" x14ac:dyDescent="0.7">
      <c r="N239">
        <f t="shared" ca="1" si="6"/>
        <v>4.4265576869900951E-2</v>
      </c>
      <c r="O239">
        <f t="shared" ca="1" si="7"/>
        <v>9.4665641183523497E-2</v>
      </c>
    </row>
    <row r="240" spans="14:15" x14ac:dyDescent="0.7">
      <c r="N240">
        <f t="shared" ca="1" si="6"/>
        <v>4.326570868036967E-2</v>
      </c>
      <c r="O240">
        <f t="shared" ca="1" si="7"/>
        <v>6.9113407766700261E-2</v>
      </c>
    </row>
    <row r="241" spans="14:15" x14ac:dyDescent="0.7">
      <c r="N241">
        <f t="shared" ca="1" si="6"/>
        <v>4.3497373234971354E-2</v>
      </c>
      <c r="O241">
        <f t="shared" ca="1" si="7"/>
        <v>0.11145962161394651</v>
      </c>
    </row>
    <row r="242" spans="14:15" x14ac:dyDescent="0.7">
      <c r="N242">
        <f t="shared" ca="1" si="6"/>
        <v>4.2151695596899359E-2</v>
      </c>
      <c r="O242">
        <f t="shared" ca="1" si="7"/>
        <v>0.1011726188662424</v>
      </c>
    </row>
    <row r="243" spans="14:15" x14ac:dyDescent="0.7">
      <c r="N243">
        <f t="shared" ca="1" si="6"/>
        <v>3.0234582399768766E-2</v>
      </c>
      <c r="O243">
        <f t="shared" ca="1" si="7"/>
        <v>6.7050902021058859E-2</v>
      </c>
    </row>
    <row r="244" spans="14:15" x14ac:dyDescent="0.7">
      <c r="N244">
        <f t="shared" ca="1" si="6"/>
        <v>4.9733992674187655E-2</v>
      </c>
      <c r="O244">
        <f t="shared" ca="1" si="7"/>
        <v>7.0494339606019252E-2</v>
      </c>
    </row>
    <row r="245" spans="14:15" x14ac:dyDescent="0.7">
      <c r="N245">
        <f t="shared" ca="1" si="6"/>
        <v>3.3474525637287082E-2</v>
      </c>
      <c r="O245">
        <f t="shared" ca="1" si="7"/>
        <v>0.12386306171144057</v>
      </c>
    </row>
    <row r="246" spans="14:15" x14ac:dyDescent="0.7">
      <c r="N246">
        <f t="shared" ca="1" si="6"/>
        <v>4.3631473777292325E-2</v>
      </c>
      <c r="O246">
        <f t="shared" ca="1" si="7"/>
        <v>9.793270496221318E-2</v>
      </c>
    </row>
    <row r="247" spans="14:15" x14ac:dyDescent="0.7">
      <c r="N247">
        <f t="shared" ca="1" si="6"/>
        <v>5.4555241813568411E-2</v>
      </c>
      <c r="O247">
        <f t="shared" ca="1" si="7"/>
        <v>6.0912773205170793E-2</v>
      </c>
    </row>
    <row r="248" spans="14:15" x14ac:dyDescent="0.7">
      <c r="N248">
        <f t="shared" ca="1" si="6"/>
        <v>3.5364646911142571E-2</v>
      </c>
      <c r="O248">
        <f t="shared" ca="1" si="7"/>
        <v>8.6748282798041129E-2</v>
      </c>
    </row>
    <row r="249" spans="14:15" x14ac:dyDescent="0.7">
      <c r="N249">
        <f t="shared" ca="1" si="6"/>
        <v>3.1122911331394103E-2</v>
      </c>
      <c r="O249">
        <f t="shared" ca="1" si="7"/>
        <v>8.9604997732528613E-2</v>
      </c>
    </row>
    <row r="250" spans="14:15" x14ac:dyDescent="0.7">
      <c r="N250">
        <f t="shared" ca="1" si="6"/>
        <v>3.9946265557007934E-2</v>
      </c>
      <c r="O250">
        <f t="shared" ca="1" si="7"/>
        <v>0.1075713925267705</v>
      </c>
    </row>
    <row r="251" spans="14:15" x14ac:dyDescent="0.7">
      <c r="N251">
        <f t="shared" ca="1" si="6"/>
        <v>4.0999444333096151E-2</v>
      </c>
      <c r="O251">
        <f t="shared" ca="1" si="7"/>
        <v>8.7126558652915825E-2</v>
      </c>
    </row>
    <row r="252" spans="14:15" x14ac:dyDescent="0.7">
      <c r="N252">
        <f t="shared" ca="1" si="6"/>
        <v>3.9812987830018326E-2</v>
      </c>
      <c r="O252">
        <f t="shared" ca="1" si="7"/>
        <v>0.1005496130567094</v>
      </c>
    </row>
    <row r="253" spans="14:15" x14ac:dyDescent="0.7">
      <c r="N253">
        <f t="shared" ca="1" si="6"/>
        <v>4.0334490961725575E-2</v>
      </c>
      <c r="O253">
        <f t="shared" ca="1" si="7"/>
        <v>0.10546887363023327</v>
      </c>
    </row>
    <row r="254" spans="14:15" x14ac:dyDescent="0.7">
      <c r="N254">
        <f t="shared" ca="1" si="6"/>
        <v>6.6235174062923785E-2</v>
      </c>
      <c r="O254">
        <f t="shared" ca="1" si="7"/>
        <v>7.7266073525205439E-2</v>
      </c>
    </row>
    <row r="255" spans="14:15" x14ac:dyDescent="0.7">
      <c r="N255">
        <f t="shared" ca="1" si="6"/>
        <v>5.8323432603347491E-2</v>
      </c>
      <c r="O255">
        <f t="shared" ca="1" si="7"/>
        <v>9.469343176507572E-2</v>
      </c>
    </row>
    <row r="256" spans="14:15" x14ac:dyDescent="0.7">
      <c r="N256">
        <f t="shared" ca="1" si="6"/>
        <v>4.974405988377617E-2</v>
      </c>
      <c r="O256">
        <f t="shared" ca="1" si="7"/>
        <v>8.6218448477430543E-2</v>
      </c>
    </row>
    <row r="257" spans="14:15" x14ac:dyDescent="0.7">
      <c r="N257">
        <f t="shared" ca="1" si="6"/>
        <v>5.9163565003903185E-2</v>
      </c>
      <c r="O257">
        <f t="shared" ca="1" si="7"/>
        <v>7.8428341556062195E-2</v>
      </c>
    </row>
    <row r="258" spans="14:15" x14ac:dyDescent="0.7">
      <c r="N258">
        <f t="shared" ca="1" si="6"/>
        <v>3.3324998569014656E-2</v>
      </c>
      <c r="O258">
        <f t="shared" ca="1" si="7"/>
        <v>7.1606314213801717E-2</v>
      </c>
    </row>
    <row r="259" spans="14:15" x14ac:dyDescent="0.7">
      <c r="N259">
        <f t="shared" ca="1" si="6"/>
        <v>5.1776340427538203E-2</v>
      </c>
      <c r="O259">
        <f t="shared" ca="1" si="7"/>
        <v>0.12926956131971135</v>
      </c>
    </row>
    <row r="260" spans="14:15" x14ac:dyDescent="0.7">
      <c r="N260">
        <f t="shared" ca="1" si="6"/>
        <v>3.4870540346727805E-2</v>
      </c>
      <c r="O260">
        <f t="shared" ca="1" si="7"/>
        <v>8.1746132189245424E-2</v>
      </c>
    </row>
    <row r="261" spans="14:15" x14ac:dyDescent="0.7">
      <c r="N261">
        <f t="shared" ref="N261:N324" ca="1" si="8">_xlfn.BETA.INV(RAND(),B$11,B$12)</f>
        <v>5.4160718567033306E-2</v>
      </c>
      <c r="O261">
        <f t="shared" ref="O261:O324" ca="1" si="9">_xlfn.BETA.INV(RAND(),C$11,C$12)</f>
        <v>0.12500069636304934</v>
      </c>
    </row>
    <row r="262" spans="14:15" x14ac:dyDescent="0.7">
      <c r="N262">
        <f t="shared" ca="1" si="8"/>
        <v>2.4648682242739584E-2</v>
      </c>
      <c r="O262">
        <f t="shared" ca="1" si="9"/>
        <v>0.10284702658417733</v>
      </c>
    </row>
    <row r="263" spans="14:15" x14ac:dyDescent="0.7">
      <c r="N263">
        <f t="shared" ca="1" si="8"/>
        <v>3.9402790530150979E-2</v>
      </c>
      <c r="O263">
        <f t="shared" ca="1" si="9"/>
        <v>7.3123244861547518E-2</v>
      </c>
    </row>
    <row r="264" spans="14:15" x14ac:dyDescent="0.7">
      <c r="N264">
        <f t="shared" ca="1" si="8"/>
        <v>5.2684170834792932E-2</v>
      </c>
      <c r="O264">
        <f t="shared" ca="1" si="9"/>
        <v>9.741023349282929E-2</v>
      </c>
    </row>
    <row r="265" spans="14:15" x14ac:dyDescent="0.7">
      <c r="N265">
        <f t="shared" ca="1" si="8"/>
        <v>4.7100652743505611E-2</v>
      </c>
      <c r="O265">
        <f t="shared" ca="1" si="9"/>
        <v>9.4707422199264424E-2</v>
      </c>
    </row>
    <row r="266" spans="14:15" x14ac:dyDescent="0.7">
      <c r="N266">
        <f t="shared" ca="1" si="8"/>
        <v>2.4129771902336422E-2</v>
      </c>
      <c r="O266">
        <f t="shared" ca="1" si="9"/>
        <v>8.8731134594686387E-2</v>
      </c>
    </row>
    <row r="267" spans="14:15" x14ac:dyDescent="0.7">
      <c r="N267">
        <f t="shared" ca="1" si="8"/>
        <v>7.0628353321448789E-2</v>
      </c>
      <c r="O267">
        <f t="shared" ca="1" si="9"/>
        <v>9.4951446053040733E-2</v>
      </c>
    </row>
    <row r="268" spans="14:15" x14ac:dyDescent="0.7">
      <c r="N268">
        <f t="shared" ca="1" si="8"/>
        <v>5.3913980585446275E-2</v>
      </c>
      <c r="O268">
        <f t="shared" ca="1" si="9"/>
        <v>9.8103229771049905E-2</v>
      </c>
    </row>
    <row r="269" spans="14:15" x14ac:dyDescent="0.7">
      <c r="N269">
        <f t="shared" ca="1" si="8"/>
        <v>6.7208341652365999E-2</v>
      </c>
      <c r="O269">
        <f t="shared" ca="1" si="9"/>
        <v>8.0625009282214083E-2</v>
      </c>
    </row>
    <row r="270" spans="14:15" x14ac:dyDescent="0.7">
      <c r="N270">
        <f t="shared" ca="1" si="8"/>
        <v>3.7587653058107677E-2</v>
      </c>
      <c r="O270">
        <f t="shared" ca="1" si="9"/>
        <v>0.10775087742638467</v>
      </c>
    </row>
    <row r="271" spans="14:15" x14ac:dyDescent="0.7">
      <c r="N271">
        <f t="shared" ca="1" si="8"/>
        <v>4.1304247595955496E-2</v>
      </c>
      <c r="O271">
        <f t="shared" ca="1" si="9"/>
        <v>0.11237050722461372</v>
      </c>
    </row>
    <row r="272" spans="14:15" x14ac:dyDescent="0.7">
      <c r="N272">
        <f t="shared" ca="1" si="8"/>
        <v>5.1738632147152686E-2</v>
      </c>
      <c r="O272">
        <f t="shared" ca="1" si="9"/>
        <v>7.6934594357029193E-2</v>
      </c>
    </row>
    <row r="273" spans="14:15" x14ac:dyDescent="0.7">
      <c r="N273">
        <f t="shared" ca="1" si="8"/>
        <v>4.6363685127758174E-2</v>
      </c>
      <c r="O273">
        <f t="shared" ca="1" si="9"/>
        <v>6.0324467878581561E-2</v>
      </c>
    </row>
    <row r="274" spans="14:15" x14ac:dyDescent="0.7">
      <c r="N274">
        <f t="shared" ca="1" si="8"/>
        <v>6.1065813775433742E-2</v>
      </c>
      <c r="O274">
        <f t="shared" ca="1" si="9"/>
        <v>8.5517706533946455E-2</v>
      </c>
    </row>
    <row r="275" spans="14:15" x14ac:dyDescent="0.7">
      <c r="N275">
        <f t="shared" ca="1" si="8"/>
        <v>5.9527095219118253E-2</v>
      </c>
      <c r="O275">
        <f t="shared" ca="1" si="9"/>
        <v>0.10078683364862095</v>
      </c>
    </row>
    <row r="276" spans="14:15" x14ac:dyDescent="0.7">
      <c r="N276">
        <f t="shared" ca="1" si="8"/>
        <v>5.3895660438129434E-2</v>
      </c>
      <c r="O276">
        <f t="shared" ca="1" si="9"/>
        <v>9.8935290543493482E-2</v>
      </c>
    </row>
    <row r="277" spans="14:15" x14ac:dyDescent="0.7">
      <c r="N277">
        <f t="shared" ca="1" si="8"/>
        <v>4.8073669822441434E-2</v>
      </c>
      <c r="O277">
        <f t="shared" ca="1" si="9"/>
        <v>6.9634786153016326E-2</v>
      </c>
    </row>
    <row r="278" spans="14:15" x14ac:dyDescent="0.7">
      <c r="N278">
        <f t="shared" ca="1" si="8"/>
        <v>5.9261616260179228E-2</v>
      </c>
      <c r="O278">
        <f t="shared" ca="1" si="9"/>
        <v>7.1619963813075171E-2</v>
      </c>
    </row>
    <row r="279" spans="14:15" x14ac:dyDescent="0.7">
      <c r="N279">
        <f t="shared" ca="1" si="8"/>
        <v>4.0611608975121033E-2</v>
      </c>
      <c r="O279">
        <f t="shared" ca="1" si="9"/>
        <v>8.747128175100502E-2</v>
      </c>
    </row>
    <row r="280" spans="14:15" x14ac:dyDescent="0.7">
      <c r="N280">
        <f t="shared" ca="1" si="8"/>
        <v>5.1153178736414562E-2</v>
      </c>
      <c r="O280">
        <f t="shared" ca="1" si="9"/>
        <v>0.10436768733713409</v>
      </c>
    </row>
    <row r="281" spans="14:15" x14ac:dyDescent="0.7">
      <c r="N281">
        <f t="shared" ca="1" si="8"/>
        <v>6.6162849223575182E-2</v>
      </c>
      <c r="O281">
        <f t="shared" ca="1" si="9"/>
        <v>7.1160260259413993E-2</v>
      </c>
    </row>
    <row r="282" spans="14:15" x14ac:dyDescent="0.7">
      <c r="N282">
        <f t="shared" ca="1" si="8"/>
        <v>4.129736110711605E-2</v>
      </c>
      <c r="O282">
        <f t="shared" ca="1" si="9"/>
        <v>9.9353296228086196E-2</v>
      </c>
    </row>
    <row r="283" spans="14:15" x14ac:dyDescent="0.7">
      <c r="N283">
        <f t="shared" ca="1" si="8"/>
        <v>2.4376210254527079E-2</v>
      </c>
      <c r="O283">
        <f t="shared" ca="1" si="9"/>
        <v>0.13347731431599863</v>
      </c>
    </row>
    <row r="284" spans="14:15" x14ac:dyDescent="0.7">
      <c r="N284">
        <f t="shared" ca="1" si="8"/>
        <v>4.4812782780824567E-2</v>
      </c>
      <c r="O284">
        <f t="shared" ca="1" si="9"/>
        <v>7.6769729394676411E-2</v>
      </c>
    </row>
    <row r="285" spans="14:15" x14ac:dyDescent="0.7">
      <c r="N285">
        <f t="shared" ca="1" si="8"/>
        <v>4.7940405671291209E-2</v>
      </c>
      <c r="O285">
        <f t="shared" ca="1" si="9"/>
        <v>9.7615561970053832E-2</v>
      </c>
    </row>
    <row r="286" spans="14:15" x14ac:dyDescent="0.7">
      <c r="N286">
        <f t="shared" ca="1" si="8"/>
        <v>4.0129406914294383E-2</v>
      </c>
      <c r="O286">
        <f t="shared" ca="1" si="9"/>
        <v>9.322700908604542E-2</v>
      </c>
    </row>
    <row r="287" spans="14:15" x14ac:dyDescent="0.7">
      <c r="N287">
        <f t="shared" ca="1" si="8"/>
        <v>5.8342779593469341E-2</v>
      </c>
      <c r="O287">
        <f t="shared" ca="1" si="9"/>
        <v>0.12316275324014248</v>
      </c>
    </row>
    <row r="288" spans="14:15" x14ac:dyDescent="0.7">
      <c r="N288">
        <f t="shared" ca="1" si="8"/>
        <v>5.2407255110678563E-2</v>
      </c>
      <c r="O288">
        <f t="shared" ca="1" si="9"/>
        <v>0.10828223230530853</v>
      </c>
    </row>
    <row r="289" spans="14:15" x14ac:dyDescent="0.7">
      <c r="N289">
        <f t="shared" ca="1" si="8"/>
        <v>6.2612216786449681E-2</v>
      </c>
      <c r="O289">
        <f t="shared" ca="1" si="9"/>
        <v>0.11480142176439811</v>
      </c>
    </row>
    <row r="290" spans="14:15" x14ac:dyDescent="0.7">
      <c r="N290">
        <f t="shared" ca="1" si="8"/>
        <v>2.3527456277596788E-2</v>
      </c>
      <c r="O290">
        <f t="shared" ca="1" si="9"/>
        <v>0.10765974507194709</v>
      </c>
    </row>
    <row r="291" spans="14:15" x14ac:dyDescent="0.7">
      <c r="N291">
        <f t="shared" ca="1" si="8"/>
        <v>2.3617323849932963E-2</v>
      </c>
      <c r="O291">
        <f t="shared" ca="1" si="9"/>
        <v>0.10096611286827739</v>
      </c>
    </row>
    <row r="292" spans="14:15" x14ac:dyDescent="0.7">
      <c r="N292">
        <f t="shared" ca="1" si="8"/>
        <v>2.5480193812891006E-2</v>
      </c>
      <c r="O292">
        <f t="shared" ca="1" si="9"/>
        <v>7.2957291489364237E-2</v>
      </c>
    </row>
    <row r="293" spans="14:15" x14ac:dyDescent="0.7">
      <c r="N293">
        <f t="shared" ca="1" si="8"/>
        <v>4.9734688830382123E-2</v>
      </c>
      <c r="O293">
        <f t="shared" ca="1" si="9"/>
        <v>7.2960102212411018E-2</v>
      </c>
    </row>
    <row r="294" spans="14:15" x14ac:dyDescent="0.7">
      <c r="N294">
        <f t="shared" ca="1" si="8"/>
        <v>6.5105898300228615E-2</v>
      </c>
      <c r="O294">
        <f t="shared" ca="1" si="9"/>
        <v>4.9579491968424066E-2</v>
      </c>
    </row>
    <row r="295" spans="14:15" x14ac:dyDescent="0.7">
      <c r="N295">
        <f t="shared" ca="1" si="8"/>
        <v>3.5957360267201734E-2</v>
      </c>
      <c r="O295">
        <f t="shared" ca="1" si="9"/>
        <v>9.2874863768455107E-2</v>
      </c>
    </row>
    <row r="296" spans="14:15" x14ac:dyDescent="0.7">
      <c r="N296">
        <f t="shared" ca="1" si="8"/>
        <v>5.908456390297312E-2</v>
      </c>
      <c r="O296">
        <f t="shared" ca="1" si="9"/>
        <v>8.9957710394339752E-2</v>
      </c>
    </row>
    <row r="297" spans="14:15" x14ac:dyDescent="0.7">
      <c r="N297">
        <f t="shared" ca="1" si="8"/>
        <v>4.1965663226894344E-2</v>
      </c>
      <c r="O297">
        <f t="shared" ca="1" si="9"/>
        <v>8.6685947611747527E-2</v>
      </c>
    </row>
    <row r="298" spans="14:15" x14ac:dyDescent="0.7">
      <c r="N298">
        <f t="shared" ca="1" si="8"/>
        <v>5.5167102228175002E-2</v>
      </c>
      <c r="O298">
        <f t="shared" ca="1" si="9"/>
        <v>8.8913254378261988E-2</v>
      </c>
    </row>
    <row r="299" spans="14:15" x14ac:dyDescent="0.7">
      <c r="N299">
        <f t="shared" ca="1" si="8"/>
        <v>4.1838056249030864E-2</v>
      </c>
      <c r="O299">
        <f t="shared" ca="1" si="9"/>
        <v>6.767945368393484E-2</v>
      </c>
    </row>
    <row r="300" spans="14:15" x14ac:dyDescent="0.7">
      <c r="N300">
        <f t="shared" ca="1" si="8"/>
        <v>6.9774259334830391E-2</v>
      </c>
      <c r="O300">
        <f t="shared" ca="1" si="9"/>
        <v>6.3853890415566092E-2</v>
      </c>
    </row>
    <row r="301" spans="14:15" x14ac:dyDescent="0.7">
      <c r="N301">
        <f t="shared" ca="1" si="8"/>
        <v>6.7988164673771556E-2</v>
      </c>
      <c r="O301">
        <f t="shared" ca="1" si="9"/>
        <v>9.6851732849459582E-2</v>
      </c>
    </row>
    <row r="302" spans="14:15" x14ac:dyDescent="0.7">
      <c r="N302">
        <f t="shared" ca="1" si="8"/>
        <v>4.6179093002942644E-2</v>
      </c>
      <c r="O302">
        <f t="shared" ca="1" si="9"/>
        <v>0.117431562739722</v>
      </c>
    </row>
    <row r="303" spans="14:15" x14ac:dyDescent="0.7">
      <c r="N303">
        <f t="shared" ca="1" si="8"/>
        <v>5.5408551463393407E-2</v>
      </c>
      <c r="O303">
        <f t="shared" ca="1" si="9"/>
        <v>9.8530414087711349E-2</v>
      </c>
    </row>
    <row r="304" spans="14:15" x14ac:dyDescent="0.7">
      <c r="N304">
        <f t="shared" ca="1" si="8"/>
        <v>4.738481424593588E-2</v>
      </c>
      <c r="O304">
        <f t="shared" ca="1" si="9"/>
        <v>9.7451010026594509E-2</v>
      </c>
    </row>
    <row r="305" spans="14:15" x14ac:dyDescent="0.7">
      <c r="N305">
        <f t="shared" ca="1" si="8"/>
        <v>5.0130588296765199E-2</v>
      </c>
      <c r="O305">
        <f t="shared" ca="1" si="9"/>
        <v>9.842810387750478E-2</v>
      </c>
    </row>
    <row r="306" spans="14:15" x14ac:dyDescent="0.7">
      <c r="N306">
        <f t="shared" ca="1" si="8"/>
        <v>4.5005993863601185E-2</v>
      </c>
      <c r="O306">
        <f t="shared" ca="1" si="9"/>
        <v>8.867382059420599E-2</v>
      </c>
    </row>
    <row r="307" spans="14:15" x14ac:dyDescent="0.7">
      <c r="N307">
        <f t="shared" ca="1" si="8"/>
        <v>4.48655012523341E-2</v>
      </c>
      <c r="O307">
        <f t="shared" ca="1" si="9"/>
        <v>0.10620604239522913</v>
      </c>
    </row>
    <row r="308" spans="14:15" x14ac:dyDescent="0.7">
      <c r="N308">
        <f t="shared" ca="1" si="8"/>
        <v>6.6347838695892891E-2</v>
      </c>
      <c r="O308">
        <f t="shared" ca="1" si="9"/>
        <v>0.10363233202783939</v>
      </c>
    </row>
    <row r="309" spans="14:15" x14ac:dyDescent="0.7">
      <c r="N309">
        <f t="shared" ca="1" si="8"/>
        <v>3.7732373611648676E-2</v>
      </c>
      <c r="O309">
        <f t="shared" ca="1" si="9"/>
        <v>9.3352552843533831E-2</v>
      </c>
    </row>
    <row r="310" spans="14:15" x14ac:dyDescent="0.7">
      <c r="N310">
        <f t="shared" ca="1" si="8"/>
        <v>5.6739036333889215E-2</v>
      </c>
      <c r="O310">
        <f t="shared" ca="1" si="9"/>
        <v>6.287614978195584E-2</v>
      </c>
    </row>
    <row r="311" spans="14:15" x14ac:dyDescent="0.7">
      <c r="N311">
        <f t="shared" ca="1" si="8"/>
        <v>4.2566658104250074E-2</v>
      </c>
      <c r="O311">
        <f t="shared" ca="1" si="9"/>
        <v>9.1604461703323703E-2</v>
      </c>
    </row>
    <row r="312" spans="14:15" x14ac:dyDescent="0.7">
      <c r="N312">
        <f t="shared" ca="1" si="8"/>
        <v>4.9927509422576843E-2</v>
      </c>
      <c r="O312">
        <f t="shared" ca="1" si="9"/>
        <v>9.5525783347535143E-2</v>
      </c>
    </row>
    <row r="313" spans="14:15" x14ac:dyDescent="0.7">
      <c r="N313">
        <f t="shared" ca="1" si="8"/>
        <v>3.5461387933491836E-2</v>
      </c>
      <c r="O313">
        <f t="shared" ca="1" si="9"/>
        <v>8.9865740727122723E-2</v>
      </c>
    </row>
    <row r="314" spans="14:15" x14ac:dyDescent="0.7">
      <c r="N314">
        <f t="shared" ca="1" si="8"/>
        <v>5.5685702745638221E-2</v>
      </c>
      <c r="O314">
        <f t="shared" ca="1" si="9"/>
        <v>0.10472539454938279</v>
      </c>
    </row>
    <row r="315" spans="14:15" x14ac:dyDescent="0.7">
      <c r="N315">
        <f t="shared" ca="1" si="8"/>
        <v>4.3228792008596389E-2</v>
      </c>
      <c r="O315">
        <f t="shared" ca="1" si="9"/>
        <v>0.11879405898737205</v>
      </c>
    </row>
    <row r="316" spans="14:15" x14ac:dyDescent="0.7">
      <c r="N316">
        <f t="shared" ca="1" si="8"/>
        <v>4.0647580099407693E-2</v>
      </c>
      <c r="O316">
        <f t="shared" ca="1" si="9"/>
        <v>7.6516001271886042E-2</v>
      </c>
    </row>
    <row r="317" spans="14:15" x14ac:dyDescent="0.7">
      <c r="N317">
        <f t="shared" ca="1" si="8"/>
        <v>5.8054020462739997E-2</v>
      </c>
      <c r="O317">
        <f t="shared" ca="1" si="9"/>
        <v>9.4242643425215267E-2</v>
      </c>
    </row>
    <row r="318" spans="14:15" x14ac:dyDescent="0.7">
      <c r="N318">
        <f t="shared" ca="1" si="8"/>
        <v>6.159176257639154E-2</v>
      </c>
      <c r="O318">
        <f t="shared" ca="1" si="9"/>
        <v>6.7918885486475691E-2</v>
      </c>
    </row>
    <row r="319" spans="14:15" x14ac:dyDescent="0.7">
      <c r="N319">
        <f t="shared" ca="1" si="8"/>
        <v>6.4801424262997731E-2</v>
      </c>
      <c r="O319">
        <f t="shared" ca="1" si="9"/>
        <v>9.347206836248112E-2</v>
      </c>
    </row>
    <row r="320" spans="14:15" x14ac:dyDescent="0.7">
      <c r="N320">
        <f t="shared" ca="1" si="8"/>
        <v>5.7397989964964036E-2</v>
      </c>
      <c r="O320">
        <f t="shared" ca="1" si="9"/>
        <v>7.2413571737004301E-2</v>
      </c>
    </row>
    <row r="321" spans="14:15" x14ac:dyDescent="0.7">
      <c r="N321">
        <f t="shared" ca="1" si="8"/>
        <v>3.9170043163496239E-2</v>
      </c>
      <c r="O321">
        <f t="shared" ca="1" si="9"/>
        <v>0.11406608650289984</v>
      </c>
    </row>
    <row r="322" spans="14:15" x14ac:dyDescent="0.7">
      <c r="N322">
        <f t="shared" ca="1" si="8"/>
        <v>3.2666033151988849E-2</v>
      </c>
      <c r="O322">
        <f t="shared" ca="1" si="9"/>
        <v>9.7187967156098121E-2</v>
      </c>
    </row>
    <row r="323" spans="14:15" x14ac:dyDescent="0.7">
      <c r="N323">
        <f t="shared" ca="1" si="8"/>
        <v>2.7575457055556099E-2</v>
      </c>
      <c r="O323">
        <f t="shared" ca="1" si="9"/>
        <v>0.11552337831821213</v>
      </c>
    </row>
    <row r="324" spans="14:15" x14ac:dyDescent="0.7">
      <c r="N324">
        <f t="shared" ca="1" si="8"/>
        <v>5.8076147927032418E-2</v>
      </c>
      <c r="O324">
        <f t="shared" ca="1" si="9"/>
        <v>7.4188810798413191E-2</v>
      </c>
    </row>
    <row r="325" spans="14:15" x14ac:dyDescent="0.7">
      <c r="N325">
        <f t="shared" ref="N325:N388" ca="1" si="10">_xlfn.BETA.INV(RAND(),B$11,B$12)</f>
        <v>5.4578066100496536E-2</v>
      </c>
      <c r="O325">
        <f t="shared" ref="O325:O388" ca="1" si="11">_xlfn.BETA.INV(RAND(),C$11,C$12)</f>
        <v>9.1582093372615692E-2</v>
      </c>
    </row>
    <row r="326" spans="14:15" x14ac:dyDescent="0.7">
      <c r="N326">
        <f t="shared" ca="1" si="10"/>
        <v>5.0269855906273753E-2</v>
      </c>
      <c r="O326">
        <f t="shared" ca="1" si="11"/>
        <v>0.11571828188483457</v>
      </c>
    </row>
    <row r="327" spans="14:15" x14ac:dyDescent="0.7">
      <c r="N327">
        <f t="shared" ca="1" si="10"/>
        <v>3.4050838050028516E-2</v>
      </c>
      <c r="O327">
        <f t="shared" ca="1" si="11"/>
        <v>7.3270500914304232E-2</v>
      </c>
    </row>
    <row r="328" spans="14:15" x14ac:dyDescent="0.7">
      <c r="N328">
        <f t="shared" ca="1" si="10"/>
        <v>4.8737002187083101E-2</v>
      </c>
      <c r="O328">
        <f t="shared" ca="1" si="11"/>
        <v>6.901701556677832E-2</v>
      </c>
    </row>
    <row r="329" spans="14:15" x14ac:dyDescent="0.7">
      <c r="N329">
        <f t="shared" ca="1" si="10"/>
        <v>6.1548120255816019E-2</v>
      </c>
      <c r="O329">
        <f t="shared" ca="1" si="11"/>
        <v>8.369175885224614E-2</v>
      </c>
    </row>
    <row r="330" spans="14:15" x14ac:dyDescent="0.7">
      <c r="N330">
        <f t="shared" ca="1" si="10"/>
        <v>4.6622133231141283E-2</v>
      </c>
      <c r="O330">
        <f t="shared" ca="1" si="11"/>
        <v>0.10049025221821584</v>
      </c>
    </row>
    <row r="331" spans="14:15" x14ac:dyDescent="0.7">
      <c r="N331">
        <f t="shared" ca="1" si="10"/>
        <v>5.9507259169542359E-2</v>
      </c>
      <c r="O331">
        <f t="shared" ca="1" si="11"/>
        <v>7.7154246567283161E-2</v>
      </c>
    </row>
    <row r="332" spans="14:15" x14ac:dyDescent="0.7">
      <c r="N332">
        <f t="shared" ca="1" si="10"/>
        <v>4.6661522958628354E-2</v>
      </c>
      <c r="O332">
        <f t="shared" ca="1" si="11"/>
        <v>7.1908220945005916E-2</v>
      </c>
    </row>
    <row r="333" spans="14:15" x14ac:dyDescent="0.7">
      <c r="N333">
        <f t="shared" ca="1" si="10"/>
        <v>5.7286752632562665E-2</v>
      </c>
      <c r="O333">
        <f t="shared" ca="1" si="11"/>
        <v>9.7949837807021489E-2</v>
      </c>
    </row>
    <row r="334" spans="14:15" x14ac:dyDescent="0.7">
      <c r="N334">
        <f t="shared" ca="1" si="10"/>
        <v>5.4288766270578437E-2</v>
      </c>
      <c r="O334">
        <f t="shared" ca="1" si="11"/>
        <v>8.3723142252884644E-2</v>
      </c>
    </row>
    <row r="335" spans="14:15" x14ac:dyDescent="0.7">
      <c r="N335">
        <f t="shared" ca="1" si="10"/>
        <v>4.9757013152294194E-2</v>
      </c>
      <c r="O335">
        <f t="shared" ca="1" si="11"/>
        <v>8.8863609362207052E-2</v>
      </c>
    </row>
    <row r="336" spans="14:15" x14ac:dyDescent="0.7">
      <c r="N336">
        <f t="shared" ca="1" si="10"/>
        <v>5.0692771344236776E-2</v>
      </c>
      <c r="O336">
        <f t="shared" ca="1" si="11"/>
        <v>8.1451398832912469E-2</v>
      </c>
    </row>
    <row r="337" spans="14:15" x14ac:dyDescent="0.7">
      <c r="N337">
        <f t="shared" ca="1" si="10"/>
        <v>6.0761523270646212E-2</v>
      </c>
      <c r="O337">
        <f t="shared" ca="1" si="11"/>
        <v>9.3374735336978598E-2</v>
      </c>
    </row>
    <row r="338" spans="14:15" x14ac:dyDescent="0.7">
      <c r="N338">
        <f t="shared" ca="1" si="10"/>
        <v>5.4519939651664906E-2</v>
      </c>
      <c r="O338">
        <f t="shared" ca="1" si="11"/>
        <v>5.4854944692516096E-2</v>
      </c>
    </row>
    <row r="339" spans="14:15" x14ac:dyDescent="0.7">
      <c r="N339">
        <f t="shared" ca="1" si="10"/>
        <v>5.1087297838318335E-2</v>
      </c>
      <c r="O339">
        <f t="shared" ca="1" si="11"/>
        <v>7.8534846084766491E-2</v>
      </c>
    </row>
    <row r="340" spans="14:15" x14ac:dyDescent="0.7">
      <c r="N340">
        <f t="shared" ca="1" si="10"/>
        <v>3.8220509152844945E-2</v>
      </c>
      <c r="O340">
        <f t="shared" ca="1" si="11"/>
        <v>9.0775147605853479E-2</v>
      </c>
    </row>
    <row r="341" spans="14:15" x14ac:dyDescent="0.7">
      <c r="N341">
        <f t="shared" ca="1" si="10"/>
        <v>4.2883129573587038E-2</v>
      </c>
      <c r="O341">
        <f t="shared" ca="1" si="11"/>
        <v>7.3373702522072121E-2</v>
      </c>
    </row>
    <row r="342" spans="14:15" x14ac:dyDescent="0.7">
      <c r="N342">
        <f t="shared" ca="1" si="10"/>
        <v>4.2917233157422456E-2</v>
      </c>
      <c r="O342">
        <f t="shared" ca="1" si="11"/>
        <v>7.0822959587045931E-2</v>
      </c>
    </row>
    <row r="343" spans="14:15" x14ac:dyDescent="0.7">
      <c r="N343">
        <f t="shared" ca="1" si="10"/>
        <v>4.187406308430227E-2</v>
      </c>
      <c r="O343">
        <f t="shared" ca="1" si="11"/>
        <v>9.7321488793345123E-2</v>
      </c>
    </row>
    <row r="344" spans="14:15" x14ac:dyDescent="0.7">
      <c r="N344">
        <f t="shared" ca="1" si="10"/>
        <v>4.3722717674208905E-2</v>
      </c>
      <c r="O344">
        <f t="shared" ca="1" si="11"/>
        <v>8.8797467465489846E-2</v>
      </c>
    </row>
    <row r="345" spans="14:15" x14ac:dyDescent="0.7">
      <c r="N345">
        <f t="shared" ca="1" si="10"/>
        <v>5.2166456905951342E-2</v>
      </c>
      <c r="O345">
        <f t="shared" ca="1" si="11"/>
        <v>7.7930948202255199E-2</v>
      </c>
    </row>
    <row r="346" spans="14:15" x14ac:dyDescent="0.7">
      <c r="N346">
        <f t="shared" ca="1" si="10"/>
        <v>5.9174136797311538E-2</v>
      </c>
      <c r="O346">
        <f t="shared" ca="1" si="11"/>
        <v>0.1122760520070395</v>
      </c>
    </row>
    <row r="347" spans="14:15" x14ac:dyDescent="0.7">
      <c r="N347">
        <f t="shared" ca="1" si="10"/>
        <v>7.3006983747568532E-2</v>
      </c>
      <c r="O347">
        <f t="shared" ca="1" si="11"/>
        <v>9.452454508228425E-2</v>
      </c>
    </row>
    <row r="348" spans="14:15" x14ac:dyDescent="0.7">
      <c r="N348">
        <f t="shared" ca="1" si="10"/>
        <v>5.307432780152177E-2</v>
      </c>
      <c r="O348">
        <f t="shared" ca="1" si="11"/>
        <v>7.2493875776531824E-2</v>
      </c>
    </row>
    <row r="349" spans="14:15" x14ac:dyDescent="0.7">
      <c r="N349">
        <f t="shared" ca="1" si="10"/>
        <v>5.1703881941106422E-2</v>
      </c>
      <c r="O349">
        <f t="shared" ca="1" si="11"/>
        <v>8.1072261858625705E-2</v>
      </c>
    </row>
    <row r="350" spans="14:15" x14ac:dyDescent="0.7">
      <c r="N350">
        <f t="shared" ca="1" si="10"/>
        <v>3.585523553860457E-2</v>
      </c>
      <c r="O350">
        <f t="shared" ca="1" si="11"/>
        <v>9.3580585071305067E-2</v>
      </c>
    </row>
    <row r="351" spans="14:15" x14ac:dyDescent="0.7">
      <c r="N351">
        <f t="shared" ca="1" si="10"/>
        <v>4.1326185829032615E-2</v>
      </c>
      <c r="O351">
        <f t="shared" ca="1" si="11"/>
        <v>0.10115818566978685</v>
      </c>
    </row>
    <row r="352" spans="14:15" x14ac:dyDescent="0.7">
      <c r="N352">
        <f t="shared" ca="1" si="10"/>
        <v>4.7579598192726169E-2</v>
      </c>
      <c r="O352">
        <f t="shared" ca="1" si="11"/>
        <v>8.7813819978050336E-2</v>
      </c>
    </row>
    <row r="353" spans="14:15" x14ac:dyDescent="0.7">
      <c r="N353">
        <f t="shared" ca="1" si="10"/>
        <v>4.3304999139894294E-2</v>
      </c>
      <c r="O353">
        <f t="shared" ca="1" si="11"/>
        <v>8.5543892569406019E-2</v>
      </c>
    </row>
    <row r="354" spans="14:15" x14ac:dyDescent="0.7">
      <c r="N354">
        <f t="shared" ca="1" si="10"/>
        <v>3.999215529854501E-2</v>
      </c>
      <c r="O354">
        <f t="shared" ca="1" si="11"/>
        <v>8.0135937725166376E-2</v>
      </c>
    </row>
    <row r="355" spans="14:15" x14ac:dyDescent="0.7">
      <c r="N355">
        <f t="shared" ca="1" si="10"/>
        <v>4.7706554299737469E-2</v>
      </c>
      <c r="O355">
        <f t="shared" ca="1" si="11"/>
        <v>0.10751644622550738</v>
      </c>
    </row>
    <row r="356" spans="14:15" x14ac:dyDescent="0.7">
      <c r="N356">
        <f t="shared" ca="1" si="10"/>
        <v>4.2376372223281028E-2</v>
      </c>
      <c r="O356">
        <f t="shared" ca="1" si="11"/>
        <v>7.2925798430000049E-2</v>
      </c>
    </row>
    <row r="357" spans="14:15" x14ac:dyDescent="0.7">
      <c r="N357">
        <f t="shared" ca="1" si="10"/>
        <v>5.8829764792417194E-2</v>
      </c>
      <c r="O357">
        <f t="shared" ca="1" si="11"/>
        <v>8.2834427584082701E-2</v>
      </c>
    </row>
    <row r="358" spans="14:15" x14ac:dyDescent="0.7">
      <c r="N358">
        <f t="shared" ca="1" si="10"/>
        <v>6.1692196560948598E-2</v>
      </c>
      <c r="O358">
        <f t="shared" ca="1" si="11"/>
        <v>6.6012292473922013E-2</v>
      </c>
    </row>
    <row r="359" spans="14:15" x14ac:dyDescent="0.7">
      <c r="N359">
        <f t="shared" ca="1" si="10"/>
        <v>7.1431133397580115E-2</v>
      </c>
      <c r="O359">
        <f t="shared" ca="1" si="11"/>
        <v>8.359212430650563E-2</v>
      </c>
    </row>
    <row r="360" spans="14:15" x14ac:dyDescent="0.7">
      <c r="N360">
        <f t="shared" ca="1" si="10"/>
        <v>2.9849727558760988E-2</v>
      </c>
      <c r="O360">
        <f t="shared" ca="1" si="11"/>
        <v>0.11056291438780053</v>
      </c>
    </row>
    <row r="361" spans="14:15" x14ac:dyDescent="0.7">
      <c r="N361">
        <f t="shared" ca="1" si="10"/>
        <v>3.461832392879087E-2</v>
      </c>
      <c r="O361">
        <f t="shared" ca="1" si="11"/>
        <v>8.953025894711919E-2</v>
      </c>
    </row>
    <row r="362" spans="14:15" x14ac:dyDescent="0.7">
      <c r="N362">
        <f t="shared" ca="1" si="10"/>
        <v>3.4719279138102035E-2</v>
      </c>
      <c r="O362">
        <f t="shared" ca="1" si="11"/>
        <v>8.881014132522197E-2</v>
      </c>
    </row>
    <row r="363" spans="14:15" x14ac:dyDescent="0.7">
      <c r="N363">
        <f t="shared" ca="1" si="10"/>
        <v>2.8244618253241486E-2</v>
      </c>
      <c r="O363">
        <f t="shared" ca="1" si="11"/>
        <v>9.9059866703176791E-2</v>
      </c>
    </row>
    <row r="364" spans="14:15" x14ac:dyDescent="0.7">
      <c r="N364">
        <f t="shared" ca="1" si="10"/>
        <v>2.7580358951312969E-2</v>
      </c>
      <c r="O364">
        <f t="shared" ca="1" si="11"/>
        <v>0.10090839112794414</v>
      </c>
    </row>
    <row r="365" spans="14:15" x14ac:dyDescent="0.7">
      <c r="N365">
        <f t="shared" ca="1" si="10"/>
        <v>7.2181483600420093E-2</v>
      </c>
      <c r="O365">
        <f t="shared" ca="1" si="11"/>
        <v>9.0611259513987075E-2</v>
      </c>
    </row>
    <row r="366" spans="14:15" x14ac:dyDescent="0.7">
      <c r="N366">
        <f t="shared" ca="1" si="10"/>
        <v>3.4918417735442658E-2</v>
      </c>
      <c r="O366">
        <f t="shared" ca="1" si="11"/>
        <v>7.810526187099949E-2</v>
      </c>
    </row>
    <row r="367" spans="14:15" x14ac:dyDescent="0.7">
      <c r="N367">
        <f t="shared" ca="1" si="10"/>
        <v>5.3930942025486428E-2</v>
      </c>
      <c r="O367">
        <f t="shared" ca="1" si="11"/>
        <v>9.3027844641682567E-2</v>
      </c>
    </row>
    <row r="368" spans="14:15" x14ac:dyDescent="0.7">
      <c r="N368">
        <f t="shared" ca="1" si="10"/>
        <v>4.0327272455015259E-2</v>
      </c>
      <c r="O368">
        <f t="shared" ca="1" si="11"/>
        <v>6.1531243215941667E-2</v>
      </c>
    </row>
    <row r="369" spans="14:15" x14ac:dyDescent="0.7">
      <c r="N369">
        <f t="shared" ca="1" si="10"/>
        <v>6.233400677602996E-2</v>
      </c>
      <c r="O369">
        <f t="shared" ca="1" si="11"/>
        <v>5.7443092117684218E-2</v>
      </c>
    </row>
    <row r="370" spans="14:15" x14ac:dyDescent="0.7">
      <c r="N370">
        <f t="shared" ca="1" si="10"/>
        <v>4.3790845703815341E-2</v>
      </c>
      <c r="O370">
        <f t="shared" ca="1" si="11"/>
        <v>0.10152494912452603</v>
      </c>
    </row>
    <row r="371" spans="14:15" x14ac:dyDescent="0.7">
      <c r="N371">
        <f t="shared" ca="1" si="10"/>
        <v>3.7782798980891909E-2</v>
      </c>
      <c r="O371">
        <f t="shared" ca="1" si="11"/>
        <v>9.9892010122922259E-2</v>
      </c>
    </row>
    <row r="372" spans="14:15" x14ac:dyDescent="0.7">
      <c r="N372">
        <f t="shared" ca="1" si="10"/>
        <v>6.0494857979727867E-2</v>
      </c>
      <c r="O372">
        <f t="shared" ca="1" si="11"/>
        <v>8.0208130454776178E-2</v>
      </c>
    </row>
    <row r="373" spans="14:15" x14ac:dyDescent="0.7">
      <c r="N373">
        <f t="shared" ca="1" si="10"/>
        <v>2.2957641885429567E-2</v>
      </c>
      <c r="O373">
        <f t="shared" ca="1" si="11"/>
        <v>0.10395484107787156</v>
      </c>
    </row>
    <row r="374" spans="14:15" x14ac:dyDescent="0.7">
      <c r="N374">
        <f t="shared" ca="1" si="10"/>
        <v>6.2439355046647993E-2</v>
      </c>
      <c r="O374">
        <f t="shared" ca="1" si="11"/>
        <v>9.2155334757658025E-2</v>
      </c>
    </row>
    <row r="375" spans="14:15" x14ac:dyDescent="0.7">
      <c r="N375">
        <f t="shared" ca="1" si="10"/>
        <v>3.2793402549551189E-2</v>
      </c>
      <c r="O375">
        <f t="shared" ca="1" si="11"/>
        <v>8.6525484990816859E-2</v>
      </c>
    </row>
    <row r="376" spans="14:15" x14ac:dyDescent="0.7">
      <c r="N376">
        <f t="shared" ca="1" si="10"/>
        <v>3.1307981325895101E-2</v>
      </c>
      <c r="O376">
        <f t="shared" ca="1" si="11"/>
        <v>9.6133122572983898E-2</v>
      </c>
    </row>
    <row r="377" spans="14:15" x14ac:dyDescent="0.7">
      <c r="N377">
        <f t="shared" ca="1" si="10"/>
        <v>4.8222022430228328E-2</v>
      </c>
      <c r="O377">
        <f t="shared" ca="1" si="11"/>
        <v>7.7351731227373613E-2</v>
      </c>
    </row>
    <row r="378" spans="14:15" x14ac:dyDescent="0.7">
      <c r="N378">
        <f t="shared" ca="1" si="10"/>
        <v>4.8270798507838886E-2</v>
      </c>
      <c r="O378">
        <f t="shared" ca="1" si="11"/>
        <v>0.12170957167951391</v>
      </c>
    </row>
    <row r="379" spans="14:15" x14ac:dyDescent="0.7">
      <c r="N379">
        <f t="shared" ca="1" si="10"/>
        <v>4.2354556570957498E-2</v>
      </c>
      <c r="O379">
        <f t="shared" ca="1" si="11"/>
        <v>7.9321697775578376E-2</v>
      </c>
    </row>
    <row r="380" spans="14:15" x14ac:dyDescent="0.7">
      <c r="N380">
        <f t="shared" ca="1" si="10"/>
        <v>5.7455076092614354E-2</v>
      </c>
      <c r="O380">
        <f t="shared" ca="1" si="11"/>
        <v>6.2165477372493137E-2</v>
      </c>
    </row>
    <row r="381" spans="14:15" x14ac:dyDescent="0.7">
      <c r="N381">
        <f t="shared" ca="1" si="10"/>
        <v>5.5340153483697252E-2</v>
      </c>
      <c r="O381">
        <f t="shared" ca="1" si="11"/>
        <v>0.10863587092368054</v>
      </c>
    </row>
    <row r="382" spans="14:15" x14ac:dyDescent="0.7">
      <c r="N382">
        <f t="shared" ca="1" si="10"/>
        <v>3.9714791901436626E-2</v>
      </c>
      <c r="O382">
        <f t="shared" ca="1" si="11"/>
        <v>9.556581568944289E-2</v>
      </c>
    </row>
    <row r="383" spans="14:15" x14ac:dyDescent="0.7">
      <c r="N383">
        <f t="shared" ca="1" si="10"/>
        <v>4.3608415797971714E-2</v>
      </c>
      <c r="O383">
        <f t="shared" ca="1" si="11"/>
        <v>7.8681416881150573E-2</v>
      </c>
    </row>
    <row r="384" spans="14:15" x14ac:dyDescent="0.7">
      <c r="N384">
        <f t="shared" ca="1" si="10"/>
        <v>4.3401606489271147E-2</v>
      </c>
      <c r="O384">
        <f t="shared" ca="1" si="11"/>
        <v>0.10115820130157716</v>
      </c>
    </row>
    <row r="385" spans="14:15" x14ac:dyDescent="0.7">
      <c r="N385">
        <f t="shared" ca="1" si="10"/>
        <v>5.0935682900063117E-2</v>
      </c>
      <c r="O385">
        <f t="shared" ca="1" si="11"/>
        <v>8.1778756834517033E-2</v>
      </c>
    </row>
    <row r="386" spans="14:15" x14ac:dyDescent="0.7">
      <c r="N386">
        <f t="shared" ca="1" si="10"/>
        <v>5.7049777259968959E-2</v>
      </c>
      <c r="O386">
        <f t="shared" ca="1" si="11"/>
        <v>8.4588697628516438E-2</v>
      </c>
    </row>
    <row r="387" spans="14:15" x14ac:dyDescent="0.7">
      <c r="N387">
        <f t="shared" ca="1" si="10"/>
        <v>4.4785922352035615E-2</v>
      </c>
      <c r="O387">
        <f t="shared" ca="1" si="11"/>
        <v>8.7996640182135502E-2</v>
      </c>
    </row>
    <row r="388" spans="14:15" x14ac:dyDescent="0.7">
      <c r="N388">
        <f t="shared" ca="1" si="10"/>
        <v>2.9207042940836366E-2</v>
      </c>
      <c r="O388">
        <f t="shared" ca="1" si="11"/>
        <v>9.3238795776177774E-2</v>
      </c>
    </row>
    <row r="389" spans="14:15" x14ac:dyDescent="0.7">
      <c r="N389">
        <f t="shared" ref="N389:N452" ca="1" si="12">_xlfn.BETA.INV(RAND(),B$11,B$12)</f>
        <v>8.2111792856529919E-2</v>
      </c>
      <c r="O389">
        <f t="shared" ref="O389:O452" ca="1" si="13">_xlfn.BETA.INV(RAND(),C$11,C$12)</f>
        <v>6.9029292928138586E-2</v>
      </c>
    </row>
    <row r="390" spans="14:15" x14ac:dyDescent="0.7">
      <c r="N390">
        <f t="shared" ca="1" si="12"/>
        <v>6.8040098158747564E-2</v>
      </c>
      <c r="O390">
        <f t="shared" ca="1" si="13"/>
        <v>7.1901637391981979E-2</v>
      </c>
    </row>
    <row r="391" spans="14:15" x14ac:dyDescent="0.7">
      <c r="N391">
        <f t="shared" ca="1" si="12"/>
        <v>5.5120977958738604E-2</v>
      </c>
      <c r="O391">
        <f t="shared" ca="1" si="13"/>
        <v>7.2709939756837219E-2</v>
      </c>
    </row>
    <row r="392" spans="14:15" x14ac:dyDescent="0.7">
      <c r="N392">
        <f t="shared" ca="1" si="12"/>
        <v>5.7441862961369328E-2</v>
      </c>
      <c r="O392">
        <f t="shared" ca="1" si="13"/>
        <v>7.7789015630374284E-2</v>
      </c>
    </row>
    <row r="393" spans="14:15" x14ac:dyDescent="0.7">
      <c r="N393">
        <f t="shared" ca="1" si="12"/>
        <v>4.3175421808352855E-2</v>
      </c>
      <c r="O393">
        <f t="shared" ca="1" si="13"/>
        <v>7.7388070184894672E-2</v>
      </c>
    </row>
    <row r="394" spans="14:15" x14ac:dyDescent="0.7">
      <c r="N394">
        <f t="shared" ca="1" si="12"/>
        <v>3.1724216723844886E-2</v>
      </c>
      <c r="O394">
        <f t="shared" ca="1" si="13"/>
        <v>0.1064031590241743</v>
      </c>
    </row>
    <row r="395" spans="14:15" x14ac:dyDescent="0.7">
      <c r="N395">
        <f t="shared" ca="1" si="12"/>
        <v>5.0394882469227076E-2</v>
      </c>
      <c r="O395">
        <f t="shared" ca="1" si="13"/>
        <v>9.1306932384843886E-2</v>
      </c>
    </row>
    <row r="396" spans="14:15" x14ac:dyDescent="0.7">
      <c r="N396">
        <f t="shared" ca="1" si="12"/>
        <v>5.6763068527476368E-2</v>
      </c>
      <c r="O396">
        <f t="shared" ca="1" si="13"/>
        <v>8.0300158922266246E-2</v>
      </c>
    </row>
    <row r="397" spans="14:15" x14ac:dyDescent="0.7">
      <c r="N397">
        <f t="shared" ca="1" si="12"/>
        <v>3.7654107313381105E-2</v>
      </c>
      <c r="O397">
        <f t="shared" ca="1" si="13"/>
        <v>6.4680837484307321E-2</v>
      </c>
    </row>
    <row r="398" spans="14:15" x14ac:dyDescent="0.7">
      <c r="N398">
        <f t="shared" ca="1" si="12"/>
        <v>5.7779231627474781E-2</v>
      </c>
      <c r="O398">
        <f t="shared" ca="1" si="13"/>
        <v>0.10268810787192206</v>
      </c>
    </row>
    <row r="399" spans="14:15" x14ac:dyDescent="0.7">
      <c r="N399">
        <f t="shared" ca="1" si="12"/>
        <v>5.9792527506615123E-2</v>
      </c>
      <c r="O399">
        <f t="shared" ca="1" si="13"/>
        <v>8.719538455203231E-2</v>
      </c>
    </row>
    <row r="400" spans="14:15" x14ac:dyDescent="0.7">
      <c r="N400">
        <f t="shared" ca="1" si="12"/>
        <v>5.2217994269209811E-2</v>
      </c>
      <c r="O400">
        <f t="shared" ca="1" si="13"/>
        <v>0.10460560094540872</v>
      </c>
    </row>
    <row r="401" spans="14:15" x14ac:dyDescent="0.7">
      <c r="N401">
        <f t="shared" ca="1" si="12"/>
        <v>2.945690786574157E-2</v>
      </c>
      <c r="O401">
        <f t="shared" ca="1" si="13"/>
        <v>8.5716038851046908E-2</v>
      </c>
    </row>
    <row r="402" spans="14:15" x14ac:dyDescent="0.7">
      <c r="N402">
        <f t="shared" ca="1" si="12"/>
        <v>8.1415658350053488E-2</v>
      </c>
      <c r="O402">
        <f t="shared" ca="1" si="13"/>
        <v>0.10298396103603469</v>
      </c>
    </row>
    <row r="403" spans="14:15" x14ac:dyDescent="0.7">
      <c r="N403">
        <f t="shared" ca="1" si="12"/>
        <v>5.0409494558965817E-2</v>
      </c>
      <c r="O403">
        <f t="shared" ca="1" si="13"/>
        <v>5.42331168494554E-2</v>
      </c>
    </row>
    <row r="404" spans="14:15" x14ac:dyDescent="0.7">
      <c r="N404">
        <f t="shared" ca="1" si="12"/>
        <v>4.1944854323114025E-2</v>
      </c>
      <c r="O404">
        <f t="shared" ca="1" si="13"/>
        <v>9.2194503146298512E-2</v>
      </c>
    </row>
    <row r="405" spans="14:15" x14ac:dyDescent="0.7">
      <c r="N405">
        <f t="shared" ca="1" si="12"/>
        <v>2.3165193498251215E-2</v>
      </c>
      <c r="O405">
        <f t="shared" ca="1" si="13"/>
        <v>0.11118710576632773</v>
      </c>
    </row>
    <row r="406" spans="14:15" x14ac:dyDescent="0.7">
      <c r="N406">
        <f t="shared" ca="1" si="12"/>
        <v>5.4964206262675064E-2</v>
      </c>
      <c r="O406">
        <f t="shared" ca="1" si="13"/>
        <v>9.3098558322268765E-2</v>
      </c>
    </row>
    <row r="407" spans="14:15" x14ac:dyDescent="0.7">
      <c r="N407">
        <f t="shared" ca="1" si="12"/>
        <v>3.9415934377044458E-2</v>
      </c>
      <c r="O407">
        <f t="shared" ca="1" si="13"/>
        <v>7.9530958074601144E-2</v>
      </c>
    </row>
    <row r="408" spans="14:15" x14ac:dyDescent="0.7">
      <c r="N408">
        <f t="shared" ca="1" si="12"/>
        <v>4.2401209229426286E-2</v>
      </c>
      <c r="O408">
        <f t="shared" ca="1" si="13"/>
        <v>7.0621235390746592E-2</v>
      </c>
    </row>
    <row r="409" spans="14:15" x14ac:dyDescent="0.7">
      <c r="N409">
        <f t="shared" ca="1" si="12"/>
        <v>6.4298987731984503E-2</v>
      </c>
      <c r="O409">
        <f t="shared" ca="1" si="13"/>
        <v>8.2053522916897673E-2</v>
      </c>
    </row>
    <row r="410" spans="14:15" x14ac:dyDescent="0.7">
      <c r="N410">
        <f t="shared" ca="1" si="12"/>
        <v>2.870168234506618E-2</v>
      </c>
      <c r="O410">
        <f t="shared" ca="1" si="13"/>
        <v>9.4246789770921602E-2</v>
      </c>
    </row>
    <row r="411" spans="14:15" x14ac:dyDescent="0.7">
      <c r="N411">
        <f t="shared" ca="1" si="12"/>
        <v>2.6541057905380021E-2</v>
      </c>
      <c r="O411">
        <f t="shared" ca="1" si="13"/>
        <v>8.1710595099068903E-2</v>
      </c>
    </row>
    <row r="412" spans="14:15" x14ac:dyDescent="0.7">
      <c r="N412">
        <f t="shared" ca="1" si="12"/>
        <v>4.8622543460467349E-2</v>
      </c>
      <c r="O412">
        <f t="shared" ca="1" si="13"/>
        <v>0.1055730948148621</v>
      </c>
    </row>
    <row r="413" spans="14:15" x14ac:dyDescent="0.7">
      <c r="N413">
        <f t="shared" ca="1" si="12"/>
        <v>4.2970496925419863E-2</v>
      </c>
      <c r="O413">
        <f t="shared" ca="1" si="13"/>
        <v>0.12492395411211399</v>
      </c>
    </row>
    <row r="414" spans="14:15" x14ac:dyDescent="0.7">
      <c r="N414">
        <f t="shared" ca="1" si="12"/>
        <v>3.5286422120235063E-2</v>
      </c>
      <c r="O414">
        <f t="shared" ca="1" si="13"/>
        <v>0.10029466750549176</v>
      </c>
    </row>
    <row r="415" spans="14:15" x14ac:dyDescent="0.7">
      <c r="N415">
        <f t="shared" ca="1" si="12"/>
        <v>3.451786861851968E-2</v>
      </c>
      <c r="O415">
        <f t="shared" ca="1" si="13"/>
        <v>7.7254104389332751E-2</v>
      </c>
    </row>
    <row r="416" spans="14:15" x14ac:dyDescent="0.7">
      <c r="N416">
        <f t="shared" ca="1" si="12"/>
        <v>4.8983627009832498E-2</v>
      </c>
      <c r="O416">
        <f t="shared" ca="1" si="13"/>
        <v>0.11190851333849872</v>
      </c>
    </row>
    <row r="417" spans="14:15" x14ac:dyDescent="0.7">
      <c r="N417">
        <f t="shared" ca="1" si="12"/>
        <v>4.1521723045378114E-2</v>
      </c>
      <c r="O417">
        <f t="shared" ca="1" si="13"/>
        <v>7.3343012582693698E-2</v>
      </c>
    </row>
    <row r="418" spans="14:15" x14ac:dyDescent="0.7">
      <c r="N418">
        <f t="shared" ca="1" si="12"/>
        <v>7.0648621032064929E-2</v>
      </c>
      <c r="O418">
        <f t="shared" ca="1" si="13"/>
        <v>0.13229689419144297</v>
      </c>
    </row>
    <row r="419" spans="14:15" x14ac:dyDescent="0.7">
      <c r="N419">
        <f t="shared" ca="1" si="12"/>
        <v>4.8290992813911915E-2</v>
      </c>
      <c r="O419">
        <f t="shared" ca="1" si="13"/>
        <v>0.11042280525081982</v>
      </c>
    </row>
    <row r="420" spans="14:15" x14ac:dyDescent="0.7">
      <c r="N420">
        <f t="shared" ca="1" si="12"/>
        <v>2.7184492324245926E-2</v>
      </c>
      <c r="O420">
        <f t="shared" ca="1" si="13"/>
        <v>9.0630864459148586E-2</v>
      </c>
    </row>
    <row r="421" spans="14:15" x14ac:dyDescent="0.7">
      <c r="N421">
        <f t="shared" ca="1" si="12"/>
        <v>3.5534851279200121E-2</v>
      </c>
      <c r="O421">
        <f t="shared" ca="1" si="13"/>
        <v>9.5798574148505122E-2</v>
      </c>
    </row>
    <row r="422" spans="14:15" x14ac:dyDescent="0.7">
      <c r="N422">
        <f t="shared" ca="1" si="12"/>
        <v>3.9532216695208719E-2</v>
      </c>
      <c r="O422">
        <f t="shared" ca="1" si="13"/>
        <v>0.11704105420359978</v>
      </c>
    </row>
    <row r="423" spans="14:15" x14ac:dyDescent="0.7">
      <c r="N423">
        <f t="shared" ca="1" si="12"/>
        <v>3.9055166021036557E-2</v>
      </c>
      <c r="O423">
        <f t="shared" ca="1" si="13"/>
        <v>9.3607446811882711E-2</v>
      </c>
    </row>
    <row r="424" spans="14:15" x14ac:dyDescent="0.7">
      <c r="N424">
        <f t="shared" ca="1" si="12"/>
        <v>2.988031442177656E-2</v>
      </c>
      <c r="O424">
        <f t="shared" ca="1" si="13"/>
        <v>7.4204824139914624E-2</v>
      </c>
    </row>
    <row r="425" spans="14:15" x14ac:dyDescent="0.7">
      <c r="N425">
        <f t="shared" ca="1" si="12"/>
        <v>5.6847334143690476E-2</v>
      </c>
      <c r="O425">
        <f t="shared" ca="1" si="13"/>
        <v>6.231356551549716E-2</v>
      </c>
    </row>
    <row r="426" spans="14:15" x14ac:dyDescent="0.7">
      <c r="N426">
        <f t="shared" ca="1" si="12"/>
        <v>5.2246904539737904E-2</v>
      </c>
      <c r="O426">
        <f t="shared" ca="1" si="13"/>
        <v>7.086055823957027E-2</v>
      </c>
    </row>
    <row r="427" spans="14:15" x14ac:dyDescent="0.7">
      <c r="N427">
        <f t="shared" ca="1" si="12"/>
        <v>6.12339750968659E-2</v>
      </c>
      <c r="O427">
        <f t="shared" ca="1" si="13"/>
        <v>9.5788125925502898E-2</v>
      </c>
    </row>
    <row r="428" spans="14:15" x14ac:dyDescent="0.7">
      <c r="N428">
        <f t="shared" ca="1" si="12"/>
        <v>3.7485976835174316E-2</v>
      </c>
      <c r="O428">
        <f t="shared" ca="1" si="13"/>
        <v>8.1230066409080495E-2</v>
      </c>
    </row>
    <row r="429" spans="14:15" x14ac:dyDescent="0.7">
      <c r="N429">
        <f t="shared" ca="1" si="12"/>
        <v>5.0586480475471429E-2</v>
      </c>
      <c r="O429">
        <f t="shared" ca="1" si="13"/>
        <v>0.12450543449686158</v>
      </c>
    </row>
    <row r="430" spans="14:15" x14ac:dyDescent="0.7">
      <c r="N430">
        <f t="shared" ca="1" si="12"/>
        <v>7.2424453934274768E-2</v>
      </c>
      <c r="O430">
        <f t="shared" ca="1" si="13"/>
        <v>0.1171122884049115</v>
      </c>
    </row>
    <row r="431" spans="14:15" x14ac:dyDescent="0.7">
      <c r="N431">
        <f t="shared" ca="1" si="12"/>
        <v>3.0809455302763467E-2</v>
      </c>
      <c r="O431">
        <f t="shared" ca="1" si="13"/>
        <v>6.7017076352490462E-2</v>
      </c>
    </row>
    <row r="432" spans="14:15" x14ac:dyDescent="0.7">
      <c r="N432">
        <f t="shared" ca="1" si="12"/>
        <v>5.2105563924268239E-2</v>
      </c>
      <c r="O432">
        <f t="shared" ca="1" si="13"/>
        <v>9.0394060004604038E-2</v>
      </c>
    </row>
    <row r="433" spans="14:15" x14ac:dyDescent="0.7">
      <c r="N433">
        <f t="shared" ca="1" si="12"/>
        <v>6.4415538270770734E-2</v>
      </c>
      <c r="O433">
        <f t="shared" ca="1" si="13"/>
        <v>8.1528105675236537E-2</v>
      </c>
    </row>
    <row r="434" spans="14:15" x14ac:dyDescent="0.7">
      <c r="N434">
        <f t="shared" ca="1" si="12"/>
        <v>2.1582397329932852E-2</v>
      </c>
      <c r="O434">
        <f t="shared" ca="1" si="13"/>
        <v>0.11907576779601214</v>
      </c>
    </row>
    <row r="435" spans="14:15" x14ac:dyDescent="0.7">
      <c r="N435">
        <f t="shared" ca="1" si="12"/>
        <v>4.8315757197032405E-2</v>
      </c>
      <c r="O435">
        <f t="shared" ca="1" si="13"/>
        <v>8.2079478453224539E-2</v>
      </c>
    </row>
    <row r="436" spans="14:15" x14ac:dyDescent="0.7">
      <c r="N436">
        <f t="shared" ca="1" si="12"/>
        <v>5.9396200481594552E-2</v>
      </c>
      <c r="O436">
        <f t="shared" ca="1" si="13"/>
        <v>9.3261923231814703E-2</v>
      </c>
    </row>
    <row r="437" spans="14:15" x14ac:dyDescent="0.7">
      <c r="N437">
        <f t="shared" ca="1" si="12"/>
        <v>5.4912232634390268E-2</v>
      </c>
      <c r="O437">
        <f t="shared" ca="1" si="13"/>
        <v>7.7049721086206599E-2</v>
      </c>
    </row>
    <row r="438" spans="14:15" x14ac:dyDescent="0.7">
      <c r="N438">
        <f t="shared" ca="1" si="12"/>
        <v>7.2591971377659603E-2</v>
      </c>
      <c r="O438">
        <f t="shared" ca="1" si="13"/>
        <v>0.13837220296843156</v>
      </c>
    </row>
    <row r="439" spans="14:15" x14ac:dyDescent="0.7">
      <c r="N439">
        <f t="shared" ca="1" si="12"/>
        <v>6.7306376015183522E-2</v>
      </c>
      <c r="O439">
        <f t="shared" ca="1" si="13"/>
        <v>0.10837146527628805</v>
      </c>
    </row>
    <row r="440" spans="14:15" x14ac:dyDescent="0.7">
      <c r="N440">
        <f t="shared" ca="1" si="12"/>
        <v>6.3523027965232792E-2</v>
      </c>
      <c r="O440">
        <f t="shared" ca="1" si="13"/>
        <v>8.5115620175146275E-2</v>
      </c>
    </row>
    <row r="441" spans="14:15" x14ac:dyDescent="0.7">
      <c r="N441">
        <f t="shared" ca="1" si="12"/>
        <v>4.4225711151114074E-2</v>
      </c>
      <c r="O441">
        <f t="shared" ca="1" si="13"/>
        <v>9.0008686250175773E-2</v>
      </c>
    </row>
    <row r="442" spans="14:15" x14ac:dyDescent="0.7">
      <c r="N442">
        <f t="shared" ca="1" si="12"/>
        <v>2.9653082849640942E-2</v>
      </c>
      <c r="O442">
        <f t="shared" ca="1" si="13"/>
        <v>6.1749924035984484E-2</v>
      </c>
    </row>
    <row r="443" spans="14:15" x14ac:dyDescent="0.7">
      <c r="N443">
        <f t="shared" ca="1" si="12"/>
        <v>8.2819426487803605E-2</v>
      </c>
      <c r="O443">
        <f t="shared" ca="1" si="13"/>
        <v>0.1079412935261912</v>
      </c>
    </row>
    <row r="444" spans="14:15" x14ac:dyDescent="0.7">
      <c r="N444">
        <f t="shared" ca="1" si="12"/>
        <v>3.8364333202333567E-2</v>
      </c>
      <c r="O444">
        <f t="shared" ca="1" si="13"/>
        <v>6.5944935319941916E-2</v>
      </c>
    </row>
    <row r="445" spans="14:15" x14ac:dyDescent="0.7">
      <c r="N445">
        <f t="shared" ca="1" si="12"/>
        <v>4.8740744031909311E-2</v>
      </c>
      <c r="O445">
        <f t="shared" ca="1" si="13"/>
        <v>9.7663115091940034E-2</v>
      </c>
    </row>
    <row r="446" spans="14:15" x14ac:dyDescent="0.7">
      <c r="N446">
        <f t="shared" ca="1" si="12"/>
        <v>4.9614376537327698E-2</v>
      </c>
      <c r="O446">
        <f t="shared" ca="1" si="13"/>
        <v>8.9839782438859039E-2</v>
      </c>
    </row>
    <row r="447" spans="14:15" x14ac:dyDescent="0.7">
      <c r="N447">
        <f t="shared" ca="1" si="12"/>
        <v>3.1187086086686942E-2</v>
      </c>
      <c r="O447">
        <f t="shared" ca="1" si="13"/>
        <v>0.11514146554051474</v>
      </c>
    </row>
    <row r="448" spans="14:15" x14ac:dyDescent="0.7">
      <c r="N448">
        <f t="shared" ca="1" si="12"/>
        <v>4.8513273524551925E-2</v>
      </c>
      <c r="O448">
        <f t="shared" ca="1" si="13"/>
        <v>6.821712667378925E-2</v>
      </c>
    </row>
    <row r="449" spans="14:15" x14ac:dyDescent="0.7">
      <c r="N449">
        <f t="shared" ca="1" si="12"/>
        <v>5.8067129801889328E-2</v>
      </c>
      <c r="O449">
        <f t="shared" ca="1" si="13"/>
        <v>8.9084892516479317E-2</v>
      </c>
    </row>
    <row r="450" spans="14:15" x14ac:dyDescent="0.7">
      <c r="N450">
        <f t="shared" ca="1" si="12"/>
        <v>6.0120063445957883E-2</v>
      </c>
      <c r="O450">
        <f t="shared" ca="1" si="13"/>
        <v>7.9169165281390952E-2</v>
      </c>
    </row>
    <row r="451" spans="14:15" x14ac:dyDescent="0.7">
      <c r="N451">
        <f t="shared" ca="1" si="12"/>
        <v>3.9289401103432341E-2</v>
      </c>
      <c r="O451">
        <f t="shared" ca="1" si="13"/>
        <v>0.12608524992863235</v>
      </c>
    </row>
    <row r="452" spans="14:15" x14ac:dyDescent="0.7">
      <c r="N452">
        <f t="shared" ca="1" si="12"/>
        <v>2.916052214773E-2</v>
      </c>
      <c r="O452">
        <f t="shared" ca="1" si="13"/>
        <v>7.8992894658919524E-2</v>
      </c>
    </row>
    <row r="453" spans="14:15" x14ac:dyDescent="0.7">
      <c r="N453">
        <f t="shared" ref="N453:N516" ca="1" si="14">_xlfn.BETA.INV(RAND(),B$11,B$12)</f>
        <v>3.1310632759872579E-2</v>
      </c>
      <c r="O453">
        <f t="shared" ref="O453:O516" ca="1" si="15">_xlfn.BETA.INV(RAND(),C$11,C$12)</f>
        <v>7.2166810813818372E-2</v>
      </c>
    </row>
    <row r="454" spans="14:15" x14ac:dyDescent="0.7">
      <c r="N454">
        <f t="shared" ca="1" si="14"/>
        <v>2.2939091304852288E-2</v>
      </c>
      <c r="O454">
        <f t="shared" ca="1" si="15"/>
        <v>9.1228931125745594E-2</v>
      </c>
    </row>
    <row r="455" spans="14:15" x14ac:dyDescent="0.7">
      <c r="N455">
        <f t="shared" ca="1" si="14"/>
        <v>3.7692210514393976E-2</v>
      </c>
      <c r="O455">
        <f t="shared" ca="1" si="15"/>
        <v>6.9786771179797688E-2</v>
      </c>
    </row>
    <row r="456" spans="14:15" x14ac:dyDescent="0.7">
      <c r="N456">
        <f t="shared" ca="1" si="14"/>
        <v>3.9372574944566092E-2</v>
      </c>
      <c r="O456">
        <f t="shared" ca="1" si="15"/>
        <v>9.2527143545009127E-2</v>
      </c>
    </row>
    <row r="457" spans="14:15" x14ac:dyDescent="0.7">
      <c r="N457">
        <f t="shared" ca="1" si="14"/>
        <v>4.3244923288217163E-2</v>
      </c>
      <c r="O457">
        <f t="shared" ca="1" si="15"/>
        <v>8.4800899589517073E-2</v>
      </c>
    </row>
    <row r="458" spans="14:15" x14ac:dyDescent="0.7">
      <c r="N458">
        <f t="shared" ca="1" si="14"/>
        <v>6.1386560059734419E-2</v>
      </c>
      <c r="O458">
        <f t="shared" ca="1" si="15"/>
        <v>7.4203956233257914E-2</v>
      </c>
    </row>
    <row r="459" spans="14:15" x14ac:dyDescent="0.7">
      <c r="N459">
        <f t="shared" ca="1" si="14"/>
        <v>5.8310961204395495E-2</v>
      </c>
      <c r="O459">
        <f t="shared" ca="1" si="15"/>
        <v>6.6296250487375752E-2</v>
      </c>
    </row>
    <row r="460" spans="14:15" x14ac:dyDescent="0.7">
      <c r="N460">
        <f t="shared" ca="1" si="14"/>
        <v>4.1236347812497326E-2</v>
      </c>
      <c r="O460">
        <f t="shared" ca="1" si="15"/>
        <v>0.12191492232409518</v>
      </c>
    </row>
    <row r="461" spans="14:15" x14ac:dyDescent="0.7">
      <c r="N461">
        <f t="shared" ca="1" si="14"/>
        <v>4.3256632863240038E-2</v>
      </c>
      <c r="O461">
        <f t="shared" ca="1" si="15"/>
        <v>7.6785858288806755E-2</v>
      </c>
    </row>
    <row r="462" spans="14:15" x14ac:dyDescent="0.7">
      <c r="N462">
        <f t="shared" ca="1" si="14"/>
        <v>5.2097769203437005E-2</v>
      </c>
      <c r="O462">
        <f t="shared" ca="1" si="15"/>
        <v>8.1472741742967161E-2</v>
      </c>
    </row>
    <row r="463" spans="14:15" x14ac:dyDescent="0.7">
      <c r="N463">
        <f t="shared" ca="1" si="14"/>
        <v>6.6294464687575827E-2</v>
      </c>
      <c r="O463">
        <f t="shared" ca="1" si="15"/>
        <v>8.0239812268110791E-2</v>
      </c>
    </row>
    <row r="464" spans="14:15" x14ac:dyDescent="0.7">
      <c r="N464">
        <f t="shared" ca="1" si="14"/>
        <v>5.449542577650246E-2</v>
      </c>
      <c r="O464">
        <f t="shared" ca="1" si="15"/>
        <v>0.10269489509348284</v>
      </c>
    </row>
    <row r="465" spans="14:15" x14ac:dyDescent="0.7">
      <c r="N465">
        <f t="shared" ca="1" si="14"/>
        <v>6.9239434261174737E-2</v>
      </c>
      <c r="O465">
        <f t="shared" ca="1" si="15"/>
        <v>7.2964738584860495E-2</v>
      </c>
    </row>
    <row r="466" spans="14:15" x14ac:dyDescent="0.7">
      <c r="N466">
        <f t="shared" ca="1" si="14"/>
        <v>5.1929664879233672E-2</v>
      </c>
      <c r="O466">
        <f t="shared" ca="1" si="15"/>
        <v>9.9592162183809285E-2</v>
      </c>
    </row>
    <row r="467" spans="14:15" x14ac:dyDescent="0.7">
      <c r="N467">
        <f t="shared" ca="1" si="14"/>
        <v>3.5579816128649307E-2</v>
      </c>
      <c r="O467">
        <f t="shared" ca="1" si="15"/>
        <v>8.00376805466846E-2</v>
      </c>
    </row>
    <row r="468" spans="14:15" x14ac:dyDescent="0.7">
      <c r="N468">
        <f t="shared" ca="1" si="14"/>
        <v>5.9156102554413614E-2</v>
      </c>
      <c r="O468">
        <f t="shared" ca="1" si="15"/>
        <v>7.1867429460652457E-2</v>
      </c>
    </row>
    <row r="469" spans="14:15" x14ac:dyDescent="0.7">
      <c r="N469">
        <f t="shared" ca="1" si="14"/>
        <v>6.5954859269002464E-2</v>
      </c>
      <c r="O469">
        <f t="shared" ca="1" si="15"/>
        <v>0.10016327219626175</v>
      </c>
    </row>
    <row r="470" spans="14:15" x14ac:dyDescent="0.7">
      <c r="N470">
        <f t="shared" ca="1" si="14"/>
        <v>2.8993749544277254E-2</v>
      </c>
      <c r="O470">
        <f t="shared" ca="1" si="15"/>
        <v>7.3139019879731038E-2</v>
      </c>
    </row>
    <row r="471" spans="14:15" x14ac:dyDescent="0.7">
      <c r="N471">
        <f t="shared" ca="1" si="14"/>
        <v>3.4587163143125571E-2</v>
      </c>
      <c r="O471">
        <f t="shared" ca="1" si="15"/>
        <v>6.5529683722258009E-2</v>
      </c>
    </row>
    <row r="472" spans="14:15" x14ac:dyDescent="0.7">
      <c r="N472">
        <f t="shared" ca="1" si="14"/>
        <v>6.6356839129834366E-2</v>
      </c>
      <c r="O472">
        <f t="shared" ca="1" si="15"/>
        <v>8.6730208327425562E-2</v>
      </c>
    </row>
    <row r="473" spans="14:15" x14ac:dyDescent="0.7">
      <c r="N473">
        <f t="shared" ca="1" si="14"/>
        <v>3.9434003285501264E-2</v>
      </c>
      <c r="O473">
        <f t="shared" ca="1" si="15"/>
        <v>6.4502817678506144E-2</v>
      </c>
    </row>
    <row r="474" spans="14:15" x14ac:dyDescent="0.7">
      <c r="N474">
        <f t="shared" ca="1" si="14"/>
        <v>2.9456039519485104E-2</v>
      </c>
      <c r="O474">
        <f t="shared" ca="1" si="15"/>
        <v>0.11342865880647002</v>
      </c>
    </row>
    <row r="475" spans="14:15" x14ac:dyDescent="0.7">
      <c r="N475">
        <f t="shared" ca="1" si="14"/>
        <v>5.4387164779200803E-2</v>
      </c>
      <c r="O475">
        <f t="shared" ca="1" si="15"/>
        <v>0.12070865038605794</v>
      </c>
    </row>
    <row r="476" spans="14:15" x14ac:dyDescent="0.7">
      <c r="N476">
        <f t="shared" ca="1" si="14"/>
        <v>7.7718208072875217E-2</v>
      </c>
      <c r="O476">
        <f t="shared" ca="1" si="15"/>
        <v>8.0350142390646001E-2</v>
      </c>
    </row>
    <row r="477" spans="14:15" x14ac:dyDescent="0.7">
      <c r="N477">
        <f t="shared" ca="1" si="14"/>
        <v>4.4668645734949157E-2</v>
      </c>
      <c r="O477">
        <f t="shared" ca="1" si="15"/>
        <v>8.1285884196025324E-2</v>
      </c>
    </row>
    <row r="478" spans="14:15" x14ac:dyDescent="0.7">
      <c r="N478">
        <f t="shared" ca="1" si="14"/>
        <v>5.8076145822374081E-2</v>
      </c>
      <c r="O478">
        <f t="shared" ca="1" si="15"/>
        <v>0.1036859962792841</v>
      </c>
    </row>
    <row r="479" spans="14:15" x14ac:dyDescent="0.7">
      <c r="N479">
        <f t="shared" ca="1" si="14"/>
        <v>4.0716596804116066E-2</v>
      </c>
      <c r="O479">
        <f t="shared" ca="1" si="15"/>
        <v>0.10520578059435159</v>
      </c>
    </row>
    <row r="480" spans="14:15" x14ac:dyDescent="0.7">
      <c r="N480">
        <f t="shared" ca="1" si="14"/>
        <v>6.6043416696351054E-2</v>
      </c>
      <c r="O480">
        <f t="shared" ca="1" si="15"/>
        <v>0.11721009519116177</v>
      </c>
    </row>
    <row r="481" spans="14:15" x14ac:dyDescent="0.7">
      <c r="N481">
        <f t="shared" ca="1" si="14"/>
        <v>5.968967568017125E-2</v>
      </c>
      <c r="O481">
        <f t="shared" ca="1" si="15"/>
        <v>6.9705549869327588E-2</v>
      </c>
    </row>
    <row r="482" spans="14:15" x14ac:dyDescent="0.7">
      <c r="N482">
        <f t="shared" ca="1" si="14"/>
        <v>8.2074156888500949E-2</v>
      </c>
      <c r="O482">
        <f t="shared" ca="1" si="15"/>
        <v>0.10321385945944006</v>
      </c>
    </row>
    <row r="483" spans="14:15" x14ac:dyDescent="0.7">
      <c r="N483">
        <f t="shared" ca="1" si="14"/>
        <v>2.8188931899117333E-2</v>
      </c>
      <c r="O483">
        <f t="shared" ca="1" si="15"/>
        <v>6.906350477444119E-2</v>
      </c>
    </row>
    <row r="484" spans="14:15" x14ac:dyDescent="0.7">
      <c r="N484">
        <f t="shared" ca="1" si="14"/>
        <v>4.2748459211754651E-2</v>
      </c>
      <c r="O484">
        <f t="shared" ca="1" si="15"/>
        <v>0.12699991448440373</v>
      </c>
    </row>
    <row r="485" spans="14:15" x14ac:dyDescent="0.7">
      <c r="N485">
        <f t="shared" ca="1" si="14"/>
        <v>2.4863804509777678E-2</v>
      </c>
      <c r="O485">
        <f t="shared" ca="1" si="15"/>
        <v>7.7367652279855814E-2</v>
      </c>
    </row>
    <row r="486" spans="14:15" x14ac:dyDescent="0.7">
      <c r="N486">
        <f t="shared" ca="1" si="14"/>
        <v>4.0960530254595402E-2</v>
      </c>
      <c r="O486">
        <f t="shared" ca="1" si="15"/>
        <v>0.10737151214714979</v>
      </c>
    </row>
    <row r="487" spans="14:15" x14ac:dyDescent="0.7">
      <c r="N487">
        <f t="shared" ca="1" si="14"/>
        <v>3.4191497007899176E-2</v>
      </c>
      <c r="O487">
        <f t="shared" ca="1" si="15"/>
        <v>8.5883523123366765E-2</v>
      </c>
    </row>
    <row r="488" spans="14:15" x14ac:dyDescent="0.7">
      <c r="N488">
        <f t="shared" ca="1" si="14"/>
        <v>4.1710126323115243E-2</v>
      </c>
      <c r="O488">
        <f t="shared" ca="1" si="15"/>
        <v>9.2854225712617366E-2</v>
      </c>
    </row>
    <row r="489" spans="14:15" x14ac:dyDescent="0.7">
      <c r="N489">
        <f t="shared" ca="1" si="14"/>
        <v>5.1707533167036801E-2</v>
      </c>
      <c r="O489">
        <f t="shared" ca="1" si="15"/>
        <v>7.6894458292933079E-2</v>
      </c>
    </row>
    <row r="490" spans="14:15" x14ac:dyDescent="0.7">
      <c r="N490">
        <f t="shared" ca="1" si="14"/>
        <v>3.8449782676261333E-2</v>
      </c>
      <c r="O490">
        <f t="shared" ca="1" si="15"/>
        <v>8.8442742616039169E-2</v>
      </c>
    </row>
    <row r="491" spans="14:15" x14ac:dyDescent="0.7">
      <c r="N491">
        <f t="shared" ca="1" si="14"/>
        <v>4.1336030179094423E-2</v>
      </c>
      <c r="O491">
        <f t="shared" ca="1" si="15"/>
        <v>9.3648098773988386E-2</v>
      </c>
    </row>
    <row r="492" spans="14:15" x14ac:dyDescent="0.7">
      <c r="N492">
        <f t="shared" ca="1" si="14"/>
        <v>6.1219848251547471E-2</v>
      </c>
      <c r="O492">
        <f t="shared" ca="1" si="15"/>
        <v>9.0888598412178889E-2</v>
      </c>
    </row>
    <row r="493" spans="14:15" x14ac:dyDescent="0.7">
      <c r="N493">
        <f t="shared" ca="1" si="14"/>
        <v>2.4022480575115218E-2</v>
      </c>
      <c r="O493">
        <f t="shared" ca="1" si="15"/>
        <v>6.4792396283902667E-2</v>
      </c>
    </row>
    <row r="494" spans="14:15" x14ac:dyDescent="0.7">
      <c r="N494">
        <f t="shared" ca="1" si="14"/>
        <v>4.4751671865585547E-2</v>
      </c>
      <c r="O494">
        <f t="shared" ca="1" si="15"/>
        <v>6.37962016559043E-2</v>
      </c>
    </row>
    <row r="495" spans="14:15" x14ac:dyDescent="0.7">
      <c r="N495">
        <f t="shared" ca="1" si="14"/>
        <v>5.4738099032399123E-2</v>
      </c>
      <c r="O495">
        <f t="shared" ca="1" si="15"/>
        <v>8.8563451374616908E-2</v>
      </c>
    </row>
    <row r="496" spans="14:15" x14ac:dyDescent="0.7">
      <c r="N496">
        <f t="shared" ca="1" si="14"/>
        <v>4.3507803569126459E-2</v>
      </c>
      <c r="O496">
        <f t="shared" ca="1" si="15"/>
        <v>8.2104058298377552E-2</v>
      </c>
    </row>
    <row r="497" spans="14:15" x14ac:dyDescent="0.7">
      <c r="N497">
        <f t="shared" ca="1" si="14"/>
        <v>5.1296023828231618E-2</v>
      </c>
      <c r="O497">
        <f t="shared" ca="1" si="15"/>
        <v>8.1289323143368439E-2</v>
      </c>
    </row>
    <row r="498" spans="14:15" x14ac:dyDescent="0.7">
      <c r="N498">
        <f t="shared" ca="1" si="14"/>
        <v>2.6041567130490825E-2</v>
      </c>
      <c r="O498">
        <f t="shared" ca="1" si="15"/>
        <v>0.11899527835979562</v>
      </c>
    </row>
    <row r="499" spans="14:15" x14ac:dyDescent="0.7">
      <c r="N499">
        <f t="shared" ca="1" si="14"/>
        <v>2.9741372598345146E-2</v>
      </c>
      <c r="O499">
        <f t="shared" ca="1" si="15"/>
        <v>6.1835304369228163E-2</v>
      </c>
    </row>
    <row r="500" spans="14:15" x14ac:dyDescent="0.7">
      <c r="N500">
        <f t="shared" ca="1" si="14"/>
        <v>3.8354721307666803E-2</v>
      </c>
      <c r="O500">
        <f t="shared" ca="1" si="15"/>
        <v>9.3218409239318456E-2</v>
      </c>
    </row>
    <row r="501" spans="14:15" x14ac:dyDescent="0.7">
      <c r="N501">
        <f t="shared" ca="1" si="14"/>
        <v>2.6832684766598405E-2</v>
      </c>
      <c r="O501">
        <f t="shared" ca="1" si="15"/>
        <v>8.7425669433174369E-2</v>
      </c>
    </row>
    <row r="502" spans="14:15" x14ac:dyDescent="0.7">
      <c r="N502">
        <f t="shared" ca="1" si="14"/>
        <v>2.9330817140305221E-2</v>
      </c>
      <c r="O502">
        <f t="shared" ca="1" si="15"/>
        <v>7.8620373661253559E-2</v>
      </c>
    </row>
    <row r="503" spans="14:15" x14ac:dyDescent="0.7">
      <c r="N503">
        <f t="shared" ca="1" si="14"/>
        <v>5.7550816059103727E-2</v>
      </c>
      <c r="O503">
        <f t="shared" ca="1" si="15"/>
        <v>0.10149651892970801</v>
      </c>
    </row>
    <row r="504" spans="14:15" x14ac:dyDescent="0.7">
      <c r="N504">
        <f t="shared" ca="1" si="14"/>
        <v>5.6950840245261869E-2</v>
      </c>
      <c r="O504">
        <f t="shared" ca="1" si="15"/>
        <v>5.9044370052106394E-2</v>
      </c>
    </row>
    <row r="505" spans="14:15" x14ac:dyDescent="0.7">
      <c r="N505">
        <f t="shared" ca="1" si="14"/>
        <v>5.3760281333543269E-2</v>
      </c>
      <c r="O505">
        <f t="shared" ca="1" si="15"/>
        <v>9.2097882788740093E-2</v>
      </c>
    </row>
    <row r="506" spans="14:15" x14ac:dyDescent="0.7">
      <c r="N506">
        <f t="shared" ca="1" si="14"/>
        <v>4.9434802365823427E-2</v>
      </c>
      <c r="O506">
        <f t="shared" ca="1" si="15"/>
        <v>9.5772920904791836E-2</v>
      </c>
    </row>
    <row r="507" spans="14:15" x14ac:dyDescent="0.7">
      <c r="N507">
        <f t="shared" ca="1" si="14"/>
        <v>6.273707117005789E-2</v>
      </c>
      <c r="O507">
        <f t="shared" ca="1" si="15"/>
        <v>0.11197804188854088</v>
      </c>
    </row>
    <row r="508" spans="14:15" x14ac:dyDescent="0.7">
      <c r="N508">
        <f t="shared" ca="1" si="14"/>
        <v>5.9966805147496971E-2</v>
      </c>
      <c r="O508">
        <f t="shared" ca="1" si="15"/>
        <v>8.8277290118908086E-2</v>
      </c>
    </row>
    <row r="509" spans="14:15" x14ac:dyDescent="0.7">
      <c r="N509">
        <f t="shared" ca="1" si="14"/>
        <v>5.0903893355922825E-2</v>
      </c>
      <c r="O509">
        <f t="shared" ca="1" si="15"/>
        <v>8.1474694649772611E-2</v>
      </c>
    </row>
    <row r="510" spans="14:15" x14ac:dyDescent="0.7">
      <c r="N510">
        <f t="shared" ca="1" si="14"/>
        <v>6.9701734359208456E-2</v>
      </c>
      <c r="O510">
        <f t="shared" ca="1" si="15"/>
        <v>8.7826848004332256E-2</v>
      </c>
    </row>
    <row r="511" spans="14:15" x14ac:dyDescent="0.7">
      <c r="N511">
        <f t="shared" ca="1" si="14"/>
        <v>3.3183579003289207E-2</v>
      </c>
      <c r="O511">
        <f t="shared" ca="1" si="15"/>
        <v>0.11666168088602424</v>
      </c>
    </row>
    <row r="512" spans="14:15" x14ac:dyDescent="0.7">
      <c r="N512">
        <f t="shared" ca="1" si="14"/>
        <v>7.3086110034445095E-2</v>
      </c>
      <c r="O512">
        <f t="shared" ca="1" si="15"/>
        <v>8.9682135076152858E-2</v>
      </c>
    </row>
    <row r="513" spans="14:15" x14ac:dyDescent="0.7">
      <c r="N513">
        <f t="shared" ca="1" si="14"/>
        <v>5.0688324025603859E-2</v>
      </c>
      <c r="O513">
        <f t="shared" ca="1" si="15"/>
        <v>0.11700142016623871</v>
      </c>
    </row>
    <row r="514" spans="14:15" x14ac:dyDescent="0.7">
      <c r="N514">
        <f t="shared" ca="1" si="14"/>
        <v>4.3377539474527563E-2</v>
      </c>
      <c r="O514">
        <f t="shared" ca="1" si="15"/>
        <v>8.0791694891295701E-2</v>
      </c>
    </row>
    <row r="515" spans="14:15" x14ac:dyDescent="0.7">
      <c r="N515">
        <f t="shared" ca="1" si="14"/>
        <v>4.6699758723997786E-2</v>
      </c>
      <c r="O515">
        <f t="shared" ca="1" si="15"/>
        <v>8.1375884903453835E-2</v>
      </c>
    </row>
    <row r="516" spans="14:15" x14ac:dyDescent="0.7">
      <c r="N516">
        <f t="shared" ca="1" si="14"/>
        <v>6.2650435344240196E-2</v>
      </c>
      <c r="O516">
        <f t="shared" ca="1" si="15"/>
        <v>9.7354401659356382E-2</v>
      </c>
    </row>
    <row r="517" spans="14:15" x14ac:dyDescent="0.7">
      <c r="N517">
        <f t="shared" ref="N517:N580" ca="1" si="16">_xlfn.BETA.INV(RAND(),B$11,B$12)</f>
        <v>3.9900174640150679E-2</v>
      </c>
      <c r="O517">
        <f t="shared" ref="O517:O580" ca="1" si="17">_xlfn.BETA.INV(RAND(),C$11,C$12)</f>
        <v>8.3887826002084109E-2</v>
      </c>
    </row>
    <row r="518" spans="14:15" x14ac:dyDescent="0.7">
      <c r="N518">
        <f t="shared" ca="1" si="16"/>
        <v>4.0880865871864083E-2</v>
      </c>
      <c r="O518">
        <f t="shared" ca="1" si="17"/>
        <v>0.11103505446432416</v>
      </c>
    </row>
    <row r="519" spans="14:15" x14ac:dyDescent="0.7">
      <c r="N519">
        <f t="shared" ca="1" si="16"/>
        <v>3.9772091690017983E-2</v>
      </c>
      <c r="O519">
        <f t="shared" ca="1" si="17"/>
        <v>8.0132926006923913E-2</v>
      </c>
    </row>
    <row r="520" spans="14:15" x14ac:dyDescent="0.7">
      <c r="N520">
        <f t="shared" ca="1" si="16"/>
        <v>6.4773522605260037E-2</v>
      </c>
      <c r="O520">
        <f t="shared" ca="1" si="17"/>
        <v>8.8859001850346495E-2</v>
      </c>
    </row>
    <row r="521" spans="14:15" x14ac:dyDescent="0.7">
      <c r="N521">
        <f t="shared" ca="1" si="16"/>
        <v>3.7063148776555595E-2</v>
      </c>
      <c r="O521">
        <f t="shared" ca="1" si="17"/>
        <v>9.1005949566546951E-2</v>
      </c>
    </row>
    <row r="522" spans="14:15" x14ac:dyDescent="0.7">
      <c r="N522">
        <f t="shared" ca="1" si="16"/>
        <v>2.4472158246345372E-2</v>
      </c>
      <c r="O522">
        <f t="shared" ca="1" si="17"/>
        <v>8.0211172906475323E-2</v>
      </c>
    </row>
    <row r="523" spans="14:15" x14ac:dyDescent="0.7">
      <c r="N523">
        <f t="shared" ca="1" si="16"/>
        <v>5.6508813097239985E-2</v>
      </c>
      <c r="O523">
        <f t="shared" ca="1" si="17"/>
        <v>8.6195787793455728E-2</v>
      </c>
    </row>
    <row r="524" spans="14:15" x14ac:dyDescent="0.7">
      <c r="N524">
        <f t="shared" ca="1" si="16"/>
        <v>4.9668789104504341E-2</v>
      </c>
      <c r="O524">
        <f t="shared" ca="1" si="17"/>
        <v>0.11650508294972928</v>
      </c>
    </row>
    <row r="525" spans="14:15" x14ac:dyDescent="0.7">
      <c r="N525">
        <f t="shared" ca="1" si="16"/>
        <v>3.2190325441033896E-2</v>
      </c>
      <c r="O525">
        <f t="shared" ca="1" si="17"/>
        <v>0.12615435723655943</v>
      </c>
    </row>
    <row r="526" spans="14:15" x14ac:dyDescent="0.7">
      <c r="N526">
        <f t="shared" ca="1" si="16"/>
        <v>3.4448378041639936E-2</v>
      </c>
      <c r="O526">
        <f t="shared" ca="1" si="17"/>
        <v>6.8962265819450169E-2</v>
      </c>
    </row>
    <row r="527" spans="14:15" x14ac:dyDescent="0.7">
      <c r="N527">
        <f t="shared" ca="1" si="16"/>
        <v>5.2610775341814464E-2</v>
      </c>
      <c r="O527">
        <f t="shared" ca="1" si="17"/>
        <v>0.11078080211552876</v>
      </c>
    </row>
    <row r="528" spans="14:15" x14ac:dyDescent="0.7">
      <c r="N528">
        <f t="shared" ca="1" si="16"/>
        <v>4.435284162190458E-2</v>
      </c>
      <c r="O528">
        <f t="shared" ca="1" si="17"/>
        <v>9.0163412339405391E-2</v>
      </c>
    </row>
    <row r="529" spans="14:15" x14ac:dyDescent="0.7">
      <c r="N529">
        <f t="shared" ca="1" si="16"/>
        <v>4.979084697306646E-2</v>
      </c>
      <c r="O529">
        <f t="shared" ca="1" si="17"/>
        <v>6.8369786642423366E-2</v>
      </c>
    </row>
    <row r="530" spans="14:15" x14ac:dyDescent="0.7">
      <c r="N530">
        <f t="shared" ca="1" si="16"/>
        <v>5.1570139945871341E-2</v>
      </c>
      <c r="O530">
        <f t="shared" ca="1" si="17"/>
        <v>7.1669315088833868E-2</v>
      </c>
    </row>
    <row r="531" spans="14:15" x14ac:dyDescent="0.7">
      <c r="N531">
        <f t="shared" ca="1" si="16"/>
        <v>1.7459773864834806E-2</v>
      </c>
      <c r="O531">
        <f t="shared" ca="1" si="17"/>
        <v>8.1235165188188935E-2</v>
      </c>
    </row>
    <row r="532" spans="14:15" x14ac:dyDescent="0.7">
      <c r="N532">
        <f t="shared" ca="1" si="16"/>
        <v>4.4805822255659711E-2</v>
      </c>
      <c r="O532">
        <f t="shared" ca="1" si="17"/>
        <v>9.2741496090858799E-2</v>
      </c>
    </row>
    <row r="533" spans="14:15" x14ac:dyDescent="0.7">
      <c r="N533">
        <f t="shared" ca="1" si="16"/>
        <v>5.4372736011690237E-2</v>
      </c>
      <c r="O533">
        <f t="shared" ca="1" si="17"/>
        <v>0.10277626682035357</v>
      </c>
    </row>
    <row r="534" spans="14:15" x14ac:dyDescent="0.7">
      <c r="N534">
        <f t="shared" ca="1" si="16"/>
        <v>4.502707548744958E-2</v>
      </c>
      <c r="O534">
        <f t="shared" ca="1" si="17"/>
        <v>9.7359792184460892E-2</v>
      </c>
    </row>
    <row r="535" spans="14:15" x14ac:dyDescent="0.7">
      <c r="N535">
        <f t="shared" ca="1" si="16"/>
        <v>4.3188893206306068E-2</v>
      </c>
      <c r="O535">
        <f t="shared" ca="1" si="17"/>
        <v>6.1624367547307692E-2</v>
      </c>
    </row>
    <row r="536" spans="14:15" x14ac:dyDescent="0.7">
      <c r="N536">
        <f t="shared" ca="1" si="16"/>
        <v>5.2102719131052466E-2</v>
      </c>
      <c r="O536">
        <f t="shared" ca="1" si="17"/>
        <v>0.11052317043984605</v>
      </c>
    </row>
    <row r="537" spans="14:15" x14ac:dyDescent="0.7">
      <c r="N537">
        <f t="shared" ca="1" si="16"/>
        <v>3.8411761555413426E-2</v>
      </c>
      <c r="O537">
        <f t="shared" ca="1" si="17"/>
        <v>9.1125802906150133E-2</v>
      </c>
    </row>
    <row r="538" spans="14:15" x14ac:dyDescent="0.7">
      <c r="N538">
        <f t="shared" ca="1" si="16"/>
        <v>4.1629582412702461E-2</v>
      </c>
      <c r="O538">
        <f t="shared" ca="1" si="17"/>
        <v>5.6713869309016292E-2</v>
      </c>
    </row>
    <row r="539" spans="14:15" x14ac:dyDescent="0.7">
      <c r="N539">
        <f t="shared" ca="1" si="16"/>
        <v>4.1904071892536802E-2</v>
      </c>
      <c r="O539">
        <f t="shared" ca="1" si="17"/>
        <v>8.0477069224250658E-2</v>
      </c>
    </row>
    <row r="540" spans="14:15" x14ac:dyDescent="0.7">
      <c r="N540">
        <f t="shared" ca="1" si="16"/>
        <v>3.3402038476850249E-2</v>
      </c>
      <c r="O540">
        <f t="shared" ca="1" si="17"/>
        <v>9.3737838309908006E-2</v>
      </c>
    </row>
    <row r="541" spans="14:15" x14ac:dyDescent="0.7">
      <c r="N541">
        <f t="shared" ca="1" si="16"/>
        <v>5.6711983772278818E-2</v>
      </c>
      <c r="O541">
        <f t="shared" ca="1" si="17"/>
        <v>8.2657406670424136E-2</v>
      </c>
    </row>
    <row r="542" spans="14:15" x14ac:dyDescent="0.7">
      <c r="N542">
        <f t="shared" ca="1" si="16"/>
        <v>6.2023508260595328E-2</v>
      </c>
      <c r="O542">
        <f t="shared" ca="1" si="17"/>
        <v>8.1472119107388608E-2</v>
      </c>
    </row>
    <row r="543" spans="14:15" x14ac:dyDescent="0.7">
      <c r="N543">
        <f t="shared" ca="1" si="16"/>
        <v>4.0233027095507717E-2</v>
      </c>
      <c r="O543">
        <f t="shared" ca="1" si="17"/>
        <v>4.5749230901749156E-2</v>
      </c>
    </row>
    <row r="544" spans="14:15" x14ac:dyDescent="0.7">
      <c r="N544">
        <f t="shared" ca="1" si="16"/>
        <v>3.8800114478610537E-2</v>
      </c>
      <c r="O544">
        <f t="shared" ca="1" si="17"/>
        <v>6.4638230088388232E-2</v>
      </c>
    </row>
    <row r="545" spans="14:15" x14ac:dyDescent="0.7">
      <c r="N545">
        <f t="shared" ca="1" si="16"/>
        <v>2.9314614469371308E-2</v>
      </c>
      <c r="O545">
        <f t="shared" ca="1" si="17"/>
        <v>0.11304568374441359</v>
      </c>
    </row>
    <row r="546" spans="14:15" x14ac:dyDescent="0.7">
      <c r="N546">
        <f t="shared" ca="1" si="16"/>
        <v>4.0453276913947032E-2</v>
      </c>
      <c r="O546">
        <f t="shared" ca="1" si="17"/>
        <v>0.10943462892315092</v>
      </c>
    </row>
    <row r="547" spans="14:15" x14ac:dyDescent="0.7">
      <c r="N547">
        <f t="shared" ca="1" si="16"/>
        <v>3.9965768185858952E-2</v>
      </c>
      <c r="O547">
        <f t="shared" ca="1" si="17"/>
        <v>9.3622098485230398E-2</v>
      </c>
    </row>
    <row r="548" spans="14:15" x14ac:dyDescent="0.7">
      <c r="N548">
        <f t="shared" ca="1" si="16"/>
        <v>6.0581941985188181E-2</v>
      </c>
      <c r="O548">
        <f t="shared" ca="1" si="17"/>
        <v>0.1212151500875841</v>
      </c>
    </row>
    <row r="549" spans="14:15" x14ac:dyDescent="0.7">
      <c r="N549">
        <f t="shared" ca="1" si="16"/>
        <v>4.9669685001433983E-2</v>
      </c>
      <c r="O549">
        <f t="shared" ca="1" si="17"/>
        <v>0.11210429640904673</v>
      </c>
    </row>
    <row r="550" spans="14:15" x14ac:dyDescent="0.7">
      <c r="N550">
        <f t="shared" ca="1" si="16"/>
        <v>5.0670212344437915E-2</v>
      </c>
      <c r="O550">
        <f t="shared" ca="1" si="17"/>
        <v>9.0591426070219305E-2</v>
      </c>
    </row>
    <row r="551" spans="14:15" x14ac:dyDescent="0.7">
      <c r="N551">
        <f t="shared" ca="1" si="16"/>
        <v>4.8002264269537243E-2</v>
      </c>
      <c r="O551">
        <f t="shared" ca="1" si="17"/>
        <v>0.11175402046833127</v>
      </c>
    </row>
    <row r="552" spans="14:15" x14ac:dyDescent="0.7">
      <c r="N552">
        <f t="shared" ca="1" si="16"/>
        <v>5.6793267683730386E-2</v>
      </c>
      <c r="O552">
        <f t="shared" ca="1" si="17"/>
        <v>0.10235732239277762</v>
      </c>
    </row>
    <row r="553" spans="14:15" x14ac:dyDescent="0.7">
      <c r="N553">
        <f t="shared" ca="1" si="16"/>
        <v>3.5508545525739704E-2</v>
      </c>
      <c r="O553">
        <f t="shared" ca="1" si="17"/>
        <v>8.7247341434210993E-2</v>
      </c>
    </row>
    <row r="554" spans="14:15" x14ac:dyDescent="0.7">
      <c r="N554">
        <f t="shared" ca="1" si="16"/>
        <v>3.5867435443969899E-2</v>
      </c>
      <c r="O554">
        <f t="shared" ca="1" si="17"/>
        <v>7.4113646880534886E-2</v>
      </c>
    </row>
    <row r="555" spans="14:15" x14ac:dyDescent="0.7">
      <c r="N555">
        <f t="shared" ca="1" si="16"/>
        <v>4.8177689804270507E-2</v>
      </c>
      <c r="O555">
        <f t="shared" ca="1" si="17"/>
        <v>7.5428945959442661E-2</v>
      </c>
    </row>
    <row r="556" spans="14:15" x14ac:dyDescent="0.7">
      <c r="N556">
        <f t="shared" ca="1" si="16"/>
        <v>6.2735471158328449E-2</v>
      </c>
      <c r="O556">
        <f t="shared" ca="1" si="17"/>
        <v>0.10109194690533074</v>
      </c>
    </row>
    <row r="557" spans="14:15" x14ac:dyDescent="0.7">
      <c r="N557">
        <f t="shared" ca="1" si="16"/>
        <v>4.8529392675119687E-2</v>
      </c>
      <c r="O557">
        <f t="shared" ca="1" si="17"/>
        <v>7.7634193112931682E-2</v>
      </c>
    </row>
    <row r="558" spans="14:15" x14ac:dyDescent="0.7">
      <c r="N558">
        <f t="shared" ca="1" si="16"/>
        <v>0.10778862364540087</v>
      </c>
      <c r="O558">
        <f t="shared" ca="1" si="17"/>
        <v>8.1352330791977109E-2</v>
      </c>
    </row>
    <row r="559" spans="14:15" x14ac:dyDescent="0.7">
      <c r="N559">
        <f t="shared" ca="1" si="16"/>
        <v>4.1793017027982764E-2</v>
      </c>
      <c r="O559">
        <f t="shared" ca="1" si="17"/>
        <v>7.6755385012615376E-2</v>
      </c>
    </row>
    <row r="560" spans="14:15" x14ac:dyDescent="0.7">
      <c r="N560">
        <f t="shared" ca="1" si="16"/>
        <v>6.4513171495275912E-2</v>
      </c>
      <c r="O560">
        <f t="shared" ca="1" si="17"/>
        <v>7.244850880536409E-2</v>
      </c>
    </row>
    <row r="561" spans="14:15" x14ac:dyDescent="0.7">
      <c r="N561">
        <f t="shared" ca="1" si="16"/>
        <v>2.0872748137772901E-2</v>
      </c>
      <c r="O561">
        <f t="shared" ca="1" si="17"/>
        <v>9.3940882569635731E-2</v>
      </c>
    </row>
    <row r="562" spans="14:15" x14ac:dyDescent="0.7">
      <c r="N562">
        <f t="shared" ca="1" si="16"/>
        <v>4.5149814490809397E-2</v>
      </c>
      <c r="O562">
        <f t="shared" ca="1" si="17"/>
        <v>9.3640697423249986E-2</v>
      </c>
    </row>
    <row r="563" spans="14:15" x14ac:dyDescent="0.7">
      <c r="N563">
        <f t="shared" ca="1" si="16"/>
        <v>6.1373252721131255E-2</v>
      </c>
      <c r="O563">
        <f t="shared" ca="1" si="17"/>
        <v>8.8095378152976467E-2</v>
      </c>
    </row>
    <row r="564" spans="14:15" x14ac:dyDescent="0.7">
      <c r="N564">
        <f t="shared" ca="1" si="16"/>
        <v>3.5346166393192879E-2</v>
      </c>
      <c r="O564">
        <f t="shared" ca="1" si="17"/>
        <v>7.9782604806016066E-2</v>
      </c>
    </row>
    <row r="565" spans="14:15" x14ac:dyDescent="0.7">
      <c r="N565">
        <f t="shared" ca="1" si="16"/>
        <v>7.0285654188784519E-2</v>
      </c>
      <c r="O565">
        <f t="shared" ca="1" si="17"/>
        <v>7.1496585152500194E-2</v>
      </c>
    </row>
    <row r="566" spans="14:15" x14ac:dyDescent="0.7">
      <c r="N566">
        <f t="shared" ca="1" si="16"/>
        <v>3.3375309226896493E-2</v>
      </c>
      <c r="O566">
        <f t="shared" ca="1" si="17"/>
        <v>8.3021601600943781E-2</v>
      </c>
    </row>
    <row r="567" spans="14:15" x14ac:dyDescent="0.7">
      <c r="N567">
        <f t="shared" ca="1" si="16"/>
        <v>4.4600477902344143E-2</v>
      </c>
      <c r="O567">
        <f t="shared" ca="1" si="17"/>
        <v>8.6143559908868017E-2</v>
      </c>
    </row>
    <row r="568" spans="14:15" x14ac:dyDescent="0.7">
      <c r="N568">
        <f t="shared" ca="1" si="16"/>
        <v>2.8295037966369452E-2</v>
      </c>
      <c r="O568">
        <f t="shared" ca="1" si="17"/>
        <v>9.21456918064264E-2</v>
      </c>
    </row>
    <row r="569" spans="14:15" x14ac:dyDescent="0.7">
      <c r="N569">
        <f t="shared" ca="1" si="16"/>
        <v>5.4989802676709609E-2</v>
      </c>
      <c r="O569">
        <f t="shared" ca="1" si="17"/>
        <v>0.12800819149416776</v>
      </c>
    </row>
    <row r="570" spans="14:15" x14ac:dyDescent="0.7">
      <c r="N570">
        <f t="shared" ca="1" si="16"/>
        <v>3.7873337762932446E-2</v>
      </c>
      <c r="O570">
        <f t="shared" ca="1" si="17"/>
        <v>0.10335753220477495</v>
      </c>
    </row>
    <row r="571" spans="14:15" x14ac:dyDescent="0.7">
      <c r="N571">
        <f t="shared" ca="1" si="16"/>
        <v>5.6649317977636171E-2</v>
      </c>
      <c r="O571">
        <f t="shared" ca="1" si="17"/>
        <v>9.8871729788555518E-2</v>
      </c>
    </row>
    <row r="572" spans="14:15" x14ac:dyDescent="0.7">
      <c r="N572">
        <f t="shared" ca="1" si="16"/>
        <v>4.5004987807422001E-2</v>
      </c>
      <c r="O572">
        <f t="shared" ca="1" si="17"/>
        <v>0.11549500408153801</v>
      </c>
    </row>
    <row r="573" spans="14:15" x14ac:dyDescent="0.7">
      <c r="N573">
        <f t="shared" ca="1" si="16"/>
        <v>4.8132691534848115E-2</v>
      </c>
      <c r="O573">
        <f t="shared" ca="1" si="17"/>
        <v>8.6741935137867529E-2</v>
      </c>
    </row>
    <row r="574" spans="14:15" x14ac:dyDescent="0.7">
      <c r="N574">
        <f t="shared" ca="1" si="16"/>
        <v>3.72141305121362E-2</v>
      </c>
      <c r="O574">
        <f t="shared" ca="1" si="17"/>
        <v>6.4317402660678494E-2</v>
      </c>
    </row>
    <row r="575" spans="14:15" x14ac:dyDescent="0.7">
      <c r="N575">
        <f t="shared" ca="1" si="16"/>
        <v>7.36956901664515E-2</v>
      </c>
      <c r="O575">
        <f t="shared" ca="1" si="17"/>
        <v>8.3035618227406044E-2</v>
      </c>
    </row>
    <row r="576" spans="14:15" x14ac:dyDescent="0.7">
      <c r="N576">
        <f t="shared" ca="1" si="16"/>
        <v>3.4079400271633781E-2</v>
      </c>
      <c r="O576">
        <f t="shared" ca="1" si="17"/>
        <v>8.0905189409192141E-2</v>
      </c>
    </row>
    <row r="577" spans="14:15" x14ac:dyDescent="0.7">
      <c r="N577">
        <f t="shared" ca="1" si="16"/>
        <v>6.4378255742544743E-2</v>
      </c>
      <c r="O577">
        <f t="shared" ca="1" si="17"/>
        <v>7.8564596571056397E-2</v>
      </c>
    </row>
    <row r="578" spans="14:15" x14ac:dyDescent="0.7">
      <c r="N578">
        <f t="shared" ca="1" si="16"/>
        <v>3.0679985943369036E-2</v>
      </c>
      <c r="O578">
        <f t="shared" ca="1" si="17"/>
        <v>9.6272071163537642E-2</v>
      </c>
    </row>
    <row r="579" spans="14:15" x14ac:dyDescent="0.7">
      <c r="N579">
        <f t="shared" ca="1" si="16"/>
        <v>3.9629487315000822E-2</v>
      </c>
      <c r="O579">
        <f t="shared" ca="1" si="17"/>
        <v>8.9927341244197767E-2</v>
      </c>
    </row>
    <row r="580" spans="14:15" x14ac:dyDescent="0.7">
      <c r="N580">
        <f t="shared" ca="1" si="16"/>
        <v>5.7244918552138979E-2</v>
      </c>
      <c r="O580">
        <f t="shared" ca="1" si="17"/>
        <v>0.11405106869880421</v>
      </c>
    </row>
    <row r="581" spans="14:15" x14ac:dyDescent="0.7">
      <c r="N581">
        <f t="shared" ref="N581:N644" ca="1" si="18">_xlfn.BETA.INV(RAND(),B$11,B$12)</f>
        <v>6.2771279609073805E-2</v>
      </c>
      <c r="O581">
        <f t="shared" ref="O581:O644" ca="1" si="19">_xlfn.BETA.INV(RAND(),C$11,C$12)</f>
        <v>8.1547588107789393E-2</v>
      </c>
    </row>
    <row r="582" spans="14:15" x14ac:dyDescent="0.7">
      <c r="N582">
        <f t="shared" ca="1" si="18"/>
        <v>6.1739365066940222E-2</v>
      </c>
      <c r="O582">
        <f t="shared" ca="1" si="19"/>
        <v>9.0044722747742223E-2</v>
      </c>
    </row>
    <row r="583" spans="14:15" x14ac:dyDescent="0.7">
      <c r="N583">
        <f t="shared" ca="1" si="18"/>
        <v>4.298809576855013E-2</v>
      </c>
      <c r="O583">
        <f t="shared" ca="1" si="19"/>
        <v>7.7130781135695145E-2</v>
      </c>
    </row>
    <row r="584" spans="14:15" x14ac:dyDescent="0.7">
      <c r="N584">
        <f t="shared" ca="1" si="18"/>
        <v>2.5517627483716044E-2</v>
      </c>
      <c r="O584">
        <f t="shared" ca="1" si="19"/>
        <v>8.1575984552505962E-2</v>
      </c>
    </row>
    <row r="585" spans="14:15" x14ac:dyDescent="0.7">
      <c r="N585">
        <f t="shared" ca="1" si="18"/>
        <v>5.0093471770682685E-2</v>
      </c>
      <c r="O585">
        <f t="shared" ca="1" si="19"/>
        <v>0.11304411233204359</v>
      </c>
    </row>
    <row r="586" spans="14:15" x14ac:dyDescent="0.7">
      <c r="N586">
        <f t="shared" ca="1" si="18"/>
        <v>4.6574621269753647E-2</v>
      </c>
      <c r="O586">
        <f t="shared" ca="1" si="19"/>
        <v>9.9425556176420238E-2</v>
      </c>
    </row>
    <row r="587" spans="14:15" x14ac:dyDescent="0.7">
      <c r="N587">
        <f t="shared" ca="1" si="18"/>
        <v>7.2184942780577521E-2</v>
      </c>
      <c r="O587">
        <f t="shared" ca="1" si="19"/>
        <v>8.504149377072015E-2</v>
      </c>
    </row>
    <row r="588" spans="14:15" x14ac:dyDescent="0.7">
      <c r="N588">
        <f t="shared" ca="1" si="18"/>
        <v>3.5014078430129054E-2</v>
      </c>
      <c r="O588">
        <f t="shared" ca="1" si="19"/>
        <v>8.5796886745176923E-2</v>
      </c>
    </row>
    <row r="589" spans="14:15" x14ac:dyDescent="0.7">
      <c r="N589">
        <f t="shared" ca="1" si="18"/>
        <v>3.5365104842110313E-2</v>
      </c>
      <c r="O589">
        <f t="shared" ca="1" si="19"/>
        <v>9.1780097668017646E-2</v>
      </c>
    </row>
    <row r="590" spans="14:15" x14ac:dyDescent="0.7">
      <c r="N590">
        <f t="shared" ca="1" si="18"/>
        <v>4.203182729059516E-2</v>
      </c>
      <c r="O590">
        <f t="shared" ca="1" si="19"/>
        <v>8.1941750013070885E-2</v>
      </c>
    </row>
    <row r="591" spans="14:15" x14ac:dyDescent="0.7">
      <c r="N591">
        <f t="shared" ca="1" si="18"/>
        <v>4.4083460495055279E-2</v>
      </c>
      <c r="O591">
        <f t="shared" ca="1" si="19"/>
        <v>7.7683367461758412E-2</v>
      </c>
    </row>
    <row r="592" spans="14:15" x14ac:dyDescent="0.7">
      <c r="N592">
        <f t="shared" ca="1" si="18"/>
        <v>4.6509129656361115E-2</v>
      </c>
      <c r="O592">
        <f t="shared" ca="1" si="19"/>
        <v>4.9034424399493487E-2</v>
      </c>
    </row>
    <row r="593" spans="14:15" x14ac:dyDescent="0.7">
      <c r="N593">
        <f t="shared" ca="1" si="18"/>
        <v>4.6442679452862512E-2</v>
      </c>
      <c r="O593">
        <f t="shared" ca="1" si="19"/>
        <v>7.3303549622565009E-2</v>
      </c>
    </row>
    <row r="594" spans="14:15" x14ac:dyDescent="0.7">
      <c r="N594">
        <f t="shared" ca="1" si="18"/>
        <v>3.6835572156544767E-2</v>
      </c>
      <c r="O594">
        <f t="shared" ca="1" si="19"/>
        <v>8.6511520768825928E-2</v>
      </c>
    </row>
    <row r="595" spans="14:15" x14ac:dyDescent="0.7">
      <c r="N595">
        <f t="shared" ca="1" si="18"/>
        <v>6.7728095274432576E-2</v>
      </c>
      <c r="O595">
        <f t="shared" ca="1" si="19"/>
        <v>9.3595592966717822E-2</v>
      </c>
    </row>
    <row r="596" spans="14:15" x14ac:dyDescent="0.7">
      <c r="N596">
        <f t="shared" ca="1" si="18"/>
        <v>4.1783178833407444E-2</v>
      </c>
      <c r="O596">
        <f t="shared" ca="1" si="19"/>
        <v>6.0035401686532874E-2</v>
      </c>
    </row>
    <row r="597" spans="14:15" x14ac:dyDescent="0.7">
      <c r="N597">
        <f t="shared" ca="1" si="18"/>
        <v>2.279452305154599E-2</v>
      </c>
      <c r="O597">
        <f t="shared" ca="1" si="19"/>
        <v>0.11360469288531971</v>
      </c>
    </row>
    <row r="598" spans="14:15" x14ac:dyDescent="0.7">
      <c r="N598">
        <f t="shared" ca="1" si="18"/>
        <v>4.7325584345522254E-2</v>
      </c>
      <c r="O598">
        <f t="shared" ca="1" si="19"/>
        <v>8.5266109081288982E-2</v>
      </c>
    </row>
    <row r="599" spans="14:15" x14ac:dyDescent="0.7">
      <c r="N599">
        <f t="shared" ca="1" si="18"/>
        <v>4.965283088842698E-2</v>
      </c>
      <c r="O599">
        <f t="shared" ca="1" si="19"/>
        <v>0.1074892758759014</v>
      </c>
    </row>
    <row r="600" spans="14:15" x14ac:dyDescent="0.7">
      <c r="N600">
        <f t="shared" ca="1" si="18"/>
        <v>5.4969053221559983E-2</v>
      </c>
      <c r="O600">
        <f t="shared" ca="1" si="19"/>
        <v>7.8793994233601783E-2</v>
      </c>
    </row>
    <row r="601" spans="14:15" x14ac:dyDescent="0.7">
      <c r="N601">
        <f t="shared" ca="1" si="18"/>
        <v>3.6892347359113918E-2</v>
      </c>
      <c r="O601">
        <f t="shared" ca="1" si="19"/>
        <v>9.5158608288948066E-2</v>
      </c>
    </row>
    <row r="602" spans="14:15" x14ac:dyDescent="0.7">
      <c r="N602">
        <f t="shared" ca="1" si="18"/>
        <v>3.4473613373319702E-2</v>
      </c>
      <c r="O602">
        <f t="shared" ca="1" si="19"/>
        <v>6.7729421129838041E-2</v>
      </c>
    </row>
    <row r="603" spans="14:15" x14ac:dyDescent="0.7">
      <c r="N603">
        <f t="shared" ca="1" si="18"/>
        <v>6.1884385126433017E-2</v>
      </c>
      <c r="O603">
        <f t="shared" ca="1" si="19"/>
        <v>7.6995770331007352E-2</v>
      </c>
    </row>
    <row r="604" spans="14:15" x14ac:dyDescent="0.7">
      <c r="N604">
        <f t="shared" ca="1" si="18"/>
        <v>2.4857616211277325E-2</v>
      </c>
      <c r="O604">
        <f t="shared" ca="1" si="19"/>
        <v>8.4625360374905562E-2</v>
      </c>
    </row>
    <row r="605" spans="14:15" x14ac:dyDescent="0.7">
      <c r="N605">
        <f t="shared" ca="1" si="18"/>
        <v>4.6850207493951745E-2</v>
      </c>
      <c r="O605">
        <f t="shared" ca="1" si="19"/>
        <v>8.7650206160821281E-2</v>
      </c>
    </row>
    <row r="606" spans="14:15" x14ac:dyDescent="0.7">
      <c r="N606">
        <f t="shared" ca="1" si="18"/>
        <v>5.8893310253681275E-2</v>
      </c>
      <c r="O606">
        <f t="shared" ca="1" si="19"/>
        <v>5.0315237520754119E-2</v>
      </c>
    </row>
    <row r="607" spans="14:15" x14ac:dyDescent="0.7">
      <c r="N607">
        <f t="shared" ca="1" si="18"/>
        <v>5.7389766517370377E-2</v>
      </c>
      <c r="O607">
        <f t="shared" ca="1" si="19"/>
        <v>8.3023597505770361E-2</v>
      </c>
    </row>
    <row r="608" spans="14:15" x14ac:dyDescent="0.7">
      <c r="N608">
        <f t="shared" ca="1" si="18"/>
        <v>3.4292156138690313E-2</v>
      </c>
      <c r="O608">
        <f t="shared" ca="1" si="19"/>
        <v>7.1505528603530905E-2</v>
      </c>
    </row>
    <row r="609" spans="14:15" x14ac:dyDescent="0.7">
      <c r="N609">
        <f t="shared" ca="1" si="18"/>
        <v>5.7042088997314666E-2</v>
      </c>
      <c r="O609">
        <f t="shared" ca="1" si="19"/>
        <v>8.3834326469035159E-2</v>
      </c>
    </row>
    <row r="610" spans="14:15" x14ac:dyDescent="0.7">
      <c r="N610">
        <f t="shared" ca="1" si="18"/>
        <v>4.042634341438664E-2</v>
      </c>
      <c r="O610">
        <f t="shared" ca="1" si="19"/>
        <v>8.2220204709417988E-2</v>
      </c>
    </row>
    <row r="611" spans="14:15" x14ac:dyDescent="0.7">
      <c r="N611">
        <f t="shared" ca="1" si="18"/>
        <v>5.6387150266890451E-2</v>
      </c>
      <c r="O611">
        <f t="shared" ca="1" si="19"/>
        <v>9.7936290124966741E-2</v>
      </c>
    </row>
    <row r="612" spans="14:15" x14ac:dyDescent="0.7">
      <c r="N612">
        <f t="shared" ca="1" si="18"/>
        <v>4.1457619317888418E-2</v>
      </c>
      <c r="O612">
        <f t="shared" ca="1" si="19"/>
        <v>0.12146765600171061</v>
      </c>
    </row>
    <row r="613" spans="14:15" x14ac:dyDescent="0.7">
      <c r="N613">
        <f t="shared" ca="1" si="18"/>
        <v>5.7068903906948854E-2</v>
      </c>
      <c r="O613">
        <f t="shared" ca="1" si="19"/>
        <v>0.10665432619251802</v>
      </c>
    </row>
    <row r="614" spans="14:15" x14ac:dyDescent="0.7">
      <c r="N614">
        <f t="shared" ca="1" si="18"/>
        <v>5.1552399398755888E-2</v>
      </c>
      <c r="O614">
        <f t="shared" ca="1" si="19"/>
        <v>6.9106604031789906E-2</v>
      </c>
    </row>
    <row r="615" spans="14:15" x14ac:dyDescent="0.7">
      <c r="N615">
        <f t="shared" ca="1" si="18"/>
        <v>6.5416538531804957E-2</v>
      </c>
      <c r="O615">
        <f t="shared" ca="1" si="19"/>
        <v>7.5329323028474726E-2</v>
      </c>
    </row>
    <row r="616" spans="14:15" x14ac:dyDescent="0.7">
      <c r="N616">
        <f t="shared" ca="1" si="18"/>
        <v>2.5355729965905786E-2</v>
      </c>
      <c r="O616">
        <f t="shared" ca="1" si="19"/>
        <v>7.2254715651409465E-2</v>
      </c>
    </row>
    <row r="617" spans="14:15" x14ac:dyDescent="0.7">
      <c r="N617">
        <f t="shared" ca="1" si="18"/>
        <v>4.2438838984444754E-2</v>
      </c>
      <c r="O617">
        <f t="shared" ca="1" si="19"/>
        <v>0.1004827828846615</v>
      </c>
    </row>
    <row r="618" spans="14:15" x14ac:dyDescent="0.7">
      <c r="N618">
        <f t="shared" ca="1" si="18"/>
        <v>5.4845360474855998E-2</v>
      </c>
      <c r="O618">
        <f t="shared" ca="1" si="19"/>
        <v>5.0043799870382051E-2</v>
      </c>
    </row>
    <row r="619" spans="14:15" x14ac:dyDescent="0.7">
      <c r="N619">
        <f t="shared" ca="1" si="18"/>
        <v>6.5026409832766197E-2</v>
      </c>
      <c r="O619">
        <f t="shared" ca="1" si="19"/>
        <v>9.781020269537688E-2</v>
      </c>
    </row>
    <row r="620" spans="14:15" x14ac:dyDescent="0.7">
      <c r="N620">
        <f t="shared" ca="1" si="18"/>
        <v>4.7043065877810486E-2</v>
      </c>
      <c r="O620">
        <f t="shared" ca="1" si="19"/>
        <v>0.1109235529579301</v>
      </c>
    </row>
    <row r="621" spans="14:15" x14ac:dyDescent="0.7">
      <c r="N621">
        <f t="shared" ca="1" si="18"/>
        <v>4.6435412648833219E-2</v>
      </c>
      <c r="O621">
        <f t="shared" ca="1" si="19"/>
        <v>8.0338780573793817E-2</v>
      </c>
    </row>
    <row r="622" spans="14:15" x14ac:dyDescent="0.7">
      <c r="N622">
        <f t="shared" ca="1" si="18"/>
        <v>3.3755818473970807E-2</v>
      </c>
      <c r="O622">
        <f t="shared" ca="1" si="19"/>
        <v>7.4328258330048885E-2</v>
      </c>
    </row>
    <row r="623" spans="14:15" x14ac:dyDescent="0.7">
      <c r="N623">
        <f t="shared" ca="1" si="18"/>
        <v>7.3082132952590806E-2</v>
      </c>
      <c r="O623">
        <f t="shared" ca="1" si="19"/>
        <v>8.100650306867585E-2</v>
      </c>
    </row>
    <row r="624" spans="14:15" x14ac:dyDescent="0.7">
      <c r="N624">
        <f t="shared" ca="1" si="18"/>
        <v>3.1286042798645282E-2</v>
      </c>
      <c r="O624">
        <f t="shared" ca="1" si="19"/>
        <v>9.298394163976742E-2</v>
      </c>
    </row>
    <row r="625" spans="14:15" x14ac:dyDescent="0.7">
      <c r="N625">
        <f t="shared" ca="1" si="18"/>
        <v>4.6929827648668265E-2</v>
      </c>
      <c r="O625">
        <f t="shared" ca="1" si="19"/>
        <v>9.0431606187158398E-2</v>
      </c>
    </row>
    <row r="626" spans="14:15" x14ac:dyDescent="0.7">
      <c r="N626">
        <f t="shared" ca="1" si="18"/>
        <v>2.1531523008259432E-2</v>
      </c>
      <c r="O626">
        <f t="shared" ca="1" si="19"/>
        <v>9.182602302024323E-2</v>
      </c>
    </row>
    <row r="627" spans="14:15" x14ac:dyDescent="0.7">
      <c r="N627">
        <f t="shared" ca="1" si="18"/>
        <v>4.8871971766264122E-2</v>
      </c>
      <c r="O627">
        <f t="shared" ca="1" si="19"/>
        <v>7.6643547732487771E-2</v>
      </c>
    </row>
    <row r="628" spans="14:15" x14ac:dyDescent="0.7">
      <c r="N628">
        <f t="shared" ca="1" si="18"/>
        <v>5.8018797993275473E-2</v>
      </c>
      <c r="O628">
        <f t="shared" ca="1" si="19"/>
        <v>0.12189516741274153</v>
      </c>
    </row>
    <row r="629" spans="14:15" x14ac:dyDescent="0.7">
      <c r="N629">
        <f t="shared" ca="1" si="18"/>
        <v>6.3341494913877527E-2</v>
      </c>
      <c r="O629">
        <f t="shared" ca="1" si="19"/>
        <v>9.1454137544173864E-2</v>
      </c>
    </row>
    <row r="630" spans="14:15" x14ac:dyDescent="0.7">
      <c r="N630">
        <f t="shared" ca="1" si="18"/>
        <v>3.9300488567386743E-2</v>
      </c>
      <c r="O630">
        <f t="shared" ca="1" si="19"/>
        <v>9.2028215539124436E-2</v>
      </c>
    </row>
    <row r="631" spans="14:15" x14ac:dyDescent="0.7">
      <c r="N631">
        <f t="shared" ca="1" si="18"/>
        <v>4.1032988838821782E-2</v>
      </c>
      <c r="O631">
        <f t="shared" ca="1" si="19"/>
        <v>9.0247149016644324E-2</v>
      </c>
    </row>
    <row r="632" spans="14:15" x14ac:dyDescent="0.7">
      <c r="N632">
        <f t="shared" ca="1" si="18"/>
        <v>6.159276308363637E-2</v>
      </c>
      <c r="O632">
        <f t="shared" ca="1" si="19"/>
        <v>0.13260451401874496</v>
      </c>
    </row>
    <row r="633" spans="14:15" x14ac:dyDescent="0.7">
      <c r="N633">
        <f t="shared" ca="1" si="18"/>
        <v>3.926882702780185E-2</v>
      </c>
      <c r="O633">
        <f t="shared" ca="1" si="19"/>
        <v>0.14555270684084853</v>
      </c>
    </row>
    <row r="634" spans="14:15" x14ac:dyDescent="0.7">
      <c r="N634">
        <f t="shared" ca="1" si="18"/>
        <v>6.1978259706655048E-2</v>
      </c>
      <c r="O634">
        <f t="shared" ca="1" si="19"/>
        <v>9.8683269565447596E-2</v>
      </c>
    </row>
    <row r="635" spans="14:15" x14ac:dyDescent="0.7">
      <c r="N635">
        <f t="shared" ca="1" si="18"/>
        <v>4.2098031365064875E-2</v>
      </c>
      <c r="O635">
        <f t="shared" ca="1" si="19"/>
        <v>9.2774950476839146E-2</v>
      </c>
    </row>
    <row r="636" spans="14:15" x14ac:dyDescent="0.7">
      <c r="N636">
        <f t="shared" ca="1" si="18"/>
        <v>7.0193425546090871E-2</v>
      </c>
      <c r="O636">
        <f t="shared" ca="1" si="19"/>
        <v>7.8664508881675546E-2</v>
      </c>
    </row>
    <row r="637" spans="14:15" x14ac:dyDescent="0.7">
      <c r="N637">
        <f t="shared" ca="1" si="18"/>
        <v>5.2559411842421966E-2</v>
      </c>
      <c r="O637">
        <f t="shared" ca="1" si="19"/>
        <v>7.771548341840423E-2</v>
      </c>
    </row>
    <row r="638" spans="14:15" x14ac:dyDescent="0.7">
      <c r="N638">
        <f t="shared" ca="1" si="18"/>
        <v>5.9244640742355359E-2</v>
      </c>
      <c r="O638">
        <f t="shared" ca="1" si="19"/>
        <v>9.422533573198133E-2</v>
      </c>
    </row>
    <row r="639" spans="14:15" x14ac:dyDescent="0.7">
      <c r="N639">
        <f t="shared" ca="1" si="18"/>
        <v>4.0830866981847062E-2</v>
      </c>
      <c r="O639">
        <f t="shared" ca="1" si="19"/>
        <v>8.7204979510923208E-2</v>
      </c>
    </row>
    <row r="640" spans="14:15" x14ac:dyDescent="0.7">
      <c r="N640">
        <f t="shared" ca="1" si="18"/>
        <v>5.9650465227717553E-2</v>
      </c>
      <c r="O640">
        <f t="shared" ca="1" si="19"/>
        <v>8.9382895877743729E-2</v>
      </c>
    </row>
    <row r="641" spans="14:15" x14ac:dyDescent="0.7">
      <c r="N641">
        <f t="shared" ca="1" si="18"/>
        <v>5.235457348201511E-2</v>
      </c>
      <c r="O641">
        <f t="shared" ca="1" si="19"/>
        <v>7.570157120811552E-2</v>
      </c>
    </row>
    <row r="642" spans="14:15" x14ac:dyDescent="0.7">
      <c r="N642">
        <f t="shared" ca="1" si="18"/>
        <v>4.4530988440303183E-2</v>
      </c>
      <c r="O642">
        <f t="shared" ca="1" si="19"/>
        <v>0.10279107773843732</v>
      </c>
    </row>
    <row r="643" spans="14:15" x14ac:dyDescent="0.7">
      <c r="N643">
        <f t="shared" ca="1" si="18"/>
        <v>4.3775486250242565E-2</v>
      </c>
      <c r="O643">
        <f t="shared" ca="1" si="19"/>
        <v>6.6424878989095035E-2</v>
      </c>
    </row>
    <row r="644" spans="14:15" x14ac:dyDescent="0.7">
      <c r="N644">
        <f t="shared" ca="1" si="18"/>
        <v>6.3095154323282499E-2</v>
      </c>
      <c r="O644">
        <f t="shared" ca="1" si="19"/>
        <v>0.10883211989482389</v>
      </c>
    </row>
    <row r="645" spans="14:15" x14ac:dyDescent="0.7">
      <c r="N645">
        <f t="shared" ref="N645:N708" ca="1" si="20">_xlfn.BETA.INV(RAND(),B$11,B$12)</f>
        <v>4.1655649011929148E-2</v>
      </c>
      <c r="O645">
        <f t="shared" ref="O645:O708" ca="1" si="21">_xlfn.BETA.INV(RAND(),C$11,C$12)</f>
        <v>8.0619716911953104E-2</v>
      </c>
    </row>
    <row r="646" spans="14:15" x14ac:dyDescent="0.7">
      <c r="N646">
        <f t="shared" ca="1" si="20"/>
        <v>6.6719955940255815E-2</v>
      </c>
      <c r="O646">
        <f t="shared" ca="1" si="21"/>
        <v>0.12285351587354876</v>
      </c>
    </row>
    <row r="647" spans="14:15" x14ac:dyDescent="0.7">
      <c r="N647">
        <f t="shared" ca="1" si="20"/>
        <v>7.3659139758949999E-2</v>
      </c>
      <c r="O647">
        <f t="shared" ca="1" si="21"/>
        <v>7.0903684382086773E-2</v>
      </c>
    </row>
    <row r="648" spans="14:15" x14ac:dyDescent="0.7">
      <c r="N648">
        <f t="shared" ca="1" si="20"/>
        <v>5.0379556288139615E-2</v>
      </c>
      <c r="O648">
        <f t="shared" ca="1" si="21"/>
        <v>7.71461776115826E-2</v>
      </c>
    </row>
    <row r="649" spans="14:15" x14ac:dyDescent="0.7">
      <c r="N649">
        <f t="shared" ca="1" si="20"/>
        <v>2.8574193288169295E-2</v>
      </c>
      <c r="O649">
        <f t="shared" ca="1" si="21"/>
        <v>7.3522494331035027E-2</v>
      </c>
    </row>
    <row r="650" spans="14:15" x14ac:dyDescent="0.7">
      <c r="N650">
        <f t="shared" ca="1" si="20"/>
        <v>5.0124234315680583E-2</v>
      </c>
      <c r="O650">
        <f t="shared" ca="1" si="21"/>
        <v>8.3941248263132179E-2</v>
      </c>
    </row>
    <row r="651" spans="14:15" x14ac:dyDescent="0.7">
      <c r="N651">
        <f t="shared" ca="1" si="20"/>
        <v>3.4103410295429529E-2</v>
      </c>
      <c r="O651">
        <f t="shared" ca="1" si="21"/>
        <v>0.10104391544864533</v>
      </c>
    </row>
    <row r="652" spans="14:15" x14ac:dyDescent="0.7">
      <c r="N652">
        <f t="shared" ca="1" si="20"/>
        <v>3.397235045850347E-2</v>
      </c>
      <c r="O652">
        <f t="shared" ca="1" si="21"/>
        <v>9.686019427341952E-2</v>
      </c>
    </row>
    <row r="653" spans="14:15" x14ac:dyDescent="0.7">
      <c r="N653">
        <f t="shared" ca="1" si="20"/>
        <v>2.9253892611292149E-2</v>
      </c>
      <c r="O653">
        <f t="shared" ca="1" si="21"/>
        <v>6.0932826876314662E-2</v>
      </c>
    </row>
    <row r="654" spans="14:15" x14ac:dyDescent="0.7">
      <c r="N654">
        <f t="shared" ca="1" si="20"/>
        <v>4.5566138543367558E-2</v>
      </c>
      <c r="O654">
        <f t="shared" ca="1" si="21"/>
        <v>9.2713171291029184E-2</v>
      </c>
    </row>
    <row r="655" spans="14:15" x14ac:dyDescent="0.7">
      <c r="N655">
        <f t="shared" ca="1" si="20"/>
        <v>3.9479683878267134E-2</v>
      </c>
      <c r="O655">
        <f t="shared" ca="1" si="21"/>
        <v>7.5330269686226206E-2</v>
      </c>
    </row>
    <row r="656" spans="14:15" x14ac:dyDescent="0.7">
      <c r="N656">
        <f t="shared" ca="1" si="20"/>
        <v>4.4863747646043881E-2</v>
      </c>
      <c r="O656">
        <f t="shared" ca="1" si="21"/>
        <v>0.10860149927680118</v>
      </c>
    </row>
    <row r="657" spans="14:15" x14ac:dyDescent="0.7">
      <c r="N657">
        <f t="shared" ca="1" si="20"/>
        <v>3.6957207459492804E-2</v>
      </c>
      <c r="O657">
        <f t="shared" ca="1" si="21"/>
        <v>6.7088809543223632E-2</v>
      </c>
    </row>
    <row r="658" spans="14:15" x14ac:dyDescent="0.7">
      <c r="N658">
        <f t="shared" ca="1" si="20"/>
        <v>4.265327506360226E-2</v>
      </c>
      <c r="O658">
        <f t="shared" ca="1" si="21"/>
        <v>0.10300915495966401</v>
      </c>
    </row>
    <row r="659" spans="14:15" x14ac:dyDescent="0.7">
      <c r="N659">
        <f t="shared" ca="1" si="20"/>
        <v>6.8015713946647294E-2</v>
      </c>
      <c r="O659">
        <f t="shared" ca="1" si="21"/>
        <v>8.9526121632335531E-2</v>
      </c>
    </row>
    <row r="660" spans="14:15" x14ac:dyDescent="0.7">
      <c r="N660">
        <f t="shared" ca="1" si="20"/>
        <v>3.921500669377613E-2</v>
      </c>
      <c r="O660">
        <f t="shared" ca="1" si="21"/>
        <v>7.9408149650805337E-2</v>
      </c>
    </row>
    <row r="661" spans="14:15" x14ac:dyDescent="0.7">
      <c r="N661">
        <f t="shared" ca="1" si="20"/>
        <v>6.0993869051584215E-2</v>
      </c>
      <c r="O661">
        <f t="shared" ca="1" si="21"/>
        <v>0.10802480450702212</v>
      </c>
    </row>
    <row r="662" spans="14:15" x14ac:dyDescent="0.7">
      <c r="N662">
        <f t="shared" ca="1" si="20"/>
        <v>6.6567952670624542E-2</v>
      </c>
      <c r="O662">
        <f t="shared" ca="1" si="21"/>
        <v>0.10172000044594254</v>
      </c>
    </row>
    <row r="663" spans="14:15" x14ac:dyDescent="0.7">
      <c r="N663">
        <f t="shared" ca="1" si="20"/>
        <v>3.5849497829321057E-2</v>
      </c>
      <c r="O663">
        <f t="shared" ca="1" si="21"/>
        <v>0.10631225947223777</v>
      </c>
    </row>
    <row r="664" spans="14:15" x14ac:dyDescent="0.7">
      <c r="N664">
        <f t="shared" ca="1" si="20"/>
        <v>2.6352650440118527E-2</v>
      </c>
      <c r="O664">
        <f t="shared" ca="1" si="21"/>
        <v>9.5999936026239574E-2</v>
      </c>
    </row>
    <row r="665" spans="14:15" x14ac:dyDescent="0.7">
      <c r="N665">
        <f t="shared" ca="1" si="20"/>
        <v>2.6338643568146393E-2</v>
      </c>
      <c r="O665">
        <f t="shared" ca="1" si="21"/>
        <v>0.11411553997333379</v>
      </c>
    </row>
    <row r="666" spans="14:15" x14ac:dyDescent="0.7">
      <c r="N666">
        <f t="shared" ca="1" si="20"/>
        <v>6.9837588624215852E-2</v>
      </c>
      <c r="O666">
        <f t="shared" ca="1" si="21"/>
        <v>7.6886189780149813E-2</v>
      </c>
    </row>
    <row r="667" spans="14:15" x14ac:dyDescent="0.7">
      <c r="N667">
        <f t="shared" ca="1" si="20"/>
        <v>4.5115675918129247E-2</v>
      </c>
      <c r="O667">
        <f t="shared" ca="1" si="21"/>
        <v>9.1302197702991084E-2</v>
      </c>
    </row>
    <row r="668" spans="14:15" x14ac:dyDescent="0.7">
      <c r="N668">
        <f t="shared" ca="1" si="20"/>
        <v>5.9198144302947564E-2</v>
      </c>
      <c r="O668">
        <f t="shared" ca="1" si="21"/>
        <v>7.8485975459646543E-2</v>
      </c>
    </row>
    <row r="669" spans="14:15" x14ac:dyDescent="0.7">
      <c r="N669">
        <f t="shared" ca="1" si="20"/>
        <v>4.6645172978137972E-2</v>
      </c>
      <c r="O669">
        <f t="shared" ca="1" si="21"/>
        <v>7.5928530453301321E-2</v>
      </c>
    </row>
    <row r="670" spans="14:15" x14ac:dyDescent="0.7">
      <c r="N670">
        <f t="shared" ca="1" si="20"/>
        <v>3.3963107369954025E-2</v>
      </c>
      <c r="O670">
        <f t="shared" ca="1" si="21"/>
        <v>9.2833871098304654E-2</v>
      </c>
    </row>
    <row r="671" spans="14:15" x14ac:dyDescent="0.7">
      <c r="N671">
        <f t="shared" ca="1" si="20"/>
        <v>5.6441404847976218E-2</v>
      </c>
      <c r="O671">
        <f t="shared" ca="1" si="21"/>
        <v>8.7770870460437189E-2</v>
      </c>
    </row>
    <row r="672" spans="14:15" x14ac:dyDescent="0.7">
      <c r="N672">
        <f t="shared" ca="1" si="20"/>
        <v>5.0640670034625468E-2</v>
      </c>
      <c r="O672">
        <f t="shared" ca="1" si="21"/>
        <v>0.11225061613824971</v>
      </c>
    </row>
    <row r="673" spans="14:15" x14ac:dyDescent="0.7">
      <c r="N673">
        <f t="shared" ca="1" si="20"/>
        <v>4.7782436343215995E-2</v>
      </c>
      <c r="O673">
        <f t="shared" ca="1" si="21"/>
        <v>0.11097124509842005</v>
      </c>
    </row>
    <row r="674" spans="14:15" x14ac:dyDescent="0.7">
      <c r="N674">
        <f t="shared" ca="1" si="20"/>
        <v>3.3207516045085567E-2</v>
      </c>
      <c r="O674">
        <f t="shared" ca="1" si="21"/>
        <v>0.11359053901133265</v>
      </c>
    </row>
    <row r="675" spans="14:15" x14ac:dyDescent="0.7">
      <c r="N675">
        <f t="shared" ca="1" si="20"/>
        <v>4.7886488585559994E-2</v>
      </c>
      <c r="O675">
        <f t="shared" ca="1" si="21"/>
        <v>8.3971448493128195E-2</v>
      </c>
    </row>
    <row r="676" spans="14:15" x14ac:dyDescent="0.7">
      <c r="N676">
        <f t="shared" ca="1" si="20"/>
        <v>5.6091348205619784E-2</v>
      </c>
      <c r="O676">
        <f t="shared" ca="1" si="21"/>
        <v>9.4360636134580456E-2</v>
      </c>
    </row>
    <row r="677" spans="14:15" x14ac:dyDescent="0.7">
      <c r="N677">
        <f t="shared" ca="1" si="20"/>
        <v>5.2936408992254158E-2</v>
      </c>
      <c r="O677">
        <f t="shared" ca="1" si="21"/>
        <v>8.3023927225500588E-2</v>
      </c>
    </row>
    <row r="678" spans="14:15" x14ac:dyDescent="0.7">
      <c r="N678">
        <f t="shared" ca="1" si="20"/>
        <v>6.0652642083126929E-2</v>
      </c>
      <c r="O678">
        <f t="shared" ca="1" si="21"/>
        <v>0.11362358968889874</v>
      </c>
    </row>
    <row r="679" spans="14:15" x14ac:dyDescent="0.7">
      <c r="N679">
        <f t="shared" ca="1" si="20"/>
        <v>2.4844530333167504E-2</v>
      </c>
      <c r="O679">
        <f t="shared" ca="1" si="21"/>
        <v>0.10504574582741666</v>
      </c>
    </row>
    <row r="680" spans="14:15" x14ac:dyDescent="0.7">
      <c r="N680">
        <f t="shared" ca="1" si="20"/>
        <v>3.7990608909376208E-2</v>
      </c>
      <c r="O680">
        <f t="shared" ca="1" si="21"/>
        <v>0.10689911336166968</v>
      </c>
    </row>
    <row r="681" spans="14:15" x14ac:dyDescent="0.7">
      <c r="N681">
        <f t="shared" ca="1" si="20"/>
        <v>4.2014459351397235E-2</v>
      </c>
      <c r="O681">
        <f t="shared" ca="1" si="21"/>
        <v>9.2886108851406246E-2</v>
      </c>
    </row>
    <row r="682" spans="14:15" x14ac:dyDescent="0.7">
      <c r="N682">
        <f t="shared" ca="1" si="20"/>
        <v>5.4176780102912936E-2</v>
      </c>
      <c r="O682">
        <f t="shared" ca="1" si="21"/>
        <v>0.10895581430873902</v>
      </c>
    </row>
    <row r="683" spans="14:15" x14ac:dyDescent="0.7">
      <c r="N683">
        <f t="shared" ca="1" si="20"/>
        <v>4.7032823609268859E-2</v>
      </c>
      <c r="O683">
        <f t="shared" ca="1" si="21"/>
        <v>0.10874804826630879</v>
      </c>
    </row>
    <row r="684" spans="14:15" x14ac:dyDescent="0.7">
      <c r="N684">
        <f t="shared" ca="1" si="20"/>
        <v>3.3241744198298825E-2</v>
      </c>
      <c r="O684">
        <f t="shared" ca="1" si="21"/>
        <v>9.0889998519424697E-2</v>
      </c>
    </row>
    <row r="685" spans="14:15" x14ac:dyDescent="0.7">
      <c r="N685">
        <f t="shared" ca="1" si="20"/>
        <v>6.0839163874433444E-2</v>
      </c>
      <c r="O685">
        <f t="shared" ca="1" si="21"/>
        <v>8.2004710314668938E-2</v>
      </c>
    </row>
    <row r="686" spans="14:15" x14ac:dyDescent="0.7">
      <c r="N686">
        <f t="shared" ca="1" si="20"/>
        <v>4.4638227977479121E-2</v>
      </c>
      <c r="O686">
        <f t="shared" ca="1" si="21"/>
        <v>9.2991139176571869E-2</v>
      </c>
    </row>
    <row r="687" spans="14:15" x14ac:dyDescent="0.7">
      <c r="N687">
        <f t="shared" ca="1" si="20"/>
        <v>5.3336641135747431E-2</v>
      </c>
      <c r="O687">
        <f t="shared" ca="1" si="21"/>
        <v>0.1454692124051048</v>
      </c>
    </row>
    <row r="688" spans="14:15" x14ac:dyDescent="0.7">
      <c r="N688">
        <f t="shared" ca="1" si="20"/>
        <v>7.8811777957237261E-2</v>
      </c>
      <c r="O688">
        <f t="shared" ca="1" si="21"/>
        <v>9.6353268640217093E-2</v>
      </c>
    </row>
    <row r="689" spans="14:15" x14ac:dyDescent="0.7">
      <c r="N689">
        <f t="shared" ca="1" si="20"/>
        <v>3.4248960588035553E-2</v>
      </c>
      <c r="O689">
        <f t="shared" ca="1" si="21"/>
        <v>9.0710048326682502E-2</v>
      </c>
    </row>
    <row r="690" spans="14:15" x14ac:dyDescent="0.7">
      <c r="N690">
        <f t="shared" ca="1" si="20"/>
        <v>5.4750304364235891E-2</v>
      </c>
      <c r="O690">
        <f t="shared" ca="1" si="21"/>
        <v>7.8576797161870521E-2</v>
      </c>
    </row>
    <row r="691" spans="14:15" x14ac:dyDescent="0.7">
      <c r="N691">
        <f t="shared" ca="1" si="20"/>
        <v>5.3838020921687546E-2</v>
      </c>
      <c r="O691">
        <f t="shared" ca="1" si="21"/>
        <v>8.7740508475776843E-2</v>
      </c>
    </row>
    <row r="692" spans="14:15" x14ac:dyDescent="0.7">
      <c r="N692">
        <f t="shared" ca="1" si="20"/>
        <v>6.8082887918229695E-2</v>
      </c>
      <c r="O692">
        <f t="shared" ca="1" si="21"/>
        <v>9.3715108964593119E-2</v>
      </c>
    </row>
    <row r="693" spans="14:15" x14ac:dyDescent="0.7">
      <c r="N693">
        <f t="shared" ca="1" si="20"/>
        <v>5.2008284468260668E-2</v>
      </c>
      <c r="O693">
        <f t="shared" ca="1" si="21"/>
        <v>8.9364750969470053E-2</v>
      </c>
    </row>
    <row r="694" spans="14:15" x14ac:dyDescent="0.7">
      <c r="N694">
        <f t="shared" ca="1" si="20"/>
        <v>6.9946364327262311E-2</v>
      </c>
      <c r="O694">
        <f t="shared" ca="1" si="21"/>
        <v>0.12085679173571373</v>
      </c>
    </row>
    <row r="695" spans="14:15" x14ac:dyDescent="0.7">
      <c r="N695">
        <f t="shared" ca="1" si="20"/>
        <v>4.1537575955145976E-2</v>
      </c>
      <c r="O695">
        <f t="shared" ca="1" si="21"/>
        <v>8.9554036231468404E-2</v>
      </c>
    </row>
    <row r="696" spans="14:15" x14ac:dyDescent="0.7">
      <c r="N696">
        <f t="shared" ca="1" si="20"/>
        <v>5.5001319638753321E-2</v>
      </c>
      <c r="O696">
        <f t="shared" ca="1" si="21"/>
        <v>0.10529487890600431</v>
      </c>
    </row>
    <row r="697" spans="14:15" x14ac:dyDescent="0.7">
      <c r="N697">
        <f t="shared" ca="1" si="20"/>
        <v>5.387101293463048E-2</v>
      </c>
      <c r="O697">
        <f t="shared" ca="1" si="21"/>
        <v>0.12417066139690369</v>
      </c>
    </row>
    <row r="698" spans="14:15" x14ac:dyDescent="0.7">
      <c r="N698">
        <f t="shared" ca="1" si="20"/>
        <v>4.1271305500630219E-2</v>
      </c>
      <c r="O698">
        <f t="shared" ca="1" si="21"/>
        <v>0.10440707677049477</v>
      </c>
    </row>
    <row r="699" spans="14:15" x14ac:dyDescent="0.7">
      <c r="N699">
        <f t="shared" ca="1" si="20"/>
        <v>3.2372429709376115E-2</v>
      </c>
      <c r="O699">
        <f t="shared" ca="1" si="21"/>
        <v>7.6108885749842675E-2</v>
      </c>
    </row>
    <row r="700" spans="14:15" x14ac:dyDescent="0.7">
      <c r="N700">
        <f t="shared" ca="1" si="20"/>
        <v>6.1682567578125846E-2</v>
      </c>
      <c r="O700">
        <f t="shared" ca="1" si="21"/>
        <v>8.6108974598940249E-2</v>
      </c>
    </row>
    <row r="701" spans="14:15" x14ac:dyDescent="0.7">
      <c r="N701">
        <f t="shared" ca="1" si="20"/>
        <v>5.4178322442932192E-2</v>
      </c>
      <c r="O701">
        <f t="shared" ca="1" si="21"/>
        <v>7.8226893842428577E-2</v>
      </c>
    </row>
    <row r="702" spans="14:15" x14ac:dyDescent="0.7">
      <c r="N702">
        <f t="shared" ca="1" si="20"/>
        <v>4.5410454063627079E-2</v>
      </c>
      <c r="O702">
        <f t="shared" ca="1" si="21"/>
        <v>0.11667802445001574</v>
      </c>
    </row>
    <row r="703" spans="14:15" x14ac:dyDescent="0.7">
      <c r="N703">
        <f t="shared" ca="1" si="20"/>
        <v>5.0056018359955767E-2</v>
      </c>
      <c r="O703">
        <f t="shared" ca="1" si="21"/>
        <v>8.8392737238218722E-2</v>
      </c>
    </row>
    <row r="704" spans="14:15" x14ac:dyDescent="0.7">
      <c r="N704">
        <f t="shared" ca="1" si="20"/>
        <v>2.9991748093531789E-2</v>
      </c>
      <c r="O704">
        <f t="shared" ca="1" si="21"/>
        <v>9.6386354080042036E-2</v>
      </c>
    </row>
    <row r="705" spans="14:15" x14ac:dyDescent="0.7">
      <c r="N705">
        <f t="shared" ca="1" si="20"/>
        <v>4.843490412251461E-2</v>
      </c>
      <c r="O705">
        <f t="shared" ca="1" si="21"/>
        <v>9.9915360134977149E-2</v>
      </c>
    </row>
    <row r="706" spans="14:15" x14ac:dyDescent="0.7">
      <c r="N706">
        <f t="shared" ca="1" si="20"/>
        <v>6.6706326153723849E-2</v>
      </c>
      <c r="O706">
        <f t="shared" ca="1" si="21"/>
        <v>7.6922878376636292E-2</v>
      </c>
    </row>
    <row r="707" spans="14:15" x14ac:dyDescent="0.7">
      <c r="N707">
        <f t="shared" ca="1" si="20"/>
        <v>6.5102355404996759E-2</v>
      </c>
      <c r="O707">
        <f t="shared" ca="1" si="21"/>
        <v>8.2939874851193127E-2</v>
      </c>
    </row>
    <row r="708" spans="14:15" x14ac:dyDescent="0.7">
      <c r="N708">
        <f t="shared" ca="1" si="20"/>
        <v>3.9801171435125335E-2</v>
      </c>
      <c r="O708">
        <f t="shared" ca="1" si="21"/>
        <v>8.4819359794476135E-2</v>
      </c>
    </row>
    <row r="709" spans="14:15" x14ac:dyDescent="0.7">
      <c r="N709">
        <f t="shared" ref="N709:N772" ca="1" si="22">_xlfn.BETA.INV(RAND(),B$11,B$12)</f>
        <v>5.0472066859429177E-2</v>
      </c>
      <c r="O709">
        <f t="shared" ref="O709:O772" ca="1" si="23">_xlfn.BETA.INV(RAND(),C$11,C$12)</f>
        <v>6.4655780063970464E-2</v>
      </c>
    </row>
    <row r="710" spans="14:15" x14ac:dyDescent="0.7">
      <c r="N710">
        <f t="shared" ca="1" si="22"/>
        <v>8.2236409780715558E-2</v>
      </c>
      <c r="O710">
        <f t="shared" ca="1" si="23"/>
        <v>9.27125125092364E-2</v>
      </c>
    </row>
    <row r="711" spans="14:15" x14ac:dyDescent="0.7">
      <c r="N711">
        <f t="shared" ca="1" si="22"/>
        <v>4.9856434090442381E-2</v>
      </c>
      <c r="O711">
        <f t="shared" ca="1" si="23"/>
        <v>8.6501421157529262E-2</v>
      </c>
    </row>
    <row r="712" spans="14:15" x14ac:dyDescent="0.7">
      <c r="N712">
        <f t="shared" ca="1" si="22"/>
        <v>4.3437198364163099E-2</v>
      </c>
      <c r="O712">
        <f t="shared" ca="1" si="23"/>
        <v>6.6421899584488603E-2</v>
      </c>
    </row>
    <row r="713" spans="14:15" x14ac:dyDescent="0.7">
      <c r="N713">
        <f t="shared" ca="1" si="22"/>
        <v>3.8928020888681851E-2</v>
      </c>
      <c r="O713">
        <f t="shared" ca="1" si="23"/>
        <v>0.10298849486674688</v>
      </c>
    </row>
    <row r="714" spans="14:15" x14ac:dyDescent="0.7">
      <c r="N714">
        <f t="shared" ca="1" si="22"/>
        <v>4.6515701198062809E-2</v>
      </c>
      <c r="O714">
        <f t="shared" ca="1" si="23"/>
        <v>0.12894863208310248</v>
      </c>
    </row>
    <row r="715" spans="14:15" x14ac:dyDescent="0.7">
      <c r="N715">
        <f t="shared" ca="1" si="22"/>
        <v>8.0663256393747162E-2</v>
      </c>
      <c r="O715">
        <f t="shared" ca="1" si="23"/>
        <v>9.0208833945564226E-2</v>
      </c>
    </row>
    <row r="716" spans="14:15" x14ac:dyDescent="0.7">
      <c r="N716">
        <f t="shared" ca="1" si="22"/>
        <v>4.8355490011775637E-2</v>
      </c>
      <c r="O716">
        <f t="shared" ca="1" si="23"/>
        <v>0.11954265307003864</v>
      </c>
    </row>
    <row r="717" spans="14:15" x14ac:dyDescent="0.7">
      <c r="N717">
        <f t="shared" ca="1" si="22"/>
        <v>2.9936748055874065E-2</v>
      </c>
      <c r="O717">
        <f t="shared" ca="1" si="23"/>
        <v>8.0236862612171153E-2</v>
      </c>
    </row>
    <row r="718" spans="14:15" x14ac:dyDescent="0.7">
      <c r="N718">
        <f t="shared" ca="1" si="22"/>
        <v>5.4748568308954249E-2</v>
      </c>
      <c r="O718">
        <f t="shared" ca="1" si="23"/>
        <v>9.3341291393031822E-2</v>
      </c>
    </row>
    <row r="719" spans="14:15" x14ac:dyDescent="0.7">
      <c r="N719">
        <f t="shared" ca="1" si="22"/>
        <v>4.1289042519828928E-2</v>
      </c>
      <c r="O719">
        <f t="shared" ca="1" si="23"/>
        <v>0.10708888515131865</v>
      </c>
    </row>
    <row r="720" spans="14:15" x14ac:dyDescent="0.7">
      <c r="N720">
        <f t="shared" ca="1" si="22"/>
        <v>3.5410403139950877E-2</v>
      </c>
      <c r="O720">
        <f t="shared" ca="1" si="23"/>
        <v>8.4942225241385408E-2</v>
      </c>
    </row>
    <row r="721" spans="14:15" x14ac:dyDescent="0.7">
      <c r="N721">
        <f t="shared" ca="1" si="22"/>
        <v>4.0338042926700679E-2</v>
      </c>
      <c r="O721">
        <f t="shared" ca="1" si="23"/>
        <v>8.9710210942300028E-2</v>
      </c>
    </row>
    <row r="722" spans="14:15" x14ac:dyDescent="0.7">
      <c r="N722">
        <f t="shared" ca="1" si="22"/>
        <v>5.9139459611791567E-2</v>
      </c>
      <c r="O722">
        <f t="shared" ca="1" si="23"/>
        <v>0.10636909706803954</v>
      </c>
    </row>
    <row r="723" spans="14:15" x14ac:dyDescent="0.7">
      <c r="N723">
        <f t="shared" ca="1" si="22"/>
        <v>4.5914839670467222E-2</v>
      </c>
      <c r="O723">
        <f t="shared" ca="1" si="23"/>
        <v>0.10178684682771644</v>
      </c>
    </row>
    <row r="724" spans="14:15" x14ac:dyDescent="0.7">
      <c r="N724">
        <f t="shared" ca="1" si="22"/>
        <v>6.549693193590167E-2</v>
      </c>
      <c r="O724">
        <f t="shared" ca="1" si="23"/>
        <v>8.9682022522740046E-2</v>
      </c>
    </row>
    <row r="725" spans="14:15" x14ac:dyDescent="0.7">
      <c r="N725">
        <f t="shared" ca="1" si="22"/>
        <v>4.524290693704433E-2</v>
      </c>
      <c r="O725">
        <f t="shared" ca="1" si="23"/>
        <v>9.6762330543214703E-2</v>
      </c>
    </row>
    <row r="726" spans="14:15" x14ac:dyDescent="0.7">
      <c r="N726">
        <f t="shared" ca="1" si="22"/>
        <v>5.3241275534602672E-2</v>
      </c>
      <c r="O726">
        <f t="shared" ca="1" si="23"/>
        <v>8.7500045831546649E-2</v>
      </c>
    </row>
    <row r="727" spans="14:15" x14ac:dyDescent="0.7">
      <c r="N727">
        <f t="shared" ca="1" si="22"/>
        <v>3.3162925921662131E-2</v>
      </c>
      <c r="O727">
        <f t="shared" ca="1" si="23"/>
        <v>0.10769551247563258</v>
      </c>
    </row>
    <row r="728" spans="14:15" x14ac:dyDescent="0.7">
      <c r="N728">
        <f t="shared" ca="1" si="22"/>
        <v>3.6435350006353256E-2</v>
      </c>
      <c r="O728">
        <f t="shared" ca="1" si="23"/>
        <v>0.10184994876121678</v>
      </c>
    </row>
    <row r="729" spans="14:15" x14ac:dyDescent="0.7">
      <c r="N729">
        <f t="shared" ca="1" si="22"/>
        <v>6.5010791339277674E-2</v>
      </c>
      <c r="O729">
        <f t="shared" ca="1" si="23"/>
        <v>0.11024994800129295</v>
      </c>
    </row>
    <row r="730" spans="14:15" x14ac:dyDescent="0.7">
      <c r="N730">
        <f t="shared" ca="1" si="22"/>
        <v>4.8511913411356744E-2</v>
      </c>
      <c r="O730">
        <f t="shared" ca="1" si="23"/>
        <v>8.344542715912856E-2</v>
      </c>
    </row>
    <row r="731" spans="14:15" x14ac:dyDescent="0.7">
      <c r="N731">
        <f t="shared" ca="1" si="22"/>
        <v>4.0697111252175108E-2</v>
      </c>
      <c r="O731">
        <f t="shared" ca="1" si="23"/>
        <v>0.10783940467467223</v>
      </c>
    </row>
    <row r="732" spans="14:15" x14ac:dyDescent="0.7">
      <c r="N732">
        <f t="shared" ca="1" si="22"/>
        <v>3.2408770928449113E-2</v>
      </c>
      <c r="O732">
        <f t="shared" ca="1" si="23"/>
        <v>0.1072185503785783</v>
      </c>
    </row>
    <row r="733" spans="14:15" x14ac:dyDescent="0.7">
      <c r="N733">
        <f t="shared" ca="1" si="22"/>
        <v>4.3897805870857461E-2</v>
      </c>
      <c r="O733">
        <f t="shared" ca="1" si="23"/>
        <v>0.11366394338376762</v>
      </c>
    </row>
    <row r="734" spans="14:15" x14ac:dyDescent="0.7">
      <c r="N734">
        <f t="shared" ca="1" si="22"/>
        <v>4.1792160848281801E-2</v>
      </c>
      <c r="O734">
        <f t="shared" ca="1" si="23"/>
        <v>0.11038588338666178</v>
      </c>
    </row>
    <row r="735" spans="14:15" x14ac:dyDescent="0.7">
      <c r="N735">
        <f t="shared" ca="1" si="22"/>
        <v>2.7578757136477706E-2</v>
      </c>
      <c r="O735">
        <f t="shared" ca="1" si="23"/>
        <v>0.12393596672850216</v>
      </c>
    </row>
    <row r="736" spans="14:15" x14ac:dyDescent="0.7">
      <c r="N736">
        <f t="shared" ca="1" si="22"/>
        <v>9.0410552896225238E-2</v>
      </c>
      <c r="O736">
        <f t="shared" ca="1" si="23"/>
        <v>7.6365337738116754E-2</v>
      </c>
    </row>
    <row r="737" spans="14:15" x14ac:dyDescent="0.7">
      <c r="N737">
        <f t="shared" ca="1" si="22"/>
        <v>3.4754596320331045E-2</v>
      </c>
      <c r="O737">
        <f t="shared" ca="1" si="23"/>
        <v>9.6568509448862749E-2</v>
      </c>
    </row>
    <row r="738" spans="14:15" x14ac:dyDescent="0.7">
      <c r="N738">
        <f t="shared" ca="1" si="22"/>
        <v>6.4104262454843686E-2</v>
      </c>
      <c r="O738">
        <f t="shared" ca="1" si="23"/>
        <v>9.2673823740811567E-2</v>
      </c>
    </row>
    <row r="739" spans="14:15" x14ac:dyDescent="0.7">
      <c r="N739">
        <f t="shared" ca="1" si="22"/>
        <v>5.8010191781278087E-2</v>
      </c>
      <c r="O739">
        <f t="shared" ca="1" si="23"/>
        <v>8.8109145111440232E-2</v>
      </c>
    </row>
    <row r="740" spans="14:15" x14ac:dyDescent="0.7">
      <c r="N740">
        <f t="shared" ca="1" si="22"/>
        <v>4.391921585654026E-2</v>
      </c>
      <c r="O740">
        <f t="shared" ca="1" si="23"/>
        <v>3.936289373691413E-2</v>
      </c>
    </row>
    <row r="741" spans="14:15" x14ac:dyDescent="0.7">
      <c r="N741">
        <f t="shared" ca="1" si="22"/>
        <v>4.3368389631347544E-2</v>
      </c>
      <c r="O741">
        <f t="shared" ca="1" si="23"/>
        <v>0.10141485475844336</v>
      </c>
    </row>
    <row r="742" spans="14:15" x14ac:dyDescent="0.7">
      <c r="N742">
        <f t="shared" ca="1" si="22"/>
        <v>3.9798109812181015E-2</v>
      </c>
      <c r="O742">
        <f t="shared" ca="1" si="23"/>
        <v>7.0613536014509135E-2</v>
      </c>
    </row>
    <row r="743" spans="14:15" x14ac:dyDescent="0.7">
      <c r="N743">
        <f t="shared" ca="1" si="22"/>
        <v>4.3531394869574212E-2</v>
      </c>
      <c r="O743">
        <f t="shared" ca="1" si="23"/>
        <v>6.3130431111230303E-2</v>
      </c>
    </row>
    <row r="744" spans="14:15" x14ac:dyDescent="0.7">
      <c r="N744">
        <f t="shared" ca="1" si="22"/>
        <v>6.1588699899017163E-2</v>
      </c>
      <c r="O744">
        <f t="shared" ca="1" si="23"/>
        <v>0.10420693965281946</v>
      </c>
    </row>
    <row r="745" spans="14:15" x14ac:dyDescent="0.7">
      <c r="N745">
        <f t="shared" ca="1" si="22"/>
        <v>4.3405490275051001E-2</v>
      </c>
      <c r="O745">
        <f t="shared" ca="1" si="23"/>
        <v>7.5201132739652038E-2</v>
      </c>
    </row>
    <row r="746" spans="14:15" x14ac:dyDescent="0.7">
      <c r="N746">
        <f t="shared" ca="1" si="22"/>
        <v>6.0296334136030083E-2</v>
      </c>
      <c r="O746">
        <f t="shared" ca="1" si="23"/>
        <v>9.3956549514601417E-2</v>
      </c>
    </row>
    <row r="747" spans="14:15" x14ac:dyDescent="0.7">
      <c r="N747">
        <f t="shared" ca="1" si="22"/>
        <v>2.9951521636063492E-2</v>
      </c>
      <c r="O747">
        <f t="shared" ca="1" si="23"/>
        <v>0.11042200110970612</v>
      </c>
    </row>
    <row r="748" spans="14:15" x14ac:dyDescent="0.7">
      <c r="N748">
        <f t="shared" ca="1" si="22"/>
        <v>4.7209684860200274E-2</v>
      </c>
      <c r="O748">
        <f t="shared" ca="1" si="23"/>
        <v>6.0104520988065652E-2</v>
      </c>
    </row>
    <row r="749" spans="14:15" x14ac:dyDescent="0.7">
      <c r="N749">
        <f t="shared" ca="1" si="22"/>
        <v>3.2744169855914725E-2</v>
      </c>
      <c r="O749">
        <f t="shared" ca="1" si="23"/>
        <v>8.6523609056135001E-2</v>
      </c>
    </row>
    <row r="750" spans="14:15" x14ac:dyDescent="0.7">
      <c r="N750">
        <f t="shared" ca="1" si="22"/>
        <v>5.5576982861673008E-2</v>
      </c>
      <c r="O750">
        <f t="shared" ca="1" si="23"/>
        <v>8.8277680571728245E-2</v>
      </c>
    </row>
    <row r="751" spans="14:15" x14ac:dyDescent="0.7">
      <c r="N751">
        <f t="shared" ca="1" si="22"/>
        <v>4.6179165836127141E-2</v>
      </c>
      <c r="O751">
        <f t="shared" ca="1" si="23"/>
        <v>8.3381718151732315E-2</v>
      </c>
    </row>
    <row r="752" spans="14:15" x14ac:dyDescent="0.7">
      <c r="N752">
        <f t="shared" ca="1" si="22"/>
        <v>5.2307278215044217E-2</v>
      </c>
      <c r="O752">
        <f t="shared" ca="1" si="23"/>
        <v>9.9289967127730971E-2</v>
      </c>
    </row>
    <row r="753" spans="14:15" x14ac:dyDescent="0.7">
      <c r="N753">
        <f t="shared" ca="1" si="22"/>
        <v>3.6410887785427046E-2</v>
      </c>
      <c r="O753">
        <f t="shared" ca="1" si="23"/>
        <v>6.973145208872189E-2</v>
      </c>
    </row>
    <row r="754" spans="14:15" x14ac:dyDescent="0.7">
      <c r="N754">
        <f t="shared" ca="1" si="22"/>
        <v>4.1174396613972798E-2</v>
      </c>
      <c r="O754">
        <f t="shared" ca="1" si="23"/>
        <v>8.4346883845898377E-2</v>
      </c>
    </row>
    <row r="755" spans="14:15" x14ac:dyDescent="0.7">
      <c r="N755">
        <f t="shared" ca="1" si="22"/>
        <v>5.492798545812605E-2</v>
      </c>
      <c r="O755">
        <f t="shared" ca="1" si="23"/>
        <v>0.10299544420537954</v>
      </c>
    </row>
    <row r="756" spans="14:15" x14ac:dyDescent="0.7">
      <c r="N756">
        <f t="shared" ca="1" si="22"/>
        <v>2.7309625042059402E-2</v>
      </c>
      <c r="O756">
        <f t="shared" ca="1" si="23"/>
        <v>9.3048525175915664E-2</v>
      </c>
    </row>
    <row r="757" spans="14:15" x14ac:dyDescent="0.7">
      <c r="N757">
        <f t="shared" ca="1" si="22"/>
        <v>4.8733779508987385E-2</v>
      </c>
      <c r="O757">
        <f t="shared" ca="1" si="23"/>
        <v>7.7943154769522086E-2</v>
      </c>
    </row>
    <row r="758" spans="14:15" x14ac:dyDescent="0.7">
      <c r="N758">
        <f t="shared" ca="1" si="22"/>
        <v>3.568161400461714E-2</v>
      </c>
      <c r="O758">
        <f t="shared" ca="1" si="23"/>
        <v>0.10361905641190505</v>
      </c>
    </row>
    <row r="759" spans="14:15" x14ac:dyDescent="0.7">
      <c r="N759">
        <f t="shared" ca="1" si="22"/>
        <v>4.8476493084572803E-2</v>
      </c>
      <c r="O759">
        <f t="shared" ca="1" si="23"/>
        <v>7.9801768923487879E-2</v>
      </c>
    </row>
    <row r="760" spans="14:15" x14ac:dyDescent="0.7">
      <c r="N760">
        <f t="shared" ca="1" si="22"/>
        <v>5.198671460623594E-2</v>
      </c>
      <c r="O760">
        <f t="shared" ca="1" si="23"/>
        <v>8.4130041375097525E-2</v>
      </c>
    </row>
    <row r="761" spans="14:15" x14ac:dyDescent="0.7">
      <c r="N761">
        <f t="shared" ca="1" si="22"/>
        <v>4.243202947012114E-2</v>
      </c>
      <c r="O761">
        <f t="shared" ca="1" si="23"/>
        <v>7.3334325526082336E-2</v>
      </c>
    </row>
    <row r="762" spans="14:15" x14ac:dyDescent="0.7">
      <c r="N762">
        <f t="shared" ca="1" si="22"/>
        <v>2.0997608103544192E-2</v>
      </c>
      <c r="O762">
        <f t="shared" ca="1" si="23"/>
        <v>8.4313693075558374E-2</v>
      </c>
    </row>
    <row r="763" spans="14:15" x14ac:dyDescent="0.7">
      <c r="N763">
        <f t="shared" ca="1" si="22"/>
        <v>5.2833856899252574E-2</v>
      </c>
      <c r="O763">
        <f t="shared" ca="1" si="23"/>
        <v>9.0446565506404397E-2</v>
      </c>
    </row>
    <row r="764" spans="14:15" x14ac:dyDescent="0.7">
      <c r="N764">
        <f t="shared" ca="1" si="22"/>
        <v>5.2988490930378163E-2</v>
      </c>
      <c r="O764">
        <f t="shared" ca="1" si="23"/>
        <v>0.10821218933570509</v>
      </c>
    </row>
    <row r="765" spans="14:15" x14ac:dyDescent="0.7">
      <c r="N765">
        <f t="shared" ca="1" si="22"/>
        <v>2.4081698670715114E-2</v>
      </c>
      <c r="O765">
        <f t="shared" ca="1" si="23"/>
        <v>9.1493889893790481E-2</v>
      </c>
    </row>
    <row r="766" spans="14:15" x14ac:dyDescent="0.7">
      <c r="N766">
        <f t="shared" ca="1" si="22"/>
        <v>6.0832480016892454E-2</v>
      </c>
      <c r="O766">
        <f t="shared" ca="1" si="23"/>
        <v>7.8686734256141477E-2</v>
      </c>
    </row>
    <row r="767" spans="14:15" x14ac:dyDescent="0.7">
      <c r="N767">
        <f t="shared" ca="1" si="22"/>
        <v>4.4726348516548858E-2</v>
      </c>
      <c r="O767">
        <f t="shared" ca="1" si="23"/>
        <v>8.5977687110984427E-2</v>
      </c>
    </row>
    <row r="768" spans="14:15" x14ac:dyDescent="0.7">
      <c r="N768">
        <f t="shared" ca="1" si="22"/>
        <v>3.5008688351314148E-2</v>
      </c>
      <c r="O768">
        <f t="shared" ca="1" si="23"/>
        <v>0.10296897558980878</v>
      </c>
    </row>
    <row r="769" spans="14:15" x14ac:dyDescent="0.7">
      <c r="N769">
        <f t="shared" ca="1" si="22"/>
        <v>4.3117065330392008E-2</v>
      </c>
      <c r="O769">
        <f t="shared" ca="1" si="23"/>
        <v>7.4196807385826125E-2</v>
      </c>
    </row>
    <row r="770" spans="14:15" x14ac:dyDescent="0.7">
      <c r="N770">
        <f t="shared" ca="1" si="22"/>
        <v>3.9782532724718732E-2</v>
      </c>
      <c r="O770">
        <f t="shared" ca="1" si="23"/>
        <v>0.11143778426550588</v>
      </c>
    </row>
    <row r="771" spans="14:15" x14ac:dyDescent="0.7">
      <c r="N771">
        <f t="shared" ca="1" si="22"/>
        <v>4.4832682513714313E-2</v>
      </c>
      <c r="O771">
        <f t="shared" ca="1" si="23"/>
        <v>9.7907990521504784E-2</v>
      </c>
    </row>
    <row r="772" spans="14:15" x14ac:dyDescent="0.7">
      <c r="N772">
        <f t="shared" ca="1" si="22"/>
        <v>5.6112411229216619E-2</v>
      </c>
      <c r="O772">
        <f t="shared" ca="1" si="23"/>
        <v>0.10885796947732729</v>
      </c>
    </row>
    <row r="773" spans="14:15" x14ac:dyDescent="0.7">
      <c r="N773">
        <f t="shared" ref="N773:N836" ca="1" si="24">_xlfn.BETA.INV(RAND(),B$11,B$12)</f>
        <v>6.1649999260151245E-2</v>
      </c>
      <c r="O773">
        <f t="shared" ref="O773:O836" ca="1" si="25">_xlfn.BETA.INV(RAND(),C$11,C$12)</f>
        <v>8.948831672923796E-2</v>
      </c>
    </row>
    <row r="774" spans="14:15" x14ac:dyDescent="0.7">
      <c r="N774">
        <f t="shared" ca="1" si="24"/>
        <v>3.995894099146332E-2</v>
      </c>
      <c r="O774">
        <f t="shared" ca="1" si="25"/>
        <v>8.175403425187236E-2</v>
      </c>
    </row>
    <row r="775" spans="14:15" x14ac:dyDescent="0.7">
      <c r="N775">
        <f t="shared" ca="1" si="24"/>
        <v>4.73139652636827E-2</v>
      </c>
      <c r="O775">
        <f t="shared" ca="1" si="25"/>
        <v>9.03867394438026E-2</v>
      </c>
    </row>
    <row r="776" spans="14:15" x14ac:dyDescent="0.7">
      <c r="N776">
        <f t="shared" ca="1" si="24"/>
        <v>4.1008001537137427E-2</v>
      </c>
      <c r="O776">
        <f t="shared" ca="1" si="25"/>
        <v>6.1251140516951227E-2</v>
      </c>
    </row>
    <row r="777" spans="14:15" x14ac:dyDescent="0.7">
      <c r="N777">
        <f t="shared" ca="1" si="24"/>
        <v>4.4147692986808589E-2</v>
      </c>
      <c r="O777">
        <f t="shared" ca="1" si="25"/>
        <v>7.9193157267212683E-2</v>
      </c>
    </row>
    <row r="778" spans="14:15" x14ac:dyDescent="0.7">
      <c r="N778">
        <f t="shared" ca="1" si="24"/>
        <v>4.8693057567974374E-2</v>
      </c>
      <c r="O778">
        <f t="shared" ca="1" si="25"/>
        <v>0.1409391873320972</v>
      </c>
    </row>
    <row r="779" spans="14:15" x14ac:dyDescent="0.7">
      <c r="N779">
        <f t="shared" ca="1" si="24"/>
        <v>4.4354959520270534E-2</v>
      </c>
      <c r="O779">
        <f t="shared" ca="1" si="25"/>
        <v>7.830791660003357E-2</v>
      </c>
    </row>
    <row r="780" spans="14:15" x14ac:dyDescent="0.7">
      <c r="N780">
        <f t="shared" ca="1" si="24"/>
        <v>2.8209075360688389E-2</v>
      </c>
      <c r="O780">
        <f t="shared" ca="1" si="25"/>
        <v>0.10621429794862502</v>
      </c>
    </row>
    <row r="781" spans="14:15" x14ac:dyDescent="0.7">
      <c r="N781">
        <f t="shared" ca="1" si="24"/>
        <v>4.496515527420384E-2</v>
      </c>
      <c r="O781">
        <f t="shared" ca="1" si="25"/>
        <v>8.9357249827834551E-2</v>
      </c>
    </row>
    <row r="782" spans="14:15" x14ac:dyDescent="0.7">
      <c r="N782">
        <f t="shared" ca="1" si="24"/>
        <v>3.3798800755552444E-2</v>
      </c>
      <c r="O782">
        <f t="shared" ca="1" si="25"/>
        <v>8.5227555736293592E-2</v>
      </c>
    </row>
    <row r="783" spans="14:15" x14ac:dyDescent="0.7">
      <c r="N783">
        <f t="shared" ca="1" si="24"/>
        <v>2.874003787567235E-2</v>
      </c>
      <c r="O783">
        <f t="shared" ca="1" si="25"/>
        <v>8.8783116491891897E-2</v>
      </c>
    </row>
    <row r="784" spans="14:15" x14ac:dyDescent="0.7">
      <c r="N784">
        <f t="shared" ca="1" si="24"/>
        <v>3.7965127626953532E-2</v>
      </c>
      <c r="O784">
        <f t="shared" ca="1" si="25"/>
        <v>7.7792415229261405E-2</v>
      </c>
    </row>
    <row r="785" spans="14:15" x14ac:dyDescent="0.7">
      <c r="N785">
        <f t="shared" ca="1" si="24"/>
        <v>5.0312846431933567E-2</v>
      </c>
      <c r="O785">
        <f t="shared" ca="1" si="25"/>
        <v>0.13122750981534126</v>
      </c>
    </row>
    <row r="786" spans="14:15" x14ac:dyDescent="0.7">
      <c r="N786">
        <f t="shared" ca="1" si="24"/>
        <v>6.3488367937331369E-2</v>
      </c>
      <c r="O786">
        <f t="shared" ca="1" si="25"/>
        <v>9.9636974897223451E-2</v>
      </c>
    </row>
    <row r="787" spans="14:15" x14ac:dyDescent="0.7">
      <c r="N787">
        <f t="shared" ca="1" si="24"/>
        <v>3.2884068672110557E-2</v>
      </c>
      <c r="O787">
        <f t="shared" ca="1" si="25"/>
        <v>8.5919941888337972E-2</v>
      </c>
    </row>
    <row r="788" spans="14:15" x14ac:dyDescent="0.7">
      <c r="N788">
        <f t="shared" ca="1" si="24"/>
        <v>4.4029155767038697E-2</v>
      </c>
      <c r="O788">
        <f t="shared" ca="1" si="25"/>
        <v>7.4541847590162288E-2</v>
      </c>
    </row>
    <row r="789" spans="14:15" x14ac:dyDescent="0.7">
      <c r="N789">
        <f t="shared" ca="1" si="24"/>
        <v>4.0193440517090478E-2</v>
      </c>
      <c r="O789">
        <f t="shared" ca="1" si="25"/>
        <v>6.3695610954872292E-2</v>
      </c>
    </row>
    <row r="790" spans="14:15" x14ac:dyDescent="0.7">
      <c r="N790">
        <f t="shared" ca="1" si="24"/>
        <v>3.9864700922441342E-2</v>
      </c>
      <c r="O790">
        <f t="shared" ca="1" si="25"/>
        <v>8.1927735452758277E-2</v>
      </c>
    </row>
    <row r="791" spans="14:15" x14ac:dyDescent="0.7">
      <c r="N791">
        <f t="shared" ca="1" si="24"/>
        <v>3.4009439574688403E-2</v>
      </c>
      <c r="O791">
        <f t="shared" ca="1" si="25"/>
        <v>8.2984023425296441E-2</v>
      </c>
    </row>
    <row r="792" spans="14:15" x14ac:dyDescent="0.7">
      <c r="N792">
        <f t="shared" ca="1" si="24"/>
        <v>4.0990257514160473E-2</v>
      </c>
      <c r="O792">
        <f t="shared" ca="1" si="25"/>
        <v>7.5329674458273654E-2</v>
      </c>
    </row>
    <row r="793" spans="14:15" x14ac:dyDescent="0.7">
      <c r="N793">
        <f t="shared" ca="1" si="24"/>
        <v>3.3622338427926071E-2</v>
      </c>
      <c r="O793">
        <f t="shared" ca="1" si="25"/>
        <v>9.6319037583865175E-2</v>
      </c>
    </row>
    <row r="794" spans="14:15" x14ac:dyDescent="0.7">
      <c r="N794">
        <f t="shared" ca="1" si="24"/>
        <v>4.6168389435444226E-2</v>
      </c>
      <c r="O794">
        <f t="shared" ca="1" si="25"/>
        <v>0.10803773464205879</v>
      </c>
    </row>
    <row r="795" spans="14:15" x14ac:dyDescent="0.7">
      <c r="N795">
        <f t="shared" ca="1" si="24"/>
        <v>4.0669721803308571E-2</v>
      </c>
      <c r="O795">
        <f t="shared" ca="1" si="25"/>
        <v>0.10887496650990069</v>
      </c>
    </row>
    <row r="796" spans="14:15" x14ac:dyDescent="0.7">
      <c r="N796">
        <f t="shared" ca="1" si="24"/>
        <v>5.9609989757230752E-2</v>
      </c>
      <c r="O796">
        <f t="shared" ca="1" si="25"/>
        <v>7.9326679856076096E-2</v>
      </c>
    </row>
    <row r="797" spans="14:15" x14ac:dyDescent="0.7">
      <c r="N797">
        <f t="shared" ca="1" si="24"/>
        <v>2.2810241771436913E-2</v>
      </c>
      <c r="O797">
        <f t="shared" ca="1" si="25"/>
        <v>0.10644481325918531</v>
      </c>
    </row>
    <row r="798" spans="14:15" x14ac:dyDescent="0.7">
      <c r="N798">
        <f t="shared" ca="1" si="24"/>
        <v>4.7722485166435624E-2</v>
      </c>
      <c r="O798">
        <f t="shared" ca="1" si="25"/>
        <v>0.12108394896886265</v>
      </c>
    </row>
    <row r="799" spans="14:15" x14ac:dyDescent="0.7">
      <c r="N799">
        <f t="shared" ca="1" si="24"/>
        <v>3.3497361385523262E-2</v>
      </c>
      <c r="O799">
        <f t="shared" ca="1" si="25"/>
        <v>7.9746987320406221E-2</v>
      </c>
    </row>
    <row r="800" spans="14:15" x14ac:dyDescent="0.7">
      <c r="N800">
        <f t="shared" ca="1" si="24"/>
        <v>4.5151430258680951E-2</v>
      </c>
      <c r="O800">
        <f t="shared" ca="1" si="25"/>
        <v>6.1701113125293951E-2</v>
      </c>
    </row>
    <row r="801" spans="14:15" x14ac:dyDescent="0.7">
      <c r="N801">
        <f t="shared" ca="1" si="24"/>
        <v>3.1326639811059709E-2</v>
      </c>
      <c r="O801">
        <f t="shared" ca="1" si="25"/>
        <v>0.10015004152474249</v>
      </c>
    </row>
    <row r="802" spans="14:15" x14ac:dyDescent="0.7">
      <c r="N802">
        <f t="shared" ca="1" si="24"/>
        <v>3.5202528328697337E-2</v>
      </c>
      <c r="O802">
        <f t="shared" ca="1" si="25"/>
        <v>8.6732811800267276E-2</v>
      </c>
    </row>
    <row r="803" spans="14:15" x14ac:dyDescent="0.7">
      <c r="N803">
        <f t="shared" ca="1" si="24"/>
        <v>4.8742614518235139E-2</v>
      </c>
      <c r="O803">
        <f t="shared" ca="1" si="25"/>
        <v>0.11577883067306038</v>
      </c>
    </row>
    <row r="804" spans="14:15" x14ac:dyDescent="0.7">
      <c r="N804">
        <f t="shared" ca="1" si="24"/>
        <v>6.0054550289352915E-2</v>
      </c>
      <c r="O804">
        <f t="shared" ca="1" si="25"/>
        <v>6.0758816343336068E-2</v>
      </c>
    </row>
    <row r="805" spans="14:15" x14ac:dyDescent="0.7">
      <c r="N805">
        <f t="shared" ca="1" si="24"/>
        <v>5.059045661841266E-2</v>
      </c>
      <c r="O805">
        <f t="shared" ca="1" si="25"/>
        <v>0.10061909807188485</v>
      </c>
    </row>
    <row r="806" spans="14:15" x14ac:dyDescent="0.7">
      <c r="N806">
        <f t="shared" ca="1" si="24"/>
        <v>3.9571574019643473E-2</v>
      </c>
      <c r="O806">
        <f t="shared" ca="1" si="25"/>
        <v>9.8621069565986597E-2</v>
      </c>
    </row>
    <row r="807" spans="14:15" x14ac:dyDescent="0.7">
      <c r="N807">
        <f t="shared" ca="1" si="24"/>
        <v>6.1871411682475674E-2</v>
      </c>
      <c r="O807">
        <f t="shared" ca="1" si="25"/>
        <v>9.8851693079584302E-2</v>
      </c>
    </row>
    <row r="808" spans="14:15" x14ac:dyDescent="0.7">
      <c r="N808">
        <f t="shared" ca="1" si="24"/>
        <v>5.4361707419878447E-2</v>
      </c>
      <c r="O808">
        <f t="shared" ca="1" si="25"/>
        <v>0.10260959146605464</v>
      </c>
    </row>
    <row r="809" spans="14:15" x14ac:dyDescent="0.7">
      <c r="N809">
        <f t="shared" ca="1" si="24"/>
        <v>4.4828590048406745E-2</v>
      </c>
      <c r="O809">
        <f t="shared" ca="1" si="25"/>
        <v>6.5568212823407593E-2</v>
      </c>
    </row>
    <row r="810" spans="14:15" x14ac:dyDescent="0.7">
      <c r="N810">
        <f t="shared" ca="1" si="24"/>
        <v>2.7525296606239848E-2</v>
      </c>
      <c r="O810">
        <f t="shared" ca="1" si="25"/>
        <v>9.1574379730954503E-2</v>
      </c>
    </row>
    <row r="811" spans="14:15" x14ac:dyDescent="0.7">
      <c r="N811">
        <f t="shared" ca="1" si="24"/>
        <v>4.9102540055816712E-2</v>
      </c>
      <c r="O811">
        <f t="shared" ca="1" si="25"/>
        <v>7.8339614364046822E-2</v>
      </c>
    </row>
    <row r="812" spans="14:15" x14ac:dyDescent="0.7">
      <c r="N812">
        <f t="shared" ca="1" si="24"/>
        <v>5.4888529722281754E-2</v>
      </c>
      <c r="O812">
        <f t="shared" ca="1" si="25"/>
        <v>8.3301142785035337E-2</v>
      </c>
    </row>
    <row r="813" spans="14:15" x14ac:dyDescent="0.7">
      <c r="N813">
        <f t="shared" ca="1" si="24"/>
        <v>6.5819186940347607E-2</v>
      </c>
      <c r="O813">
        <f t="shared" ca="1" si="25"/>
        <v>8.0189096229507539E-2</v>
      </c>
    </row>
    <row r="814" spans="14:15" x14ac:dyDescent="0.7">
      <c r="N814">
        <f t="shared" ca="1" si="24"/>
        <v>1.6467984769795382E-2</v>
      </c>
      <c r="O814">
        <f t="shared" ca="1" si="25"/>
        <v>8.8822975794858788E-2</v>
      </c>
    </row>
    <row r="815" spans="14:15" x14ac:dyDescent="0.7">
      <c r="N815">
        <f t="shared" ca="1" si="24"/>
        <v>3.456025652758396E-2</v>
      </c>
      <c r="O815">
        <f t="shared" ca="1" si="25"/>
        <v>9.0462326322866771E-2</v>
      </c>
    </row>
    <row r="816" spans="14:15" x14ac:dyDescent="0.7">
      <c r="N816">
        <f t="shared" ca="1" si="24"/>
        <v>3.6003064377215108E-2</v>
      </c>
      <c r="O816">
        <f t="shared" ca="1" si="25"/>
        <v>9.95945586823207E-2</v>
      </c>
    </row>
    <row r="817" spans="14:15" x14ac:dyDescent="0.7">
      <c r="N817">
        <f t="shared" ca="1" si="24"/>
        <v>7.8314829648230888E-2</v>
      </c>
      <c r="O817">
        <f t="shared" ca="1" si="25"/>
        <v>9.4106349811837853E-2</v>
      </c>
    </row>
    <row r="818" spans="14:15" x14ac:dyDescent="0.7">
      <c r="N818">
        <f t="shared" ca="1" si="24"/>
        <v>5.1588558886783487E-2</v>
      </c>
      <c r="O818">
        <f t="shared" ca="1" si="25"/>
        <v>7.4062375074045103E-2</v>
      </c>
    </row>
    <row r="819" spans="14:15" x14ac:dyDescent="0.7">
      <c r="N819">
        <f t="shared" ca="1" si="24"/>
        <v>6.0357439672736102E-2</v>
      </c>
      <c r="O819">
        <f t="shared" ca="1" si="25"/>
        <v>8.4478185286609497E-2</v>
      </c>
    </row>
    <row r="820" spans="14:15" x14ac:dyDescent="0.7">
      <c r="N820">
        <f t="shared" ca="1" si="24"/>
        <v>3.077033190251019E-2</v>
      </c>
      <c r="O820">
        <f t="shared" ca="1" si="25"/>
        <v>9.4331921731279911E-2</v>
      </c>
    </row>
    <row r="821" spans="14:15" x14ac:dyDescent="0.7">
      <c r="N821">
        <f t="shared" ca="1" si="24"/>
        <v>3.3389669997817534E-2</v>
      </c>
      <c r="O821">
        <f t="shared" ca="1" si="25"/>
        <v>0.11065891192661459</v>
      </c>
    </row>
    <row r="822" spans="14:15" x14ac:dyDescent="0.7">
      <c r="N822">
        <f t="shared" ca="1" si="24"/>
        <v>4.1858889663379403E-2</v>
      </c>
      <c r="O822">
        <f t="shared" ca="1" si="25"/>
        <v>7.7569996921778378E-2</v>
      </c>
    </row>
    <row r="823" spans="14:15" x14ac:dyDescent="0.7">
      <c r="N823">
        <f t="shared" ca="1" si="24"/>
        <v>5.4081641920992185E-2</v>
      </c>
      <c r="O823">
        <f t="shared" ca="1" si="25"/>
        <v>8.7481724540140304E-2</v>
      </c>
    </row>
    <row r="824" spans="14:15" x14ac:dyDescent="0.7">
      <c r="N824">
        <f t="shared" ca="1" si="24"/>
        <v>4.3565167489230026E-2</v>
      </c>
      <c r="O824">
        <f t="shared" ca="1" si="25"/>
        <v>8.8867903956302244E-2</v>
      </c>
    </row>
    <row r="825" spans="14:15" x14ac:dyDescent="0.7">
      <c r="N825">
        <f t="shared" ca="1" si="24"/>
        <v>4.1096489407027925E-2</v>
      </c>
      <c r="O825">
        <f t="shared" ca="1" si="25"/>
        <v>7.4320562177097413E-2</v>
      </c>
    </row>
    <row r="826" spans="14:15" x14ac:dyDescent="0.7">
      <c r="N826">
        <f t="shared" ca="1" si="24"/>
        <v>5.7321639720723905E-2</v>
      </c>
      <c r="O826">
        <f t="shared" ca="1" si="25"/>
        <v>9.7619622893047597E-2</v>
      </c>
    </row>
    <row r="827" spans="14:15" x14ac:dyDescent="0.7">
      <c r="N827">
        <f t="shared" ca="1" si="24"/>
        <v>4.9506164850126488E-2</v>
      </c>
      <c r="O827">
        <f t="shared" ca="1" si="25"/>
        <v>8.9028042880852795E-2</v>
      </c>
    </row>
    <row r="828" spans="14:15" x14ac:dyDescent="0.7">
      <c r="N828">
        <f t="shared" ca="1" si="24"/>
        <v>6.9376061236439024E-2</v>
      </c>
      <c r="O828">
        <f t="shared" ca="1" si="25"/>
        <v>8.395496872036122E-2</v>
      </c>
    </row>
    <row r="829" spans="14:15" x14ac:dyDescent="0.7">
      <c r="N829">
        <f t="shared" ca="1" si="24"/>
        <v>9.5104035346418314E-2</v>
      </c>
      <c r="O829">
        <f t="shared" ca="1" si="25"/>
        <v>9.1389984375156108E-2</v>
      </c>
    </row>
    <row r="830" spans="14:15" x14ac:dyDescent="0.7">
      <c r="N830">
        <f t="shared" ca="1" si="24"/>
        <v>4.1363258579348007E-2</v>
      </c>
      <c r="O830">
        <f t="shared" ca="1" si="25"/>
        <v>0.11846141137277322</v>
      </c>
    </row>
    <row r="831" spans="14:15" x14ac:dyDescent="0.7">
      <c r="N831">
        <f t="shared" ca="1" si="24"/>
        <v>4.2192702506884089E-2</v>
      </c>
      <c r="O831">
        <f t="shared" ca="1" si="25"/>
        <v>7.741041666618613E-2</v>
      </c>
    </row>
    <row r="832" spans="14:15" x14ac:dyDescent="0.7">
      <c r="N832">
        <f t="shared" ca="1" si="24"/>
        <v>2.7457830253973168E-2</v>
      </c>
      <c r="O832">
        <f t="shared" ca="1" si="25"/>
        <v>9.515397724223551E-2</v>
      </c>
    </row>
    <row r="833" spans="14:15" x14ac:dyDescent="0.7">
      <c r="N833">
        <f t="shared" ca="1" si="24"/>
        <v>4.7268429551492686E-2</v>
      </c>
      <c r="O833">
        <f t="shared" ca="1" si="25"/>
        <v>7.8125080131350624E-2</v>
      </c>
    </row>
    <row r="834" spans="14:15" x14ac:dyDescent="0.7">
      <c r="N834">
        <f t="shared" ca="1" si="24"/>
        <v>7.3659980637668321E-2</v>
      </c>
      <c r="O834">
        <f t="shared" ca="1" si="25"/>
        <v>6.7881826241984258E-2</v>
      </c>
    </row>
    <row r="835" spans="14:15" x14ac:dyDescent="0.7">
      <c r="N835">
        <f t="shared" ca="1" si="24"/>
        <v>3.1569398020408077E-2</v>
      </c>
      <c r="O835">
        <f t="shared" ca="1" si="25"/>
        <v>8.0004381354156592E-2</v>
      </c>
    </row>
    <row r="836" spans="14:15" x14ac:dyDescent="0.7">
      <c r="N836">
        <f t="shared" ca="1" si="24"/>
        <v>5.5419026608221511E-2</v>
      </c>
      <c r="O836">
        <f t="shared" ca="1" si="25"/>
        <v>7.8551860736487789E-2</v>
      </c>
    </row>
    <row r="837" spans="14:15" x14ac:dyDescent="0.7">
      <c r="N837">
        <f t="shared" ref="N837:N900" ca="1" si="26">_xlfn.BETA.INV(RAND(),B$11,B$12)</f>
        <v>3.6020005692131138E-2</v>
      </c>
      <c r="O837">
        <f t="shared" ref="O837:O900" ca="1" si="27">_xlfn.BETA.INV(RAND(),C$11,C$12)</f>
        <v>7.8357120119659326E-2</v>
      </c>
    </row>
    <row r="838" spans="14:15" x14ac:dyDescent="0.7">
      <c r="N838">
        <f t="shared" ca="1" si="26"/>
        <v>5.5638854481881328E-2</v>
      </c>
      <c r="O838">
        <f t="shared" ca="1" si="27"/>
        <v>8.9196141892471201E-2</v>
      </c>
    </row>
    <row r="839" spans="14:15" x14ac:dyDescent="0.7">
      <c r="N839">
        <f t="shared" ca="1" si="26"/>
        <v>5.0294713656269696E-2</v>
      </c>
      <c r="O839">
        <f t="shared" ca="1" si="27"/>
        <v>8.6351151536224927E-2</v>
      </c>
    </row>
    <row r="840" spans="14:15" x14ac:dyDescent="0.7">
      <c r="N840">
        <f t="shared" ca="1" si="26"/>
        <v>3.6595078470675571E-2</v>
      </c>
      <c r="O840">
        <f t="shared" ca="1" si="27"/>
        <v>9.3696684959320597E-2</v>
      </c>
    </row>
    <row r="841" spans="14:15" x14ac:dyDescent="0.7">
      <c r="N841">
        <f t="shared" ca="1" si="26"/>
        <v>3.0063812785490512E-2</v>
      </c>
      <c r="O841">
        <f t="shared" ca="1" si="27"/>
        <v>9.5997934122422857E-2</v>
      </c>
    </row>
    <row r="842" spans="14:15" x14ac:dyDescent="0.7">
      <c r="N842">
        <f t="shared" ca="1" si="26"/>
        <v>6.7172444537095255E-2</v>
      </c>
      <c r="O842">
        <f t="shared" ca="1" si="27"/>
        <v>7.2023049436296463E-2</v>
      </c>
    </row>
    <row r="843" spans="14:15" x14ac:dyDescent="0.7">
      <c r="N843">
        <f t="shared" ca="1" si="26"/>
        <v>3.1265426720241379E-2</v>
      </c>
      <c r="O843">
        <f t="shared" ca="1" si="27"/>
        <v>7.0884878282837765E-2</v>
      </c>
    </row>
    <row r="844" spans="14:15" x14ac:dyDescent="0.7">
      <c r="N844">
        <f t="shared" ca="1" si="26"/>
        <v>5.9357927313534176E-2</v>
      </c>
      <c r="O844">
        <f t="shared" ca="1" si="27"/>
        <v>9.8525138243353738E-2</v>
      </c>
    </row>
    <row r="845" spans="14:15" x14ac:dyDescent="0.7">
      <c r="N845">
        <f t="shared" ca="1" si="26"/>
        <v>2.9957944933499674E-2</v>
      </c>
      <c r="O845">
        <f t="shared" ca="1" si="27"/>
        <v>8.8107371476793983E-2</v>
      </c>
    </row>
    <row r="846" spans="14:15" x14ac:dyDescent="0.7">
      <c r="N846">
        <f t="shared" ca="1" si="26"/>
        <v>3.5861210149605346E-2</v>
      </c>
      <c r="O846">
        <f t="shared" ca="1" si="27"/>
        <v>8.6100509331814706E-2</v>
      </c>
    </row>
    <row r="847" spans="14:15" x14ac:dyDescent="0.7">
      <c r="N847">
        <f t="shared" ca="1" si="26"/>
        <v>4.1533542535711766E-2</v>
      </c>
      <c r="O847">
        <f t="shared" ca="1" si="27"/>
        <v>7.6812999232808057E-2</v>
      </c>
    </row>
    <row r="848" spans="14:15" x14ac:dyDescent="0.7">
      <c r="N848">
        <f t="shared" ca="1" si="26"/>
        <v>4.5717070921041707E-2</v>
      </c>
      <c r="O848">
        <f t="shared" ca="1" si="27"/>
        <v>8.9349554298200906E-2</v>
      </c>
    </row>
    <row r="849" spans="14:15" x14ac:dyDescent="0.7">
      <c r="N849">
        <f t="shared" ca="1" si="26"/>
        <v>4.1704669769067726E-2</v>
      </c>
      <c r="O849">
        <f t="shared" ca="1" si="27"/>
        <v>8.0787727084325897E-2</v>
      </c>
    </row>
    <row r="850" spans="14:15" x14ac:dyDescent="0.7">
      <c r="N850">
        <f t="shared" ca="1" si="26"/>
        <v>4.643169663399449E-2</v>
      </c>
      <c r="O850">
        <f t="shared" ca="1" si="27"/>
        <v>7.5848897286756436E-2</v>
      </c>
    </row>
    <row r="851" spans="14:15" x14ac:dyDescent="0.7">
      <c r="N851">
        <f t="shared" ca="1" si="26"/>
        <v>2.6473831426850673E-2</v>
      </c>
      <c r="O851">
        <f t="shared" ca="1" si="27"/>
        <v>0.11094330915333872</v>
      </c>
    </row>
    <row r="852" spans="14:15" x14ac:dyDescent="0.7">
      <c r="N852">
        <f t="shared" ca="1" si="26"/>
        <v>5.6860008178486576E-2</v>
      </c>
      <c r="O852">
        <f t="shared" ca="1" si="27"/>
        <v>0.11529596553492216</v>
      </c>
    </row>
    <row r="853" spans="14:15" x14ac:dyDescent="0.7">
      <c r="N853">
        <f t="shared" ca="1" si="26"/>
        <v>3.7213006944489556E-2</v>
      </c>
      <c r="O853">
        <f t="shared" ca="1" si="27"/>
        <v>8.6362368116394389E-2</v>
      </c>
    </row>
    <row r="854" spans="14:15" x14ac:dyDescent="0.7">
      <c r="N854">
        <f t="shared" ca="1" si="26"/>
        <v>4.4535659396430942E-2</v>
      </c>
      <c r="O854">
        <f t="shared" ca="1" si="27"/>
        <v>8.139520652891831E-2</v>
      </c>
    </row>
    <row r="855" spans="14:15" x14ac:dyDescent="0.7">
      <c r="N855">
        <f t="shared" ca="1" si="26"/>
        <v>3.0930388030131466E-2</v>
      </c>
      <c r="O855">
        <f t="shared" ca="1" si="27"/>
        <v>8.9449783279270556E-2</v>
      </c>
    </row>
    <row r="856" spans="14:15" x14ac:dyDescent="0.7">
      <c r="N856">
        <f t="shared" ca="1" si="26"/>
        <v>3.6901744537461915E-2</v>
      </c>
      <c r="O856">
        <f t="shared" ca="1" si="27"/>
        <v>0.10892357410169629</v>
      </c>
    </row>
    <row r="857" spans="14:15" x14ac:dyDescent="0.7">
      <c r="N857">
        <f t="shared" ca="1" si="26"/>
        <v>5.544315521430454E-2</v>
      </c>
      <c r="O857">
        <f t="shared" ca="1" si="27"/>
        <v>9.3820333252140009E-2</v>
      </c>
    </row>
    <row r="858" spans="14:15" x14ac:dyDescent="0.7">
      <c r="N858">
        <f t="shared" ca="1" si="26"/>
        <v>5.4090148245298342E-2</v>
      </c>
      <c r="O858">
        <f t="shared" ca="1" si="27"/>
        <v>7.6989466099527323E-2</v>
      </c>
    </row>
    <row r="859" spans="14:15" x14ac:dyDescent="0.7">
      <c r="N859">
        <f t="shared" ca="1" si="26"/>
        <v>3.6636921971294638E-2</v>
      </c>
      <c r="O859">
        <f t="shared" ca="1" si="27"/>
        <v>9.484819411417178E-2</v>
      </c>
    </row>
    <row r="860" spans="14:15" x14ac:dyDescent="0.7">
      <c r="N860">
        <f t="shared" ca="1" si="26"/>
        <v>4.0241953712354443E-2</v>
      </c>
      <c r="O860">
        <f t="shared" ca="1" si="27"/>
        <v>0.1342691678025193</v>
      </c>
    </row>
    <row r="861" spans="14:15" x14ac:dyDescent="0.7">
      <c r="N861">
        <f t="shared" ca="1" si="26"/>
        <v>5.4540813419915457E-2</v>
      </c>
      <c r="O861">
        <f t="shared" ca="1" si="27"/>
        <v>7.6550380543709454E-2</v>
      </c>
    </row>
    <row r="862" spans="14:15" x14ac:dyDescent="0.7">
      <c r="N862">
        <f t="shared" ca="1" si="26"/>
        <v>5.8883131707715086E-2</v>
      </c>
      <c r="O862">
        <f t="shared" ca="1" si="27"/>
        <v>9.9272045100070816E-2</v>
      </c>
    </row>
    <row r="863" spans="14:15" x14ac:dyDescent="0.7">
      <c r="N863">
        <f t="shared" ca="1" si="26"/>
        <v>7.7052457010257647E-2</v>
      </c>
      <c r="O863">
        <f t="shared" ca="1" si="27"/>
        <v>0.11096725231364235</v>
      </c>
    </row>
    <row r="864" spans="14:15" x14ac:dyDescent="0.7">
      <c r="N864">
        <f t="shared" ca="1" si="26"/>
        <v>4.4953302551941979E-2</v>
      </c>
      <c r="O864">
        <f t="shared" ca="1" si="27"/>
        <v>7.0167289815541864E-2</v>
      </c>
    </row>
    <row r="865" spans="14:15" x14ac:dyDescent="0.7">
      <c r="N865">
        <f t="shared" ca="1" si="26"/>
        <v>4.273225841565375E-2</v>
      </c>
      <c r="O865">
        <f t="shared" ca="1" si="27"/>
        <v>6.4262193256306083E-2</v>
      </c>
    </row>
    <row r="866" spans="14:15" x14ac:dyDescent="0.7">
      <c r="N866">
        <f t="shared" ca="1" si="26"/>
        <v>4.8918705519419903E-2</v>
      </c>
      <c r="O866">
        <f t="shared" ca="1" si="27"/>
        <v>6.4925876851212302E-2</v>
      </c>
    </row>
    <row r="867" spans="14:15" x14ac:dyDescent="0.7">
      <c r="N867">
        <f t="shared" ca="1" si="26"/>
        <v>4.7400673084788125E-2</v>
      </c>
      <c r="O867">
        <f t="shared" ca="1" si="27"/>
        <v>9.4082498273071136E-2</v>
      </c>
    </row>
    <row r="868" spans="14:15" x14ac:dyDescent="0.7">
      <c r="N868">
        <f t="shared" ca="1" si="26"/>
        <v>8.3019901811685171E-2</v>
      </c>
      <c r="O868">
        <f t="shared" ca="1" si="27"/>
        <v>9.6742215533840659E-2</v>
      </c>
    </row>
    <row r="869" spans="14:15" x14ac:dyDescent="0.7">
      <c r="N869">
        <f t="shared" ca="1" si="26"/>
        <v>3.862410610611311E-2</v>
      </c>
      <c r="O869">
        <f t="shared" ca="1" si="27"/>
        <v>0.10268899159879641</v>
      </c>
    </row>
    <row r="870" spans="14:15" x14ac:dyDescent="0.7">
      <c r="N870">
        <f t="shared" ca="1" si="26"/>
        <v>5.8491761704324463E-2</v>
      </c>
      <c r="O870">
        <f t="shared" ca="1" si="27"/>
        <v>7.7676129754940065E-2</v>
      </c>
    </row>
    <row r="871" spans="14:15" x14ac:dyDescent="0.7">
      <c r="N871">
        <f t="shared" ca="1" si="26"/>
        <v>4.001107269979768E-2</v>
      </c>
      <c r="O871">
        <f t="shared" ca="1" si="27"/>
        <v>6.7241376428011049E-2</v>
      </c>
    </row>
    <row r="872" spans="14:15" x14ac:dyDescent="0.7">
      <c r="N872">
        <f t="shared" ca="1" si="26"/>
        <v>4.7109389812688418E-2</v>
      </c>
      <c r="O872">
        <f t="shared" ca="1" si="27"/>
        <v>9.9045160064104798E-2</v>
      </c>
    </row>
    <row r="873" spans="14:15" x14ac:dyDescent="0.7">
      <c r="N873">
        <f t="shared" ca="1" si="26"/>
        <v>5.091429103326206E-2</v>
      </c>
      <c r="O873">
        <f t="shared" ca="1" si="27"/>
        <v>6.6207223462674283E-2</v>
      </c>
    </row>
    <row r="874" spans="14:15" x14ac:dyDescent="0.7">
      <c r="N874">
        <f t="shared" ca="1" si="26"/>
        <v>3.2619615513435792E-2</v>
      </c>
      <c r="O874">
        <f t="shared" ca="1" si="27"/>
        <v>9.8238331760160502E-2</v>
      </c>
    </row>
    <row r="875" spans="14:15" x14ac:dyDescent="0.7">
      <c r="N875">
        <f t="shared" ca="1" si="26"/>
        <v>3.5194615924642354E-2</v>
      </c>
      <c r="O875">
        <f t="shared" ca="1" si="27"/>
        <v>6.9689465290213498E-2</v>
      </c>
    </row>
    <row r="876" spans="14:15" x14ac:dyDescent="0.7">
      <c r="N876">
        <f t="shared" ca="1" si="26"/>
        <v>6.7770039745387645E-2</v>
      </c>
      <c r="O876">
        <f t="shared" ca="1" si="27"/>
        <v>7.7051481186457119E-2</v>
      </c>
    </row>
    <row r="877" spans="14:15" x14ac:dyDescent="0.7">
      <c r="N877">
        <f t="shared" ca="1" si="26"/>
        <v>4.22866157267104E-2</v>
      </c>
      <c r="O877">
        <f t="shared" ca="1" si="27"/>
        <v>9.6109188278801549E-2</v>
      </c>
    </row>
    <row r="878" spans="14:15" x14ac:dyDescent="0.7">
      <c r="N878">
        <f t="shared" ca="1" si="26"/>
        <v>4.995211902026031E-2</v>
      </c>
      <c r="O878">
        <f t="shared" ca="1" si="27"/>
        <v>7.4475407995351475E-2</v>
      </c>
    </row>
    <row r="879" spans="14:15" x14ac:dyDescent="0.7">
      <c r="N879">
        <f t="shared" ca="1" si="26"/>
        <v>6.3102158545784603E-2</v>
      </c>
      <c r="O879">
        <f t="shared" ca="1" si="27"/>
        <v>9.1861664036946067E-2</v>
      </c>
    </row>
    <row r="880" spans="14:15" x14ac:dyDescent="0.7">
      <c r="N880">
        <f t="shared" ca="1" si="26"/>
        <v>3.3218597567452574E-2</v>
      </c>
      <c r="O880">
        <f t="shared" ca="1" si="27"/>
        <v>9.7608729925009685E-2</v>
      </c>
    </row>
    <row r="881" spans="14:15" x14ac:dyDescent="0.7">
      <c r="N881">
        <f t="shared" ca="1" si="26"/>
        <v>4.2471379769889579E-2</v>
      </c>
      <c r="O881">
        <f t="shared" ca="1" si="27"/>
        <v>9.3143347064016724E-2</v>
      </c>
    </row>
    <row r="882" spans="14:15" x14ac:dyDescent="0.7">
      <c r="N882">
        <f t="shared" ca="1" si="26"/>
        <v>8.3827702995040831E-2</v>
      </c>
      <c r="O882">
        <f t="shared" ca="1" si="27"/>
        <v>7.8288847527654817E-2</v>
      </c>
    </row>
    <row r="883" spans="14:15" x14ac:dyDescent="0.7">
      <c r="N883">
        <f t="shared" ca="1" si="26"/>
        <v>4.9646280944457E-2</v>
      </c>
      <c r="O883">
        <f t="shared" ca="1" si="27"/>
        <v>8.4622322835929922E-2</v>
      </c>
    </row>
    <row r="884" spans="14:15" x14ac:dyDescent="0.7">
      <c r="N884">
        <f t="shared" ca="1" si="26"/>
        <v>6.7732831678080196E-2</v>
      </c>
      <c r="O884">
        <f t="shared" ca="1" si="27"/>
        <v>7.4473338704549003E-2</v>
      </c>
    </row>
    <row r="885" spans="14:15" x14ac:dyDescent="0.7">
      <c r="N885">
        <f t="shared" ca="1" si="26"/>
        <v>4.4697013195626474E-2</v>
      </c>
      <c r="O885">
        <f t="shared" ca="1" si="27"/>
        <v>7.3781380832342092E-2</v>
      </c>
    </row>
    <row r="886" spans="14:15" x14ac:dyDescent="0.7">
      <c r="N886">
        <f t="shared" ca="1" si="26"/>
        <v>6.7074568086683994E-2</v>
      </c>
      <c r="O886">
        <f t="shared" ca="1" si="27"/>
        <v>0.10885746074045832</v>
      </c>
    </row>
    <row r="887" spans="14:15" x14ac:dyDescent="0.7">
      <c r="N887">
        <f t="shared" ca="1" si="26"/>
        <v>3.9821822045627661E-2</v>
      </c>
      <c r="O887">
        <f t="shared" ca="1" si="27"/>
        <v>9.2080101797432756E-2</v>
      </c>
    </row>
    <row r="888" spans="14:15" x14ac:dyDescent="0.7">
      <c r="N888">
        <f t="shared" ca="1" si="26"/>
        <v>3.0929718378838403E-2</v>
      </c>
      <c r="O888">
        <f t="shared" ca="1" si="27"/>
        <v>8.030962423513438E-2</v>
      </c>
    </row>
    <row r="889" spans="14:15" x14ac:dyDescent="0.7">
      <c r="N889">
        <f t="shared" ca="1" si="26"/>
        <v>4.2488920166913698E-2</v>
      </c>
      <c r="O889">
        <f t="shared" ca="1" si="27"/>
        <v>0.10520036657920173</v>
      </c>
    </row>
    <row r="890" spans="14:15" x14ac:dyDescent="0.7">
      <c r="N890">
        <f t="shared" ca="1" si="26"/>
        <v>3.1640870345592563E-2</v>
      </c>
      <c r="O890">
        <f t="shared" ca="1" si="27"/>
        <v>8.1787274070375962E-2</v>
      </c>
    </row>
    <row r="891" spans="14:15" x14ac:dyDescent="0.7">
      <c r="N891">
        <f t="shared" ca="1" si="26"/>
        <v>4.3328483602182701E-2</v>
      </c>
      <c r="O891">
        <f t="shared" ca="1" si="27"/>
        <v>0.12037347381089325</v>
      </c>
    </row>
    <row r="892" spans="14:15" x14ac:dyDescent="0.7">
      <c r="N892">
        <f t="shared" ca="1" si="26"/>
        <v>3.4053277423736691E-2</v>
      </c>
      <c r="O892">
        <f t="shared" ca="1" si="27"/>
        <v>0.12614685115281943</v>
      </c>
    </row>
    <row r="893" spans="14:15" x14ac:dyDescent="0.7">
      <c r="N893">
        <f t="shared" ca="1" si="26"/>
        <v>3.6862575813688611E-2</v>
      </c>
      <c r="O893">
        <f t="shared" ca="1" si="27"/>
        <v>8.846207804896819E-2</v>
      </c>
    </row>
    <row r="894" spans="14:15" x14ac:dyDescent="0.7">
      <c r="N894">
        <f t="shared" ca="1" si="26"/>
        <v>5.3041896744873251E-2</v>
      </c>
      <c r="O894">
        <f t="shared" ca="1" si="27"/>
        <v>7.4546479340747651E-2</v>
      </c>
    </row>
    <row r="895" spans="14:15" x14ac:dyDescent="0.7">
      <c r="N895">
        <f t="shared" ca="1" si="26"/>
        <v>5.4298941854398874E-2</v>
      </c>
      <c r="O895">
        <f t="shared" ca="1" si="27"/>
        <v>0.14277494842634519</v>
      </c>
    </row>
    <row r="896" spans="14:15" x14ac:dyDescent="0.7">
      <c r="N896">
        <f t="shared" ca="1" si="26"/>
        <v>4.8474008223908127E-2</v>
      </c>
      <c r="O896">
        <f t="shared" ca="1" si="27"/>
        <v>9.5537654647238957E-2</v>
      </c>
    </row>
    <row r="897" spans="14:15" x14ac:dyDescent="0.7">
      <c r="N897">
        <f t="shared" ca="1" si="26"/>
        <v>4.266823073969217E-2</v>
      </c>
      <c r="O897">
        <f t="shared" ca="1" si="27"/>
        <v>9.189553357395297E-2</v>
      </c>
    </row>
    <row r="898" spans="14:15" x14ac:dyDescent="0.7">
      <c r="N898">
        <f t="shared" ca="1" si="26"/>
        <v>4.2141618975671306E-2</v>
      </c>
      <c r="O898">
        <f t="shared" ca="1" si="27"/>
        <v>9.971260280650307E-2</v>
      </c>
    </row>
    <row r="899" spans="14:15" x14ac:dyDescent="0.7">
      <c r="N899">
        <f t="shared" ca="1" si="26"/>
        <v>3.3506534932151638E-2</v>
      </c>
      <c r="O899">
        <f t="shared" ca="1" si="27"/>
        <v>8.0522918310433345E-2</v>
      </c>
    </row>
    <row r="900" spans="14:15" x14ac:dyDescent="0.7">
      <c r="N900">
        <f t="shared" ca="1" si="26"/>
        <v>5.7206463634888571E-2</v>
      </c>
      <c r="O900">
        <f t="shared" ca="1" si="27"/>
        <v>8.194328178429866E-2</v>
      </c>
    </row>
    <row r="901" spans="14:15" x14ac:dyDescent="0.7">
      <c r="N901">
        <f t="shared" ref="N901:N964" ca="1" si="28">_xlfn.BETA.INV(RAND(),B$11,B$12)</f>
        <v>6.879457292965685E-2</v>
      </c>
      <c r="O901">
        <f t="shared" ref="O901:O964" ca="1" si="29">_xlfn.BETA.INV(RAND(),C$11,C$12)</f>
        <v>8.7049154202759563E-2</v>
      </c>
    </row>
    <row r="902" spans="14:15" x14ac:dyDescent="0.7">
      <c r="N902">
        <f t="shared" ca="1" si="28"/>
        <v>4.223397843092927E-2</v>
      </c>
      <c r="O902">
        <f t="shared" ca="1" si="29"/>
        <v>8.0288233953155846E-2</v>
      </c>
    </row>
    <row r="903" spans="14:15" x14ac:dyDescent="0.7">
      <c r="N903">
        <f t="shared" ca="1" si="28"/>
        <v>5.5302311291526518E-2</v>
      </c>
      <c r="O903">
        <f t="shared" ca="1" si="29"/>
        <v>0.10575361623426405</v>
      </c>
    </row>
    <row r="904" spans="14:15" x14ac:dyDescent="0.7">
      <c r="N904">
        <f t="shared" ca="1" si="28"/>
        <v>3.9567292607516881E-2</v>
      </c>
      <c r="O904">
        <f t="shared" ca="1" si="29"/>
        <v>6.9809513345749002E-2</v>
      </c>
    </row>
    <row r="905" spans="14:15" x14ac:dyDescent="0.7">
      <c r="N905">
        <f t="shared" ca="1" si="28"/>
        <v>4.8058278375083141E-2</v>
      </c>
      <c r="O905">
        <f t="shared" ca="1" si="29"/>
        <v>9.6552917820953099E-2</v>
      </c>
    </row>
    <row r="906" spans="14:15" x14ac:dyDescent="0.7">
      <c r="N906">
        <f t="shared" ca="1" si="28"/>
        <v>4.6392565460476612E-2</v>
      </c>
      <c r="O906">
        <f t="shared" ca="1" si="29"/>
        <v>0.10242953801625598</v>
      </c>
    </row>
    <row r="907" spans="14:15" x14ac:dyDescent="0.7">
      <c r="N907">
        <f t="shared" ca="1" si="28"/>
        <v>4.3722377968093348E-2</v>
      </c>
      <c r="O907">
        <f t="shared" ca="1" si="29"/>
        <v>6.5867865780729853E-2</v>
      </c>
    </row>
    <row r="908" spans="14:15" x14ac:dyDescent="0.7">
      <c r="N908">
        <f t="shared" ca="1" si="28"/>
        <v>5.6418015999252336E-2</v>
      </c>
      <c r="O908">
        <f t="shared" ca="1" si="29"/>
        <v>0.10941011620491314</v>
      </c>
    </row>
    <row r="909" spans="14:15" x14ac:dyDescent="0.7">
      <c r="N909">
        <f t="shared" ca="1" si="28"/>
        <v>5.9775408420563059E-2</v>
      </c>
      <c r="O909">
        <f t="shared" ca="1" si="29"/>
        <v>6.6361385270280279E-2</v>
      </c>
    </row>
    <row r="910" spans="14:15" x14ac:dyDescent="0.7">
      <c r="N910">
        <f t="shared" ca="1" si="28"/>
        <v>6.106256174032354E-2</v>
      </c>
      <c r="O910">
        <f t="shared" ca="1" si="29"/>
        <v>7.8272350042952951E-2</v>
      </c>
    </row>
    <row r="911" spans="14:15" x14ac:dyDescent="0.7">
      <c r="N911">
        <f t="shared" ca="1" si="28"/>
        <v>5.3029226681095665E-2</v>
      </c>
      <c r="O911">
        <f t="shared" ca="1" si="29"/>
        <v>8.3471378721015926E-2</v>
      </c>
    </row>
    <row r="912" spans="14:15" x14ac:dyDescent="0.7">
      <c r="N912">
        <f t="shared" ca="1" si="28"/>
        <v>4.0214100685645751E-2</v>
      </c>
      <c r="O912">
        <f t="shared" ca="1" si="29"/>
        <v>8.6025005394135767E-2</v>
      </c>
    </row>
    <row r="913" spans="14:15" x14ac:dyDescent="0.7">
      <c r="N913">
        <f t="shared" ca="1" si="28"/>
        <v>3.9168684490621539E-2</v>
      </c>
      <c r="O913">
        <f t="shared" ca="1" si="29"/>
        <v>8.8466716276707547E-2</v>
      </c>
    </row>
    <row r="914" spans="14:15" x14ac:dyDescent="0.7">
      <c r="N914">
        <f t="shared" ca="1" si="28"/>
        <v>5.6004076574415418E-2</v>
      </c>
      <c r="O914">
        <f t="shared" ca="1" si="29"/>
        <v>8.131879606676852E-2</v>
      </c>
    </row>
    <row r="915" spans="14:15" x14ac:dyDescent="0.7">
      <c r="N915">
        <f t="shared" ca="1" si="28"/>
        <v>8.9033356803170371E-2</v>
      </c>
      <c r="O915">
        <f t="shared" ca="1" si="29"/>
        <v>8.2062183913937534E-2</v>
      </c>
    </row>
    <row r="916" spans="14:15" x14ac:dyDescent="0.7">
      <c r="N916">
        <f t="shared" ca="1" si="28"/>
        <v>2.930560998058887E-2</v>
      </c>
      <c r="O916">
        <f t="shared" ca="1" si="29"/>
        <v>0.10669596960873362</v>
      </c>
    </row>
    <row r="917" spans="14:15" x14ac:dyDescent="0.7">
      <c r="N917">
        <f t="shared" ca="1" si="28"/>
        <v>7.1078870770492797E-2</v>
      </c>
      <c r="O917">
        <f t="shared" ca="1" si="29"/>
        <v>0.10254407584233782</v>
      </c>
    </row>
    <row r="918" spans="14:15" x14ac:dyDescent="0.7">
      <c r="N918">
        <f t="shared" ca="1" si="28"/>
        <v>5.1231795332050467E-2</v>
      </c>
      <c r="O918">
        <f t="shared" ca="1" si="29"/>
        <v>8.6154658797078468E-2</v>
      </c>
    </row>
    <row r="919" spans="14:15" x14ac:dyDescent="0.7">
      <c r="N919">
        <f t="shared" ca="1" si="28"/>
        <v>2.7072243410765379E-2</v>
      </c>
      <c r="O919">
        <f t="shared" ca="1" si="29"/>
        <v>7.6832452721997735E-2</v>
      </c>
    </row>
    <row r="920" spans="14:15" x14ac:dyDescent="0.7">
      <c r="N920">
        <f t="shared" ca="1" si="28"/>
        <v>4.4523541830543648E-2</v>
      </c>
      <c r="O920">
        <f t="shared" ca="1" si="29"/>
        <v>8.0933473835001823E-2</v>
      </c>
    </row>
    <row r="921" spans="14:15" x14ac:dyDescent="0.7">
      <c r="N921">
        <f t="shared" ca="1" si="28"/>
        <v>3.9311481286513093E-2</v>
      </c>
      <c r="O921">
        <f t="shared" ca="1" si="29"/>
        <v>8.2602415694803491E-2</v>
      </c>
    </row>
    <row r="922" spans="14:15" x14ac:dyDescent="0.7">
      <c r="N922">
        <f t="shared" ca="1" si="28"/>
        <v>4.3427724708978307E-2</v>
      </c>
      <c r="O922">
        <f t="shared" ca="1" si="29"/>
        <v>0.10674332366662298</v>
      </c>
    </row>
    <row r="923" spans="14:15" x14ac:dyDescent="0.7">
      <c r="N923">
        <f t="shared" ca="1" si="28"/>
        <v>5.6009790796249681E-2</v>
      </c>
      <c r="O923">
        <f t="shared" ca="1" si="29"/>
        <v>6.8141698902003001E-2</v>
      </c>
    </row>
    <row r="924" spans="14:15" x14ac:dyDescent="0.7">
      <c r="N924">
        <f t="shared" ca="1" si="28"/>
        <v>4.0763934573773801E-2</v>
      </c>
      <c r="O924">
        <f t="shared" ca="1" si="29"/>
        <v>7.449808146940233E-2</v>
      </c>
    </row>
    <row r="925" spans="14:15" x14ac:dyDescent="0.7">
      <c r="N925">
        <f t="shared" ca="1" si="28"/>
        <v>4.2299109751477153E-2</v>
      </c>
      <c r="O925">
        <f t="shared" ca="1" si="29"/>
        <v>8.586552927118446E-2</v>
      </c>
    </row>
    <row r="926" spans="14:15" x14ac:dyDescent="0.7">
      <c r="N926">
        <f t="shared" ca="1" si="28"/>
        <v>4.088946123547639E-2</v>
      </c>
      <c r="O926">
        <f t="shared" ca="1" si="29"/>
        <v>9.6264742669227243E-2</v>
      </c>
    </row>
    <row r="927" spans="14:15" x14ac:dyDescent="0.7">
      <c r="N927">
        <f t="shared" ca="1" si="28"/>
        <v>4.9231963516911059E-2</v>
      </c>
      <c r="O927">
        <f t="shared" ca="1" si="29"/>
        <v>0.11810167870023358</v>
      </c>
    </row>
    <row r="928" spans="14:15" x14ac:dyDescent="0.7">
      <c r="N928">
        <f t="shared" ca="1" si="28"/>
        <v>5.236162477527373E-2</v>
      </c>
      <c r="O928">
        <f t="shared" ca="1" si="29"/>
        <v>0.11568894189958878</v>
      </c>
    </row>
    <row r="929" spans="14:15" x14ac:dyDescent="0.7">
      <c r="N929">
        <f t="shared" ca="1" si="28"/>
        <v>5.1070386820549984E-2</v>
      </c>
      <c r="O929">
        <f t="shared" ca="1" si="29"/>
        <v>9.5609657009529614E-2</v>
      </c>
    </row>
    <row r="930" spans="14:15" x14ac:dyDescent="0.7">
      <c r="N930">
        <f t="shared" ca="1" si="28"/>
        <v>4.6352524725470322E-2</v>
      </c>
      <c r="O930">
        <f t="shared" ca="1" si="29"/>
        <v>8.4343977738157466E-2</v>
      </c>
    </row>
    <row r="931" spans="14:15" x14ac:dyDescent="0.7">
      <c r="N931">
        <f t="shared" ca="1" si="28"/>
        <v>3.8044232161314424E-2</v>
      </c>
      <c r="O931">
        <f t="shared" ca="1" si="29"/>
        <v>0.10724899976504132</v>
      </c>
    </row>
    <row r="932" spans="14:15" x14ac:dyDescent="0.7">
      <c r="N932">
        <f t="shared" ca="1" si="28"/>
        <v>5.0073395195182391E-2</v>
      </c>
      <c r="O932">
        <f t="shared" ca="1" si="29"/>
        <v>0.10384389945387495</v>
      </c>
    </row>
    <row r="933" spans="14:15" x14ac:dyDescent="0.7">
      <c r="N933">
        <f t="shared" ca="1" si="28"/>
        <v>7.9220128415969038E-2</v>
      </c>
      <c r="O933">
        <f t="shared" ca="1" si="29"/>
        <v>0.10152889868701398</v>
      </c>
    </row>
    <row r="934" spans="14:15" x14ac:dyDescent="0.7">
      <c r="N934">
        <f t="shared" ca="1" si="28"/>
        <v>6.4030168532956289E-2</v>
      </c>
      <c r="O934">
        <f t="shared" ca="1" si="29"/>
        <v>0.11593671771349312</v>
      </c>
    </row>
    <row r="935" spans="14:15" x14ac:dyDescent="0.7">
      <c r="N935">
        <f t="shared" ca="1" si="28"/>
        <v>4.9984678295138973E-2</v>
      </c>
      <c r="O935">
        <f t="shared" ca="1" si="29"/>
        <v>7.913108330108963E-2</v>
      </c>
    </row>
    <row r="936" spans="14:15" x14ac:dyDescent="0.7">
      <c r="N936">
        <f t="shared" ca="1" si="28"/>
        <v>7.9479908371928087E-2</v>
      </c>
      <c r="O936">
        <f t="shared" ca="1" si="29"/>
        <v>8.5665075420254436E-2</v>
      </c>
    </row>
    <row r="937" spans="14:15" x14ac:dyDescent="0.7">
      <c r="N937">
        <f t="shared" ca="1" si="28"/>
        <v>3.1970120398304207E-2</v>
      </c>
      <c r="O937">
        <f t="shared" ca="1" si="29"/>
        <v>7.5341449474059768E-2</v>
      </c>
    </row>
    <row r="938" spans="14:15" x14ac:dyDescent="0.7">
      <c r="N938">
        <f t="shared" ca="1" si="28"/>
        <v>4.7799930853623329E-2</v>
      </c>
      <c r="O938">
        <f t="shared" ca="1" si="29"/>
        <v>9.0238599896347749E-2</v>
      </c>
    </row>
    <row r="939" spans="14:15" x14ac:dyDescent="0.7">
      <c r="N939">
        <f t="shared" ca="1" si="28"/>
        <v>5.8361291039692009E-2</v>
      </c>
      <c r="O939">
        <f t="shared" ca="1" si="29"/>
        <v>5.1605411055535316E-2</v>
      </c>
    </row>
    <row r="940" spans="14:15" x14ac:dyDescent="0.7">
      <c r="N940">
        <f t="shared" ca="1" si="28"/>
        <v>2.7843424309613795E-2</v>
      </c>
      <c r="O940">
        <f t="shared" ca="1" si="29"/>
        <v>0.10055699940523288</v>
      </c>
    </row>
    <row r="941" spans="14:15" x14ac:dyDescent="0.7">
      <c r="N941">
        <f t="shared" ca="1" si="28"/>
        <v>7.889719945013085E-2</v>
      </c>
      <c r="O941">
        <f t="shared" ca="1" si="29"/>
        <v>0.10255795651065891</v>
      </c>
    </row>
    <row r="942" spans="14:15" x14ac:dyDescent="0.7">
      <c r="N942">
        <f t="shared" ca="1" si="28"/>
        <v>5.7821621305857995E-2</v>
      </c>
      <c r="O942">
        <f t="shared" ca="1" si="29"/>
        <v>0.14460911596929049</v>
      </c>
    </row>
    <row r="943" spans="14:15" x14ac:dyDescent="0.7">
      <c r="N943">
        <f t="shared" ca="1" si="28"/>
        <v>5.4152499361833195E-2</v>
      </c>
      <c r="O943">
        <f t="shared" ca="1" si="29"/>
        <v>6.1021090335919265E-2</v>
      </c>
    </row>
    <row r="944" spans="14:15" x14ac:dyDescent="0.7">
      <c r="N944">
        <f t="shared" ca="1" si="28"/>
        <v>7.8245340910626071E-2</v>
      </c>
      <c r="O944">
        <f t="shared" ca="1" si="29"/>
        <v>7.1571547823377865E-2</v>
      </c>
    </row>
    <row r="945" spans="14:15" x14ac:dyDescent="0.7">
      <c r="N945">
        <f t="shared" ca="1" si="28"/>
        <v>3.0523829186567708E-2</v>
      </c>
      <c r="O945">
        <f t="shared" ca="1" si="29"/>
        <v>9.3252255790652661E-2</v>
      </c>
    </row>
    <row r="946" spans="14:15" x14ac:dyDescent="0.7">
      <c r="N946">
        <f t="shared" ca="1" si="28"/>
        <v>4.0332005649058436E-2</v>
      </c>
      <c r="O946">
        <f t="shared" ca="1" si="29"/>
        <v>7.5253419058413262E-2</v>
      </c>
    </row>
    <row r="947" spans="14:15" x14ac:dyDescent="0.7">
      <c r="N947">
        <f t="shared" ca="1" si="28"/>
        <v>4.6618498923432949E-2</v>
      </c>
      <c r="O947">
        <f t="shared" ca="1" si="29"/>
        <v>7.1744056765621997E-2</v>
      </c>
    </row>
    <row r="948" spans="14:15" x14ac:dyDescent="0.7">
      <c r="N948">
        <f t="shared" ca="1" si="28"/>
        <v>3.6855807678508129E-2</v>
      </c>
      <c r="O948">
        <f t="shared" ca="1" si="29"/>
        <v>7.601835290153787E-2</v>
      </c>
    </row>
    <row r="949" spans="14:15" x14ac:dyDescent="0.7">
      <c r="N949">
        <f t="shared" ca="1" si="28"/>
        <v>4.2469166824880236E-2</v>
      </c>
      <c r="O949">
        <f t="shared" ca="1" si="29"/>
        <v>7.7887258911374296E-2</v>
      </c>
    </row>
    <row r="950" spans="14:15" x14ac:dyDescent="0.7">
      <c r="N950">
        <f t="shared" ca="1" si="28"/>
        <v>6.7918646450965681E-2</v>
      </c>
      <c r="O950">
        <f t="shared" ca="1" si="29"/>
        <v>7.3624683466367677E-2</v>
      </c>
    </row>
    <row r="951" spans="14:15" x14ac:dyDescent="0.7">
      <c r="N951">
        <f t="shared" ca="1" si="28"/>
        <v>4.4194692677219191E-2</v>
      </c>
      <c r="O951">
        <f t="shared" ca="1" si="29"/>
        <v>0.11359370015001902</v>
      </c>
    </row>
    <row r="952" spans="14:15" x14ac:dyDescent="0.7">
      <c r="N952">
        <f t="shared" ca="1" si="28"/>
        <v>9.5389058169302321E-2</v>
      </c>
      <c r="O952">
        <f t="shared" ca="1" si="29"/>
        <v>9.1144738589488461E-2</v>
      </c>
    </row>
    <row r="953" spans="14:15" x14ac:dyDescent="0.7">
      <c r="N953">
        <f t="shared" ca="1" si="28"/>
        <v>5.1957979944328936E-2</v>
      </c>
      <c r="O953">
        <f t="shared" ca="1" si="29"/>
        <v>8.8984024645929569E-2</v>
      </c>
    </row>
    <row r="954" spans="14:15" x14ac:dyDescent="0.7">
      <c r="N954">
        <f t="shared" ca="1" si="28"/>
        <v>1.9670846912174064E-2</v>
      </c>
      <c r="O954">
        <f t="shared" ca="1" si="29"/>
        <v>8.5510823793362181E-2</v>
      </c>
    </row>
    <row r="955" spans="14:15" x14ac:dyDescent="0.7">
      <c r="N955">
        <f t="shared" ca="1" si="28"/>
        <v>4.0379964340706932E-2</v>
      </c>
      <c r="O955">
        <f t="shared" ca="1" si="29"/>
        <v>9.9097506641299238E-2</v>
      </c>
    </row>
    <row r="956" spans="14:15" x14ac:dyDescent="0.7">
      <c r="N956">
        <f t="shared" ca="1" si="28"/>
        <v>5.2766659213341227E-2</v>
      </c>
      <c r="O956">
        <f t="shared" ca="1" si="29"/>
        <v>0.10816883118505372</v>
      </c>
    </row>
    <row r="957" spans="14:15" x14ac:dyDescent="0.7">
      <c r="N957">
        <f t="shared" ca="1" si="28"/>
        <v>3.9913156642211213E-2</v>
      </c>
      <c r="O957">
        <f t="shared" ca="1" si="29"/>
        <v>8.0427236057698609E-2</v>
      </c>
    </row>
    <row r="958" spans="14:15" x14ac:dyDescent="0.7">
      <c r="N958">
        <f t="shared" ca="1" si="28"/>
        <v>5.5555517385244557E-2</v>
      </c>
      <c r="O958">
        <f t="shared" ca="1" si="29"/>
        <v>0.11643938511171414</v>
      </c>
    </row>
    <row r="959" spans="14:15" x14ac:dyDescent="0.7">
      <c r="N959">
        <f t="shared" ca="1" si="28"/>
        <v>6.3477968894262049E-2</v>
      </c>
      <c r="O959">
        <f t="shared" ca="1" si="29"/>
        <v>8.3997940626651724E-2</v>
      </c>
    </row>
    <row r="960" spans="14:15" x14ac:dyDescent="0.7">
      <c r="N960">
        <f t="shared" ca="1" si="28"/>
        <v>4.7608188861541612E-2</v>
      </c>
      <c r="O960">
        <f t="shared" ca="1" si="29"/>
        <v>9.2506704901318848E-2</v>
      </c>
    </row>
    <row r="961" spans="14:15" x14ac:dyDescent="0.7">
      <c r="N961">
        <f t="shared" ca="1" si="28"/>
        <v>6.2105586492641751E-2</v>
      </c>
      <c r="O961">
        <f t="shared" ca="1" si="29"/>
        <v>0.10042262809049241</v>
      </c>
    </row>
    <row r="962" spans="14:15" x14ac:dyDescent="0.7">
      <c r="N962">
        <f t="shared" ca="1" si="28"/>
        <v>4.0908942226547021E-2</v>
      </c>
      <c r="O962">
        <f t="shared" ca="1" si="29"/>
        <v>9.6591074906632102E-2</v>
      </c>
    </row>
    <row r="963" spans="14:15" x14ac:dyDescent="0.7">
      <c r="N963">
        <f t="shared" ca="1" si="28"/>
        <v>5.3458704664167245E-2</v>
      </c>
      <c r="O963">
        <f t="shared" ca="1" si="29"/>
        <v>8.5044789986059965E-2</v>
      </c>
    </row>
    <row r="964" spans="14:15" x14ac:dyDescent="0.7">
      <c r="N964">
        <f t="shared" ca="1" si="28"/>
        <v>7.6541250884498591E-2</v>
      </c>
      <c r="O964">
        <f t="shared" ca="1" si="29"/>
        <v>7.6501081448009767E-2</v>
      </c>
    </row>
    <row r="965" spans="14:15" x14ac:dyDescent="0.7">
      <c r="N965">
        <f t="shared" ref="N965:N1003" ca="1" si="30">_xlfn.BETA.INV(RAND(),B$11,B$12)</f>
        <v>4.7245246337695779E-2</v>
      </c>
      <c r="O965">
        <f t="shared" ref="O965:O1003" ca="1" si="31">_xlfn.BETA.INV(RAND(),C$11,C$12)</f>
        <v>9.4050253863091737E-2</v>
      </c>
    </row>
    <row r="966" spans="14:15" x14ac:dyDescent="0.7">
      <c r="N966">
        <f t="shared" ca="1" si="30"/>
        <v>4.768874495178077E-2</v>
      </c>
      <c r="O966">
        <f t="shared" ca="1" si="31"/>
        <v>5.8882730366976534E-2</v>
      </c>
    </row>
    <row r="967" spans="14:15" x14ac:dyDescent="0.7">
      <c r="N967">
        <f t="shared" ca="1" si="30"/>
        <v>2.7073126009117997E-2</v>
      </c>
      <c r="O967">
        <f t="shared" ca="1" si="31"/>
        <v>0.11696323497588224</v>
      </c>
    </row>
    <row r="968" spans="14:15" x14ac:dyDescent="0.7">
      <c r="N968">
        <f t="shared" ca="1" si="30"/>
        <v>3.2127090691384856E-2</v>
      </c>
      <c r="O968">
        <f t="shared" ca="1" si="31"/>
        <v>6.6243017905214197E-2</v>
      </c>
    </row>
    <row r="969" spans="14:15" x14ac:dyDescent="0.7">
      <c r="N969">
        <f t="shared" ca="1" si="30"/>
        <v>4.7824502894024845E-2</v>
      </c>
      <c r="O969">
        <f t="shared" ca="1" si="31"/>
        <v>9.5015002240090074E-2</v>
      </c>
    </row>
    <row r="970" spans="14:15" x14ac:dyDescent="0.7">
      <c r="N970">
        <f t="shared" ca="1" si="30"/>
        <v>4.5262914180256318E-2</v>
      </c>
      <c r="O970">
        <f t="shared" ca="1" si="31"/>
        <v>9.0356160612249381E-2</v>
      </c>
    </row>
    <row r="971" spans="14:15" x14ac:dyDescent="0.7">
      <c r="N971">
        <f t="shared" ca="1" si="30"/>
        <v>6.0709991607125979E-2</v>
      </c>
      <c r="O971">
        <f t="shared" ca="1" si="31"/>
        <v>7.5075946050573397E-2</v>
      </c>
    </row>
    <row r="972" spans="14:15" x14ac:dyDescent="0.7">
      <c r="N972">
        <f t="shared" ca="1" si="30"/>
        <v>4.3699630051034014E-2</v>
      </c>
      <c r="O972">
        <f t="shared" ca="1" si="31"/>
        <v>9.6832700285056306E-2</v>
      </c>
    </row>
    <row r="973" spans="14:15" x14ac:dyDescent="0.7">
      <c r="N973">
        <f t="shared" ca="1" si="30"/>
        <v>4.3485614019700657E-2</v>
      </c>
      <c r="O973">
        <f t="shared" ca="1" si="31"/>
        <v>9.0262456563124926E-2</v>
      </c>
    </row>
    <row r="974" spans="14:15" x14ac:dyDescent="0.7">
      <c r="N974">
        <f t="shared" ca="1" si="30"/>
        <v>3.964047389997357E-2</v>
      </c>
      <c r="O974">
        <f t="shared" ca="1" si="31"/>
        <v>8.745926831110154E-2</v>
      </c>
    </row>
    <row r="975" spans="14:15" x14ac:dyDescent="0.7">
      <c r="N975">
        <f t="shared" ca="1" si="30"/>
        <v>4.7921909242070848E-2</v>
      </c>
      <c r="O975">
        <f t="shared" ca="1" si="31"/>
        <v>0.13027474035410247</v>
      </c>
    </row>
    <row r="976" spans="14:15" x14ac:dyDescent="0.7">
      <c r="N976">
        <f t="shared" ca="1" si="30"/>
        <v>3.718713139720476E-2</v>
      </c>
      <c r="O976">
        <f t="shared" ca="1" si="31"/>
        <v>0.10803881229227286</v>
      </c>
    </row>
    <row r="977" spans="14:15" x14ac:dyDescent="0.7">
      <c r="N977">
        <f t="shared" ca="1" si="30"/>
        <v>3.3084760718275853E-2</v>
      </c>
      <c r="O977">
        <f t="shared" ca="1" si="31"/>
        <v>0.1058721216898193</v>
      </c>
    </row>
    <row r="978" spans="14:15" x14ac:dyDescent="0.7">
      <c r="N978">
        <f t="shared" ca="1" si="30"/>
        <v>4.1592463797711393E-2</v>
      </c>
      <c r="O978">
        <f t="shared" ca="1" si="31"/>
        <v>0.11317589168473652</v>
      </c>
    </row>
    <row r="979" spans="14:15" x14ac:dyDescent="0.7">
      <c r="N979">
        <f t="shared" ca="1" si="30"/>
        <v>2.9609589312062916E-2</v>
      </c>
      <c r="O979">
        <f t="shared" ca="1" si="31"/>
        <v>0.10165050486070948</v>
      </c>
    </row>
    <row r="980" spans="14:15" x14ac:dyDescent="0.7">
      <c r="N980">
        <f t="shared" ca="1" si="30"/>
        <v>3.5539076697670265E-2</v>
      </c>
      <c r="O980">
        <f t="shared" ca="1" si="31"/>
        <v>8.3007561103091196E-2</v>
      </c>
    </row>
    <row r="981" spans="14:15" x14ac:dyDescent="0.7">
      <c r="N981">
        <f t="shared" ca="1" si="30"/>
        <v>5.3026475360354763E-2</v>
      </c>
      <c r="O981">
        <f t="shared" ca="1" si="31"/>
        <v>0.11181007079430272</v>
      </c>
    </row>
    <row r="982" spans="14:15" x14ac:dyDescent="0.7">
      <c r="N982">
        <f t="shared" ca="1" si="30"/>
        <v>4.2834982003403986E-2</v>
      </c>
      <c r="O982">
        <f t="shared" ca="1" si="31"/>
        <v>0.12082952954220838</v>
      </c>
    </row>
    <row r="983" spans="14:15" x14ac:dyDescent="0.7">
      <c r="N983">
        <f t="shared" ca="1" si="30"/>
        <v>4.9159283931591857E-2</v>
      </c>
      <c r="O983">
        <f t="shared" ca="1" si="31"/>
        <v>8.7122714148437405E-2</v>
      </c>
    </row>
    <row r="984" spans="14:15" x14ac:dyDescent="0.7">
      <c r="N984">
        <f t="shared" ca="1" si="30"/>
        <v>5.0820128181565116E-2</v>
      </c>
      <c r="O984">
        <f t="shared" ca="1" si="31"/>
        <v>0.10474107413611078</v>
      </c>
    </row>
    <row r="985" spans="14:15" x14ac:dyDescent="0.7">
      <c r="N985">
        <f t="shared" ca="1" si="30"/>
        <v>6.390712510418961E-2</v>
      </c>
      <c r="O985">
        <f t="shared" ca="1" si="31"/>
        <v>8.9059691670931598E-2</v>
      </c>
    </row>
    <row r="986" spans="14:15" x14ac:dyDescent="0.7">
      <c r="N986">
        <f t="shared" ca="1" si="30"/>
        <v>5.2409365253816675E-2</v>
      </c>
      <c r="O986">
        <f t="shared" ca="1" si="31"/>
        <v>8.4460573139998107E-2</v>
      </c>
    </row>
    <row r="987" spans="14:15" x14ac:dyDescent="0.7">
      <c r="N987">
        <f t="shared" ca="1" si="30"/>
        <v>2.7260976511324166E-2</v>
      </c>
      <c r="O987">
        <f t="shared" ca="1" si="31"/>
        <v>7.0018607144625988E-2</v>
      </c>
    </row>
    <row r="988" spans="14:15" x14ac:dyDescent="0.7">
      <c r="N988">
        <f t="shared" ca="1" si="30"/>
        <v>4.8706174587125672E-2</v>
      </c>
      <c r="O988">
        <f t="shared" ca="1" si="31"/>
        <v>0.10034980153326756</v>
      </c>
    </row>
    <row r="989" spans="14:15" x14ac:dyDescent="0.7">
      <c r="N989">
        <f t="shared" ca="1" si="30"/>
        <v>4.5022495405159631E-2</v>
      </c>
      <c r="O989">
        <f t="shared" ca="1" si="31"/>
        <v>0.11422501066158608</v>
      </c>
    </row>
    <row r="990" spans="14:15" x14ac:dyDescent="0.7">
      <c r="N990">
        <f t="shared" ca="1" si="30"/>
        <v>3.0993034410766816E-2</v>
      </c>
      <c r="O990">
        <f t="shared" ca="1" si="31"/>
        <v>0.11903510143271578</v>
      </c>
    </row>
    <row r="991" spans="14:15" x14ac:dyDescent="0.7">
      <c r="N991">
        <f t="shared" ca="1" si="30"/>
        <v>5.208933896248924E-2</v>
      </c>
      <c r="O991">
        <f t="shared" ca="1" si="31"/>
        <v>8.3480703319298161E-2</v>
      </c>
    </row>
    <row r="992" spans="14:15" x14ac:dyDescent="0.7">
      <c r="N992">
        <f t="shared" ca="1" si="30"/>
        <v>4.4097926193006037E-2</v>
      </c>
      <c r="O992">
        <f t="shared" ca="1" si="31"/>
        <v>7.2680294753979621E-2</v>
      </c>
    </row>
    <row r="993" spans="14:15" x14ac:dyDescent="0.7">
      <c r="N993">
        <f t="shared" ca="1" si="30"/>
        <v>6.5473180854423996E-2</v>
      </c>
      <c r="O993">
        <f t="shared" ca="1" si="31"/>
        <v>0.11094283285945505</v>
      </c>
    </row>
    <row r="994" spans="14:15" x14ac:dyDescent="0.7">
      <c r="N994">
        <f t="shared" ca="1" si="30"/>
        <v>3.7313392774122885E-2</v>
      </c>
      <c r="O994">
        <f t="shared" ca="1" si="31"/>
        <v>9.2135789591037742E-2</v>
      </c>
    </row>
    <row r="995" spans="14:15" x14ac:dyDescent="0.7">
      <c r="N995">
        <f t="shared" ca="1" si="30"/>
        <v>6.0439958129152038E-2</v>
      </c>
      <c r="O995">
        <f t="shared" ca="1" si="31"/>
        <v>7.031194780035549E-2</v>
      </c>
    </row>
    <row r="996" spans="14:15" x14ac:dyDescent="0.7">
      <c r="N996">
        <f t="shared" ca="1" si="30"/>
        <v>3.9913188132178784E-2</v>
      </c>
      <c r="O996">
        <f t="shared" ca="1" si="31"/>
        <v>0.12372354874396774</v>
      </c>
    </row>
    <row r="997" spans="14:15" x14ac:dyDescent="0.7">
      <c r="N997">
        <f t="shared" ca="1" si="30"/>
        <v>4.6298607181917632E-2</v>
      </c>
      <c r="O997">
        <f t="shared" ca="1" si="31"/>
        <v>0.14473336882656929</v>
      </c>
    </row>
    <row r="998" spans="14:15" x14ac:dyDescent="0.7">
      <c r="N998">
        <f t="shared" ca="1" si="30"/>
        <v>6.39383363078182E-2</v>
      </c>
      <c r="O998">
        <f t="shared" ca="1" si="31"/>
        <v>9.8350464737537835E-2</v>
      </c>
    </row>
    <row r="999" spans="14:15" x14ac:dyDescent="0.7">
      <c r="N999">
        <f t="shared" ca="1" si="30"/>
        <v>3.9866111346675705E-2</v>
      </c>
      <c r="O999">
        <f t="shared" ca="1" si="31"/>
        <v>6.890537141126446E-2</v>
      </c>
    </row>
    <row r="1000" spans="14:15" x14ac:dyDescent="0.7">
      <c r="N1000">
        <f t="shared" ca="1" si="30"/>
        <v>4.0750642084577425E-2</v>
      </c>
      <c r="O1000">
        <f t="shared" ca="1" si="31"/>
        <v>0.10682671684375078</v>
      </c>
    </row>
    <row r="1001" spans="14:15" x14ac:dyDescent="0.7">
      <c r="N1001">
        <f t="shared" ca="1" si="30"/>
        <v>5.5707034760023033E-2</v>
      </c>
      <c r="O1001">
        <f t="shared" ca="1" si="31"/>
        <v>9.9476484533909448E-2</v>
      </c>
    </row>
    <row r="1002" spans="14:15" x14ac:dyDescent="0.7">
      <c r="N1002">
        <f t="shared" ca="1" si="30"/>
        <v>4.1945356086992382E-2</v>
      </c>
      <c r="O1002">
        <f t="shared" ca="1" si="31"/>
        <v>5.8495975803990512E-2</v>
      </c>
    </row>
    <row r="1003" spans="14:15" x14ac:dyDescent="0.7">
      <c r="N1003" s="2">
        <f t="shared" ca="1" si="30"/>
        <v>4.4844333359767452E-2</v>
      </c>
      <c r="O1003" s="2">
        <f t="shared" ca="1" si="31"/>
        <v>8.7680095239416125E-2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ベータ分布の利用</vt:lpstr>
      <vt:lpstr>ベータ分布の利用 (完成例)</vt:lpstr>
      <vt:lpstr>ベータ分布</vt:lpstr>
      <vt:lpstr>ベータ分布 (完成例)</vt:lpstr>
      <vt:lpstr>ベータ分布累積</vt:lpstr>
      <vt:lpstr>ベータ分布累積 (完成例)</vt:lpstr>
      <vt:lpstr>ベータ分布の逆関数</vt:lpstr>
      <vt:lpstr>ベータ分布の逆関数 (完成例)</vt:lpstr>
      <vt:lpstr>A-Bテスト</vt:lpstr>
      <vt:lpstr>A-Bテスト (完成例)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2024-05-28T00:13:57Z</dcterms:created>
  <dcterms:modified xsi:type="dcterms:W3CDTF">2024-11-25T08:42:28Z</dcterms:modified>
</cp:coreProperties>
</file>