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4E413FA-C707-459B-B221-3F695915C3C0}" xr6:coauthVersionLast="47" xr6:coauthVersionMax="47" xr10:uidLastSave="{00000000-0000-0000-0000-000000000000}"/>
  <bookViews>
    <workbookView xWindow="6255" yWindow="4748" windowWidth="28230" windowHeight="15097" xr2:uid="{CE50552C-6DD6-42F5-855E-DEEF77A41DC7}"/>
  </bookViews>
  <sheets>
    <sheet name="ポアソン分布" sheetId="10" r:id="rId1"/>
    <sheet name="ポアソン分布 (可視化)" sheetId="2" r:id="rId2"/>
    <sheet name="ポアソン分布 (公式に従って作成)" sheetId="11" r:id="rId3"/>
    <sheet name="二項分布とポアソン分布" sheetId="7" r:id="rId4"/>
    <sheet name="ポアソン分布 (応用例)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3" l="1" a="1"/>
  <c r="C6" i="13" s="1"/>
  <c r="B6" i="13" a="1"/>
  <c r="B6" i="13" s="1"/>
  <c r="B6" i="2" a="1"/>
  <c r="B6" i="2" s="1"/>
  <c r="C7" i="7" a="1"/>
  <c r="C7" i="7" s="1"/>
  <c r="D3" i="7"/>
  <c r="B7" i="7" s="1" a="1"/>
  <c r="B7" i="7" s="1"/>
  <c r="C11" i="11"/>
  <c r="C8" i="11"/>
  <c r="C9" i="11" s="1"/>
  <c r="C10" i="11" s="1"/>
  <c r="C7" i="11"/>
  <c r="C6" i="11"/>
  <c r="B6" i="11" a="1"/>
  <c r="B6" i="11" s="1"/>
  <c r="C6" i="2" a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<sst xmlns="http://schemas.openxmlformats.org/spreadsheetml/2006/main" count="28" uniqueCount="12">
  <si>
    <t>k</t>
    <phoneticPr fontId="1"/>
  </si>
  <si>
    <t>f(k)</t>
    <phoneticPr fontId="1"/>
  </si>
  <si>
    <t>p</t>
    <phoneticPr fontId="1"/>
  </si>
  <si>
    <t>n</t>
    <phoneticPr fontId="1"/>
  </si>
  <si>
    <t>F(k)</t>
    <phoneticPr fontId="1"/>
  </si>
  <si>
    <t>二項分布</t>
    <rPh sb="0" eb="2">
      <t>ニコウ</t>
    </rPh>
    <rPh sb="2" eb="4">
      <t>ブンプ</t>
    </rPh>
    <phoneticPr fontId="1"/>
  </si>
  <si>
    <t>ポアソン分布の確率質量関数と累積分布関数</t>
    <rPh sb="4" eb="6">
      <t>ブンプ</t>
    </rPh>
    <rPh sb="7" eb="9">
      <t>カクリツ</t>
    </rPh>
    <rPh sb="9" eb="11">
      <t>シツリョウ</t>
    </rPh>
    <rPh sb="11" eb="13">
      <t>カンスウ</t>
    </rPh>
    <rPh sb="14" eb="16">
      <t>ルイセキ</t>
    </rPh>
    <rPh sb="16" eb="18">
      <t>ブンプ</t>
    </rPh>
    <rPh sb="18" eb="20">
      <t>カンスウ</t>
    </rPh>
    <phoneticPr fontId="1"/>
  </si>
  <si>
    <t>λ</t>
    <phoneticPr fontId="1"/>
  </si>
  <si>
    <t>二項分布とポアソン分布の確率質量関数</t>
    <rPh sb="0" eb="2">
      <t>ニコウ</t>
    </rPh>
    <rPh sb="2" eb="4">
      <t>ブンプ</t>
    </rPh>
    <rPh sb="9" eb="11">
      <t>ブンプ</t>
    </rPh>
    <rPh sb="12" eb="14">
      <t>カクリツ</t>
    </rPh>
    <rPh sb="14" eb="16">
      <t>シツリョウ</t>
    </rPh>
    <rPh sb="16" eb="18">
      <t>カンスウ</t>
    </rPh>
    <phoneticPr fontId="1"/>
  </si>
  <si>
    <t>ポアソン分布</t>
    <rPh sb="4" eb="6">
      <t>ブンプ</t>
    </rPh>
    <phoneticPr fontId="1"/>
  </si>
  <si>
    <t>←この値を変えてみよう</t>
    <rPh sb="3" eb="4">
      <t>アタイ</t>
    </rPh>
    <rPh sb="5" eb="6">
      <t>カ</t>
    </rPh>
    <phoneticPr fontId="1"/>
  </si>
  <si>
    <t>1時間あたり平均10人の顧客が訪れる店舗で、1時間にk人が訪れる確率</t>
    <rPh sb="1" eb="3">
      <t>ジカン</t>
    </rPh>
    <rPh sb="6" eb="8">
      <t>ヘイキン</t>
    </rPh>
    <rPh sb="10" eb="11">
      <t>ニン</t>
    </rPh>
    <rPh sb="12" eb="14">
      <t>コキャク</t>
    </rPh>
    <rPh sb="15" eb="16">
      <t>オトズ</t>
    </rPh>
    <rPh sb="18" eb="20">
      <t>テンポ</t>
    </rPh>
    <rPh sb="23" eb="25">
      <t>ジカン</t>
    </rPh>
    <rPh sb="27" eb="28">
      <t>ヒト</t>
    </rPh>
    <rPh sb="29" eb="30">
      <t>オトズ</t>
    </rPh>
    <rPh sb="32" eb="34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</si>
</sst>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'ポアソン分布 (可視化)'!$A$1</c:f>
          <c:strCache>
            <c:ptCount val="1"/>
            <c:pt idx="0">
              <c:v>ポアソン分布の確率質量関数と累積分布関数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(可視化)'!$B$5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(可視化)'!$A$6:$A$11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'ポアソン分布 (可視化)'!$B$6:$B$11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(可視化)'!$C$5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(可視化)'!$C$6:$C$11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0.73575888234288478</c:v>
                </c:pt>
                <c:pt idx="2">
                  <c:v>0.91969860292860584</c:v>
                </c:pt>
                <c:pt idx="3">
                  <c:v>0.98101184312384615</c:v>
                </c:pt>
                <c:pt idx="4">
                  <c:v>0.99634015317265634</c:v>
                </c:pt>
                <c:pt idx="5">
                  <c:v>0.99940581518241833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'ポアソン分布 (公式に従って作成)'!$A$1</c:f>
          <c:strCache>
            <c:ptCount val="1"/>
            <c:pt idx="0">
              <c:v>ポアソン分布の確率質量関数と累積分布関数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(公式に従って作成)'!$B$5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(公式に従って作成)'!$A$6:$A$11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'ポアソン分布 (公式に従って作成)'!$B$6:$B$11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0.18393972058572117</c:v>
                </c:pt>
                <c:pt idx="3">
                  <c:v>6.1313240195240391E-2</c:v>
                </c:pt>
                <c:pt idx="4">
                  <c:v>1.5328310048810098E-2</c:v>
                </c:pt>
                <c:pt idx="5">
                  <c:v>3.0656620097620196E-3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395-8498-7626375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(公式に従って作成)'!$C$5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(公式に従って作成)'!$C$6:$C$11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0.73575888234288467</c:v>
                </c:pt>
                <c:pt idx="2">
                  <c:v>0.91969860292860584</c:v>
                </c:pt>
                <c:pt idx="3">
                  <c:v>0.98101184312384626</c:v>
                </c:pt>
                <c:pt idx="4">
                  <c:v>0.99634015317265634</c:v>
                </c:pt>
                <c:pt idx="5">
                  <c:v>0.99940581518241833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3-4395-8498-7626375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二項分布とポアソン分布!$A$1</c:f>
          <c:strCache>
            <c:ptCount val="1"/>
            <c:pt idx="0">
              <c:v>二項分布とポアソン分布の確率質量関数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二項分布とポアソン分布!$B$6</c:f>
              <c:strCache>
                <c:ptCount val="1"/>
                <c:pt idx="0">
                  <c:v>二項分布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二項分布とポアソン分布!$A$7:$A$17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二項分布とポアソン分布!$B$7:$B$17</c:f>
              <c:numCache>
                <c:formatCode>General</c:formatCode>
                <c:ptCount val="11"/>
                <c:pt idx="0">
                  <c:v>0.36603234127322948</c:v>
                </c:pt>
                <c:pt idx="1">
                  <c:v>0.36972963764972688</c:v>
                </c:pt>
                <c:pt idx="2">
                  <c:v>0.18486481882486341</c:v>
                </c:pt>
                <c:pt idx="3">
                  <c:v>6.0999165807530689E-2</c:v>
                </c:pt>
                <c:pt idx="4">
                  <c:v>1.4941714856895154E-2</c:v>
                </c:pt>
                <c:pt idx="5">
                  <c:v>2.8977871237614865E-3</c:v>
                </c:pt>
                <c:pt idx="6">
                  <c:v>4.63450802621786E-4</c:v>
                </c:pt>
                <c:pt idx="7">
                  <c:v>6.2863456632680925E-5</c:v>
                </c:pt>
                <c:pt idx="8">
                  <c:v>7.3816937712617835E-6</c:v>
                </c:pt>
                <c:pt idx="9">
                  <c:v>7.6219509198213541E-7</c:v>
                </c:pt>
                <c:pt idx="10">
                  <c:v>7.0060356939771674E-8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二項分布とポアソン分布!$C$6</c:f>
              <c:strCache>
                <c:ptCount val="1"/>
                <c:pt idx="0">
                  <c:v>ポアソン分布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二項分布とポアソン分布!$C$7:$C$17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  <c:pt idx="6">
                  <c:v>5.1094366829366978E-4</c:v>
                </c:pt>
                <c:pt idx="7">
                  <c:v>7.2991952613381521E-5</c:v>
                </c:pt>
                <c:pt idx="8">
                  <c:v>9.1239940766726546E-6</c:v>
                </c:pt>
                <c:pt idx="9">
                  <c:v>1.0137771196302961E-6</c:v>
                </c:pt>
                <c:pt idx="10">
                  <c:v>1.013777119630295E-7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9-49E5-BA42-1246ADB37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1</a:t>
            </a:r>
            <a:r>
              <a:rPr lang="ja-JP" altLang="en-US" sz="1100"/>
              <a:t>時間に</a:t>
            </a:r>
            <a:r>
              <a:rPr lang="en-US" altLang="ja-JP" sz="1100"/>
              <a:t>k</a:t>
            </a:r>
            <a:r>
              <a:rPr lang="ja-JP" altLang="en-US" sz="1100"/>
              <a:t>人が訪れる確率（確率質量関数と累積分布関数）</a:t>
            </a:r>
          </a:p>
        </c:rich>
      </c:tx>
      <c:layout>
        <c:manualLayout>
          <c:xMode val="edge"/>
          <c:yMode val="edge"/>
          <c:x val="0.11183185435153939"/>
          <c:y val="2.6034398791347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(応用例)'!$B$5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(応用例)'!$A$6:$A$26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'ポアソン分布 (応用例)'!$B$6:$B$26</c:f>
              <c:numCache>
                <c:formatCode>General</c:formatCode>
                <c:ptCount val="21"/>
                <c:pt idx="0">
                  <c:v>4.5399929762484854E-5</c:v>
                </c:pt>
                <c:pt idx="1">
                  <c:v>4.5399929762484861E-4</c:v>
                </c:pt>
                <c:pt idx="2">
                  <c:v>2.2699964881242444E-3</c:v>
                </c:pt>
                <c:pt idx="3">
                  <c:v>7.5666549604141483E-3</c:v>
                </c:pt>
                <c:pt idx="4">
                  <c:v>1.8916637401035354E-2</c:v>
                </c:pt>
                <c:pt idx="5">
                  <c:v>3.7833274802070715E-2</c:v>
                </c:pt>
                <c:pt idx="6">
                  <c:v>6.3055458003451192E-2</c:v>
                </c:pt>
                <c:pt idx="7">
                  <c:v>9.0079225719215977E-2</c:v>
                </c:pt>
                <c:pt idx="8">
                  <c:v>0.11259903214901996</c:v>
                </c:pt>
                <c:pt idx="9">
                  <c:v>0.1251100357211333</c:v>
                </c:pt>
                <c:pt idx="10">
                  <c:v>0.1251100357211333</c:v>
                </c:pt>
                <c:pt idx="11">
                  <c:v>0.11373639611012118</c:v>
                </c:pt>
                <c:pt idx="12">
                  <c:v>9.4780330091767673E-2</c:v>
                </c:pt>
                <c:pt idx="13">
                  <c:v>7.2907946224436637E-2</c:v>
                </c:pt>
                <c:pt idx="14">
                  <c:v>5.2077104446026187E-2</c:v>
                </c:pt>
                <c:pt idx="15">
                  <c:v>3.4718069630684127E-2</c:v>
                </c:pt>
                <c:pt idx="16">
                  <c:v>2.1698793519177549E-2</c:v>
                </c:pt>
                <c:pt idx="17">
                  <c:v>1.2763996187751522E-2</c:v>
                </c:pt>
                <c:pt idx="18">
                  <c:v>7.0911089931952852E-3</c:v>
                </c:pt>
                <c:pt idx="19">
                  <c:v>3.7321626279975249E-3</c:v>
                </c:pt>
                <c:pt idx="20">
                  <c:v>1.8660813139987594E-3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A-4FD7-A18E-361FD5D87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(応用例)'!$C$5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(応用例)'!$C$6:$C$26</c:f>
              <c:numCache>
                <c:formatCode>General</c:formatCode>
                <c:ptCount val="21"/>
                <c:pt idx="0">
                  <c:v>4.5399929762484854E-5</c:v>
                </c:pt>
                <c:pt idx="1">
                  <c:v>4.9939922738733344E-4</c:v>
                </c:pt>
                <c:pt idx="2">
                  <c:v>2.7693957155115762E-3</c:v>
                </c:pt>
                <c:pt idx="3">
                  <c:v>1.0336050675925718E-2</c:v>
                </c:pt>
                <c:pt idx="4">
                  <c:v>2.9252688076961065E-2</c:v>
                </c:pt>
                <c:pt idx="5">
                  <c:v>6.7085962879031805E-2</c:v>
                </c:pt>
                <c:pt idx="6">
                  <c:v>0.13014142088248298</c:v>
                </c:pt>
                <c:pt idx="7">
                  <c:v>0.22022064660169899</c:v>
                </c:pt>
                <c:pt idx="8">
                  <c:v>0.33281967875071894</c:v>
                </c:pt>
                <c:pt idx="9">
                  <c:v>0.45792971447185227</c:v>
                </c:pt>
                <c:pt idx="10">
                  <c:v>0.58303975019298537</c:v>
                </c:pt>
                <c:pt idx="11">
                  <c:v>0.69677614630310658</c:v>
                </c:pt>
                <c:pt idx="12">
                  <c:v>0.79155647639487436</c:v>
                </c:pt>
                <c:pt idx="13">
                  <c:v>0.864464422619311</c:v>
                </c:pt>
                <c:pt idx="14">
                  <c:v>0.9165415270653372</c:v>
                </c:pt>
                <c:pt idx="15">
                  <c:v>0.95125959669602134</c:v>
                </c:pt>
                <c:pt idx="16">
                  <c:v>0.97295839021519881</c:v>
                </c:pt>
                <c:pt idx="17">
                  <c:v>0.9857223864029504</c:v>
                </c:pt>
                <c:pt idx="18">
                  <c:v>0.99281349539614561</c:v>
                </c:pt>
                <c:pt idx="19">
                  <c:v>0.99654565802414319</c:v>
                </c:pt>
                <c:pt idx="20">
                  <c:v>0.99841173933814198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A-4FD7-A18E-361FD5D87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6328F2-BCC5-6AD2-95DE-BBA61F9C6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0EFA70-2BF9-4E21-8C33-EA24AF094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68CA11-1A40-4BB4-BEC9-E1A6EA034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EF5F403-22B3-4360-ACE4-0C9257494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094-1246-4E87-89EE-60B6466D5284}">
  <dimension ref="A1:D11"/>
  <sheetViews>
    <sheetView tabSelected="1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</row>
    <row r="7" spans="1:4" x14ac:dyDescent="0.7">
      <c r="A7">
        <v>1</v>
      </c>
    </row>
    <row r="8" spans="1:4" x14ac:dyDescent="0.7">
      <c r="A8">
        <v>2</v>
      </c>
    </row>
    <row r="9" spans="1:4" x14ac:dyDescent="0.7">
      <c r="A9">
        <v>3</v>
      </c>
    </row>
    <row r="10" spans="1:4" x14ac:dyDescent="0.7">
      <c r="A10">
        <v>4</v>
      </c>
    </row>
    <row r="11" spans="1:4" x14ac:dyDescent="0.7">
      <c r="A11" s="3">
        <v>5</v>
      </c>
      <c r="B11" s="3"/>
      <c r="C1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D11"/>
  <sheetViews>
    <sheetView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  <c r="B6" cm="1">
        <f t="array" ref="B6:B11">_xlfn.POISSON.DIST(A6:A11,B3,FALSE)</f>
        <v>0.36787944117144233</v>
      </c>
      <c r="C6" cm="1">
        <f t="array" ref="C6:C11">_xlfn.POISSON.DIST(A6:A11,B3,TRUE)</f>
        <v>0.36787944117144233</v>
      </c>
    </row>
    <row r="7" spans="1:4" x14ac:dyDescent="0.7">
      <c r="A7">
        <v>1</v>
      </c>
      <c r="B7">
        <v>0.36787944117144233</v>
      </c>
      <c r="C7">
        <v>0.73575888234288478</v>
      </c>
    </row>
    <row r="8" spans="1:4" x14ac:dyDescent="0.7">
      <c r="A8">
        <v>2</v>
      </c>
      <c r="B8">
        <v>0.18393972058572114</v>
      </c>
      <c r="C8">
        <v>0.91969860292860584</v>
      </c>
    </row>
    <row r="9" spans="1:4" x14ac:dyDescent="0.7">
      <c r="A9">
        <v>3</v>
      </c>
      <c r="B9">
        <v>6.1313240195240391E-2</v>
      </c>
      <c r="C9">
        <v>0.98101184312384615</v>
      </c>
    </row>
    <row r="10" spans="1:4" x14ac:dyDescent="0.7">
      <c r="A10">
        <v>4</v>
      </c>
      <c r="B10">
        <v>1.5328310048810094E-2</v>
      </c>
      <c r="C10">
        <v>0.99634015317265634</v>
      </c>
    </row>
    <row r="11" spans="1:4" x14ac:dyDescent="0.7">
      <c r="A11" s="3">
        <v>5</v>
      </c>
      <c r="B11" s="3">
        <v>3.06566200976202E-3</v>
      </c>
      <c r="C11" s="3">
        <v>0.99940581518241833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609F-EC31-4AA8-B360-B691C37A0EA3}">
  <dimension ref="A1:D11"/>
  <sheetViews>
    <sheetView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  <c r="B6" cm="1">
        <f t="array" ref="B6:B11">B3^A6:A11*EXP(-B3)/FACT(A6:A11)</f>
        <v>0.36787944117144233</v>
      </c>
      <c r="C6">
        <f>B6</f>
        <v>0.36787944117144233</v>
      </c>
    </row>
    <row r="7" spans="1:4" x14ac:dyDescent="0.7">
      <c r="A7">
        <v>1</v>
      </c>
      <c r="B7">
        <v>0.36787944117144233</v>
      </c>
      <c r="C7">
        <f>C6+B7</f>
        <v>0.73575888234288467</v>
      </c>
    </row>
    <row r="8" spans="1:4" x14ac:dyDescent="0.7">
      <c r="A8">
        <v>2</v>
      </c>
      <c r="B8">
        <v>0.18393972058572117</v>
      </c>
      <c r="C8">
        <f t="shared" ref="C8:C10" si="0">C7+B8</f>
        <v>0.91969860292860584</v>
      </c>
    </row>
    <row r="9" spans="1:4" x14ac:dyDescent="0.7">
      <c r="A9">
        <v>3</v>
      </c>
      <c r="B9">
        <v>6.1313240195240391E-2</v>
      </c>
      <c r="C9">
        <f t="shared" si="0"/>
        <v>0.98101184312384626</v>
      </c>
    </row>
    <row r="10" spans="1:4" x14ac:dyDescent="0.7">
      <c r="A10">
        <v>4</v>
      </c>
      <c r="B10">
        <v>1.5328310048810098E-2</v>
      </c>
      <c r="C10">
        <f t="shared" si="0"/>
        <v>0.99634015317265634</v>
      </c>
    </row>
    <row r="11" spans="1:4" x14ac:dyDescent="0.7">
      <c r="A11" s="3">
        <v>5</v>
      </c>
      <c r="B11" s="3">
        <v>3.0656620097620196E-3</v>
      </c>
      <c r="C11" s="3">
        <f>C10+B11</f>
        <v>0.99940581518241833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AAE-A0FC-4DB9-A3DA-9DE633EE6A67}">
  <dimension ref="A1:D17"/>
  <sheetViews>
    <sheetView workbookViewId="0">
      <selection activeCell="C7" sqref="C7"/>
    </sheetView>
  </sheetViews>
  <sheetFormatPr defaultRowHeight="17.649999999999999" x14ac:dyDescent="0.7"/>
  <cols>
    <col min="3" max="3" width="12.625" bestFit="1" customWidth="1"/>
  </cols>
  <sheetData>
    <row r="1" spans="1:4" x14ac:dyDescent="0.7">
      <c r="A1" s="1" t="s">
        <v>8</v>
      </c>
      <c r="B1" s="1"/>
      <c r="C1" s="1"/>
      <c r="D1" s="6"/>
    </row>
    <row r="3" spans="1:4" x14ac:dyDescent="0.7">
      <c r="A3" s="4" t="s">
        <v>3</v>
      </c>
      <c r="B3" s="5">
        <v>100</v>
      </c>
      <c r="C3" s="4" t="s">
        <v>2</v>
      </c>
      <c r="D3" s="5">
        <f>B4/B3</f>
        <v>0.01</v>
      </c>
    </row>
    <row r="4" spans="1:4" x14ac:dyDescent="0.7">
      <c r="A4" s="7" t="s">
        <v>7</v>
      </c>
      <c r="B4" s="5">
        <v>1</v>
      </c>
    </row>
    <row r="6" spans="1:4" x14ac:dyDescent="0.7">
      <c r="A6" s="2" t="s">
        <v>0</v>
      </c>
      <c r="B6" s="2" t="s">
        <v>5</v>
      </c>
      <c r="C6" s="2" t="s">
        <v>9</v>
      </c>
    </row>
    <row r="7" spans="1:4" x14ac:dyDescent="0.7">
      <c r="A7">
        <v>0</v>
      </c>
      <c r="B7" cm="1">
        <f t="array" ref="B7:B17">_xlfn.BINOM.DIST(A7:A17,B3,D3,FALSE)</f>
        <v>0.36603234127322948</v>
      </c>
      <c r="C7" cm="1">
        <f t="array" ref="C7:C17">_xlfn.POISSON.DIST(A7:A17,B4,FALSE)</f>
        <v>0.36787944117144233</v>
      </c>
    </row>
    <row r="8" spans="1:4" x14ac:dyDescent="0.7">
      <c r="A8">
        <v>1</v>
      </c>
      <c r="B8">
        <v>0.36972963764972688</v>
      </c>
      <c r="C8">
        <v>0.36787944117144233</v>
      </c>
    </row>
    <row r="9" spans="1:4" x14ac:dyDescent="0.7">
      <c r="A9">
        <v>2</v>
      </c>
      <c r="B9">
        <v>0.18486481882486341</v>
      </c>
      <c r="C9">
        <v>0.18393972058572114</v>
      </c>
    </row>
    <row r="10" spans="1:4" x14ac:dyDescent="0.7">
      <c r="A10">
        <v>3</v>
      </c>
      <c r="B10">
        <v>6.0999165807530689E-2</v>
      </c>
      <c r="C10">
        <v>6.1313240195240391E-2</v>
      </c>
    </row>
    <row r="11" spans="1:4" x14ac:dyDescent="0.7">
      <c r="A11">
        <v>4</v>
      </c>
      <c r="B11">
        <v>1.4941714856895154E-2</v>
      </c>
      <c r="C11">
        <v>1.5328310048810094E-2</v>
      </c>
    </row>
    <row r="12" spans="1:4" x14ac:dyDescent="0.7">
      <c r="A12">
        <v>5</v>
      </c>
      <c r="B12">
        <v>2.8977871237614865E-3</v>
      </c>
      <c r="C12">
        <v>3.06566200976202E-3</v>
      </c>
    </row>
    <row r="13" spans="1:4" x14ac:dyDescent="0.7">
      <c r="A13">
        <v>6</v>
      </c>
      <c r="B13">
        <v>4.63450802621786E-4</v>
      </c>
      <c r="C13">
        <v>5.1094366829366978E-4</v>
      </c>
    </row>
    <row r="14" spans="1:4" x14ac:dyDescent="0.7">
      <c r="A14">
        <v>7</v>
      </c>
      <c r="B14">
        <v>6.2863456632680925E-5</v>
      </c>
      <c r="C14">
        <v>7.2991952613381521E-5</v>
      </c>
    </row>
    <row r="15" spans="1:4" x14ac:dyDescent="0.7">
      <c r="A15">
        <v>8</v>
      </c>
      <c r="B15">
        <v>7.3816937712617835E-6</v>
      </c>
      <c r="C15">
        <v>9.1239940766726546E-6</v>
      </c>
    </row>
    <row r="16" spans="1:4" x14ac:dyDescent="0.7">
      <c r="A16">
        <v>9</v>
      </c>
      <c r="B16">
        <v>7.6219509198213541E-7</v>
      </c>
      <c r="C16">
        <v>1.0137771196302961E-6</v>
      </c>
    </row>
    <row r="17" spans="1:3" x14ac:dyDescent="0.7">
      <c r="A17" s="3">
        <v>10</v>
      </c>
      <c r="B17" s="3">
        <v>7.0060356939771674E-8</v>
      </c>
      <c r="C17" s="3">
        <v>1.013777119630295E-7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235-9FF6-4E6E-80C3-FFA37FA5D52F}">
  <dimension ref="A1:F26"/>
  <sheetViews>
    <sheetView workbookViewId="0">
      <selection activeCell="B3" sqref="B3"/>
    </sheetView>
  </sheetViews>
  <sheetFormatPr defaultRowHeight="17.649999999999999" x14ac:dyDescent="0.7"/>
  <cols>
    <col min="2" max="3" width="12.625" bestFit="1" customWidth="1"/>
  </cols>
  <sheetData>
    <row r="1" spans="1:6" x14ac:dyDescent="0.7">
      <c r="A1" s="1" t="s">
        <v>11</v>
      </c>
      <c r="B1" s="1"/>
      <c r="C1" s="1"/>
      <c r="D1" s="6"/>
      <c r="E1" s="6"/>
      <c r="F1" s="6"/>
    </row>
    <row r="3" spans="1:6" x14ac:dyDescent="0.7">
      <c r="A3" s="4" t="s">
        <v>7</v>
      </c>
      <c r="B3" s="5">
        <v>10</v>
      </c>
      <c r="C3" t="s">
        <v>10</v>
      </c>
    </row>
    <row r="5" spans="1:6" x14ac:dyDescent="0.7">
      <c r="A5" s="2" t="s">
        <v>0</v>
      </c>
      <c r="B5" s="2" t="s">
        <v>1</v>
      </c>
      <c r="C5" s="2" t="s">
        <v>4</v>
      </c>
    </row>
    <row r="6" spans="1:6" x14ac:dyDescent="0.7">
      <c r="A6">
        <v>0</v>
      </c>
      <c r="B6" cm="1">
        <f t="array" ref="B6:B26">_xlfn.POISSON.DIST(A6:A26,B3,FALSE)</f>
        <v>4.5399929762484854E-5</v>
      </c>
      <c r="C6" cm="1">
        <f t="array" ref="C6:C26">_xlfn.POISSON.DIST(A6:A26,B3,TRUE)</f>
        <v>4.5399929762484854E-5</v>
      </c>
    </row>
    <row r="7" spans="1:6" x14ac:dyDescent="0.7">
      <c r="A7">
        <v>1</v>
      </c>
      <c r="B7">
        <v>4.5399929762484861E-4</v>
      </c>
      <c r="C7">
        <v>4.9939922738733344E-4</v>
      </c>
    </row>
    <row r="8" spans="1:6" x14ac:dyDescent="0.7">
      <c r="A8">
        <v>2</v>
      </c>
      <c r="B8">
        <v>2.2699964881242444E-3</v>
      </c>
      <c r="C8">
        <v>2.7693957155115762E-3</v>
      </c>
    </row>
    <row r="9" spans="1:6" x14ac:dyDescent="0.7">
      <c r="A9">
        <v>3</v>
      </c>
      <c r="B9">
        <v>7.5666549604141483E-3</v>
      </c>
      <c r="C9">
        <v>1.0336050675925718E-2</v>
      </c>
    </row>
    <row r="10" spans="1:6" x14ac:dyDescent="0.7">
      <c r="A10">
        <v>4</v>
      </c>
      <c r="B10">
        <v>1.8916637401035354E-2</v>
      </c>
      <c r="C10">
        <v>2.9252688076961065E-2</v>
      </c>
    </row>
    <row r="11" spans="1:6" x14ac:dyDescent="0.7">
      <c r="A11">
        <v>5</v>
      </c>
      <c r="B11">
        <v>3.7833274802070715E-2</v>
      </c>
      <c r="C11">
        <v>6.7085962879031805E-2</v>
      </c>
    </row>
    <row r="12" spans="1:6" x14ac:dyDescent="0.7">
      <c r="A12">
        <v>6</v>
      </c>
      <c r="B12">
        <v>6.3055458003451192E-2</v>
      </c>
      <c r="C12">
        <v>0.13014142088248298</v>
      </c>
    </row>
    <row r="13" spans="1:6" x14ac:dyDescent="0.7">
      <c r="A13">
        <v>7</v>
      </c>
      <c r="B13">
        <v>9.0079225719215977E-2</v>
      </c>
      <c r="C13">
        <v>0.22022064660169899</v>
      </c>
    </row>
    <row r="14" spans="1:6" x14ac:dyDescent="0.7">
      <c r="A14">
        <v>8</v>
      </c>
      <c r="B14">
        <v>0.11259903214901996</v>
      </c>
      <c r="C14">
        <v>0.33281967875071894</v>
      </c>
    </row>
    <row r="15" spans="1:6" x14ac:dyDescent="0.7">
      <c r="A15">
        <v>9</v>
      </c>
      <c r="B15">
        <v>0.1251100357211333</v>
      </c>
      <c r="C15">
        <v>0.45792971447185227</v>
      </c>
    </row>
    <row r="16" spans="1:6" x14ac:dyDescent="0.7">
      <c r="A16">
        <v>10</v>
      </c>
      <c r="B16">
        <v>0.1251100357211333</v>
      </c>
      <c r="C16">
        <v>0.58303975019298537</v>
      </c>
    </row>
    <row r="17" spans="1:3" x14ac:dyDescent="0.7">
      <c r="A17">
        <v>11</v>
      </c>
      <c r="B17">
        <v>0.11373639611012118</v>
      </c>
      <c r="C17">
        <v>0.69677614630310658</v>
      </c>
    </row>
    <row r="18" spans="1:3" x14ac:dyDescent="0.7">
      <c r="A18">
        <v>12</v>
      </c>
      <c r="B18">
        <v>9.4780330091767673E-2</v>
      </c>
      <c r="C18">
        <v>0.79155647639487436</v>
      </c>
    </row>
    <row r="19" spans="1:3" x14ac:dyDescent="0.7">
      <c r="A19">
        <v>13</v>
      </c>
      <c r="B19">
        <v>7.2907946224436637E-2</v>
      </c>
      <c r="C19">
        <v>0.864464422619311</v>
      </c>
    </row>
    <row r="20" spans="1:3" x14ac:dyDescent="0.7">
      <c r="A20">
        <v>14</v>
      </c>
      <c r="B20">
        <v>5.2077104446026187E-2</v>
      </c>
      <c r="C20">
        <v>0.9165415270653372</v>
      </c>
    </row>
    <row r="21" spans="1:3" x14ac:dyDescent="0.7">
      <c r="A21">
        <v>15</v>
      </c>
      <c r="B21">
        <v>3.4718069630684127E-2</v>
      </c>
      <c r="C21">
        <v>0.95125959669602134</v>
      </c>
    </row>
    <row r="22" spans="1:3" x14ac:dyDescent="0.7">
      <c r="A22">
        <v>16</v>
      </c>
      <c r="B22">
        <v>2.1698793519177549E-2</v>
      </c>
      <c r="C22">
        <v>0.97295839021519881</v>
      </c>
    </row>
    <row r="23" spans="1:3" x14ac:dyDescent="0.7">
      <c r="A23">
        <v>17</v>
      </c>
      <c r="B23">
        <v>1.2763996187751522E-2</v>
      </c>
      <c r="C23">
        <v>0.9857223864029504</v>
      </c>
    </row>
    <row r="24" spans="1:3" x14ac:dyDescent="0.7">
      <c r="A24">
        <v>18</v>
      </c>
      <c r="B24">
        <v>7.0911089931952852E-3</v>
      </c>
      <c r="C24">
        <v>0.99281349539614561</v>
      </c>
    </row>
    <row r="25" spans="1:3" x14ac:dyDescent="0.7">
      <c r="A25">
        <v>19</v>
      </c>
      <c r="B25">
        <v>3.7321626279975249E-3</v>
      </c>
      <c r="C25">
        <v>0.99654565802414319</v>
      </c>
    </row>
    <row r="26" spans="1:3" x14ac:dyDescent="0.7">
      <c r="A26" s="3">
        <v>20</v>
      </c>
      <c r="B26" s="3">
        <v>1.8660813139987594E-3</v>
      </c>
      <c r="C26" s="3">
        <v>0.99841173933814198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ポアソン分布</vt:lpstr>
      <vt:lpstr>ポアソン分布 (可視化)</vt:lpstr>
      <vt:lpstr>ポアソン分布 (公式に従って作成)</vt:lpstr>
      <vt:lpstr>二項分布とポアソン分布</vt:lpstr>
      <vt:lpstr>ポアソン分布 (応用例)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2024-06-20T22:04:44Z</dcterms:modified>
</cp:coreProperties>
</file>