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76" i="1" l="1"/>
  <c r="E67" i="1"/>
  <c r="E49" i="1"/>
  <c r="E45" i="1"/>
  <c r="E31" i="1"/>
  <c r="E23" i="1"/>
  <c r="E20" i="1"/>
  <c r="E18" i="1" s="1"/>
</calcChain>
</file>

<file path=xl/sharedStrings.xml><?xml version="1.0" encoding="utf-8"?>
<sst xmlns="http://schemas.openxmlformats.org/spreadsheetml/2006/main" count="92" uniqueCount="79">
  <si>
    <t>ՀՀ շուկայի վերահսկողության տեսչական մարմին</t>
  </si>
  <si>
    <t>Բաժին</t>
  </si>
  <si>
    <t>01</t>
  </si>
  <si>
    <t>խումբ</t>
  </si>
  <si>
    <t>դաս</t>
  </si>
  <si>
    <t xml:space="preserve"> /հազ. դրամ/</t>
  </si>
  <si>
    <t xml:space="preserve"> Ծրագրային դասիչը</t>
  </si>
  <si>
    <t>2020թ.</t>
  </si>
  <si>
    <t xml:space="preserve"> Ծրագիր</t>
  </si>
  <si>
    <t xml:space="preserve"> Միջոցառում</t>
  </si>
  <si>
    <t>կոդը</t>
  </si>
  <si>
    <t>Բյուջետային ծախսերի տնտ. դասակարգման հոդվածի անվանումը</t>
  </si>
  <si>
    <t xml:space="preserve">  փաստացի  կատարողական</t>
  </si>
  <si>
    <t>Հաստիքային  միավորների  թիվը</t>
  </si>
  <si>
    <t>Ծառայողական  ավտոմեքենաների  քանակը</t>
  </si>
  <si>
    <t>ԸՆԴԱՄԵՆԸ  ԾԱԽՍԵՐ</t>
  </si>
  <si>
    <t>այդ  թվում՝</t>
  </si>
  <si>
    <t>ԸՆԹԱՑԻԿ  ԾԱԽՍԵՐ</t>
  </si>
  <si>
    <t>այդ  թվում`</t>
  </si>
  <si>
    <r>
      <t>ԱՇԽԱՏԱՆՔԻ  ՎԱՐՁԱՏՐՈՒԹՅՈՒՆ</t>
    </r>
    <r>
      <rPr>
        <b/>
        <sz val="12"/>
        <color indexed="10"/>
        <rFont val="GHEA Grapalat"/>
        <family val="3"/>
      </rPr>
      <t xml:space="preserve"> </t>
    </r>
  </si>
  <si>
    <t>Էներգետիկ ծառայություններ</t>
  </si>
  <si>
    <t>Էլեկտրաէներգիայով ջեռուցման ծառայություններ</t>
  </si>
  <si>
    <t>Գազով ջեռուցման ծառայություններ</t>
  </si>
  <si>
    <t>Կոմունալ ծառայություններ</t>
  </si>
  <si>
    <t>Ջրամատակարարման և ջրահեռացման ծառայություններ</t>
  </si>
  <si>
    <t>Շենքերի պահպանման ծառայություններ /դեռատիզացիա/</t>
  </si>
  <si>
    <t>Կապի ծառայություններ</t>
  </si>
  <si>
    <t>Ապահովագրական ծախսեր</t>
  </si>
  <si>
    <t>Գույքի և սարքավորումների վարձակալություն</t>
  </si>
  <si>
    <t>Արտագերատեսչական ծախսեր</t>
  </si>
  <si>
    <t>Ծառայողական գործուղումների գծով ծախսեր</t>
  </si>
  <si>
    <t>Ներքին  գործուղումներ</t>
  </si>
  <si>
    <t>Արտասահմանյան գործուղումների գծով ծախսեր</t>
  </si>
  <si>
    <t>Վարչական ծառայություններ</t>
  </si>
  <si>
    <t>Համակարգչային ծառայություններ</t>
  </si>
  <si>
    <t>Աշխատակազմի մասնագիտական զարգացման ծառայություններ</t>
  </si>
  <si>
    <t>Տեղեկատվական ծառայություններ</t>
  </si>
  <si>
    <t>Կառավարչական ծառայություններ</t>
  </si>
  <si>
    <t>Կենցաղային և հանրային սննդի ծառայություններ</t>
  </si>
  <si>
    <t>Ներկայացուցչական  ծախսեր</t>
  </si>
  <si>
    <t>Ընդհանուր բնույթի այլ ծառայություններ</t>
  </si>
  <si>
    <t>Մասնագիտական ծառայություններ</t>
  </si>
  <si>
    <t>Շենքերի և կառույցների ընթացիկ նորոգում և պահպանում</t>
  </si>
  <si>
    <t>Մեքենաների և սարքավորումների ընթացիկ նորոգում և պահպանում</t>
  </si>
  <si>
    <t>Ավտոմեքենաների ընթացիկ նորոգում և պահպանում</t>
  </si>
  <si>
    <t>Սարքավորումների ընթացիկ նորոգում և պահպանում</t>
  </si>
  <si>
    <t>Գրասենյակային նյութեր և հագուստ</t>
  </si>
  <si>
    <t>Գրասենյակային պիտույքներ</t>
  </si>
  <si>
    <t>Հագուստ և համազգեստ</t>
  </si>
  <si>
    <t xml:space="preserve">Գյուղատնտեսական ապրանքներ </t>
  </si>
  <si>
    <t>Տրանսպորտային նյութեր</t>
  </si>
  <si>
    <t>Առողջապահական և լաբորատոր նյութեր</t>
  </si>
  <si>
    <t xml:space="preserve">Կենցաղային և հանրային սննդի նյութեր </t>
  </si>
  <si>
    <t>Հատուկ նպատակային այլ նյութեր</t>
  </si>
  <si>
    <t>Սուբսիդիաներ ոչ ֆինանսական պետական կազմակերպություններին</t>
  </si>
  <si>
    <t>Ընթացիկ դրամաշնորհներ միջազգային կազմակերպություններին</t>
  </si>
  <si>
    <t>Ընթացիկ դրամաշնորհներ պետական կառավարման հատվածին</t>
  </si>
  <si>
    <t>Ընթացիկ սուբվենցիաներ համայնքներին</t>
  </si>
  <si>
    <t>4637</t>
  </si>
  <si>
    <t>Ընթացիկ դրամաշնորհներ պետական և համայնքների ոչ առևտրային կազմակերպություններին</t>
  </si>
  <si>
    <t xml:space="preserve"> Ընթացիկ դրամաշնորհներ պետական և համայնքային առևտրային կազմակերպություններին</t>
  </si>
  <si>
    <t>4639</t>
  </si>
  <si>
    <t>Այլ ընթացիկ դրամաշնորհներ</t>
  </si>
  <si>
    <t>Այլ նպաստներ բյուջեից</t>
  </si>
  <si>
    <t>Այլ հարկեր</t>
  </si>
  <si>
    <t>Պարտադիր վճարներ</t>
  </si>
  <si>
    <t>ավտոմեքենաների տեխզննություն և բնապահպանական վճար</t>
  </si>
  <si>
    <t>աղբահանություն</t>
  </si>
  <si>
    <t>այլ</t>
  </si>
  <si>
    <t>4824</t>
  </si>
  <si>
    <t>Պետական հատվածի տարբեր մակարդակների կողմից միմյանց նկատմամբ կիրառվող տույժեր</t>
  </si>
  <si>
    <t>Այլ  ծախսեր</t>
  </si>
  <si>
    <t>Պահուստային միջոցներ</t>
  </si>
  <si>
    <t xml:space="preserve"> ՈՉ ՖԻՆԱՆՍԱԿԱՆ ԱԿՏԻՎՆԵՐԻ ԳԾՈՎ ԾԱԽՍԵՐ</t>
  </si>
  <si>
    <t xml:space="preserve">Տրանսպորտային սարքավորումներ </t>
  </si>
  <si>
    <t>Վարչական  սարքավորումներ</t>
  </si>
  <si>
    <t>Այլ մեքենաներ և սարքավորումներ</t>
  </si>
  <si>
    <t xml:space="preserve">Աճեցվող ակտիվներ </t>
  </si>
  <si>
    <t xml:space="preserve">Ոչ նյութական հիմնական միջոցներ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</si>
</sst>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1"/>
      <color theme="1"/>
      <name val="Calibri"/>
      <family val="2"/>
      <scheme val="minor"/>
    </font>
    <font>
      <u/>
      <sz val="10"/>
      <name val="GHEA Grapalat"/>
      <family val="3"/>
    </font>
    <font>
      <b/>
      <sz val="10"/>
      <name val="GHEA Grapalat"/>
      <family val="3"/>
    </font>
    <font>
      <sz val="10"/>
      <name val="GHEA Grapalat"/>
      <family val="3"/>
    </font>
    <font>
      <sz val="8"/>
      <name val="GHEA Grapalat"/>
      <family val="3"/>
    </font>
    <font>
      <sz val="10"/>
      <color theme="1"/>
      <name val="GHEA Grapalat"/>
      <family val="3"/>
    </font>
    <font>
      <sz val="10"/>
      <color indexed="8"/>
      <name val="MS Sans Serif"/>
      <family val="2"/>
      <charset val="204"/>
    </font>
    <font>
      <sz val="9"/>
      <name val="GHEA Mariam"/>
      <family val="3"/>
    </font>
    <font>
      <sz val="8"/>
      <color theme="1"/>
      <name val="GHEA Grapalat"/>
      <family val="3"/>
    </font>
    <font>
      <sz val="11"/>
      <color theme="1"/>
      <name val="GHEA Grapalat"/>
      <family val="3"/>
    </font>
    <font>
      <b/>
      <sz val="8"/>
      <name val="GHEA Grapalat"/>
      <family val="3"/>
    </font>
    <font>
      <b/>
      <sz val="12"/>
      <color indexed="10"/>
      <name val="GHEA Grapalat"/>
      <family val="3"/>
    </font>
    <font>
      <b/>
      <sz val="8"/>
      <color indexed="8"/>
      <name val="GHEA Grapalat"/>
      <family val="3"/>
    </font>
    <font>
      <b/>
      <i/>
      <u/>
      <sz val="10"/>
      <name val="GHEA Grapalat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2" fillId="2" borderId="2" xfId="0" applyFont="1" applyFill="1" applyBorder="1"/>
    <xf numFmtId="49" fontId="2" fillId="2" borderId="2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2" borderId="3" xfId="0" applyFont="1" applyFill="1" applyBorder="1"/>
    <xf numFmtId="49" fontId="2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centerContinuous" wrapText="1"/>
    </xf>
    <xf numFmtId="0" fontId="4" fillId="2" borderId="0" xfId="0" applyFont="1" applyFill="1" applyBorder="1" applyAlignment="1">
      <alignment wrapText="1"/>
    </xf>
    <xf numFmtId="0" fontId="4" fillId="0" borderId="0" xfId="0" applyFont="1"/>
    <xf numFmtId="0" fontId="3" fillId="2" borderId="5" xfId="0" applyFont="1" applyFill="1" applyBorder="1" applyAlignment="1"/>
    <xf numFmtId="0" fontId="4" fillId="0" borderId="6" xfId="0" applyFont="1" applyBorder="1" applyAlignment="1">
      <alignment horizontal="centerContinuous" wrapText="1"/>
    </xf>
    <xf numFmtId="0" fontId="5" fillId="0" borderId="2" xfId="0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wrapText="1"/>
    </xf>
    <xf numFmtId="0" fontId="10" fillId="3" borderId="7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/>
    <xf numFmtId="0" fontId="3" fillId="0" borderId="11" xfId="0" applyFont="1" applyFill="1" applyBorder="1"/>
    <xf numFmtId="49" fontId="12" fillId="0" borderId="12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12" xfId="0" applyFont="1" applyFill="1" applyBorder="1"/>
    <xf numFmtId="0" fontId="3" fillId="0" borderId="0" xfId="0" applyFont="1" applyFill="1"/>
    <xf numFmtId="0" fontId="3" fillId="2" borderId="13" xfId="0" applyFont="1" applyFill="1" applyBorder="1" applyAlignment="1">
      <alignment wrapText="1"/>
    </xf>
    <xf numFmtId="164" fontId="3" fillId="2" borderId="13" xfId="0" applyNumberFormat="1" applyFont="1" applyFill="1" applyBorder="1" applyAlignment="1">
      <alignment wrapText="1"/>
    </xf>
    <xf numFmtId="0" fontId="10" fillId="3" borderId="3" xfId="0" applyFont="1" applyFill="1" applyBorder="1" applyAlignment="1">
      <alignment horizontal="center" wrapText="1"/>
    </xf>
    <xf numFmtId="0" fontId="13" fillId="3" borderId="3" xfId="0" applyFont="1" applyFill="1" applyBorder="1" applyAlignment="1">
      <alignment wrapText="1"/>
    </xf>
    <xf numFmtId="164" fontId="2" fillId="3" borderId="3" xfId="0" applyNumberFormat="1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0" fontId="3" fillId="0" borderId="8" xfId="0" applyFont="1" applyFill="1" applyBorder="1"/>
    <xf numFmtId="0" fontId="10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164" fontId="2" fillId="2" borderId="3" xfId="0" applyNumberFormat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49" fontId="9" fillId="0" borderId="8" xfId="0" applyNumberFormat="1" applyFont="1" applyFill="1" applyBorder="1" applyAlignment="1">
      <alignment horizontal="center" vertical="top" wrapText="1"/>
    </xf>
    <xf numFmtId="49" fontId="9" fillId="0" borderId="10" xfId="0" applyNumberFormat="1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</cellXfs>
  <cellStyles count="2">
    <cellStyle name="Обычный" xfId="0" builtinId="0"/>
    <cellStyle name="Стиль 1 2" xfId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G17" sqref="G17"/>
    </sheetView>
  </sheetViews>
  <sheetFormatPr defaultRowHeight="15"/>
  <cols>
    <col min="1" max="1" width="11.28515625" customWidth="1"/>
    <col min="2" max="2" width="13.42578125" customWidth="1"/>
    <col min="3" max="3" width="10.42578125" customWidth="1"/>
    <col min="4" max="4" width="45.42578125" customWidth="1"/>
    <col min="5" max="5" width="13.85546875" customWidth="1"/>
  </cols>
  <sheetData>
    <row r="1" spans="1:5" ht="15.75" thickBot="1">
      <c r="A1" s="62" t="s">
        <v>0</v>
      </c>
      <c r="B1" s="62"/>
      <c r="C1" s="62"/>
      <c r="D1" s="62"/>
      <c r="E1" s="62"/>
    </row>
    <row r="2" spans="1:5">
      <c r="A2" s="1" t="s">
        <v>1</v>
      </c>
      <c r="B2" s="2" t="s">
        <v>2</v>
      </c>
      <c r="C2" s="3"/>
      <c r="D2" s="3"/>
      <c r="E2" s="3"/>
    </row>
    <row r="3" spans="1:5">
      <c r="A3" s="4" t="s">
        <v>3</v>
      </c>
      <c r="B3" s="5" t="s">
        <v>2</v>
      </c>
      <c r="C3" s="6"/>
      <c r="D3" s="6"/>
      <c r="E3" s="6"/>
    </row>
    <row r="4" spans="1:5">
      <c r="A4" s="4" t="s">
        <v>4</v>
      </c>
      <c r="B4" s="5" t="s">
        <v>2</v>
      </c>
      <c r="C4" s="7"/>
      <c r="D4" s="8"/>
      <c r="E4" s="9"/>
    </row>
    <row r="5" spans="1:5">
      <c r="A5" s="63"/>
      <c r="B5" s="63"/>
      <c r="C5" s="10"/>
      <c r="D5" s="11"/>
      <c r="E5" s="12" t="s">
        <v>5</v>
      </c>
    </row>
    <row r="6" spans="1:5">
      <c r="A6" s="61" t="s">
        <v>6</v>
      </c>
      <c r="B6" s="61"/>
      <c r="C6" s="64"/>
      <c r="D6" s="65"/>
      <c r="E6" s="13" t="s">
        <v>7</v>
      </c>
    </row>
    <row r="7" spans="1:5" ht="30" customHeight="1">
      <c r="A7" s="14" t="s">
        <v>8</v>
      </c>
      <c r="B7" s="14" t="s">
        <v>9</v>
      </c>
      <c r="C7" s="60" t="s">
        <v>10</v>
      </c>
      <c r="D7" s="15" t="s">
        <v>11</v>
      </c>
      <c r="E7" s="16" t="s">
        <v>12</v>
      </c>
    </row>
    <row r="8" spans="1:5" ht="15.75" customHeight="1">
      <c r="A8" s="17">
        <v>1</v>
      </c>
      <c r="B8" s="17">
        <v>2</v>
      </c>
      <c r="C8" s="18">
        <v>3</v>
      </c>
      <c r="D8" s="18">
        <v>4</v>
      </c>
      <c r="E8" s="18">
        <v>5</v>
      </c>
    </row>
    <row r="9" spans="1:5" ht="15.75" customHeight="1">
      <c r="A9" s="66"/>
      <c r="B9" s="68"/>
      <c r="C9" s="19"/>
      <c r="D9" s="20" t="s">
        <v>13</v>
      </c>
      <c r="E9" s="21">
        <v>40</v>
      </c>
    </row>
    <row r="10" spans="1:5" ht="15.75" customHeight="1">
      <c r="A10" s="67"/>
      <c r="B10" s="69"/>
      <c r="C10" s="22"/>
      <c r="D10" s="23"/>
      <c r="E10" s="24"/>
    </row>
    <row r="11" spans="1:5" ht="15.75" customHeight="1">
      <c r="A11" s="67"/>
      <c r="B11" s="69"/>
      <c r="C11" s="22"/>
      <c r="D11" s="25" t="s">
        <v>14</v>
      </c>
      <c r="E11" s="24">
        <v>4</v>
      </c>
    </row>
    <row r="12" spans="1:5" ht="15.75" customHeight="1">
      <c r="A12" s="67"/>
      <c r="B12" s="69"/>
      <c r="C12" s="22"/>
      <c r="D12" s="23"/>
      <c r="E12" s="24"/>
    </row>
    <row r="13" spans="1:5" ht="15.75" customHeight="1">
      <c r="A13" s="67"/>
      <c r="B13" s="69"/>
      <c r="C13" s="26"/>
      <c r="D13" s="27" t="s">
        <v>15</v>
      </c>
      <c r="E13" s="28">
        <v>173253.4</v>
      </c>
    </row>
    <row r="14" spans="1:5" ht="15.75" customHeight="1">
      <c r="A14" s="67"/>
      <c r="B14" s="69"/>
      <c r="C14" s="29"/>
      <c r="D14" s="30" t="s">
        <v>16</v>
      </c>
      <c r="E14" s="24"/>
    </row>
    <row r="15" spans="1:5" ht="15.75" customHeight="1">
      <c r="A15" s="67"/>
      <c r="B15" s="69"/>
      <c r="C15" s="31"/>
      <c r="D15" s="32" t="s">
        <v>17</v>
      </c>
      <c r="E15" s="28">
        <v>173253.4</v>
      </c>
    </row>
    <row r="16" spans="1:5" ht="15.75" customHeight="1">
      <c r="A16" s="67"/>
      <c r="B16" s="69"/>
      <c r="C16" s="19"/>
      <c r="D16" s="23" t="s">
        <v>18</v>
      </c>
      <c r="E16" s="21"/>
    </row>
    <row r="17" spans="1:5" ht="15.75" customHeight="1">
      <c r="A17" s="67"/>
      <c r="B17" s="69"/>
      <c r="C17" s="33"/>
      <c r="D17" s="34" t="s">
        <v>19</v>
      </c>
      <c r="E17" s="35">
        <v>161165.29999999999</v>
      </c>
    </row>
    <row r="18" spans="1:5" ht="15.75" customHeight="1">
      <c r="A18" s="36"/>
      <c r="B18" s="37"/>
      <c r="C18" s="39">
        <v>4212</v>
      </c>
      <c r="D18" s="34" t="s">
        <v>20</v>
      </c>
      <c r="E18" s="35">
        <f>E20+E21+E22</f>
        <v>3416.7</v>
      </c>
    </row>
    <row r="19" spans="1:5" ht="15.75" customHeight="1">
      <c r="A19" s="36"/>
      <c r="B19" s="37"/>
      <c r="C19" s="38"/>
      <c r="D19" s="23" t="s">
        <v>18</v>
      </c>
      <c r="E19" s="40"/>
    </row>
    <row r="20" spans="1:5" ht="15.75" customHeight="1">
      <c r="A20" s="36"/>
      <c r="B20" s="37"/>
      <c r="C20" s="38"/>
      <c r="D20" s="23" t="s">
        <v>20</v>
      </c>
      <c r="E20" s="40">
        <f>3416.7-E22</f>
        <v>1337.5</v>
      </c>
    </row>
    <row r="21" spans="1:5" ht="15.75" customHeight="1">
      <c r="A21" s="36"/>
      <c r="B21" s="37"/>
      <c r="C21" s="38"/>
      <c r="D21" s="23" t="s">
        <v>21</v>
      </c>
      <c r="E21" s="40"/>
    </row>
    <row r="22" spans="1:5" ht="15.75" customHeight="1">
      <c r="A22" s="36"/>
      <c r="B22" s="37"/>
      <c r="C22" s="38"/>
      <c r="D22" s="23" t="s">
        <v>22</v>
      </c>
      <c r="E22" s="40">
        <v>2079.1999999999998</v>
      </c>
    </row>
    <row r="23" spans="1:5" ht="15.75" customHeight="1">
      <c r="A23" s="36"/>
      <c r="B23" s="37"/>
      <c r="C23" s="39">
        <v>4213</v>
      </c>
      <c r="D23" s="34" t="s">
        <v>23</v>
      </c>
      <c r="E23" s="35">
        <f>E25+E26</f>
        <v>67.900000000000006</v>
      </c>
    </row>
    <row r="24" spans="1:5" ht="15.75" customHeight="1">
      <c r="A24" s="36"/>
      <c r="B24" s="37"/>
      <c r="C24" s="38"/>
      <c r="D24" s="23" t="s">
        <v>18</v>
      </c>
      <c r="E24" s="40"/>
    </row>
    <row r="25" spans="1:5" ht="30.75" customHeight="1">
      <c r="A25" s="36"/>
      <c r="B25" s="37"/>
      <c r="C25" s="38"/>
      <c r="D25" s="41" t="s">
        <v>24</v>
      </c>
      <c r="E25" s="40">
        <v>57.2</v>
      </c>
    </row>
    <row r="26" spans="1:5" ht="29.25" customHeight="1">
      <c r="A26" s="36"/>
      <c r="B26" s="37"/>
      <c r="C26" s="38"/>
      <c r="D26" s="41" t="s">
        <v>25</v>
      </c>
      <c r="E26" s="40">
        <v>10.7</v>
      </c>
    </row>
    <row r="27" spans="1:5" ht="15.75" customHeight="1">
      <c r="A27" s="36"/>
      <c r="B27" s="37"/>
      <c r="C27" s="38">
        <v>4214</v>
      </c>
      <c r="D27" s="42" t="s">
        <v>26</v>
      </c>
      <c r="E27" s="40">
        <v>392.17</v>
      </c>
    </row>
    <row r="28" spans="1:5" ht="15.75" customHeight="1">
      <c r="A28" s="36"/>
      <c r="B28" s="37"/>
      <c r="C28" s="38">
        <v>4215</v>
      </c>
      <c r="D28" s="42" t="s">
        <v>27</v>
      </c>
      <c r="E28" s="40">
        <v>81</v>
      </c>
    </row>
    <row r="29" spans="1:5" ht="15.75" customHeight="1">
      <c r="A29" s="36"/>
      <c r="B29" s="37"/>
      <c r="C29" s="38">
        <v>4216</v>
      </c>
      <c r="D29" s="42" t="s">
        <v>28</v>
      </c>
      <c r="E29" s="40"/>
    </row>
    <row r="30" spans="1:5" ht="15.75" customHeight="1">
      <c r="A30" s="36"/>
      <c r="B30" s="37"/>
      <c r="C30" s="38">
        <v>4217</v>
      </c>
      <c r="D30" s="42" t="s">
        <v>29</v>
      </c>
      <c r="E30" s="40"/>
    </row>
    <row r="31" spans="1:5" ht="15.75" customHeight="1">
      <c r="A31" s="36"/>
      <c r="B31" s="37"/>
      <c r="C31" s="39"/>
      <c r="D31" s="34" t="s">
        <v>30</v>
      </c>
      <c r="E31" s="35">
        <f>E33+E34</f>
        <v>4013.9</v>
      </c>
    </row>
    <row r="32" spans="1:5" ht="15.75" customHeight="1">
      <c r="A32" s="36"/>
      <c r="B32" s="37"/>
      <c r="C32" s="38"/>
      <c r="D32" s="23" t="s">
        <v>18</v>
      </c>
      <c r="E32" s="24"/>
    </row>
    <row r="33" spans="1:5" ht="15.75" customHeight="1">
      <c r="A33" s="36"/>
      <c r="B33" s="37"/>
      <c r="C33" s="38">
        <v>4221</v>
      </c>
      <c r="D33" s="23" t="s">
        <v>31</v>
      </c>
      <c r="E33" s="24">
        <v>4013.9</v>
      </c>
    </row>
    <row r="34" spans="1:5" ht="15.75" customHeight="1">
      <c r="A34" s="36"/>
      <c r="B34" s="37"/>
      <c r="C34" s="38">
        <v>4222</v>
      </c>
      <c r="D34" s="23" t="s">
        <v>32</v>
      </c>
      <c r="E34" s="24"/>
    </row>
    <row r="35" spans="1:5" ht="15.75" customHeight="1">
      <c r="A35" s="36"/>
      <c r="B35" s="37"/>
      <c r="C35" s="38">
        <v>4231</v>
      </c>
      <c r="D35" s="25" t="s">
        <v>33</v>
      </c>
      <c r="E35" s="24"/>
    </row>
    <row r="36" spans="1:5" ht="15.75" customHeight="1">
      <c r="A36" s="36"/>
      <c r="B36" s="37"/>
      <c r="C36" s="38">
        <v>4232</v>
      </c>
      <c r="D36" s="25" t="s">
        <v>34</v>
      </c>
      <c r="E36" s="24"/>
    </row>
    <row r="37" spans="1:5" ht="30" customHeight="1">
      <c r="A37" s="36"/>
      <c r="B37" s="37"/>
      <c r="C37" s="38">
        <v>4233</v>
      </c>
      <c r="D37" s="25" t="s">
        <v>35</v>
      </c>
      <c r="E37" s="24"/>
    </row>
    <row r="38" spans="1:5" ht="15.75" customHeight="1">
      <c r="A38" s="36"/>
      <c r="B38" s="37"/>
      <c r="C38" s="38">
        <v>4234</v>
      </c>
      <c r="D38" s="25" t="s">
        <v>36</v>
      </c>
      <c r="E38" s="40"/>
    </row>
    <row r="39" spans="1:5" ht="15.75" customHeight="1">
      <c r="A39" s="36"/>
      <c r="B39" s="37"/>
      <c r="C39" s="38">
        <v>4235</v>
      </c>
      <c r="D39" s="25" t="s">
        <v>37</v>
      </c>
      <c r="E39" s="40"/>
    </row>
    <row r="40" spans="1:5" ht="30" customHeight="1">
      <c r="A40" s="36"/>
      <c r="B40" s="37"/>
      <c r="C40" s="38">
        <v>4236</v>
      </c>
      <c r="D40" s="25" t="s">
        <v>38</v>
      </c>
      <c r="E40" s="40"/>
    </row>
    <row r="41" spans="1:5" ht="15.75" customHeight="1">
      <c r="A41" s="36"/>
      <c r="B41" s="37"/>
      <c r="C41" s="38">
        <v>4237</v>
      </c>
      <c r="D41" s="25" t="s">
        <v>39</v>
      </c>
      <c r="E41" s="40">
        <v>298.33999999999997</v>
      </c>
    </row>
    <row r="42" spans="1:5" ht="15.75" customHeight="1">
      <c r="A42" s="36"/>
      <c r="B42" s="37"/>
      <c r="C42" s="38">
        <v>4239</v>
      </c>
      <c r="D42" s="20" t="s">
        <v>40</v>
      </c>
      <c r="E42" s="21">
        <v>48</v>
      </c>
    </row>
    <row r="43" spans="1:5" ht="15.75" customHeight="1">
      <c r="A43" s="36"/>
      <c r="B43" s="37"/>
      <c r="C43" s="38">
        <v>4241</v>
      </c>
      <c r="D43" s="25" t="s">
        <v>41</v>
      </c>
      <c r="E43" s="40"/>
    </row>
    <row r="44" spans="1:5" ht="30" customHeight="1">
      <c r="A44" s="36"/>
      <c r="B44" s="37"/>
      <c r="C44" s="38">
        <v>4251</v>
      </c>
      <c r="D44" s="20" t="s">
        <v>42</v>
      </c>
      <c r="E44" s="21"/>
    </row>
    <row r="45" spans="1:5" ht="30.75" customHeight="1">
      <c r="A45" s="36"/>
      <c r="B45" s="37"/>
      <c r="C45" s="39">
        <v>4252</v>
      </c>
      <c r="D45" s="34" t="s">
        <v>43</v>
      </c>
      <c r="E45" s="35">
        <f>E47+E48</f>
        <v>1244</v>
      </c>
    </row>
    <row r="46" spans="1:5" ht="15.75" customHeight="1">
      <c r="A46" s="36"/>
      <c r="B46" s="37"/>
      <c r="C46" s="38"/>
      <c r="D46" s="23" t="s">
        <v>18</v>
      </c>
      <c r="E46" s="21"/>
    </row>
    <row r="47" spans="1:5" ht="30" customHeight="1">
      <c r="A47" s="36"/>
      <c r="B47" s="37"/>
      <c r="C47" s="38"/>
      <c r="D47" s="43" t="s">
        <v>44</v>
      </c>
      <c r="E47" s="21">
        <v>1244</v>
      </c>
    </row>
    <row r="48" spans="1:5" ht="31.5" customHeight="1">
      <c r="A48" s="36"/>
      <c r="B48" s="37"/>
      <c r="C48" s="38"/>
      <c r="D48" s="43" t="s">
        <v>45</v>
      </c>
      <c r="E48" s="21"/>
    </row>
    <row r="49" spans="1:5" ht="15.75" customHeight="1">
      <c r="A49" s="36"/>
      <c r="B49" s="37"/>
      <c r="C49" s="39">
        <v>4261</v>
      </c>
      <c r="D49" s="34" t="s">
        <v>46</v>
      </c>
      <c r="E49" s="35">
        <f>E51+E52</f>
        <v>213.46</v>
      </c>
    </row>
    <row r="50" spans="1:5" ht="15.75" customHeight="1">
      <c r="A50" s="36"/>
      <c r="B50" s="37"/>
      <c r="C50" s="38"/>
      <c r="D50" s="23" t="s">
        <v>18</v>
      </c>
      <c r="E50" s="40"/>
    </row>
    <row r="51" spans="1:5" ht="15.75" customHeight="1">
      <c r="A51" s="36"/>
      <c r="B51" s="37"/>
      <c r="C51" s="38"/>
      <c r="D51" s="23" t="s">
        <v>47</v>
      </c>
      <c r="E51" s="40">
        <v>213.46</v>
      </c>
    </row>
    <row r="52" spans="1:5" ht="15.75" customHeight="1">
      <c r="A52" s="36"/>
      <c r="B52" s="37"/>
      <c r="C52" s="38"/>
      <c r="D52" s="23" t="s">
        <v>48</v>
      </c>
      <c r="E52" s="40"/>
    </row>
    <row r="53" spans="1:5" ht="15.75" customHeight="1">
      <c r="A53" s="36"/>
      <c r="B53" s="37"/>
      <c r="C53" s="38">
        <v>4262</v>
      </c>
      <c r="D53" s="25" t="s">
        <v>49</v>
      </c>
      <c r="E53" s="40"/>
    </row>
    <row r="54" spans="1:5" ht="15.75" customHeight="1">
      <c r="A54" s="36"/>
      <c r="B54" s="37"/>
      <c r="C54" s="38">
        <v>4264</v>
      </c>
      <c r="D54" s="25" t="s">
        <v>50</v>
      </c>
      <c r="E54" s="40">
        <v>2071.21</v>
      </c>
    </row>
    <row r="55" spans="1:5" ht="15.75" customHeight="1">
      <c r="A55" s="36"/>
      <c r="B55" s="37"/>
      <c r="C55" s="38">
        <v>4266</v>
      </c>
      <c r="D55" s="25" t="s">
        <v>51</v>
      </c>
      <c r="E55" s="40"/>
    </row>
    <row r="56" spans="1:5" ht="15.75" customHeight="1">
      <c r="A56" s="36"/>
      <c r="B56" s="37"/>
      <c r="C56" s="38">
        <v>4267</v>
      </c>
      <c r="D56" s="25" t="s">
        <v>52</v>
      </c>
      <c r="E56" s="40">
        <v>93.46</v>
      </c>
    </row>
    <row r="57" spans="1:5" ht="15.75" customHeight="1">
      <c r="A57" s="36"/>
      <c r="B57" s="37"/>
      <c r="C57" s="38">
        <v>4269</v>
      </c>
      <c r="D57" s="25" t="s">
        <v>53</v>
      </c>
      <c r="E57" s="40"/>
    </row>
    <row r="58" spans="1:5" ht="30.75" customHeight="1">
      <c r="A58" s="36"/>
      <c r="B58" s="37"/>
      <c r="C58" s="38">
        <v>4511</v>
      </c>
      <c r="D58" s="20" t="s">
        <v>54</v>
      </c>
      <c r="E58" s="40"/>
    </row>
    <row r="59" spans="1:5" ht="29.25" customHeight="1">
      <c r="A59" s="36"/>
      <c r="B59" s="37"/>
      <c r="C59" s="38">
        <v>4621</v>
      </c>
      <c r="D59" s="20" t="s">
        <v>55</v>
      </c>
      <c r="E59" s="40"/>
    </row>
    <row r="60" spans="1:5" ht="30" customHeight="1">
      <c r="A60" s="36"/>
      <c r="B60" s="37"/>
      <c r="C60" s="38">
        <v>4631</v>
      </c>
      <c r="D60" s="20" t="s">
        <v>56</v>
      </c>
      <c r="E60" s="40"/>
    </row>
    <row r="61" spans="1:5" ht="15.75" customHeight="1">
      <c r="A61" s="36"/>
      <c r="B61" s="37"/>
      <c r="C61" s="38">
        <v>4632</v>
      </c>
      <c r="D61" s="20" t="s">
        <v>57</v>
      </c>
      <c r="E61" s="40"/>
    </row>
    <row r="62" spans="1:5" ht="43.5" customHeight="1">
      <c r="A62" s="36"/>
      <c r="B62" s="37"/>
      <c r="C62" s="38" t="s">
        <v>58</v>
      </c>
      <c r="D62" s="20" t="s">
        <v>59</v>
      </c>
      <c r="E62" s="40"/>
    </row>
    <row r="63" spans="1:5" ht="47.25" customHeight="1">
      <c r="A63" s="36"/>
      <c r="B63" s="37"/>
      <c r="C63" s="38">
        <v>4638</v>
      </c>
      <c r="D63" s="20" t="s">
        <v>60</v>
      </c>
      <c r="E63" s="40"/>
    </row>
    <row r="64" spans="1:5" ht="15.75" customHeight="1">
      <c r="A64" s="36"/>
      <c r="B64" s="37"/>
      <c r="C64" s="38" t="s">
        <v>61</v>
      </c>
      <c r="D64" s="20" t="s">
        <v>62</v>
      </c>
      <c r="E64" s="40"/>
    </row>
    <row r="65" spans="1:5" ht="15.75" customHeight="1">
      <c r="A65" s="36"/>
      <c r="B65" s="37"/>
      <c r="C65" s="38">
        <v>4729</v>
      </c>
      <c r="D65" s="25" t="s">
        <v>63</v>
      </c>
      <c r="E65" s="44"/>
    </row>
    <row r="66" spans="1:5" ht="15.75" customHeight="1">
      <c r="A66" s="36"/>
      <c r="B66" s="37"/>
      <c r="C66" s="38">
        <v>4822</v>
      </c>
      <c r="D66" s="25" t="s">
        <v>64</v>
      </c>
      <c r="E66" s="44"/>
    </row>
    <row r="67" spans="1:5" ht="15.75" customHeight="1">
      <c r="A67" s="36"/>
      <c r="B67" s="37"/>
      <c r="C67" s="39">
        <v>4823</v>
      </c>
      <c r="D67" s="34" t="s">
        <v>65</v>
      </c>
      <c r="E67" s="35">
        <f>E69+E70+E71</f>
        <v>148</v>
      </c>
    </row>
    <row r="68" spans="1:5" ht="15.75" customHeight="1">
      <c r="A68" s="36"/>
      <c r="B68" s="37"/>
      <c r="C68" s="38"/>
      <c r="D68" s="23" t="s">
        <v>18</v>
      </c>
      <c r="E68" s="44"/>
    </row>
    <row r="69" spans="1:5" ht="30.75" customHeight="1">
      <c r="A69" s="36"/>
      <c r="B69" s="37"/>
      <c r="C69" s="38"/>
      <c r="D69" s="23" t="s">
        <v>66</v>
      </c>
      <c r="E69" s="44">
        <v>148</v>
      </c>
    </row>
    <row r="70" spans="1:5" ht="15.75" customHeight="1">
      <c r="A70" s="36"/>
      <c r="B70" s="37"/>
      <c r="C70" s="38"/>
      <c r="D70" s="23" t="s">
        <v>67</v>
      </c>
      <c r="E70" s="44"/>
    </row>
    <row r="71" spans="1:5" ht="15.75" customHeight="1">
      <c r="A71" s="36"/>
      <c r="B71" s="37"/>
      <c r="C71" s="38"/>
      <c r="D71" s="23" t="s">
        <v>68</v>
      </c>
      <c r="E71" s="44"/>
    </row>
    <row r="72" spans="1:5" ht="29.25" customHeight="1">
      <c r="A72" s="36"/>
      <c r="B72" s="37"/>
      <c r="C72" s="38" t="s">
        <v>69</v>
      </c>
      <c r="D72" s="25" t="s">
        <v>70</v>
      </c>
      <c r="E72" s="44"/>
    </row>
    <row r="73" spans="1:5" ht="15.75" customHeight="1">
      <c r="A73" s="36"/>
      <c r="B73" s="37"/>
      <c r="C73" s="38">
        <v>4861</v>
      </c>
      <c r="D73" s="25" t="s">
        <v>71</v>
      </c>
      <c r="E73" s="44"/>
    </row>
    <row r="74" spans="1:5" ht="15.75" customHeight="1">
      <c r="A74" s="45"/>
      <c r="B74" s="46"/>
      <c r="C74" s="38">
        <v>4891</v>
      </c>
      <c r="D74" s="25" t="s">
        <v>72</v>
      </c>
      <c r="E74" s="40"/>
    </row>
    <row r="75" spans="1:5" ht="15.75" customHeight="1">
      <c r="A75" s="47"/>
      <c r="B75" s="47"/>
      <c r="C75" s="11"/>
      <c r="D75" s="48"/>
      <c r="E75" s="49"/>
    </row>
    <row r="76" spans="1:5" ht="15.75" customHeight="1">
      <c r="A76" s="61" t="s">
        <v>6</v>
      </c>
      <c r="B76" s="61"/>
      <c r="C76" s="50"/>
      <c r="D76" s="51" t="s">
        <v>73</v>
      </c>
      <c r="E76" s="52">
        <f>SUM(E78:E82)</f>
        <v>0</v>
      </c>
    </row>
    <row r="77" spans="1:5" ht="15.75" customHeight="1">
      <c r="A77" s="53" t="s">
        <v>8</v>
      </c>
      <c r="B77" s="53" t="s">
        <v>9</v>
      </c>
      <c r="C77" s="54"/>
      <c r="D77" s="30" t="s">
        <v>18</v>
      </c>
      <c r="E77" s="55"/>
    </row>
    <row r="78" spans="1:5" ht="15.75" customHeight="1">
      <c r="A78" s="56"/>
      <c r="B78" s="56"/>
      <c r="C78" s="57">
        <v>5121</v>
      </c>
      <c r="D78" s="58" t="s">
        <v>74</v>
      </c>
      <c r="E78" s="59"/>
    </row>
    <row r="79" spans="1:5" ht="15.75" customHeight="1">
      <c r="A79" s="36"/>
      <c r="B79" s="36"/>
      <c r="C79" s="57">
        <v>5122</v>
      </c>
      <c r="D79" s="58" t="s">
        <v>75</v>
      </c>
      <c r="E79" s="59"/>
    </row>
    <row r="80" spans="1:5" ht="15.75" customHeight="1">
      <c r="A80" s="36"/>
      <c r="B80" s="36"/>
      <c r="C80" s="57">
        <v>5129</v>
      </c>
      <c r="D80" s="58" t="s">
        <v>76</v>
      </c>
      <c r="E80" s="59"/>
    </row>
    <row r="81" spans="1:5" ht="15.75" customHeight="1">
      <c r="A81" s="36"/>
      <c r="B81" s="36"/>
      <c r="C81" s="57">
        <v>5131</v>
      </c>
      <c r="D81" s="58" t="s">
        <v>77</v>
      </c>
      <c r="E81" s="59"/>
    </row>
    <row r="82" spans="1:5" ht="15.75" customHeight="1">
      <c r="A82" s="45"/>
      <c r="B82" s="45"/>
      <c r="C82" s="57">
        <v>5132</v>
      </c>
      <c r="D82" s="58" t="s">
        <v>78</v>
      </c>
      <c r="E82" s="59"/>
    </row>
  </sheetData>
  <mergeCells count="10">
    <mergeCell ref="A76:B76"/>
    <mergeCell ref="A1:E1"/>
    <mergeCell ref="A5:B5"/>
    <mergeCell ref="A6:B6"/>
    <mergeCell ref="C6:D6"/>
    <mergeCell ref="A9:A17"/>
    <mergeCell ref="B9:B11"/>
    <mergeCell ref="B12:B13"/>
    <mergeCell ref="B14:B15"/>
    <mergeCell ref="B16:B17"/>
  </mergeCells>
  <conditionalFormatting sqref="C7:D7">
    <cfRule type="cellIs" dxfId="1" priority="2" stopIfTrue="1" operator="equal">
      <formula>0</formula>
    </cfRule>
  </conditionalFormatting>
  <conditionalFormatting sqref="D13:D14">
    <cfRule type="cellIs" dxfId="0" priority="1" stopIfTrue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2021-02-12T14:03:08Z</dcterms:modified>
</cp:coreProperties>
</file>