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gezatannimalraj/Desktop/Luxe Nest/Project/"/>
    </mc:Choice>
  </mc:AlternateContent>
  <xr:revisionPtr revIDLastSave="0" documentId="13_ncr:1_{4C9B17AE-48FE-CC40-BD3D-5802BD800752}" xr6:coauthVersionLast="47" xr6:coauthVersionMax="47" xr10:uidLastSave="{00000000-0000-0000-0000-000000000000}"/>
  <bookViews>
    <workbookView xWindow="14800" yWindow="900" windowWidth="14440" windowHeight="16460" xr2:uid="{00000000-000D-0000-FFFF-FFFF00000000}"/>
  </bookViews>
  <sheets>
    <sheet name="Feature List" sheetId="1" r:id="rId1"/>
    <sheet name="Tech Stack" sheetId="2" r:id="rId2"/>
    <sheet name="WBS + Priority" sheetId="3" r:id="rId3"/>
    <sheet name="Project Estima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lKUgZDHUSTjUhuXZTAHKdCKGyjw=="/>
    </ext>
  </extLst>
</workbook>
</file>

<file path=xl/calcChain.xml><?xml version="1.0" encoding="utf-8"?>
<calcChain xmlns="http://schemas.openxmlformats.org/spreadsheetml/2006/main">
  <c r="J37" i="3" l="1"/>
  <c r="J38" i="3"/>
  <c r="J39" i="3"/>
  <c r="J40" i="3"/>
  <c r="L40" i="3" s="1"/>
  <c r="J41" i="3"/>
  <c r="L41" i="3" s="1"/>
  <c r="J42" i="3"/>
  <c r="L42" i="3" s="1"/>
  <c r="J43" i="3"/>
  <c r="H37" i="3"/>
  <c r="H38" i="3"/>
  <c r="H39" i="3"/>
  <c r="H43" i="3"/>
  <c r="F37" i="3"/>
  <c r="F38" i="3"/>
  <c r="F39" i="3"/>
  <c r="F43" i="3"/>
  <c r="D37" i="3"/>
  <c r="D38" i="3"/>
  <c r="D39" i="3"/>
  <c r="D43" i="3"/>
  <c r="J33" i="3"/>
  <c r="H33" i="3"/>
  <c r="F33" i="3"/>
  <c r="D33" i="3"/>
  <c r="J14" i="3"/>
  <c r="J15" i="3"/>
  <c r="J16" i="3"/>
  <c r="H14" i="3"/>
  <c r="H15" i="3"/>
  <c r="H16" i="3"/>
  <c r="F14" i="3"/>
  <c r="F15" i="3"/>
  <c r="F16" i="3"/>
  <c r="D14" i="3"/>
  <c r="D15" i="3"/>
  <c r="D16" i="3"/>
  <c r="D20" i="3"/>
  <c r="G4" i="4"/>
  <c r="G5" i="4"/>
  <c r="G6" i="4"/>
  <c r="G7" i="4"/>
  <c r="G8" i="4"/>
  <c r="G9" i="4"/>
  <c r="J44" i="3"/>
  <c r="J36" i="3"/>
  <c r="H36" i="3"/>
  <c r="F36" i="3"/>
  <c r="D36" i="3"/>
  <c r="J34" i="3"/>
  <c r="H34" i="3"/>
  <c r="F34" i="3"/>
  <c r="D34" i="3"/>
  <c r="J32" i="3"/>
  <c r="H32" i="3"/>
  <c r="F32" i="3"/>
  <c r="D32" i="3"/>
  <c r="J31" i="3"/>
  <c r="H31" i="3"/>
  <c r="F31" i="3"/>
  <c r="D31" i="3"/>
  <c r="J30" i="3"/>
  <c r="H30" i="3"/>
  <c r="F30" i="3"/>
  <c r="D30" i="3"/>
  <c r="J29" i="3"/>
  <c r="H29" i="3"/>
  <c r="F29" i="3"/>
  <c r="D29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J17" i="3"/>
  <c r="H17" i="3"/>
  <c r="F17" i="3"/>
  <c r="D17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8" i="3"/>
  <c r="H8" i="3"/>
  <c r="F8" i="3"/>
  <c r="D8" i="3"/>
  <c r="J7" i="3"/>
  <c r="H7" i="3"/>
  <c r="F7" i="3"/>
  <c r="D7" i="3"/>
  <c r="J6" i="3"/>
  <c r="H6" i="3"/>
  <c r="F6" i="3"/>
  <c r="D6" i="3"/>
  <c r="L43" i="3" l="1"/>
  <c r="L39" i="3"/>
  <c r="L38" i="3"/>
  <c r="L37" i="3"/>
  <c r="L33" i="3"/>
  <c r="L14" i="3"/>
  <c r="L16" i="3"/>
  <c r="L15" i="3"/>
  <c r="G10" i="4"/>
  <c r="L24" i="3"/>
  <c r="L44" i="3"/>
  <c r="L25" i="3"/>
  <c r="L11" i="3"/>
  <c r="L20" i="3"/>
  <c r="L22" i="3"/>
  <c r="L27" i="3"/>
  <c r="L21" i="3"/>
  <c r="L7" i="3"/>
  <c r="L29" i="3"/>
  <c r="L31" i="3"/>
  <c r="D45" i="3"/>
  <c r="L10" i="3"/>
  <c r="L13" i="3"/>
  <c r="L34" i="3"/>
  <c r="F45" i="3"/>
  <c r="L8" i="3"/>
  <c r="L9" i="3"/>
  <c r="H45" i="3"/>
  <c r="L12" i="3"/>
  <c r="L17" i="3"/>
  <c r="J45" i="3"/>
  <c r="L23" i="3"/>
  <c r="L30" i="3"/>
  <c r="L32" i="3"/>
  <c r="L26" i="3"/>
  <c r="L36" i="3"/>
  <c r="L6" i="3"/>
  <c r="G47" i="3" l="1"/>
  <c r="D6" i="4" s="1"/>
  <c r="D9" i="4" l="1"/>
  <c r="D5" i="4"/>
  <c r="D8" i="4"/>
  <c r="D7" i="4"/>
  <c r="D4" i="4"/>
  <c r="C10" i="4" l="1"/>
  <c r="D3" i="4"/>
  <c r="D10" i="4" s="1"/>
</calcChain>
</file>

<file path=xl/sharedStrings.xml><?xml version="1.0" encoding="utf-8"?>
<sst xmlns="http://schemas.openxmlformats.org/spreadsheetml/2006/main" count="309" uniqueCount="108">
  <si>
    <t>Sr. No.</t>
  </si>
  <si>
    <t>Feature</t>
  </si>
  <si>
    <t>Category</t>
  </si>
  <si>
    <t>Admin</t>
  </si>
  <si>
    <t>Authentication</t>
  </si>
  <si>
    <t>Students</t>
  </si>
  <si>
    <t>Self Registration</t>
  </si>
  <si>
    <t>Social</t>
  </si>
  <si>
    <t>CDN Server</t>
  </si>
  <si>
    <t>Web Server</t>
  </si>
  <si>
    <t>Search Server Setup</t>
  </si>
  <si>
    <t>Technology Component</t>
  </si>
  <si>
    <t>Usage</t>
  </si>
  <si>
    <t>PHP / Laravel</t>
  </si>
  <si>
    <t>Server Scripting Language</t>
  </si>
  <si>
    <t>Jquery / DOJO / Other Small JS Frameworks</t>
  </si>
  <si>
    <t>Client Side Scripting</t>
  </si>
  <si>
    <t>MariaDB</t>
  </si>
  <si>
    <t>Database Storage</t>
  </si>
  <si>
    <t>Content Delivery to reduce web server load</t>
  </si>
  <si>
    <t>Apache Galera</t>
  </si>
  <si>
    <t>Clustering Tool</t>
  </si>
  <si>
    <t>Apache Lucene</t>
  </si>
  <si>
    <t>Search Enhine - for front end</t>
  </si>
  <si>
    <t>Apache Web Server with nginex</t>
  </si>
  <si>
    <t>Ubuntu</t>
  </si>
  <si>
    <t>Operating System</t>
  </si>
  <si>
    <t>Google APIs</t>
  </si>
  <si>
    <t>Analytics and Maps Services</t>
  </si>
  <si>
    <t>Database</t>
  </si>
  <si>
    <t>User Interface</t>
  </si>
  <si>
    <t>Business Logic</t>
  </si>
  <si>
    <t>Configuration</t>
  </si>
  <si>
    <t>Efforts</t>
  </si>
  <si>
    <t>UI</t>
  </si>
  <si>
    <t>BL</t>
  </si>
  <si>
    <t>Config</t>
  </si>
  <si>
    <t>Low</t>
  </si>
  <si>
    <t>Medium</t>
  </si>
  <si>
    <t>P1</t>
  </si>
  <si>
    <t>High</t>
  </si>
  <si>
    <t>P2</t>
  </si>
  <si>
    <t>P3</t>
  </si>
  <si>
    <t>Total Dev Efforts</t>
  </si>
  <si>
    <t>Efforts Breakup</t>
  </si>
  <si>
    <t>Project Management</t>
  </si>
  <si>
    <t>Solution Design</t>
  </si>
  <si>
    <t>Development</t>
  </si>
  <si>
    <t>Testing</t>
  </si>
  <si>
    <t>Deployment</t>
  </si>
  <si>
    <t>Total PHRS</t>
  </si>
  <si>
    <t xml:space="preserve">Feature List </t>
  </si>
  <si>
    <t>Highity Matrix</t>
  </si>
  <si>
    <t>Requirement Analysis</t>
  </si>
  <si>
    <t>Post Production Support</t>
  </si>
  <si>
    <t>Assumptions:</t>
  </si>
  <si>
    <t>Start Date</t>
  </si>
  <si>
    <t>End Date</t>
  </si>
  <si>
    <t>Duration (In Days)</t>
  </si>
  <si>
    <t>Total Days</t>
  </si>
  <si>
    <t>Total Months</t>
  </si>
  <si>
    <t>Total Weeks</t>
  </si>
  <si>
    <t>Project Estimates</t>
  </si>
  <si>
    <t>Authorization (Role based access)</t>
  </si>
  <si>
    <t>Dashboard Analytics (Analytics + Quick links)</t>
  </si>
  <si>
    <t>Manage pages (Bedroom Décor, Living Room, Home)</t>
  </si>
  <si>
    <t>Manage Users (Block/ Unblock designers or visitors)</t>
  </si>
  <si>
    <t>Manage Enquiries / Contact submissions</t>
  </si>
  <si>
    <t>Upload/ Manage project photos and videos</t>
  </si>
  <si>
    <t>Add/ Remove testimonials</t>
  </si>
  <si>
    <t>SEO Meta data management</t>
  </si>
  <si>
    <t>Schedule Content publish/ unpublish</t>
  </si>
  <si>
    <t>MIS Reports (User traffic, engagement, top portfolios)</t>
  </si>
  <si>
    <t>Google analytics Integration</t>
  </si>
  <si>
    <t>User Module</t>
  </si>
  <si>
    <t>Browse Designs</t>
  </si>
  <si>
    <t>Contact Designer / Consultant</t>
  </si>
  <si>
    <t>Submit Interior Requirements</t>
  </si>
  <si>
    <t>Social Media Integration</t>
  </si>
  <si>
    <t>FAQ Section</t>
  </si>
  <si>
    <t xml:space="preserve">Filter by Design/ Style/ Budget </t>
  </si>
  <si>
    <t>Receive Design Tips</t>
  </si>
  <si>
    <t>Blog and Inspirations</t>
  </si>
  <si>
    <t>Designer/ Partner Module</t>
  </si>
  <si>
    <t>Create Portfolio</t>
  </si>
  <si>
    <t>Add/ Edit Room Designs</t>
  </si>
  <si>
    <t>Manage Client queries</t>
  </si>
  <si>
    <t xml:space="preserve">System &amp; Technical Feature </t>
  </si>
  <si>
    <t>Contact Page</t>
  </si>
  <si>
    <t>Responsive Design (Mobile + Tab Friendly)</t>
  </si>
  <si>
    <t>SEO Optimization</t>
  </si>
  <si>
    <t>Page speed optimization</t>
  </si>
  <si>
    <t>SSL Security Integration</t>
  </si>
  <si>
    <t>CDN Server (Image and Asset delivery)</t>
  </si>
  <si>
    <t>Web hosting Configuration (AWS)</t>
  </si>
  <si>
    <t>Clustered Web server Setup</t>
  </si>
  <si>
    <t>Admin Module</t>
  </si>
  <si>
    <t>P4</t>
  </si>
  <si>
    <t>Upload videos/ images</t>
  </si>
  <si>
    <t>Availability for consultation</t>
  </si>
  <si>
    <t>P5</t>
  </si>
  <si>
    <t>P6</t>
  </si>
  <si>
    <t>P7</t>
  </si>
  <si>
    <t>P8</t>
  </si>
  <si>
    <r>
      <t>Assuming the project spans 4</t>
    </r>
    <r>
      <rPr>
        <b/>
        <sz val="11"/>
        <color theme="1"/>
        <rFont val="Calibri"/>
        <family val="2"/>
        <scheme val="minor"/>
      </rPr>
      <t xml:space="preserve"> months</t>
    </r>
    <r>
      <rPr>
        <sz val="11"/>
        <color theme="1"/>
        <rFont val="Calibri"/>
        <family val="2"/>
        <scheme val="minor"/>
      </rPr>
      <t xml:space="preserve"> (from November 2024 to Febrauary 2025)</t>
    </r>
  </si>
  <si>
    <t>JIRA_Project link</t>
  </si>
  <si>
    <t>Refer the below link for the project time line in JIRA</t>
  </si>
  <si>
    <t>Designers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</si>
</sst>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9999999]\₹\ #####\,##\,##\,##0.00;[&gt;99999]\₹\ #####\,##\,##0.00;\₹\ ##,##0.0000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Quattrocento Sans"/>
    </font>
    <font>
      <b/>
      <sz val="14"/>
      <color theme="1"/>
      <name val="Quattrocento Sans"/>
    </font>
    <font>
      <sz val="11"/>
      <name val="Calibri"/>
      <family val="2"/>
    </font>
    <font>
      <sz val="12"/>
      <color theme="0"/>
      <name val="Quattrocento Sans"/>
    </font>
    <font>
      <b/>
      <sz val="10"/>
      <color theme="1"/>
      <name val="Quattrocento Sans"/>
    </font>
    <font>
      <sz val="11"/>
      <color theme="1"/>
      <name val="Quattrocento Sans"/>
    </font>
    <font>
      <b/>
      <sz val="10"/>
      <color theme="0"/>
      <name val="Quattrocento Sans"/>
    </font>
    <font>
      <b/>
      <sz val="11"/>
      <name val="Calibri"/>
      <family val="2"/>
    </font>
    <font>
      <b/>
      <sz val="10"/>
      <color theme="1"/>
      <name val="Quattrocento San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C4BD97"/>
        <bgColor rgb="FFC4BD97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C6D9F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3" fillId="3" borderId="10" xfId="0" applyFont="1" applyFill="1" applyBorder="1" applyAlignment="1">
      <alignment horizontal="center" vertical="top"/>
    </xf>
    <xf numFmtId="0" fontId="3" fillId="3" borderId="11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3" fillId="3" borderId="16" xfId="0" applyFont="1" applyFill="1" applyBorder="1" applyAlignment="1">
      <alignment horizontal="center" vertical="top"/>
    </xf>
    <xf numFmtId="0" fontId="3" fillId="3" borderId="17" xfId="0" applyFont="1" applyFill="1" applyBorder="1" applyAlignment="1">
      <alignment vertical="top"/>
    </xf>
    <xf numFmtId="0" fontId="3" fillId="3" borderId="18" xfId="0" applyFont="1" applyFill="1" applyBorder="1" applyAlignment="1">
      <alignment vertical="top"/>
    </xf>
    <xf numFmtId="0" fontId="3" fillId="4" borderId="7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0" fontId="3" fillId="4" borderId="10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vertical="top"/>
    </xf>
    <xf numFmtId="0" fontId="3" fillId="4" borderId="12" xfId="0" applyFont="1" applyFill="1" applyBorder="1" applyAlignment="1">
      <alignment vertical="top"/>
    </xf>
    <xf numFmtId="0" fontId="3" fillId="4" borderId="13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vertical="top"/>
    </xf>
    <xf numFmtId="0" fontId="3" fillId="4" borderId="15" xfId="0" applyFont="1" applyFill="1" applyBorder="1" applyAlignment="1">
      <alignment vertical="top"/>
    </xf>
    <xf numFmtId="0" fontId="3" fillId="5" borderId="7" xfId="0" applyFont="1" applyFill="1" applyBorder="1" applyAlignment="1">
      <alignment horizontal="center" vertical="top"/>
    </xf>
    <xf numFmtId="0" fontId="3" fillId="5" borderId="8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5" borderId="10" xfId="0" applyFont="1" applyFill="1" applyBorder="1" applyAlignment="1">
      <alignment horizontal="center" vertical="top"/>
    </xf>
    <xf numFmtId="0" fontId="3" fillId="5" borderId="11" xfId="0" applyFont="1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3" fillId="5" borderId="13" xfId="0" applyFont="1" applyFill="1" applyBorder="1" applyAlignment="1">
      <alignment horizontal="center" vertical="top"/>
    </xf>
    <xf numFmtId="0" fontId="3" fillId="5" borderId="14" xfId="0" applyFont="1" applyFill="1" applyBorder="1" applyAlignment="1">
      <alignment vertical="top"/>
    </xf>
    <xf numFmtId="0" fontId="3" fillId="5" borderId="15" xfId="0" applyFont="1" applyFill="1" applyBorder="1" applyAlignment="1">
      <alignment vertical="top"/>
    </xf>
    <xf numFmtId="0" fontId="3" fillId="6" borderId="7" xfId="0" applyFont="1" applyFill="1" applyBorder="1" applyAlignment="1">
      <alignment horizontal="center" vertical="top"/>
    </xf>
    <xf numFmtId="0" fontId="3" fillId="6" borderId="8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horizontal="center" vertical="top"/>
    </xf>
    <xf numFmtId="0" fontId="3" fillId="6" borderId="11" xfId="0" applyFont="1" applyFill="1" applyBorder="1" applyAlignment="1">
      <alignment vertical="top"/>
    </xf>
    <xf numFmtId="0" fontId="3" fillId="6" borderId="12" xfId="0" applyFont="1" applyFill="1" applyBorder="1" applyAlignment="1">
      <alignment vertical="top"/>
    </xf>
    <xf numFmtId="0" fontId="3" fillId="6" borderId="13" xfId="0" applyFont="1" applyFill="1" applyBorder="1" applyAlignment="1">
      <alignment horizontal="center" vertical="top"/>
    </xf>
    <xf numFmtId="0" fontId="3" fillId="6" borderId="14" xfId="0" applyFont="1" applyFill="1" applyBorder="1" applyAlignment="1">
      <alignment vertical="top"/>
    </xf>
    <xf numFmtId="0" fontId="3" fillId="6" borderId="15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9" fillId="2" borderId="11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9" borderId="22" xfId="0" applyFont="1" applyFill="1" applyBorder="1" applyAlignment="1">
      <alignment vertical="top"/>
    </xf>
    <xf numFmtId="0" fontId="3" fillId="9" borderId="22" xfId="0" applyFont="1" applyFill="1" applyBorder="1" applyAlignment="1">
      <alignment horizontal="center" vertical="top"/>
    </xf>
    <xf numFmtId="0" fontId="3" fillId="9" borderId="23" xfId="0" applyFont="1" applyFill="1" applyBorder="1" applyAlignment="1">
      <alignment vertical="top"/>
    </xf>
    <xf numFmtId="0" fontId="3" fillId="9" borderId="14" xfId="0" applyFont="1" applyFill="1" applyBorder="1" applyAlignment="1">
      <alignment horizontal="center" vertical="top"/>
    </xf>
    <xf numFmtId="0" fontId="3" fillId="9" borderId="15" xfId="0" applyFont="1" applyFill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9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/>
    </xf>
    <xf numFmtId="9" fontId="3" fillId="0" borderId="25" xfId="0" applyNumberFormat="1" applyFont="1" applyBorder="1" applyAlignment="1">
      <alignment vertical="top"/>
    </xf>
    <xf numFmtId="9" fontId="3" fillId="0" borderId="11" xfId="0" applyNumberFormat="1" applyFont="1" applyBorder="1" applyAlignment="1">
      <alignment vertical="top"/>
    </xf>
    <xf numFmtId="9" fontId="3" fillId="0" borderId="30" xfId="0" applyNumberFormat="1" applyFont="1" applyBorder="1" applyAlignment="1">
      <alignment vertical="top"/>
    </xf>
    <xf numFmtId="0" fontId="3" fillId="0" borderId="30" xfId="0" applyFont="1" applyBorder="1" applyAlignment="1">
      <alignment horizontal="center" vertical="top"/>
    </xf>
    <xf numFmtId="0" fontId="3" fillId="7" borderId="32" xfId="0" applyFont="1" applyFill="1" applyBorder="1" applyAlignment="1">
      <alignment vertical="top"/>
    </xf>
    <xf numFmtId="0" fontId="3" fillId="3" borderId="30" xfId="0" applyFont="1" applyFill="1" applyBorder="1" applyAlignment="1">
      <alignment vertical="top"/>
    </xf>
    <xf numFmtId="0" fontId="3" fillId="0" borderId="31" xfId="0" applyFont="1" applyBorder="1" applyAlignment="1">
      <alignment horizontal="center" vertical="top"/>
    </xf>
    <xf numFmtId="0" fontId="3" fillId="4" borderId="25" xfId="0" applyFont="1" applyFill="1" applyBorder="1" applyAlignment="1">
      <alignment vertical="top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vertical="top"/>
    </xf>
    <xf numFmtId="0" fontId="3" fillId="7" borderId="25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center" vertical="top"/>
    </xf>
    <xf numFmtId="0" fontId="11" fillId="9" borderId="14" xfId="0" applyFont="1" applyFill="1" applyBorder="1" applyAlignment="1">
      <alignment horizontal="center" vertical="top"/>
    </xf>
    <xf numFmtId="0" fontId="11" fillId="0" borderId="22" xfId="0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7" fillId="11" borderId="29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1" fontId="3" fillId="0" borderId="35" xfId="0" applyNumberFormat="1" applyFont="1" applyBorder="1" applyAlignment="1">
      <alignment vertical="top"/>
    </xf>
    <xf numFmtId="1" fontId="3" fillId="0" borderId="26" xfId="0" applyNumberFormat="1" applyFont="1" applyBorder="1" applyAlignment="1">
      <alignment vertical="top"/>
    </xf>
    <xf numFmtId="1" fontId="3" fillId="11" borderId="26" xfId="0" applyNumberFormat="1" applyFont="1" applyFill="1" applyBorder="1" applyAlignment="1">
      <alignment vertical="top"/>
    </xf>
    <xf numFmtId="1" fontId="3" fillId="0" borderId="36" xfId="0" applyNumberFormat="1" applyFont="1" applyBorder="1" applyAlignment="1">
      <alignment vertical="top"/>
    </xf>
    <xf numFmtId="0" fontId="0" fillId="0" borderId="38" xfId="0" applyBorder="1"/>
    <xf numFmtId="0" fontId="3" fillId="0" borderId="43" xfId="0" applyFont="1" applyBorder="1" applyAlignment="1">
      <alignment vertical="top"/>
    </xf>
    <xf numFmtId="0" fontId="0" fillId="0" borderId="44" xfId="0" applyBorder="1"/>
    <xf numFmtId="0" fontId="3" fillId="0" borderId="45" xfId="0" applyFont="1" applyBorder="1" applyAlignment="1">
      <alignment vertical="top"/>
    </xf>
    <xf numFmtId="0" fontId="3" fillId="0" borderId="47" xfId="0" applyFont="1" applyBorder="1" applyAlignment="1">
      <alignment vertical="top"/>
    </xf>
    <xf numFmtId="0" fontId="7" fillId="5" borderId="48" xfId="0" applyFont="1" applyFill="1" applyBorder="1" applyAlignment="1">
      <alignment horizontal="right" vertical="top"/>
    </xf>
    <xf numFmtId="9" fontId="7" fillId="5" borderId="49" xfId="0" applyNumberFormat="1" applyFont="1" applyFill="1" applyBorder="1" applyAlignment="1">
      <alignment vertical="top"/>
    </xf>
    <xf numFmtId="1" fontId="7" fillId="5" borderId="50" xfId="0" applyNumberFormat="1" applyFont="1" applyFill="1" applyBorder="1" applyAlignment="1">
      <alignment vertical="top"/>
    </xf>
    <xf numFmtId="14" fontId="2" fillId="0" borderId="33" xfId="0" applyNumberFormat="1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0" fillId="0" borderId="37" xfId="0" applyBorder="1"/>
    <xf numFmtId="0" fontId="0" fillId="0" borderId="51" xfId="0" applyBorder="1"/>
    <xf numFmtId="0" fontId="7" fillId="10" borderId="39" xfId="0" applyFont="1" applyFill="1" applyBorder="1" applyAlignment="1">
      <alignment vertical="center"/>
    </xf>
    <xf numFmtId="0" fontId="7" fillId="10" borderId="40" xfId="0" applyFont="1" applyFill="1" applyBorder="1" applyAlignment="1">
      <alignment vertical="center"/>
    </xf>
    <xf numFmtId="0" fontId="7" fillId="10" borderId="40" xfId="0" applyFont="1" applyFill="1" applyBorder="1" applyAlignment="1">
      <alignment vertical="center" wrapText="1"/>
    </xf>
    <xf numFmtId="2" fontId="3" fillId="0" borderId="46" xfId="0" applyNumberFormat="1" applyFont="1" applyBorder="1" applyAlignment="1">
      <alignment vertical="top"/>
    </xf>
    <xf numFmtId="0" fontId="3" fillId="0" borderId="51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14" fontId="3" fillId="0" borderId="54" xfId="0" applyNumberFormat="1" applyFont="1" applyBorder="1" applyAlignment="1">
      <alignment vertical="top"/>
    </xf>
    <xf numFmtId="14" fontId="3" fillId="0" borderId="46" xfId="0" applyNumberFormat="1" applyFont="1" applyBorder="1" applyAlignment="1">
      <alignment vertical="top"/>
    </xf>
    <xf numFmtId="0" fontId="7" fillId="10" borderId="53" xfId="0" applyFont="1" applyFill="1" applyBorder="1" applyAlignment="1">
      <alignment vertical="top"/>
    </xf>
    <xf numFmtId="0" fontId="7" fillId="10" borderId="55" xfId="0" applyFont="1" applyFill="1" applyBorder="1" applyAlignment="1">
      <alignment vertical="top"/>
    </xf>
    <xf numFmtId="0" fontId="7" fillId="10" borderId="57" xfId="0" applyFont="1" applyFill="1" applyBorder="1" applyAlignment="1">
      <alignment vertical="top"/>
    </xf>
    <xf numFmtId="0" fontId="7" fillId="10" borderId="56" xfId="0" applyFont="1" applyFill="1" applyBorder="1" applyAlignment="1">
      <alignment vertical="top"/>
    </xf>
    <xf numFmtId="0" fontId="3" fillId="6" borderId="25" xfId="0" applyFont="1" applyFill="1" applyBorder="1" applyAlignment="1">
      <alignment vertical="top"/>
    </xf>
    <xf numFmtId="0" fontId="3" fillId="13" borderId="0" xfId="0" applyFont="1" applyFill="1" applyAlignment="1">
      <alignment vertical="top"/>
    </xf>
    <xf numFmtId="0" fontId="3" fillId="6" borderId="30" xfId="0" applyFont="1" applyFill="1" applyBorder="1" applyAlignment="1">
      <alignment vertical="top"/>
    </xf>
    <xf numFmtId="0" fontId="3" fillId="6" borderId="62" xfId="0" applyFont="1" applyFill="1" applyBorder="1" applyAlignment="1">
      <alignment vertical="top"/>
    </xf>
    <xf numFmtId="0" fontId="3" fillId="3" borderId="30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top"/>
    </xf>
    <xf numFmtId="0" fontId="5" fillId="0" borderId="2" xfId="0" applyFont="1" applyBorder="1"/>
    <xf numFmtId="0" fontId="5" fillId="0" borderId="3" xfId="0" applyFont="1" applyBorder="1"/>
    <xf numFmtId="0" fontId="7" fillId="4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3" fillId="3" borderId="32" xfId="0" applyFont="1" applyFill="1" applyBorder="1" applyAlignment="1">
      <alignment horizontal="center" vertical="top"/>
    </xf>
    <xf numFmtId="0" fontId="3" fillId="5" borderId="26" xfId="0" applyFont="1" applyFill="1" applyBorder="1" applyAlignment="1">
      <alignment horizontal="center" vertical="top"/>
    </xf>
    <xf numFmtId="0" fontId="5" fillId="0" borderId="27" xfId="0" applyFont="1" applyBorder="1"/>
    <xf numFmtId="0" fontId="5" fillId="0" borderId="28" xfId="0" applyFont="1" applyBorder="1"/>
    <xf numFmtId="0" fontId="7" fillId="8" borderId="1" xfId="0" applyFont="1" applyFill="1" applyBorder="1" applyAlignment="1">
      <alignment horizontal="center" vertical="top"/>
    </xf>
    <xf numFmtId="0" fontId="11" fillId="9" borderId="19" xfId="0" applyFont="1" applyFill="1" applyBorder="1" applyAlignment="1">
      <alignment horizontal="center" vertical="top"/>
    </xf>
    <xf numFmtId="0" fontId="10" fillId="0" borderId="24" xfId="0" applyFont="1" applyBorder="1"/>
    <xf numFmtId="0" fontId="11" fillId="9" borderId="20" xfId="0" applyFont="1" applyFill="1" applyBorder="1" applyAlignment="1">
      <alignment horizontal="center" vertical="top"/>
    </xf>
    <xf numFmtId="0" fontId="10" fillId="0" borderId="21" xfId="0" applyFont="1" applyBorder="1"/>
    <xf numFmtId="0" fontId="3" fillId="4" borderId="26" xfId="0" applyFont="1" applyFill="1" applyBorder="1" applyAlignment="1">
      <alignment horizontal="center" vertical="top"/>
    </xf>
    <xf numFmtId="0" fontId="3" fillId="4" borderId="27" xfId="0" applyFont="1" applyFill="1" applyBorder="1" applyAlignment="1">
      <alignment horizontal="center" vertical="top"/>
    </xf>
    <xf numFmtId="0" fontId="3" fillId="4" borderId="28" xfId="0" applyFont="1" applyFill="1" applyBorder="1" applyAlignment="1">
      <alignment horizontal="center" vertical="top"/>
    </xf>
    <xf numFmtId="0" fontId="10" fillId="0" borderId="60" xfId="0" applyFont="1" applyBorder="1" applyAlignment="1">
      <alignment horizontal="center"/>
    </xf>
    <xf numFmtId="0" fontId="7" fillId="10" borderId="41" xfId="0" applyFont="1" applyFill="1" applyBorder="1" applyAlignment="1">
      <alignment horizontal="center" vertical="center"/>
    </xf>
    <xf numFmtId="0" fontId="7" fillId="10" borderId="42" xfId="0" applyFont="1" applyFill="1" applyBorder="1" applyAlignment="1">
      <alignment horizontal="center" vertical="center"/>
    </xf>
    <xf numFmtId="0" fontId="7" fillId="10" borderId="52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12" borderId="58" xfId="0" applyFont="1" applyFill="1" applyBorder="1" applyAlignment="1">
      <alignment horizontal="center" vertical="top"/>
    </xf>
    <xf numFmtId="0" fontId="7" fillId="12" borderId="59" xfId="0" applyFont="1" applyFill="1" applyBorder="1" applyAlignment="1">
      <alignment horizontal="center" vertical="top"/>
    </xf>
    <xf numFmtId="0" fontId="14" fillId="13" borderId="0" xfId="1" applyFill="1" applyAlignment="1">
      <alignment horizontal="center" vertical="top"/>
    </xf>
    <xf numFmtId="0" fontId="3" fillId="13" borderId="61" xfId="0" applyFont="1" applyFill="1" applyBorder="1" applyAlignment="1">
      <alignment horizontal="center" vertical="top"/>
    </xf>
    <xf numFmtId="0" fontId="3" fillId="13" borderId="17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ezigezi272.atlassian.net/jira/software/projects/SCRUM/boards/1/timeline?atlOrigin=eyJpIjoiYjk2OTUwYTUwOTE4NDc5YTg0ZTcxOGZhNjQwOTkzYjk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1"/>
  <sheetViews>
    <sheetView showGridLines="0" tabSelected="1" zoomScale="139" workbookViewId="0">
      <selection activeCell="G14" sqref="G14"/>
    </sheetView>
  </sheetViews>
  <sheetFormatPr baseColWidth="10" defaultColWidth="14.5" defaultRowHeight="15" customHeight="1" x14ac:dyDescent="0.2"/>
  <cols>
    <col min="1" max="1" width="1.1640625" customWidth="1"/>
    <col min="2" max="2" width="8.83203125" customWidth="1"/>
    <col min="3" max="3" width="36.1640625" customWidth="1"/>
    <col min="4" max="26" width="10.1640625" customWidth="1"/>
  </cols>
  <sheetData>
    <row r="1" spans="1:26" ht="9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113" t="s">
        <v>51</v>
      </c>
      <c r="C2" s="114"/>
      <c r="D2" s="114"/>
      <c r="E2" s="11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66" t="s">
        <v>0</v>
      </c>
      <c r="C3" s="67" t="s">
        <v>1</v>
      </c>
      <c r="D3" s="67" t="s">
        <v>2</v>
      </c>
      <c r="E3" s="6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thickBot="1" x14ac:dyDescent="0.25">
      <c r="A4" s="1"/>
      <c r="B4" s="116" t="s">
        <v>3</v>
      </c>
      <c r="C4" s="117"/>
      <c r="D4" s="117"/>
      <c r="E4" s="11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3">
        <v>1</v>
      </c>
      <c r="C5" s="111" t="s">
        <v>4</v>
      </c>
      <c r="D5" s="4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6">
        <v>2</v>
      </c>
      <c r="C6" s="112" t="s">
        <v>63</v>
      </c>
      <c r="D6" s="7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6">
        <v>3</v>
      </c>
      <c r="C7" s="112" t="s">
        <v>64</v>
      </c>
      <c r="D7" s="7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2">
      <c r="A8" s="1"/>
      <c r="B8" s="6">
        <v>4</v>
      </c>
      <c r="C8" s="112" t="s">
        <v>65</v>
      </c>
      <c r="D8" s="7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6" customHeight="1" x14ac:dyDescent="0.2">
      <c r="A9" s="1"/>
      <c r="B9" s="6">
        <v>5</v>
      </c>
      <c r="C9" s="112" t="s">
        <v>66</v>
      </c>
      <c r="D9" s="7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6">
        <v>6</v>
      </c>
      <c r="C10" s="112" t="s">
        <v>67</v>
      </c>
      <c r="D10" s="7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/>
      <c r="B11" s="6">
        <v>7</v>
      </c>
      <c r="C11" s="112" t="s">
        <v>68</v>
      </c>
      <c r="D11" s="7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6">
        <v>8</v>
      </c>
      <c r="C12" s="112" t="s">
        <v>69</v>
      </c>
      <c r="D12" s="7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6">
        <v>9</v>
      </c>
      <c r="C13" s="110" t="s">
        <v>70</v>
      </c>
      <c r="D13" s="7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6">
        <v>10</v>
      </c>
      <c r="C14" s="110" t="s">
        <v>71</v>
      </c>
      <c r="D14" s="7"/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" customHeight="1" x14ac:dyDescent="0.2">
      <c r="A15" s="1"/>
      <c r="B15" s="6">
        <v>11</v>
      </c>
      <c r="C15" s="110" t="s">
        <v>72</v>
      </c>
      <c r="D15" s="7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6">
        <v>12</v>
      </c>
      <c r="C16" s="112" t="s">
        <v>73</v>
      </c>
      <c r="D16" s="7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thickBot="1" x14ac:dyDescent="0.25">
      <c r="A17" s="1"/>
      <c r="B17" s="9"/>
      <c r="C17" s="10"/>
      <c r="D17" s="10"/>
      <c r="E17" s="1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">
      <c r="A18" s="1"/>
      <c r="B18" s="119" t="s">
        <v>5</v>
      </c>
      <c r="C18" s="117"/>
      <c r="D18" s="117"/>
      <c r="E18" s="11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12">
        <v>16</v>
      </c>
      <c r="C19" s="65" t="s">
        <v>75</v>
      </c>
      <c r="D19" s="13"/>
      <c r="E19" s="1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15">
        <v>17</v>
      </c>
      <c r="C20" s="16" t="s">
        <v>76</v>
      </c>
      <c r="D20" s="16"/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15">
        <v>18</v>
      </c>
      <c r="C21" s="16" t="s">
        <v>77</v>
      </c>
      <c r="D21" s="16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15">
        <v>19</v>
      </c>
      <c r="C22" s="16" t="s">
        <v>78</v>
      </c>
      <c r="D22" s="16"/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15">
        <v>20</v>
      </c>
      <c r="C23" s="16" t="s">
        <v>79</v>
      </c>
      <c r="D23" s="16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15">
        <v>21</v>
      </c>
      <c r="C24" s="16" t="s">
        <v>80</v>
      </c>
      <c r="D24" s="16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15">
        <v>22</v>
      </c>
      <c r="C25" s="16" t="s">
        <v>81</v>
      </c>
      <c r="D25" s="16"/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15">
        <v>23</v>
      </c>
      <c r="C26" s="16" t="s">
        <v>82</v>
      </c>
      <c r="D26" s="16"/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18"/>
      <c r="C27" s="19"/>
      <c r="D27" s="19"/>
      <c r="E27" s="2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1"/>
      <c r="B28" s="120" t="s">
        <v>107</v>
      </c>
      <c r="C28" s="117"/>
      <c r="D28" s="117"/>
      <c r="E28" s="1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21">
        <v>29</v>
      </c>
      <c r="C29" s="22" t="s">
        <v>6</v>
      </c>
      <c r="D29" s="22"/>
      <c r="E29" s="2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24">
        <v>30</v>
      </c>
      <c r="C30" s="25" t="s">
        <v>84</v>
      </c>
      <c r="D30" s="25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24">
        <v>31</v>
      </c>
      <c r="C31" s="25" t="s">
        <v>85</v>
      </c>
      <c r="D31" s="25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24">
        <v>32</v>
      </c>
      <c r="C32" s="25" t="s">
        <v>98</v>
      </c>
      <c r="D32" s="25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24">
        <v>33</v>
      </c>
      <c r="C33" s="25" t="s">
        <v>99</v>
      </c>
      <c r="D33" s="25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24">
        <v>34</v>
      </c>
      <c r="C34" s="25" t="s">
        <v>86</v>
      </c>
      <c r="D34" s="25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27"/>
      <c r="C35" s="28"/>
      <c r="D35" s="28"/>
      <c r="E35" s="2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">
      <c r="A36" s="1"/>
      <c r="B36" s="121" t="s">
        <v>7</v>
      </c>
      <c r="C36" s="117"/>
      <c r="D36" s="117"/>
      <c r="E36" s="11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30">
        <v>43</v>
      </c>
      <c r="C37" s="31" t="s">
        <v>88</v>
      </c>
      <c r="D37" s="31"/>
      <c r="E37" s="3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33">
        <v>44</v>
      </c>
      <c r="C38" s="106" t="s">
        <v>89</v>
      </c>
      <c r="D38" s="34"/>
      <c r="E38" s="3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33">
        <v>45</v>
      </c>
      <c r="C39" s="106" t="s">
        <v>90</v>
      </c>
      <c r="D39" s="108"/>
      <c r="E39" s="10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33">
        <v>45</v>
      </c>
      <c r="C40" s="106" t="s">
        <v>91</v>
      </c>
      <c r="D40" s="34"/>
      <c r="E40" s="3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33">
        <v>45</v>
      </c>
      <c r="C41" s="106" t="s">
        <v>92</v>
      </c>
      <c r="D41" s="34"/>
      <c r="E41" s="3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33">
        <v>45</v>
      </c>
      <c r="C42" s="106" t="s">
        <v>93</v>
      </c>
      <c r="D42" s="34"/>
      <c r="E42" s="3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33">
        <v>45</v>
      </c>
      <c r="C43" s="106" t="s">
        <v>94</v>
      </c>
      <c r="D43" s="34"/>
      <c r="E43" s="3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33">
        <v>45</v>
      </c>
      <c r="C44" s="106" t="s">
        <v>10</v>
      </c>
      <c r="D44" s="34"/>
      <c r="E44" s="3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thickBot="1" x14ac:dyDescent="0.25">
      <c r="A45" s="1"/>
      <c r="B45" s="36">
        <v>45</v>
      </c>
      <c r="C45" s="37" t="s">
        <v>95</v>
      </c>
      <c r="D45" s="37"/>
      <c r="E45" s="3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5">
    <mergeCell ref="B2:E2"/>
    <mergeCell ref="B4:E4"/>
    <mergeCell ref="B18:E18"/>
    <mergeCell ref="B28:E28"/>
    <mergeCell ref="B36:E3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Normal="100" workbookViewId="0">
      <selection activeCell="C8" sqref="C8"/>
    </sheetView>
  </sheetViews>
  <sheetFormatPr baseColWidth="10" defaultColWidth="14.5" defaultRowHeight="15" customHeight="1" x14ac:dyDescent="0.2"/>
  <cols>
    <col min="1" max="1" width="3.5" customWidth="1"/>
    <col min="2" max="2" width="10.1640625" customWidth="1"/>
    <col min="3" max="3" width="38.1640625" customWidth="1"/>
    <col min="4" max="4" width="37.83203125" customWidth="1"/>
    <col min="5" max="26" width="10.1640625" customWidth="1"/>
  </cols>
  <sheetData>
    <row r="1" spans="1:26" ht="16.5" customHeight="1" x14ac:dyDescent="0.2">
      <c r="A1" s="39"/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6.5" customHeight="1" x14ac:dyDescent="0.2">
      <c r="A2" s="39"/>
      <c r="B2" s="41" t="s">
        <v>0</v>
      </c>
      <c r="C2" s="41" t="s">
        <v>11</v>
      </c>
      <c r="D2" s="41" t="s">
        <v>12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6.5" customHeight="1" x14ac:dyDescent="0.2">
      <c r="A3" s="39"/>
      <c r="B3" s="42">
        <v>1</v>
      </c>
      <c r="C3" s="43" t="s">
        <v>13</v>
      </c>
      <c r="D3" s="43" t="s">
        <v>14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6.5" customHeight="1" x14ac:dyDescent="0.2">
      <c r="A4" s="39"/>
      <c r="B4" s="42">
        <v>2</v>
      </c>
      <c r="C4" s="43" t="s">
        <v>15</v>
      </c>
      <c r="D4" s="43" t="s">
        <v>16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6.5" customHeight="1" x14ac:dyDescent="0.2">
      <c r="A5" s="39"/>
      <c r="B5" s="42">
        <v>3</v>
      </c>
      <c r="C5" s="43" t="s">
        <v>17</v>
      </c>
      <c r="D5" s="43" t="s">
        <v>18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6.5" customHeight="1" x14ac:dyDescent="0.2">
      <c r="A6" s="39"/>
      <c r="B6" s="42">
        <v>4</v>
      </c>
      <c r="C6" s="43" t="s">
        <v>8</v>
      </c>
      <c r="D6" s="43" t="s">
        <v>19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6.5" customHeight="1" x14ac:dyDescent="0.2">
      <c r="A7" s="39"/>
      <c r="B7" s="42">
        <v>5</v>
      </c>
      <c r="C7" s="43" t="s">
        <v>20</v>
      </c>
      <c r="D7" s="43" t="s">
        <v>21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6.5" customHeight="1" x14ac:dyDescent="0.2">
      <c r="A8" s="39"/>
      <c r="B8" s="42">
        <v>6</v>
      </c>
      <c r="C8" s="43" t="s">
        <v>22</v>
      </c>
      <c r="D8" s="43" t="s">
        <v>23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6.5" customHeight="1" x14ac:dyDescent="0.2">
      <c r="A9" s="39"/>
      <c r="B9" s="42">
        <v>7</v>
      </c>
      <c r="C9" s="43" t="s">
        <v>24</v>
      </c>
      <c r="D9" s="43" t="s">
        <v>9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6.5" customHeight="1" x14ac:dyDescent="0.2">
      <c r="A10" s="39"/>
      <c r="B10" s="42">
        <v>8</v>
      </c>
      <c r="C10" s="43" t="s">
        <v>25</v>
      </c>
      <c r="D10" s="43" t="s">
        <v>26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6.5" customHeight="1" x14ac:dyDescent="0.2">
      <c r="A11" s="39"/>
      <c r="B11" s="42">
        <v>9</v>
      </c>
      <c r="C11" s="43" t="s">
        <v>27</v>
      </c>
      <c r="D11" s="43" t="s">
        <v>28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6.5" customHeight="1" x14ac:dyDescent="0.2">
      <c r="A12" s="39"/>
      <c r="B12" s="40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6.5" customHeight="1" x14ac:dyDescent="0.2">
      <c r="A13" s="39"/>
      <c r="B13" s="40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6.5" customHeight="1" x14ac:dyDescent="0.2">
      <c r="A14" s="39"/>
      <c r="B14" s="40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6.5" customHeight="1" x14ac:dyDescent="0.2">
      <c r="A15" s="39"/>
      <c r="B15" s="40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6.5" customHeight="1" x14ac:dyDescent="0.2">
      <c r="A16" s="39"/>
      <c r="B16" s="40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6.5" customHeight="1" x14ac:dyDescent="0.2">
      <c r="A17" s="39"/>
      <c r="B17" s="40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6.5" customHeight="1" x14ac:dyDescent="0.2">
      <c r="A18" s="39"/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6.5" customHeight="1" x14ac:dyDescent="0.2">
      <c r="A19" s="39"/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6.5" customHeight="1" x14ac:dyDescent="0.2">
      <c r="A20" s="39"/>
      <c r="B20" s="40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6.5" customHeight="1" x14ac:dyDescent="0.2">
      <c r="A21" s="39"/>
      <c r="B21" s="40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6.5" customHeight="1" x14ac:dyDescent="0.2">
      <c r="A22" s="39"/>
      <c r="B22" s="40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6.5" customHeight="1" x14ac:dyDescent="0.2">
      <c r="A23" s="39"/>
      <c r="B23" s="40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6.5" customHeight="1" x14ac:dyDescent="0.2">
      <c r="A24" s="39"/>
      <c r="B24" s="40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6.5" customHeight="1" x14ac:dyDescent="0.2">
      <c r="A25" s="39"/>
      <c r="B25" s="4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6.5" customHeight="1" x14ac:dyDescent="0.2">
      <c r="A26" s="39"/>
      <c r="B26" s="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6.5" customHeight="1" x14ac:dyDescent="0.2">
      <c r="A27" s="39"/>
      <c r="B27" s="40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6.5" customHeight="1" x14ac:dyDescent="0.2">
      <c r="A28" s="39"/>
      <c r="B28" s="40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6.5" customHeight="1" x14ac:dyDescent="0.2">
      <c r="A29" s="39"/>
      <c r="B29" s="40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6.5" customHeight="1" x14ac:dyDescent="0.2">
      <c r="A30" s="39"/>
      <c r="B30" s="40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6.5" customHeight="1" x14ac:dyDescent="0.2">
      <c r="A31" s="39"/>
      <c r="B31" s="40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6.5" customHeight="1" x14ac:dyDescent="0.2">
      <c r="A32" s="39"/>
      <c r="B32" s="4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6.5" customHeight="1" x14ac:dyDescent="0.2">
      <c r="A33" s="39"/>
      <c r="B33" s="4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6.5" customHeight="1" x14ac:dyDescent="0.2">
      <c r="A34" s="39"/>
      <c r="B34" s="40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6.5" customHeight="1" x14ac:dyDescent="0.2">
      <c r="A35" s="39"/>
      <c r="B35" s="40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6.5" customHeight="1" x14ac:dyDescent="0.2">
      <c r="A36" s="39"/>
      <c r="B36" s="40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6.5" customHeight="1" x14ac:dyDescent="0.2">
      <c r="A37" s="39"/>
      <c r="B37" s="40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6.5" customHeight="1" x14ac:dyDescent="0.2">
      <c r="A38" s="39"/>
      <c r="B38" s="40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6.5" customHeight="1" x14ac:dyDescent="0.2">
      <c r="A39" s="39"/>
      <c r="B39" s="40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6.5" customHeight="1" x14ac:dyDescent="0.2">
      <c r="A40" s="39"/>
      <c r="B40" s="40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6.5" customHeight="1" x14ac:dyDescent="0.2">
      <c r="A41" s="39"/>
      <c r="B41" s="40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6.5" customHeight="1" x14ac:dyDescent="0.2">
      <c r="A42" s="39"/>
      <c r="B42" s="40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6.5" customHeight="1" x14ac:dyDescent="0.2">
      <c r="A43" s="39"/>
      <c r="B43" s="40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6.5" customHeight="1" x14ac:dyDescent="0.2">
      <c r="A44" s="39"/>
      <c r="B44" s="40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6.5" customHeight="1" x14ac:dyDescent="0.2">
      <c r="A45" s="39"/>
      <c r="B45" s="40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6.5" customHeight="1" x14ac:dyDescent="0.2">
      <c r="A46" s="39"/>
      <c r="B46" s="40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6.5" customHeight="1" x14ac:dyDescent="0.2">
      <c r="A47" s="39"/>
      <c r="B47" s="40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6.5" customHeight="1" x14ac:dyDescent="0.2">
      <c r="A48" s="39"/>
      <c r="B48" s="40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6.5" customHeight="1" x14ac:dyDescent="0.2">
      <c r="A49" s="39"/>
      <c r="B49" s="40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6.5" customHeight="1" x14ac:dyDescent="0.2">
      <c r="A50" s="39"/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6.5" customHeight="1" x14ac:dyDescent="0.2">
      <c r="A51" s="39"/>
      <c r="B51" s="40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6.5" customHeight="1" x14ac:dyDescent="0.2">
      <c r="A52" s="39"/>
      <c r="B52" s="40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6.5" customHeight="1" x14ac:dyDescent="0.2">
      <c r="A53" s="39"/>
      <c r="B53" s="40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6.5" customHeight="1" x14ac:dyDescent="0.2">
      <c r="A54" s="39"/>
      <c r="B54" s="40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6.5" customHeight="1" x14ac:dyDescent="0.2">
      <c r="A55" s="39"/>
      <c r="B55" s="40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6.5" customHeight="1" x14ac:dyDescent="0.2">
      <c r="A56" s="39"/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6.5" customHeight="1" x14ac:dyDescent="0.2">
      <c r="A57" s="39"/>
      <c r="B57" s="40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6.5" customHeight="1" x14ac:dyDescent="0.2">
      <c r="A58" s="39"/>
      <c r="B58" s="40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6.5" customHeight="1" x14ac:dyDescent="0.2">
      <c r="A59" s="39"/>
      <c r="B59" s="40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6.5" customHeight="1" x14ac:dyDescent="0.2">
      <c r="A60" s="39"/>
      <c r="B60" s="40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6.5" customHeight="1" x14ac:dyDescent="0.2">
      <c r="A61" s="39"/>
      <c r="B61" s="40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6.5" customHeight="1" x14ac:dyDescent="0.2">
      <c r="A62" s="39"/>
      <c r="B62" s="40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6.5" customHeight="1" x14ac:dyDescent="0.2">
      <c r="A63" s="39"/>
      <c r="B63" s="40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6.5" customHeight="1" x14ac:dyDescent="0.2">
      <c r="A64" s="39"/>
      <c r="B64" s="40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6.5" customHeight="1" x14ac:dyDescent="0.2">
      <c r="A65" s="39"/>
      <c r="B65" s="40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6.5" customHeight="1" x14ac:dyDescent="0.2">
      <c r="A66" s="39"/>
      <c r="B66" s="40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6.5" customHeight="1" x14ac:dyDescent="0.2">
      <c r="A67" s="39"/>
      <c r="B67" s="40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6.5" customHeight="1" x14ac:dyDescent="0.2">
      <c r="A68" s="39"/>
      <c r="B68" s="40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6.5" customHeight="1" x14ac:dyDescent="0.2">
      <c r="A69" s="39"/>
      <c r="B69" s="40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6.5" customHeight="1" x14ac:dyDescent="0.2">
      <c r="A70" s="39"/>
      <c r="B70" s="40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6.5" customHeight="1" x14ac:dyDescent="0.2">
      <c r="A71" s="39"/>
      <c r="B71" s="40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6.5" customHeight="1" x14ac:dyDescent="0.2">
      <c r="A72" s="39"/>
      <c r="B72" s="40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6.5" customHeight="1" x14ac:dyDescent="0.2">
      <c r="A73" s="39"/>
      <c r="B73" s="40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6.5" customHeight="1" x14ac:dyDescent="0.2">
      <c r="A74" s="39"/>
      <c r="B74" s="40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6.5" customHeight="1" x14ac:dyDescent="0.2">
      <c r="A75" s="39"/>
      <c r="B75" s="40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6.5" customHeight="1" x14ac:dyDescent="0.2">
      <c r="A76" s="39"/>
      <c r="B76" s="40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6.5" customHeight="1" x14ac:dyDescent="0.2">
      <c r="A77" s="39"/>
      <c r="B77" s="40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6.5" customHeight="1" x14ac:dyDescent="0.2">
      <c r="A78" s="39"/>
      <c r="B78" s="40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6.5" customHeight="1" x14ac:dyDescent="0.2">
      <c r="A79" s="39"/>
      <c r="B79" s="40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6.5" customHeight="1" x14ac:dyDescent="0.2">
      <c r="A80" s="39"/>
      <c r="B80" s="40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6.5" customHeight="1" x14ac:dyDescent="0.2">
      <c r="A81" s="39"/>
      <c r="B81" s="40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6.5" customHeight="1" x14ac:dyDescent="0.2">
      <c r="A82" s="39"/>
      <c r="B82" s="40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6.5" customHeight="1" x14ac:dyDescent="0.2">
      <c r="A83" s="39"/>
      <c r="B83" s="40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6.5" customHeight="1" x14ac:dyDescent="0.2">
      <c r="A84" s="39"/>
      <c r="B84" s="40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6.5" customHeight="1" x14ac:dyDescent="0.2">
      <c r="A85" s="39"/>
      <c r="B85" s="40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6.5" customHeight="1" x14ac:dyDescent="0.2">
      <c r="A86" s="39"/>
      <c r="B86" s="40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6.5" customHeight="1" x14ac:dyDescent="0.2">
      <c r="A87" s="39"/>
      <c r="B87" s="40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6.5" customHeight="1" x14ac:dyDescent="0.2">
      <c r="A88" s="39"/>
      <c r="B88" s="40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6.5" customHeight="1" x14ac:dyDescent="0.2">
      <c r="A89" s="39"/>
      <c r="B89" s="40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6.5" customHeight="1" x14ac:dyDescent="0.2">
      <c r="A90" s="39"/>
      <c r="B90" s="40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6.5" customHeight="1" x14ac:dyDescent="0.2">
      <c r="A91" s="39"/>
      <c r="B91" s="40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6.5" customHeight="1" x14ac:dyDescent="0.2">
      <c r="A92" s="39"/>
      <c r="B92" s="40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6.5" customHeight="1" x14ac:dyDescent="0.2">
      <c r="A93" s="39"/>
      <c r="B93" s="40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6.5" customHeight="1" x14ac:dyDescent="0.2">
      <c r="A94" s="39"/>
      <c r="B94" s="40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6.5" customHeight="1" x14ac:dyDescent="0.2">
      <c r="A95" s="39"/>
      <c r="B95" s="40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6.5" customHeight="1" x14ac:dyDescent="0.2">
      <c r="A96" s="39"/>
      <c r="B96" s="40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6.5" customHeight="1" x14ac:dyDescent="0.2">
      <c r="A97" s="39"/>
      <c r="B97" s="40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6.5" customHeight="1" x14ac:dyDescent="0.2">
      <c r="A98" s="39"/>
      <c r="B98" s="40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6.5" customHeight="1" x14ac:dyDescent="0.2">
      <c r="A99" s="39"/>
      <c r="B99" s="40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6.5" customHeight="1" x14ac:dyDescent="0.2">
      <c r="A100" s="39"/>
      <c r="B100" s="40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6.5" customHeight="1" x14ac:dyDescent="0.2">
      <c r="A101" s="39"/>
      <c r="B101" s="40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6.5" customHeight="1" x14ac:dyDescent="0.2">
      <c r="A102" s="39"/>
      <c r="B102" s="40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6.5" customHeight="1" x14ac:dyDescent="0.2">
      <c r="A103" s="39"/>
      <c r="B103" s="40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6.5" customHeight="1" x14ac:dyDescent="0.2">
      <c r="A104" s="39"/>
      <c r="B104" s="40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6.5" customHeight="1" x14ac:dyDescent="0.2">
      <c r="A105" s="39"/>
      <c r="B105" s="40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6.5" customHeight="1" x14ac:dyDescent="0.2">
      <c r="A106" s="39"/>
      <c r="B106" s="40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6.5" customHeight="1" x14ac:dyDescent="0.2">
      <c r="A107" s="39"/>
      <c r="B107" s="40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6.5" customHeight="1" x14ac:dyDescent="0.2">
      <c r="A108" s="39"/>
      <c r="B108" s="40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6.5" customHeight="1" x14ac:dyDescent="0.2">
      <c r="A109" s="39"/>
      <c r="B109" s="40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6.5" customHeight="1" x14ac:dyDescent="0.2">
      <c r="A110" s="39"/>
      <c r="B110" s="40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6.5" customHeight="1" x14ac:dyDescent="0.2">
      <c r="A111" s="39"/>
      <c r="B111" s="40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6.5" customHeight="1" x14ac:dyDescent="0.2">
      <c r="A112" s="39"/>
      <c r="B112" s="40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6.5" customHeight="1" x14ac:dyDescent="0.2">
      <c r="A113" s="39"/>
      <c r="B113" s="40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6.5" customHeight="1" x14ac:dyDescent="0.2">
      <c r="A114" s="39"/>
      <c r="B114" s="40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6.5" customHeight="1" x14ac:dyDescent="0.2">
      <c r="A115" s="39"/>
      <c r="B115" s="40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6.5" customHeight="1" x14ac:dyDescent="0.2">
      <c r="A116" s="39"/>
      <c r="B116" s="40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6.5" customHeight="1" x14ac:dyDescent="0.2">
      <c r="A117" s="39"/>
      <c r="B117" s="40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6.5" customHeight="1" x14ac:dyDescent="0.2">
      <c r="A118" s="39"/>
      <c r="B118" s="40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6.5" customHeight="1" x14ac:dyDescent="0.2">
      <c r="A119" s="39"/>
      <c r="B119" s="40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6.5" customHeight="1" x14ac:dyDescent="0.2">
      <c r="A120" s="39"/>
      <c r="B120" s="40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6.5" customHeight="1" x14ac:dyDescent="0.2">
      <c r="A121" s="39"/>
      <c r="B121" s="40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6.5" customHeight="1" x14ac:dyDescent="0.2">
      <c r="A122" s="39"/>
      <c r="B122" s="40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6.5" customHeight="1" x14ac:dyDescent="0.2">
      <c r="A123" s="39"/>
      <c r="B123" s="40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6.5" customHeight="1" x14ac:dyDescent="0.2">
      <c r="A124" s="39"/>
      <c r="B124" s="40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6.5" customHeight="1" x14ac:dyDescent="0.2">
      <c r="A125" s="39"/>
      <c r="B125" s="40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6.5" customHeight="1" x14ac:dyDescent="0.2">
      <c r="A126" s="39"/>
      <c r="B126" s="40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6.5" customHeight="1" x14ac:dyDescent="0.2">
      <c r="A127" s="39"/>
      <c r="B127" s="40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6.5" customHeight="1" x14ac:dyDescent="0.2">
      <c r="A128" s="39"/>
      <c r="B128" s="40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6.5" customHeight="1" x14ac:dyDescent="0.2">
      <c r="A129" s="39"/>
      <c r="B129" s="40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6.5" customHeight="1" x14ac:dyDescent="0.2">
      <c r="A130" s="39"/>
      <c r="B130" s="40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6.5" customHeight="1" x14ac:dyDescent="0.2">
      <c r="A131" s="39"/>
      <c r="B131" s="40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6.5" customHeight="1" x14ac:dyDescent="0.2">
      <c r="A132" s="39"/>
      <c r="B132" s="40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6.5" customHeight="1" x14ac:dyDescent="0.2">
      <c r="A133" s="39"/>
      <c r="B133" s="40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6.5" customHeight="1" x14ac:dyDescent="0.2">
      <c r="A134" s="39"/>
      <c r="B134" s="40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6.5" customHeight="1" x14ac:dyDescent="0.2">
      <c r="A135" s="39"/>
      <c r="B135" s="40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6.5" customHeight="1" x14ac:dyDescent="0.2">
      <c r="A136" s="39"/>
      <c r="B136" s="40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6.5" customHeight="1" x14ac:dyDescent="0.2">
      <c r="A137" s="39"/>
      <c r="B137" s="40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6.5" customHeight="1" x14ac:dyDescent="0.2">
      <c r="A138" s="39"/>
      <c r="B138" s="40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6.5" customHeight="1" x14ac:dyDescent="0.2">
      <c r="A139" s="39"/>
      <c r="B139" s="40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6.5" customHeight="1" x14ac:dyDescent="0.2">
      <c r="A140" s="39"/>
      <c r="B140" s="40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6.5" customHeight="1" x14ac:dyDescent="0.2">
      <c r="A141" s="39"/>
      <c r="B141" s="40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6.5" customHeight="1" x14ac:dyDescent="0.2">
      <c r="A142" s="39"/>
      <c r="B142" s="40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6.5" customHeight="1" x14ac:dyDescent="0.2">
      <c r="A143" s="39"/>
      <c r="B143" s="40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6.5" customHeight="1" x14ac:dyDescent="0.2">
      <c r="A144" s="39"/>
      <c r="B144" s="40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6.5" customHeight="1" x14ac:dyDescent="0.2">
      <c r="A145" s="39"/>
      <c r="B145" s="40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6.5" customHeight="1" x14ac:dyDescent="0.2">
      <c r="A146" s="39"/>
      <c r="B146" s="40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6.5" customHeight="1" x14ac:dyDescent="0.2">
      <c r="A147" s="39"/>
      <c r="B147" s="40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6.5" customHeight="1" x14ac:dyDescent="0.2">
      <c r="A148" s="39"/>
      <c r="B148" s="40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6.5" customHeight="1" x14ac:dyDescent="0.2">
      <c r="A149" s="39"/>
      <c r="B149" s="40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6.5" customHeight="1" x14ac:dyDescent="0.2">
      <c r="A150" s="39"/>
      <c r="B150" s="40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6.5" customHeight="1" x14ac:dyDescent="0.2">
      <c r="A151" s="39"/>
      <c r="B151" s="40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6.5" customHeight="1" x14ac:dyDescent="0.2">
      <c r="A152" s="39"/>
      <c r="B152" s="40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6.5" customHeight="1" x14ac:dyDescent="0.2">
      <c r="A153" s="39"/>
      <c r="B153" s="40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6.5" customHeight="1" x14ac:dyDescent="0.2">
      <c r="A154" s="39"/>
      <c r="B154" s="40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6.5" customHeight="1" x14ac:dyDescent="0.2">
      <c r="A155" s="39"/>
      <c r="B155" s="40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6.5" customHeight="1" x14ac:dyDescent="0.2">
      <c r="A156" s="39"/>
      <c r="B156" s="40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6.5" customHeight="1" x14ac:dyDescent="0.2">
      <c r="A157" s="39"/>
      <c r="B157" s="40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6.5" customHeight="1" x14ac:dyDescent="0.2">
      <c r="A158" s="39"/>
      <c r="B158" s="40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6.5" customHeight="1" x14ac:dyDescent="0.2">
      <c r="A159" s="39"/>
      <c r="B159" s="40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6.5" customHeight="1" x14ac:dyDescent="0.2">
      <c r="A160" s="39"/>
      <c r="B160" s="40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6.5" customHeight="1" x14ac:dyDescent="0.2">
      <c r="A161" s="39"/>
      <c r="B161" s="40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6.5" customHeight="1" x14ac:dyDescent="0.2">
      <c r="A162" s="39"/>
      <c r="B162" s="40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6.5" customHeight="1" x14ac:dyDescent="0.2">
      <c r="A163" s="39"/>
      <c r="B163" s="40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6.5" customHeight="1" x14ac:dyDescent="0.2">
      <c r="A164" s="39"/>
      <c r="B164" s="40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6.5" customHeight="1" x14ac:dyDescent="0.2">
      <c r="A165" s="39"/>
      <c r="B165" s="40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6.5" customHeight="1" x14ac:dyDescent="0.2">
      <c r="A166" s="39"/>
      <c r="B166" s="40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6.5" customHeight="1" x14ac:dyDescent="0.2">
      <c r="A167" s="39"/>
      <c r="B167" s="40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6.5" customHeight="1" x14ac:dyDescent="0.2">
      <c r="A168" s="39"/>
      <c r="B168" s="40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6.5" customHeight="1" x14ac:dyDescent="0.2">
      <c r="A169" s="39"/>
      <c r="B169" s="40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6.5" customHeight="1" x14ac:dyDescent="0.2">
      <c r="A170" s="39"/>
      <c r="B170" s="40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6.5" customHeight="1" x14ac:dyDescent="0.2">
      <c r="A171" s="39"/>
      <c r="B171" s="40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6.5" customHeight="1" x14ac:dyDescent="0.2">
      <c r="A172" s="39"/>
      <c r="B172" s="40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6.5" customHeight="1" x14ac:dyDescent="0.2">
      <c r="A173" s="39"/>
      <c r="B173" s="40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6.5" customHeight="1" x14ac:dyDescent="0.2">
      <c r="A174" s="39"/>
      <c r="B174" s="40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6.5" customHeight="1" x14ac:dyDescent="0.2">
      <c r="A175" s="39"/>
      <c r="B175" s="40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6.5" customHeight="1" x14ac:dyDescent="0.2">
      <c r="A176" s="39"/>
      <c r="B176" s="40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6.5" customHeight="1" x14ac:dyDescent="0.2">
      <c r="A177" s="39"/>
      <c r="B177" s="40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6.5" customHeight="1" x14ac:dyDescent="0.2">
      <c r="A178" s="39"/>
      <c r="B178" s="40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6.5" customHeight="1" x14ac:dyDescent="0.2">
      <c r="A179" s="39"/>
      <c r="B179" s="40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6.5" customHeight="1" x14ac:dyDescent="0.2">
      <c r="A180" s="39"/>
      <c r="B180" s="40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6.5" customHeight="1" x14ac:dyDescent="0.2">
      <c r="A181" s="39"/>
      <c r="B181" s="40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6.5" customHeight="1" x14ac:dyDescent="0.2">
      <c r="A182" s="39"/>
      <c r="B182" s="40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6.5" customHeight="1" x14ac:dyDescent="0.2">
      <c r="A183" s="39"/>
      <c r="B183" s="40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6.5" customHeight="1" x14ac:dyDescent="0.2">
      <c r="A184" s="39"/>
      <c r="B184" s="40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6.5" customHeight="1" x14ac:dyDescent="0.2">
      <c r="A185" s="39"/>
      <c r="B185" s="40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6.5" customHeight="1" x14ac:dyDescent="0.2">
      <c r="A186" s="39"/>
      <c r="B186" s="40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6.5" customHeight="1" x14ac:dyDescent="0.2">
      <c r="A187" s="39"/>
      <c r="B187" s="40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6.5" customHeight="1" x14ac:dyDescent="0.2">
      <c r="A188" s="39"/>
      <c r="B188" s="40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6.5" customHeight="1" x14ac:dyDescent="0.2">
      <c r="A189" s="39"/>
      <c r="B189" s="40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6.5" customHeight="1" x14ac:dyDescent="0.2">
      <c r="A190" s="39"/>
      <c r="B190" s="40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6.5" customHeight="1" x14ac:dyDescent="0.2">
      <c r="A191" s="39"/>
      <c r="B191" s="40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6.5" customHeight="1" x14ac:dyDescent="0.2">
      <c r="A192" s="39"/>
      <c r="B192" s="40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6.5" customHeight="1" x14ac:dyDescent="0.2">
      <c r="A193" s="39"/>
      <c r="B193" s="40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6.5" customHeight="1" x14ac:dyDescent="0.2">
      <c r="A194" s="39"/>
      <c r="B194" s="40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6.5" customHeight="1" x14ac:dyDescent="0.2">
      <c r="A195" s="39"/>
      <c r="B195" s="40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6.5" customHeight="1" x14ac:dyDescent="0.2">
      <c r="A196" s="39"/>
      <c r="B196" s="40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6.5" customHeight="1" x14ac:dyDescent="0.2">
      <c r="A197" s="39"/>
      <c r="B197" s="40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6.5" customHeight="1" x14ac:dyDescent="0.2">
      <c r="A198" s="39"/>
      <c r="B198" s="40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6.5" customHeight="1" x14ac:dyDescent="0.2">
      <c r="A199" s="39"/>
      <c r="B199" s="40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6.5" customHeight="1" x14ac:dyDescent="0.2">
      <c r="A200" s="39"/>
      <c r="B200" s="40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6.5" customHeight="1" x14ac:dyDescent="0.2">
      <c r="A201" s="39"/>
      <c r="B201" s="40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6.5" customHeight="1" x14ac:dyDescent="0.2">
      <c r="A202" s="39"/>
      <c r="B202" s="40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6.5" customHeight="1" x14ac:dyDescent="0.2">
      <c r="A203" s="39"/>
      <c r="B203" s="40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6.5" customHeight="1" x14ac:dyDescent="0.2">
      <c r="A204" s="39"/>
      <c r="B204" s="40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6.5" customHeight="1" x14ac:dyDescent="0.2">
      <c r="A205" s="39"/>
      <c r="B205" s="40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6.5" customHeight="1" x14ac:dyDescent="0.2">
      <c r="A206" s="39"/>
      <c r="B206" s="40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6.5" customHeight="1" x14ac:dyDescent="0.2">
      <c r="A207" s="39"/>
      <c r="B207" s="40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6.5" customHeight="1" x14ac:dyDescent="0.2">
      <c r="A208" s="39"/>
      <c r="B208" s="40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6.5" customHeight="1" x14ac:dyDescent="0.2">
      <c r="A209" s="39"/>
      <c r="B209" s="40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6.5" customHeight="1" x14ac:dyDescent="0.2">
      <c r="A210" s="39"/>
      <c r="B210" s="40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6.5" customHeight="1" x14ac:dyDescent="0.2">
      <c r="A211" s="39"/>
      <c r="B211" s="40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6.5" customHeight="1" x14ac:dyDescent="0.2">
      <c r="A212" s="39"/>
      <c r="B212" s="40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6.5" customHeight="1" x14ac:dyDescent="0.2">
      <c r="A213" s="39"/>
      <c r="B213" s="40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6.5" customHeight="1" x14ac:dyDescent="0.2">
      <c r="A214" s="39"/>
      <c r="B214" s="40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6.5" customHeight="1" x14ac:dyDescent="0.2">
      <c r="A215" s="39"/>
      <c r="B215" s="40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6.5" customHeight="1" x14ac:dyDescent="0.2">
      <c r="A216" s="39"/>
      <c r="B216" s="40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6.5" customHeight="1" x14ac:dyDescent="0.2">
      <c r="A217" s="39"/>
      <c r="B217" s="40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6.5" customHeight="1" x14ac:dyDescent="0.2">
      <c r="A218" s="39"/>
      <c r="B218" s="40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6.5" customHeight="1" x14ac:dyDescent="0.2">
      <c r="A219" s="39"/>
      <c r="B219" s="40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6.5" customHeight="1" x14ac:dyDescent="0.2">
      <c r="A220" s="39"/>
      <c r="B220" s="40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6.5" customHeight="1" x14ac:dyDescent="0.2">
      <c r="A221" s="39"/>
      <c r="B221" s="40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6.5" customHeight="1" x14ac:dyDescent="0.2">
      <c r="A222" s="39"/>
      <c r="B222" s="40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6.5" customHeight="1" x14ac:dyDescent="0.2">
      <c r="A223" s="39"/>
      <c r="B223" s="40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6.5" customHeight="1" x14ac:dyDescent="0.2">
      <c r="A224" s="39"/>
      <c r="B224" s="40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6.5" customHeight="1" x14ac:dyDescent="0.2">
      <c r="A225" s="39"/>
      <c r="B225" s="40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6.5" customHeight="1" x14ac:dyDescent="0.2">
      <c r="A226" s="39"/>
      <c r="B226" s="40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6.5" customHeight="1" x14ac:dyDescent="0.2">
      <c r="A227" s="39"/>
      <c r="B227" s="40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6.5" customHeight="1" x14ac:dyDescent="0.2">
      <c r="A228" s="39"/>
      <c r="B228" s="40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6.5" customHeight="1" x14ac:dyDescent="0.2">
      <c r="A229" s="39"/>
      <c r="B229" s="40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6.5" customHeight="1" x14ac:dyDescent="0.2">
      <c r="A230" s="39"/>
      <c r="B230" s="40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6.5" customHeight="1" x14ac:dyDescent="0.2">
      <c r="A231" s="39"/>
      <c r="B231" s="40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6.5" customHeight="1" x14ac:dyDescent="0.2">
      <c r="A232" s="39"/>
      <c r="B232" s="40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6.5" customHeight="1" x14ac:dyDescent="0.2">
      <c r="A233" s="39"/>
      <c r="B233" s="40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6.5" customHeight="1" x14ac:dyDescent="0.2">
      <c r="A234" s="39"/>
      <c r="B234" s="40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6.5" customHeight="1" x14ac:dyDescent="0.2">
      <c r="A235" s="39"/>
      <c r="B235" s="40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6.5" customHeight="1" x14ac:dyDescent="0.2">
      <c r="A236" s="39"/>
      <c r="B236" s="40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6.5" customHeight="1" x14ac:dyDescent="0.2">
      <c r="A237" s="39"/>
      <c r="B237" s="40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6.5" customHeight="1" x14ac:dyDescent="0.2">
      <c r="A238" s="39"/>
      <c r="B238" s="40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6.5" customHeight="1" x14ac:dyDescent="0.2">
      <c r="A239" s="39"/>
      <c r="B239" s="40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6.5" customHeight="1" x14ac:dyDescent="0.2">
      <c r="A240" s="39"/>
      <c r="B240" s="40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6.5" customHeight="1" x14ac:dyDescent="0.2">
      <c r="A241" s="39"/>
      <c r="B241" s="40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6.5" customHeight="1" x14ac:dyDescent="0.2">
      <c r="A242" s="39"/>
      <c r="B242" s="40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6.5" customHeight="1" x14ac:dyDescent="0.2">
      <c r="A243" s="39"/>
      <c r="B243" s="40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6.5" customHeight="1" x14ac:dyDescent="0.2">
      <c r="A244" s="39"/>
      <c r="B244" s="40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6.5" customHeight="1" x14ac:dyDescent="0.2">
      <c r="A245" s="39"/>
      <c r="B245" s="40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6.5" customHeight="1" x14ac:dyDescent="0.2">
      <c r="A246" s="39"/>
      <c r="B246" s="40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6.5" customHeight="1" x14ac:dyDescent="0.2">
      <c r="A247" s="39"/>
      <c r="B247" s="40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6.5" customHeight="1" x14ac:dyDescent="0.2">
      <c r="A248" s="39"/>
      <c r="B248" s="40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6.5" customHeight="1" x14ac:dyDescent="0.2">
      <c r="A249" s="39"/>
      <c r="B249" s="40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6.5" customHeight="1" x14ac:dyDescent="0.2">
      <c r="A250" s="39"/>
      <c r="B250" s="40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6.5" customHeight="1" x14ac:dyDescent="0.2">
      <c r="A251" s="39"/>
      <c r="B251" s="40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6.5" customHeight="1" x14ac:dyDescent="0.2">
      <c r="A252" s="39"/>
      <c r="B252" s="40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6.5" customHeight="1" x14ac:dyDescent="0.2">
      <c r="A253" s="39"/>
      <c r="B253" s="40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6.5" customHeight="1" x14ac:dyDescent="0.2">
      <c r="A254" s="39"/>
      <c r="B254" s="40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6.5" customHeight="1" x14ac:dyDescent="0.2">
      <c r="A255" s="39"/>
      <c r="B255" s="40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6.5" customHeight="1" x14ac:dyDescent="0.2">
      <c r="A256" s="39"/>
      <c r="B256" s="40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6.5" customHeight="1" x14ac:dyDescent="0.2">
      <c r="A257" s="39"/>
      <c r="B257" s="40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6.5" customHeight="1" x14ac:dyDescent="0.2">
      <c r="A258" s="39"/>
      <c r="B258" s="40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6.5" customHeight="1" x14ac:dyDescent="0.2">
      <c r="A259" s="39"/>
      <c r="B259" s="40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6.5" customHeight="1" x14ac:dyDescent="0.2">
      <c r="A260" s="39"/>
      <c r="B260" s="40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6.5" customHeight="1" x14ac:dyDescent="0.2">
      <c r="A261" s="39"/>
      <c r="B261" s="40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6.5" customHeight="1" x14ac:dyDescent="0.2">
      <c r="A262" s="39"/>
      <c r="B262" s="40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6.5" customHeight="1" x14ac:dyDescent="0.2">
      <c r="A263" s="39"/>
      <c r="B263" s="40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6.5" customHeight="1" x14ac:dyDescent="0.2">
      <c r="A264" s="39"/>
      <c r="B264" s="40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6.5" customHeight="1" x14ac:dyDescent="0.2">
      <c r="A265" s="39"/>
      <c r="B265" s="40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6.5" customHeight="1" x14ac:dyDescent="0.2">
      <c r="A266" s="39"/>
      <c r="B266" s="40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6.5" customHeight="1" x14ac:dyDescent="0.2">
      <c r="A267" s="39"/>
      <c r="B267" s="40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6.5" customHeight="1" x14ac:dyDescent="0.2">
      <c r="A268" s="39"/>
      <c r="B268" s="40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6.5" customHeight="1" x14ac:dyDescent="0.2">
      <c r="A269" s="39"/>
      <c r="B269" s="40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6.5" customHeight="1" x14ac:dyDescent="0.2">
      <c r="A270" s="39"/>
      <c r="B270" s="40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6.5" customHeight="1" x14ac:dyDescent="0.2">
      <c r="A271" s="39"/>
      <c r="B271" s="40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6.5" customHeight="1" x14ac:dyDescent="0.2">
      <c r="A272" s="39"/>
      <c r="B272" s="40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6.5" customHeight="1" x14ac:dyDescent="0.2">
      <c r="A273" s="39"/>
      <c r="B273" s="40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6.5" customHeight="1" x14ac:dyDescent="0.2">
      <c r="A274" s="39"/>
      <c r="B274" s="40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6.5" customHeight="1" x14ac:dyDescent="0.2">
      <c r="A275" s="39"/>
      <c r="B275" s="40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6.5" customHeight="1" x14ac:dyDescent="0.2">
      <c r="A276" s="39"/>
      <c r="B276" s="40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6.5" customHeight="1" x14ac:dyDescent="0.2">
      <c r="A277" s="39"/>
      <c r="B277" s="40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6.5" customHeight="1" x14ac:dyDescent="0.2">
      <c r="A278" s="39"/>
      <c r="B278" s="40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6.5" customHeight="1" x14ac:dyDescent="0.2">
      <c r="A279" s="39"/>
      <c r="B279" s="40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6.5" customHeight="1" x14ac:dyDescent="0.2">
      <c r="A280" s="39"/>
      <c r="B280" s="40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6.5" customHeight="1" x14ac:dyDescent="0.2">
      <c r="A281" s="39"/>
      <c r="B281" s="40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6.5" customHeight="1" x14ac:dyDescent="0.2">
      <c r="A282" s="39"/>
      <c r="B282" s="40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6.5" customHeight="1" x14ac:dyDescent="0.2">
      <c r="A283" s="39"/>
      <c r="B283" s="40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6.5" customHeight="1" x14ac:dyDescent="0.2">
      <c r="A284" s="39"/>
      <c r="B284" s="40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6.5" customHeight="1" x14ac:dyDescent="0.2">
      <c r="A285" s="39"/>
      <c r="B285" s="40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6.5" customHeight="1" x14ac:dyDescent="0.2">
      <c r="A286" s="39"/>
      <c r="B286" s="40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6.5" customHeight="1" x14ac:dyDescent="0.2">
      <c r="A287" s="39"/>
      <c r="B287" s="40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6.5" customHeight="1" x14ac:dyDescent="0.2">
      <c r="A288" s="39"/>
      <c r="B288" s="40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6.5" customHeight="1" x14ac:dyDescent="0.2">
      <c r="A289" s="39"/>
      <c r="B289" s="40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6.5" customHeight="1" x14ac:dyDescent="0.2">
      <c r="A290" s="39"/>
      <c r="B290" s="40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6.5" customHeight="1" x14ac:dyDescent="0.2">
      <c r="A291" s="39"/>
      <c r="B291" s="40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6.5" customHeight="1" x14ac:dyDescent="0.2">
      <c r="A292" s="39"/>
      <c r="B292" s="40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6.5" customHeight="1" x14ac:dyDescent="0.2">
      <c r="A293" s="39"/>
      <c r="B293" s="40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6.5" customHeight="1" x14ac:dyDescent="0.2">
      <c r="A294" s="39"/>
      <c r="B294" s="40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6.5" customHeight="1" x14ac:dyDescent="0.2">
      <c r="A295" s="39"/>
      <c r="B295" s="40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6.5" customHeight="1" x14ac:dyDescent="0.2">
      <c r="A296" s="39"/>
      <c r="B296" s="40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6.5" customHeight="1" x14ac:dyDescent="0.2">
      <c r="A297" s="39"/>
      <c r="B297" s="40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6.5" customHeight="1" x14ac:dyDescent="0.2">
      <c r="A298" s="39"/>
      <c r="B298" s="40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6.5" customHeight="1" x14ac:dyDescent="0.2">
      <c r="A299" s="39"/>
      <c r="B299" s="40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6.5" customHeight="1" x14ac:dyDescent="0.2">
      <c r="A300" s="39"/>
      <c r="B300" s="40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6.5" customHeight="1" x14ac:dyDescent="0.2">
      <c r="A301" s="39"/>
      <c r="B301" s="40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6.5" customHeight="1" x14ac:dyDescent="0.2">
      <c r="A302" s="39"/>
      <c r="B302" s="40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6.5" customHeight="1" x14ac:dyDescent="0.2">
      <c r="A303" s="39"/>
      <c r="B303" s="40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6.5" customHeight="1" x14ac:dyDescent="0.2">
      <c r="A304" s="39"/>
      <c r="B304" s="40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6.5" customHeight="1" x14ac:dyDescent="0.2">
      <c r="A305" s="39"/>
      <c r="B305" s="40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6.5" customHeight="1" x14ac:dyDescent="0.2">
      <c r="A306" s="39"/>
      <c r="B306" s="40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6.5" customHeight="1" x14ac:dyDescent="0.2">
      <c r="A307" s="39"/>
      <c r="B307" s="40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6.5" customHeight="1" x14ac:dyDescent="0.2">
      <c r="A308" s="39"/>
      <c r="B308" s="40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6.5" customHeight="1" x14ac:dyDescent="0.2">
      <c r="A309" s="39"/>
      <c r="B309" s="40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6.5" customHeight="1" x14ac:dyDescent="0.2">
      <c r="A310" s="39"/>
      <c r="B310" s="40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6.5" customHeight="1" x14ac:dyDescent="0.2">
      <c r="A311" s="39"/>
      <c r="B311" s="40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6.5" customHeight="1" x14ac:dyDescent="0.2">
      <c r="A312" s="39"/>
      <c r="B312" s="40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6.5" customHeight="1" x14ac:dyDescent="0.2">
      <c r="A313" s="39"/>
      <c r="B313" s="40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6.5" customHeight="1" x14ac:dyDescent="0.2">
      <c r="A314" s="39"/>
      <c r="B314" s="40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6.5" customHeight="1" x14ac:dyDescent="0.2">
      <c r="A315" s="39"/>
      <c r="B315" s="40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6.5" customHeight="1" x14ac:dyDescent="0.2">
      <c r="A316" s="39"/>
      <c r="B316" s="40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6.5" customHeight="1" x14ac:dyDescent="0.2">
      <c r="A317" s="39"/>
      <c r="B317" s="40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6.5" customHeight="1" x14ac:dyDescent="0.2">
      <c r="A318" s="39"/>
      <c r="B318" s="40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6.5" customHeight="1" x14ac:dyDescent="0.2">
      <c r="A319" s="39"/>
      <c r="B319" s="40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6.5" customHeight="1" x14ac:dyDescent="0.2">
      <c r="A320" s="39"/>
      <c r="B320" s="40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6.5" customHeight="1" x14ac:dyDescent="0.2">
      <c r="A321" s="39"/>
      <c r="B321" s="40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6.5" customHeight="1" x14ac:dyDescent="0.2">
      <c r="A322" s="39"/>
      <c r="B322" s="40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6.5" customHeight="1" x14ac:dyDescent="0.2">
      <c r="A323" s="39"/>
      <c r="B323" s="40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6.5" customHeight="1" x14ac:dyDescent="0.2">
      <c r="A324" s="39"/>
      <c r="B324" s="40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6.5" customHeight="1" x14ac:dyDescent="0.2">
      <c r="A325" s="39"/>
      <c r="B325" s="40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6.5" customHeight="1" x14ac:dyDescent="0.2">
      <c r="A326" s="39"/>
      <c r="B326" s="40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6.5" customHeight="1" x14ac:dyDescent="0.2">
      <c r="A327" s="39"/>
      <c r="B327" s="40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6.5" customHeight="1" x14ac:dyDescent="0.2">
      <c r="A328" s="39"/>
      <c r="B328" s="40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6.5" customHeight="1" x14ac:dyDescent="0.2">
      <c r="A329" s="39"/>
      <c r="B329" s="40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6.5" customHeight="1" x14ac:dyDescent="0.2">
      <c r="A330" s="39"/>
      <c r="B330" s="40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6.5" customHeight="1" x14ac:dyDescent="0.2">
      <c r="A331" s="39"/>
      <c r="B331" s="40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6.5" customHeight="1" x14ac:dyDescent="0.2">
      <c r="A332" s="39"/>
      <c r="B332" s="40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6.5" customHeight="1" x14ac:dyDescent="0.2">
      <c r="A333" s="39"/>
      <c r="B333" s="40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6.5" customHeight="1" x14ac:dyDescent="0.2">
      <c r="A334" s="39"/>
      <c r="B334" s="40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6.5" customHeight="1" x14ac:dyDescent="0.2">
      <c r="A335" s="39"/>
      <c r="B335" s="40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6.5" customHeight="1" x14ac:dyDescent="0.2">
      <c r="A336" s="39"/>
      <c r="B336" s="40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6.5" customHeight="1" x14ac:dyDescent="0.2">
      <c r="A337" s="39"/>
      <c r="B337" s="40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6.5" customHeight="1" x14ac:dyDescent="0.2">
      <c r="A338" s="39"/>
      <c r="B338" s="40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6.5" customHeight="1" x14ac:dyDescent="0.2">
      <c r="A339" s="39"/>
      <c r="B339" s="40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6.5" customHeight="1" x14ac:dyDescent="0.2">
      <c r="A340" s="39"/>
      <c r="B340" s="40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6.5" customHeight="1" x14ac:dyDescent="0.2">
      <c r="A341" s="39"/>
      <c r="B341" s="40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6.5" customHeight="1" x14ac:dyDescent="0.2">
      <c r="A342" s="39"/>
      <c r="B342" s="40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6.5" customHeight="1" x14ac:dyDescent="0.2">
      <c r="A343" s="39"/>
      <c r="B343" s="40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6.5" customHeight="1" x14ac:dyDescent="0.2">
      <c r="A344" s="39"/>
      <c r="B344" s="40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6.5" customHeight="1" x14ac:dyDescent="0.2">
      <c r="A345" s="39"/>
      <c r="B345" s="40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6.5" customHeight="1" x14ac:dyDescent="0.2">
      <c r="A346" s="39"/>
      <c r="B346" s="40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6.5" customHeight="1" x14ac:dyDescent="0.2">
      <c r="A347" s="39"/>
      <c r="B347" s="40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6.5" customHeight="1" x14ac:dyDescent="0.2">
      <c r="A348" s="39"/>
      <c r="B348" s="40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6.5" customHeight="1" x14ac:dyDescent="0.2">
      <c r="A349" s="39"/>
      <c r="B349" s="40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6.5" customHeight="1" x14ac:dyDescent="0.2">
      <c r="A350" s="39"/>
      <c r="B350" s="40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6.5" customHeight="1" x14ac:dyDescent="0.2">
      <c r="A351" s="39"/>
      <c r="B351" s="40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6.5" customHeight="1" x14ac:dyDescent="0.2">
      <c r="A352" s="39"/>
      <c r="B352" s="40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6.5" customHeight="1" x14ac:dyDescent="0.2">
      <c r="A353" s="39"/>
      <c r="B353" s="40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6.5" customHeight="1" x14ac:dyDescent="0.2">
      <c r="A354" s="39"/>
      <c r="B354" s="40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6.5" customHeight="1" x14ac:dyDescent="0.2">
      <c r="A355" s="39"/>
      <c r="B355" s="40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6.5" customHeight="1" x14ac:dyDescent="0.2">
      <c r="A356" s="39"/>
      <c r="B356" s="40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6.5" customHeight="1" x14ac:dyDescent="0.2">
      <c r="A357" s="39"/>
      <c r="B357" s="40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6.5" customHeight="1" x14ac:dyDescent="0.2">
      <c r="A358" s="39"/>
      <c r="B358" s="40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6.5" customHeight="1" x14ac:dyDescent="0.2">
      <c r="A359" s="39"/>
      <c r="B359" s="40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6.5" customHeight="1" x14ac:dyDescent="0.2">
      <c r="A360" s="39"/>
      <c r="B360" s="40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6.5" customHeight="1" x14ac:dyDescent="0.2">
      <c r="A361" s="39"/>
      <c r="B361" s="40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6.5" customHeight="1" x14ac:dyDescent="0.2">
      <c r="A362" s="39"/>
      <c r="B362" s="40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6.5" customHeight="1" x14ac:dyDescent="0.2">
      <c r="A363" s="39"/>
      <c r="B363" s="40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6.5" customHeight="1" x14ac:dyDescent="0.2">
      <c r="A364" s="39"/>
      <c r="B364" s="40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6.5" customHeight="1" x14ac:dyDescent="0.2">
      <c r="A365" s="39"/>
      <c r="B365" s="40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6.5" customHeight="1" x14ac:dyDescent="0.2">
      <c r="A366" s="39"/>
      <c r="B366" s="40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6.5" customHeight="1" x14ac:dyDescent="0.2">
      <c r="A367" s="39"/>
      <c r="B367" s="40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6.5" customHeight="1" x14ac:dyDescent="0.2">
      <c r="A368" s="39"/>
      <c r="B368" s="40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6.5" customHeight="1" x14ac:dyDescent="0.2">
      <c r="A369" s="39"/>
      <c r="B369" s="40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6.5" customHeight="1" x14ac:dyDescent="0.2">
      <c r="A370" s="39"/>
      <c r="B370" s="40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6.5" customHeight="1" x14ac:dyDescent="0.2">
      <c r="A371" s="39"/>
      <c r="B371" s="40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6.5" customHeight="1" x14ac:dyDescent="0.2">
      <c r="A372" s="39"/>
      <c r="B372" s="40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6.5" customHeight="1" x14ac:dyDescent="0.2">
      <c r="A373" s="39"/>
      <c r="B373" s="40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6.5" customHeight="1" x14ac:dyDescent="0.2">
      <c r="A374" s="39"/>
      <c r="B374" s="40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6.5" customHeight="1" x14ac:dyDescent="0.2">
      <c r="A375" s="39"/>
      <c r="B375" s="40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6.5" customHeight="1" x14ac:dyDescent="0.2">
      <c r="A376" s="39"/>
      <c r="B376" s="40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6.5" customHeight="1" x14ac:dyDescent="0.2">
      <c r="A377" s="39"/>
      <c r="B377" s="40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6.5" customHeight="1" x14ac:dyDescent="0.2">
      <c r="A378" s="39"/>
      <c r="B378" s="40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6.5" customHeight="1" x14ac:dyDescent="0.2">
      <c r="A379" s="39"/>
      <c r="B379" s="40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6.5" customHeight="1" x14ac:dyDescent="0.2">
      <c r="A380" s="39"/>
      <c r="B380" s="40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6.5" customHeight="1" x14ac:dyDescent="0.2">
      <c r="A381" s="39"/>
      <c r="B381" s="40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6.5" customHeight="1" x14ac:dyDescent="0.2">
      <c r="A382" s="39"/>
      <c r="B382" s="40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6.5" customHeight="1" x14ac:dyDescent="0.2">
      <c r="A383" s="39"/>
      <c r="B383" s="40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6.5" customHeight="1" x14ac:dyDescent="0.2">
      <c r="A384" s="39"/>
      <c r="B384" s="40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6.5" customHeight="1" x14ac:dyDescent="0.2">
      <c r="A385" s="39"/>
      <c r="B385" s="40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6.5" customHeight="1" x14ac:dyDescent="0.2">
      <c r="A386" s="39"/>
      <c r="B386" s="40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6.5" customHeight="1" x14ac:dyDescent="0.2">
      <c r="A387" s="39"/>
      <c r="B387" s="40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6.5" customHeight="1" x14ac:dyDescent="0.2">
      <c r="A388" s="39"/>
      <c r="B388" s="40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6.5" customHeight="1" x14ac:dyDescent="0.2">
      <c r="A389" s="39"/>
      <c r="B389" s="40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6.5" customHeight="1" x14ac:dyDescent="0.2">
      <c r="A390" s="39"/>
      <c r="B390" s="40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6.5" customHeight="1" x14ac:dyDescent="0.2">
      <c r="A391" s="39"/>
      <c r="B391" s="40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6.5" customHeight="1" x14ac:dyDescent="0.2">
      <c r="A392" s="39"/>
      <c r="B392" s="40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6.5" customHeight="1" x14ac:dyDescent="0.2">
      <c r="A393" s="39"/>
      <c r="B393" s="40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6.5" customHeight="1" x14ac:dyDescent="0.2">
      <c r="A394" s="39"/>
      <c r="B394" s="40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6.5" customHeight="1" x14ac:dyDescent="0.2">
      <c r="A395" s="39"/>
      <c r="B395" s="40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6.5" customHeight="1" x14ac:dyDescent="0.2">
      <c r="A396" s="39"/>
      <c r="B396" s="40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6.5" customHeight="1" x14ac:dyDescent="0.2">
      <c r="A397" s="39"/>
      <c r="B397" s="40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6.5" customHeight="1" x14ac:dyDescent="0.2">
      <c r="A398" s="39"/>
      <c r="B398" s="40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6.5" customHeight="1" x14ac:dyDescent="0.2">
      <c r="A399" s="39"/>
      <c r="B399" s="40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6.5" customHeight="1" x14ac:dyDescent="0.2">
      <c r="A400" s="39"/>
      <c r="B400" s="40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6.5" customHeight="1" x14ac:dyDescent="0.2">
      <c r="A401" s="39"/>
      <c r="B401" s="40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6.5" customHeight="1" x14ac:dyDescent="0.2">
      <c r="A402" s="39"/>
      <c r="B402" s="40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6.5" customHeight="1" x14ac:dyDescent="0.2">
      <c r="A403" s="39"/>
      <c r="B403" s="40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6.5" customHeight="1" x14ac:dyDescent="0.2">
      <c r="A404" s="39"/>
      <c r="B404" s="40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6.5" customHeight="1" x14ac:dyDescent="0.2">
      <c r="A405" s="39"/>
      <c r="B405" s="40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6.5" customHeight="1" x14ac:dyDescent="0.2">
      <c r="A406" s="39"/>
      <c r="B406" s="40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6.5" customHeight="1" x14ac:dyDescent="0.2">
      <c r="A407" s="39"/>
      <c r="B407" s="40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6.5" customHeight="1" x14ac:dyDescent="0.2">
      <c r="A408" s="39"/>
      <c r="B408" s="40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6.5" customHeight="1" x14ac:dyDescent="0.2">
      <c r="A409" s="39"/>
      <c r="B409" s="40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6.5" customHeight="1" x14ac:dyDescent="0.2">
      <c r="A410" s="39"/>
      <c r="B410" s="40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6.5" customHeight="1" x14ac:dyDescent="0.2">
      <c r="A411" s="39"/>
      <c r="B411" s="40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6.5" customHeight="1" x14ac:dyDescent="0.2">
      <c r="A412" s="39"/>
      <c r="B412" s="40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6.5" customHeight="1" x14ac:dyDescent="0.2">
      <c r="A413" s="39"/>
      <c r="B413" s="40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6.5" customHeight="1" x14ac:dyDescent="0.2">
      <c r="A414" s="39"/>
      <c r="B414" s="40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6.5" customHeight="1" x14ac:dyDescent="0.2">
      <c r="A415" s="39"/>
      <c r="B415" s="40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6.5" customHeight="1" x14ac:dyDescent="0.2">
      <c r="A416" s="39"/>
      <c r="B416" s="40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6.5" customHeight="1" x14ac:dyDescent="0.2">
      <c r="A417" s="39"/>
      <c r="B417" s="40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6.5" customHeight="1" x14ac:dyDescent="0.2">
      <c r="A418" s="39"/>
      <c r="B418" s="40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6.5" customHeight="1" x14ac:dyDescent="0.2">
      <c r="A419" s="39"/>
      <c r="B419" s="40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6.5" customHeight="1" x14ac:dyDescent="0.2">
      <c r="A420" s="39"/>
      <c r="B420" s="40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6.5" customHeight="1" x14ac:dyDescent="0.2">
      <c r="A421" s="39"/>
      <c r="B421" s="40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6.5" customHeight="1" x14ac:dyDescent="0.2">
      <c r="A422" s="39"/>
      <c r="B422" s="40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6.5" customHeight="1" x14ac:dyDescent="0.2">
      <c r="A423" s="39"/>
      <c r="B423" s="40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6.5" customHeight="1" x14ac:dyDescent="0.2">
      <c r="A424" s="39"/>
      <c r="B424" s="40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6.5" customHeight="1" x14ac:dyDescent="0.2">
      <c r="A425" s="39"/>
      <c r="B425" s="40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6.5" customHeight="1" x14ac:dyDescent="0.2">
      <c r="A426" s="39"/>
      <c r="B426" s="40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6.5" customHeight="1" x14ac:dyDescent="0.2">
      <c r="A427" s="39"/>
      <c r="B427" s="40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6.5" customHeight="1" x14ac:dyDescent="0.2">
      <c r="A428" s="39"/>
      <c r="B428" s="40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6.5" customHeight="1" x14ac:dyDescent="0.2">
      <c r="A429" s="39"/>
      <c r="B429" s="40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6.5" customHeight="1" x14ac:dyDescent="0.2">
      <c r="A430" s="39"/>
      <c r="B430" s="40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6.5" customHeight="1" x14ac:dyDescent="0.2">
      <c r="A431" s="39"/>
      <c r="B431" s="40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6.5" customHeight="1" x14ac:dyDescent="0.2">
      <c r="A432" s="39"/>
      <c r="B432" s="40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6.5" customHeight="1" x14ac:dyDescent="0.2">
      <c r="A433" s="39"/>
      <c r="B433" s="40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6.5" customHeight="1" x14ac:dyDescent="0.2">
      <c r="A434" s="39"/>
      <c r="B434" s="40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6.5" customHeight="1" x14ac:dyDescent="0.2">
      <c r="A435" s="39"/>
      <c r="B435" s="40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6.5" customHeight="1" x14ac:dyDescent="0.2">
      <c r="A436" s="39"/>
      <c r="B436" s="40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6.5" customHeight="1" x14ac:dyDescent="0.2">
      <c r="A437" s="39"/>
      <c r="B437" s="40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6.5" customHeight="1" x14ac:dyDescent="0.2">
      <c r="A438" s="39"/>
      <c r="B438" s="40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6.5" customHeight="1" x14ac:dyDescent="0.2">
      <c r="A439" s="39"/>
      <c r="B439" s="40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6.5" customHeight="1" x14ac:dyDescent="0.2">
      <c r="A440" s="39"/>
      <c r="B440" s="40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6.5" customHeight="1" x14ac:dyDescent="0.2">
      <c r="A441" s="39"/>
      <c r="B441" s="40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6.5" customHeight="1" x14ac:dyDescent="0.2">
      <c r="A442" s="39"/>
      <c r="B442" s="40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6.5" customHeight="1" x14ac:dyDescent="0.2">
      <c r="A443" s="39"/>
      <c r="B443" s="40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6.5" customHeight="1" x14ac:dyDescent="0.2">
      <c r="A444" s="39"/>
      <c r="B444" s="40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6.5" customHeight="1" x14ac:dyDescent="0.2">
      <c r="A445" s="39"/>
      <c r="B445" s="40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6.5" customHeight="1" x14ac:dyDescent="0.2">
      <c r="A446" s="39"/>
      <c r="B446" s="40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6.5" customHeight="1" x14ac:dyDescent="0.2">
      <c r="A447" s="39"/>
      <c r="B447" s="40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6.5" customHeight="1" x14ac:dyDescent="0.2">
      <c r="A448" s="39"/>
      <c r="B448" s="40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6.5" customHeight="1" x14ac:dyDescent="0.2">
      <c r="A449" s="39"/>
      <c r="B449" s="40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6.5" customHeight="1" x14ac:dyDescent="0.2">
      <c r="A450" s="39"/>
      <c r="B450" s="40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6.5" customHeight="1" x14ac:dyDescent="0.2">
      <c r="A451" s="39"/>
      <c r="B451" s="40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6.5" customHeight="1" x14ac:dyDescent="0.2">
      <c r="A452" s="39"/>
      <c r="B452" s="40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6.5" customHeight="1" x14ac:dyDescent="0.2">
      <c r="A453" s="39"/>
      <c r="B453" s="40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6.5" customHeight="1" x14ac:dyDescent="0.2">
      <c r="A454" s="39"/>
      <c r="B454" s="40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6.5" customHeight="1" x14ac:dyDescent="0.2">
      <c r="A455" s="39"/>
      <c r="B455" s="40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6.5" customHeight="1" x14ac:dyDescent="0.2">
      <c r="A456" s="39"/>
      <c r="B456" s="40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6.5" customHeight="1" x14ac:dyDescent="0.2">
      <c r="A457" s="39"/>
      <c r="B457" s="40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6.5" customHeight="1" x14ac:dyDescent="0.2">
      <c r="A458" s="39"/>
      <c r="B458" s="40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6.5" customHeight="1" x14ac:dyDescent="0.2">
      <c r="A459" s="39"/>
      <c r="B459" s="40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6.5" customHeight="1" x14ac:dyDescent="0.2">
      <c r="A460" s="39"/>
      <c r="B460" s="40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6.5" customHeight="1" x14ac:dyDescent="0.2">
      <c r="A461" s="39"/>
      <c r="B461" s="40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6.5" customHeight="1" x14ac:dyDescent="0.2">
      <c r="A462" s="39"/>
      <c r="B462" s="40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6.5" customHeight="1" x14ac:dyDescent="0.2">
      <c r="A463" s="39"/>
      <c r="B463" s="40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6.5" customHeight="1" x14ac:dyDescent="0.2">
      <c r="A464" s="39"/>
      <c r="B464" s="40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6.5" customHeight="1" x14ac:dyDescent="0.2">
      <c r="A465" s="39"/>
      <c r="B465" s="40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6.5" customHeight="1" x14ac:dyDescent="0.2">
      <c r="A466" s="39"/>
      <c r="B466" s="40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6.5" customHeight="1" x14ac:dyDescent="0.2">
      <c r="A467" s="39"/>
      <c r="B467" s="40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6.5" customHeight="1" x14ac:dyDescent="0.2">
      <c r="A468" s="39"/>
      <c r="B468" s="40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6.5" customHeight="1" x14ac:dyDescent="0.2">
      <c r="A469" s="39"/>
      <c r="B469" s="40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6.5" customHeight="1" x14ac:dyDescent="0.2">
      <c r="A470" s="39"/>
      <c r="B470" s="40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6.5" customHeight="1" x14ac:dyDescent="0.2">
      <c r="A471" s="39"/>
      <c r="B471" s="40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6.5" customHeight="1" x14ac:dyDescent="0.2">
      <c r="A472" s="39"/>
      <c r="B472" s="40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6.5" customHeight="1" x14ac:dyDescent="0.2">
      <c r="A473" s="39"/>
      <c r="B473" s="40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6.5" customHeight="1" x14ac:dyDescent="0.2">
      <c r="A474" s="39"/>
      <c r="B474" s="40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6.5" customHeight="1" x14ac:dyDescent="0.2">
      <c r="A475" s="39"/>
      <c r="B475" s="40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6.5" customHeight="1" x14ac:dyDescent="0.2">
      <c r="A476" s="39"/>
      <c r="B476" s="40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6.5" customHeight="1" x14ac:dyDescent="0.2">
      <c r="A477" s="39"/>
      <c r="B477" s="40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6.5" customHeight="1" x14ac:dyDescent="0.2">
      <c r="A478" s="39"/>
      <c r="B478" s="40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6.5" customHeight="1" x14ac:dyDescent="0.2">
      <c r="A479" s="39"/>
      <c r="B479" s="40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6.5" customHeight="1" x14ac:dyDescent="0.2">
      <c r="A480" s="39"/>
      <c r="B480" s="40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6.5" customHeight="1" x14ac:dyDescent="0.2">
      <c r="A481" s="39"/>
      <c r="B481" s="40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6.5" customHeight="1" x14ac:dyDescent="0.2">
      <c r="A482" s="39"/>
      <c r="B482" s="40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6.5" customHeight="1" x14ac:dyDescent="0.2">
      <c r="A483" s="39"/>
      <c r="B483" s="40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6.5" customHeight="1" x14ac:dyDescent="0.2">
      <c r="A484" s="39"/>
      <c r="B484" s="40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6.5" customHeight="1" x14ac:dyDescent="0.2">
      <c r="A485" s="39"/>
      <c r="B485" s="40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6.5" customHeight="1" x14ac:dyDescent="0.2">
      <c r="A486" s="39"/>
      <c r="B486" s="40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6.5" customHeight="1" x14ac:dyDescent="0.2">
      <c r="A487" s="39"/>
      <c r="B487" s="40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6.5" customHeight="1" x14ac:dyDescent="0.2">
      <c r="A488" s="39"/>
      <c r="B488" s="40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6.5" customHeight="1" x14ac:dyDescent="0.2">
      <c r="A489" s="39"/>
      <c r="B489" s="40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6.5" customHeight="1" x14ac:dyDescent="0.2">
      <c r="A490" s="39"/>
      <c r="B490" s="40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6.5" customHeight="1" x14ac:dyDescent="0.2">
      <c r="A491" s="39"/>
      <c r="B491" s="40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6.5" customHeight="1" x14ac:dyDescent="0.2">
      <c r="A492" s="39"/>
      <c r="B492" s="40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6.5" customHeight="1" x14ac:dyDescent="0.2">
      <c r="A493" s="39"/>
      <c r="B493" s="40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6.5" customHeight="1" x14ac:dyDescent="0.2">
      <c r="A494" s="39"/>
      <c r="B494" s="40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6.5" customHeight="1" x14ac:dyDescent="0.2">
      <c r="A495" s="39"/>
      <c r="B495" s="40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6.5" customHeight="1" x14ac:dyDescent="0.2">
      <c r="A496" s="39"/>
      <c r="B496" s="40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6.5" customHeight="1" x14ac:dyDescent="0.2">
      <c r="A497" s="39"/>
      <c r="B497" s="40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6.5" customHeight="1" x14ac:dyDescent="0.2">
      <c r="A498" s="39"/>
      <c r="B498" s="40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6.5" customHeight="1" x14ac:dyDescent="0.2">
      <c r="A499" s="39"/>
      <c r="B499" s="40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6.5" customHeight="1" x14ac:dyDescent="0.2">
      <c r="A500" s="39"/>
      <c r="B500" s="40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6.5" customHeight="1" x14ac:dyDescent="0.2">
      <c r="A501" s="39"/>
      <c r="B501" s="40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6.5" customHeight="1" x14ac:dyDescent="0.2">
      <c r="A502" s="39"/>
      <c r="B502" s="40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6.5" customHeight="1" x14ac:dyDescent="0.2">
      <c r="A503" s="39"/>
      <c r="B503" s="40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6.5" customHeight="1" x14ac:dyDescent="0.2">
      <c r="A504" s="39"/>
      <c r="B504" s="40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6.5" customHeight="1" x14ac:dyDescent="0.2">
      <c r="A505" s="39"/>
      <c r="B505" s="40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6.5" customHeight="1" x14ac:dyDescent="0.2">
      <c r="A506" s="39"/>
      <c r="B506" s="40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6.5" customHeight="1" x14ac:dyDescent="0.2">
      <c r="A507" s="39"/>
      <c r="B507" s="40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6.5" customHeight="1" x14ac:dyDescent="0.2">
      <c r="A508" s="39"/>
      <c r="B508" s="40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6.5" customHeight="1" x14ac:dyDescent="0.2">
      <c r="A509" s="39"/>
      <c r="B509" s="40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6.5" customHeight="1" x14ac:dyDescent="0.2">
      <c r="A510" s="39"/>
      <c r="B510" s="40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6.5" customHeight="1" x14ac:dyDescent="0.2">
      <c r="A511" s="39"/>
      <c r="B511" s="40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6.5" customHeight="1" x14ac:dyDescent="0.2">
      <c r="A512" s="39"/>
      <c r="B512" s="40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6.5" customHeight="1" x14ac:dyDescent="0.2">
      <c r="A513" s="39"/>
      <c r="B513" s="40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6.5" customHeight="1" x14ac:dyDescent="0.2">
      <c r="A514" s="39"/>
      <c r="B514" s="40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6.5" customHeight="1" x14ac:dyDescent="0.2">
      <c r="A515" s="39"/>
      <c r="B515" s="40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6.5" customHeight="1" x14ac:dyDescent="0.2">
      <c r="A516" s="39"/>
      <c r="B516" s="40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6.5" customHeight="1" x14ac:dyDescent="0.2">
      <c r="A517" s="39"/>
      <c r="B517" s="40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6.5" customHeight="1" x14ac:dyDescent="0.2">
      <c r="A518" s="39"/>
      <c r="B518" s="40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6.5" customHeight="1" x14ac:dyDescent="0.2">
      <c r="A519" s="39"/>
      <c r="B519" s="40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6.5" customHeight="1" x14ac:dyDescent="0.2">
      <c r="A520" s="39"/>
      <c r="B520" s="40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6.5" customHeight="1" x14ac:dyDescent="0.2">
      <c r="A521" s="39"/>
      <c r="B521" s="40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6.5" customHeight="1" x14ac:dyDescent="0.2">
      <c r="A522" s="39"/>
      <c r="B522" s="40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6.5" customHeight="1" x14ac:dyDescent="0.2">
      <c r="A523" s="39"/>
      <c r="B523" s="40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6.5" customHeight="1" x14ac:dyDescent="0.2">
      <c r="A524" s="39"/>
      <c r="B524" s="40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6.5" customHeight="1" x14ac:dyDescent="0.2">
      <c r="A525" s="39"/>
      <c r="B525" s="40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6.5" customHeight="1" x14ac:dyDescent="0.2">
      <c r="A526" s="39"/>
      <c r="B526" s="40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6.5" customHeight="1" x14ac:dyDescent="0.2">
      <c r="A527" s="39"/>
      <c r="B527" s="40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6.5" customHeight="1" x14ac:dyDescent="0.2">
      <c r="A528" s="39"/>
      <c r="B528" s="40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6.5" customHeight="1" x14ac:dyDescent="0.2">
      <c r="A529" s="39"/>
      <c r="B529" s="40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6.5" customHeight="1" x14ac:dyDescent="0.2">
      <c r="A530" s="39"/>
      <c r="B530" s="40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6.5" customHeight="1" x14ac:dyDescent="0.2">
      <c r="A531" s="39"/>
      <c r="B531" s="40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6.5" customHeight="1" x14ac:dyDescent="0.2">
      <c r="A532" s="39"/>
      <c r="B532" s="40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6.5" customHeight="1" x14ac:dyDescent="0.2">
      <c r="A533" s="39"/>
      <c r="B533" s="40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6.5" customHeight="1" x14ac:dyDescent="0.2">
      <c r="A534" s="39"/>
      <c r="B534" s="40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6.5" customHeight="1" x14ac:dyDescent="0.2">
      <c r="A535" s="39"/>
      <c r="B535" s="40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6.5" customHeight="1" x14ac:dyDescent="0.2">
      <c r="A536" s="39"/>
      <c r="B536" s="40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6.5" customHeight="1" x14ac:dyDescent="0.2">
      <c r="A537" s="39"/>
      <c r="B537" s="40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6.5" customHeight="1" x14ac:dyDescent="0.2">
      <c r="A538" s="39"/>
      <c r="B538" s="40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6.5" customHeight="1" x14ac:dyDescent="0.2">
      <c r="A539" s="39"/>
      <c r="B539" s="40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6.5" customHeight="1" x14ac:dyDescent="0.2">
      <c r="A540" s="39"/>
      <c r="B540" s="40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6.5" customHeight="1" x14ac:dyDescent="0.2">
      <c r="A541" s="39"/>
      <c r="B541" s="40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6.5" customHeight="1" x14ac:dyDescent="0.2">
      <c r="A542" s="39"/>
      <c r="B542" s="40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6.5" customHeight="1" x14ac:dyDescent="0.2">
      <c r="A543" s="39"/>
      <c r="B543" s="40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6.5" customHeight="1" x14ac:dyDescent="0.2">
      <c r="A544" s="39"/>
      <c r="B544" s="40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6.5" customHeight="1" x14ac:dyDescent="0.2">
      <c r="A545" s="39"/>
      <c r="B545" s="40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6.5" customHeight="1" x14ac:dyDescent="0.2">
      <c r="A546" s="39"/>
      <c r="B546" s="40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6.5" customHeight="1" x14ac:dyDescent="0.2">
      <c r="A547" s="39"/>
      <c r="B547" s="40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6.5" customHeight="1" x14ac:dyDescent="0.2">
      <c r="A548" s="39"/>
      <c r="B548" s="40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6.5" customHeight="1" x14ac:dyDescent="0.2">
      <c r="A549" s="39"/>
      <c r="B549" s="40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6.5" customHeight="1" x14ac:dyDescent="0.2">
      <c r="A550" s="39"/>
      <c r="B550" s="40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6.5" customHeight="1" x14ac:dyDescent="0.2">
      <c r="A551" s="39"/>
      <c r="B551" s="40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6.5" customHeight="1" x14ac:dyDescent="0.2">
      <c r="A552" s="39"/>
      <c r="B552" s="40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6.5" customHeight="1" x14ac:dyDescent="0.2">
      <c r="A553" s="39"/>
      <c r="B553" s="40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6.5" customHeight="1" x14ac:dyDescent="0.2">
      <c r="A554" s="39"/>
      <c r="B554" s="40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6.5" customHeight="1" x14ac:dyDescent="0.2">
      <c r="A555" s="39"/>
      <c r="B555" s="40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6.5" customHeight="1" x14ac:dyDescent="0.2">
      <c r="A556" s="39"/>
      <c r="B556" s="40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6.5" customHeight="1" x14ac:dyDescent="0.2">
      <c r="A557" s="39"/>
      <c r="B557" s="40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6.5" customHeight="1" x14ac:dyDescent="0.2">
      <c r="A558" s="39"/>
      <c r="B558" s="40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6.5" customHeight="1" x14ac:dyDescent="0.2">
      <c r="A559" s="39"/>
      <c r="B559" s="40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6.5" customHeight="1" x14ac:dyDescent="0.2">
      <c r="A560" s="39"/>
      <c r="B560" s="40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6.5" customHeight="1" x14ac:dyDescent="0.2">
      <c r="A561" s="39"/>
      <c r="B561" s="40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6.5" customHeight="1" x14ac:dyDescent="0.2">
      <c r="A562" s="39"/>
      <c r="B562" s="40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6.5" customHeight="1" x14ac:dyDescent="0.2">
      <c r="A563" s="39"/>
      <c r="B563" s="40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6.5" customHeight="1" x14ac:dyDescent="0.2">
      <c r="A564" s="39"/>
      <c r="B564" s="40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6.5" customHeight="1" x14ac:dyDescent="0.2">
      <c r="A565" s="39"/>
      <c r="B565" s="40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6.5" customHeight="1" x14ac:dyDescent="0.2">
      <c r="A566" s="39"/>
      <c r="B566" s="40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6.5" customHeight="1" x14ac:dyDescent="0.2">
      <c r="A567" s="39"/>
      <c r="B567" s="40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6.5" customHeight="1" x14ac:dyDescent="0.2">
      <c r="A568" s="39"/>
      <c r="B568" s="40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6.5" customHeight="1" x14ac:dyDescent="0.2">
      <c r="A569" s="39"/>
      <c r="B569" s="40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6.5" customHeight="1" x14ac:dyDescent="0.2">
      <c r="A570" s="39"/>
      <c r="B570" s="40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6.5" customHeight="1" x14ac:dyDescent="0.2">
      <c r="A571" s="39"/>
      <c r="B571" s="40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6.5" customHeight="1" x14ac:dyDescent="0.2">
      <c r="A572" s="39"/>
      <c r="B572" s="40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6.5" customHeight="1" x14ac:dyDescent="0.2">
      <c r="A573" s="39"/>
      <c r="B573" s="40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6.5" customHeight="1" x14ac:dyDescent="0.2">
      <c r="A574" s="39"/>
      <c r="B574" s="40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6.5" customHeight="1" x14ac:dyDescent="0.2">
      <c r="A575" s="39"/>
      <c r="B575" s="40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6.5" customHeight="1" x14ac:dyDescent="0.2">
      <c r="A576" s="39"/>
      <c r="B576" s="40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6.5" customHeight="1" x14ac:dyDescent="0.2">
      <c r="A577" s="39"/>
      <c r="B577" s="40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6.5" customHeight="1" x14ac:dyDescent="0.2">
      <c r="A578" s="39"/>
      <c r="B578" s="40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6.5" customHeight="1" x14ac:dyDescent="0.2">
      <c r="A579" s="39"/>
      <c r="B579" s="40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6.5" customHeight="1" x14ac:dyDescent="0.2">
      <c r="A580" s="39"/>
      <c r="B580" s="40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6.5" customHeight="1" x14ac:dyDescent="0.2">
      <c r="A581" s="39"/>
      <c r="B581" s="40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6.5" customHeight="1" x14ac:dyDescent="0.2">
      <c r="A582" s="39"/>
      <c r="B582" s="40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6.5" customHeight="1" x14ac:dyDescent="0.2">
      <c r="A583" s="39"/>
      <c r="B583" s="40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6.5" customHeight="1" x14ac:dyDescent="0.2">
      <c r="A584" s="39"/>
      <c r="B584" s="40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6.5" customHeight="1" x14ac:dyDescent="0.2">
      <c r="A585" s="39"/>
      <c r="B585" s="40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6.5" customHeight="1" x14ac:dyDescent="0.2">
      <c r="A586" s="39"/>
      <c r="B586" s="40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6.5" customHeight="1" x14ac:dyDescent="0.2">
      <c r="A587" s="39"/>
      <c r="B587" s="40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6.5" customHeight="1" x14ac:dyDescent="0.2">
      <c r="A588" s="39"/>
      <c r="B588" s="40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6.5" customHeight="1" x14ac:dyDescent="0.2">
      <c r="A589" s="39"/>
      <c r="B589" s="40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6.5" customHeight="1" x14ac:dyDescent="0.2">
      <c r="A590" s="39"/>
      <c r="B590" s="40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6.5" customHeight="1" x14ac:dyDescent="0.2">
      <c r="A591" s="39"/>
      <c r="B591" s="40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6.5" customHeight="1" x14ac:dyDescent="0.2">
      <c r="A592" s="39"/>
      <c r="B592" s="40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6.5" customHeight="1" x14ac:dyDescent="0.2">
      <c r="A593" s="39"/>
      <c r="B593" s="40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6.5" customHeight="1" x14ac:dyDescent="0.2">
      <c r="A594" s="39"/>
      <c r="B594" s="40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6.5" customHeight="1" x14ac:dyDescent="0.2">
      <c r="A595" s="39"/>
      <c r="B595" s="40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6.5" customHeight="1" x14ac:dyDescent="0.2">
      <c r="A596" s="39"/>
      <c r="B596" s="40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6.5" customHeight="1" x14ac:dyDescent="0.2">
      <c r="A597" s="39"/>
      <c r="B597" s="40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6.5" customHeight="1" x14ac:dyDescent="0.2">
      <c r="A598" s="39"/>
      <c r="B598" s="40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6.5" customHeight="1" x14ac:dyDescent="0.2">
      <c r="A599" s="39"/>
      <c r="B599" s="40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6.5" customHeight="1" x14ac:dyDescent="0.2">
      <c r="A600" s="39"/>
      <c r="B600" s="40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6.5" customHeight="1" x14ac:dyDescent="0.2">
      <c r="A601" s="39"/>
      <c r="B601" s="40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6.5" customHeight="1" x14ac:dyDescent="0.2">
      <c r="A602" s="39"/>
      <c r="B602" s="40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6.5" customHeight="1" x14ac:dyDescent="0.2">
      <c r="A603" s="39"/>
      <c r="B603" s="40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6.5" customHeight="1" x14ac:dyDescent="0.2">
      <c r="A604" s="39"/>
      <c r="B604" s="40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6.5" customHeight="1" x14ac:dyDescent="0.2">
      <c r="A605" s="39"/>
      <c r="B605" s="40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6.5" customHeight="1" x14ac:dyDescent="0.2">
      <c r="A606" s="39"/>
      <c r="B606" s="40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6.5" customHeight="1" x14ac:dyDescent="0.2">
      <c r="A607" s="39"/>
      <c r="B607" s="40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6.5" customHeight="1" x14ac:dyDescent="0.2">
      <c r="A608" s="39"/>
      <c r="B608" s="40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6.5" customHeight="1" x14ac:dyDescent="0.2">
      <c r="A609" s="39"/>
      <c r="B609" s="40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6.5" customHeight="1" x14ac:dyDescent="0.2">
      <c r="A610" s="39"/>
      <c r="B610" s="40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6.5" customHeight="1" x14ac:dyDescent="0.2">
      <c r="A611" s="39"/>
      <c r="B611" s="40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6.5" customHeight="1" x14ac:dyDescent="0.2">
      <c r="A612" s="39"/>
      <c r="B612" s="40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6.5" customHeight="1" x14ac:dyDescent="0.2">
      <c r="A613" s="39"/>
      <c r="B613" s="40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6.5" customHeight="1" x14ac:dyDescent="0.2">
      <c r="A614" s="39"/>
      <c r="B614" s="40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6.5" customHeight="1" x14ac:dyDescent="0.2">
      <c r="A615" s="39"/>
      <c r="B615" s="40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6.5" customHeight="1" x14ac:dyDescent="0.2">
      <c r="A616" s="39"/>
      <c r="B616" s="40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6.5" customHeight="1" x14ac:dyDescent="0.2">
      <c r="A617" s="39"/>
      <c r="B617" s="40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6.5" customHeight="1" x14ac:dyDescent="0.2">
      <c r="A618" s="39"/>
      <c r="B618" s="40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6.5" customHeight="1" x14ac:dyDescent="0.2">
      <c r="A619" s="39"/>
      <c r="B619" s="40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6.5" customHeight="1" x14ac:dyDescent="0.2">
      <c r="A620" s="39"/>
      <c r="B620" s="40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6.5" customHeight="1" x14ac:dyDescent="0.2">
      <c r="A621" s="39"/>
      <c r="B621" s="40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6.5" customHeight="1" x14ac:dyDescent="0.2">
      <c r="A622" s="39"/>
      <c r="B622" s="40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6.5" customHeight="1" x14ac:dyDescent="0.2">
      <c r="A623" s="39"/>
      <c r="B623" s="40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6.5" customHeight="1" x14ac:dyDescent="0.2">
      <c r="A624" s="39"/>
      <c r="B624" s="40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6.5" customHeight="1" x14ac:dyDescent="0.2">
      <c r="A625" s="39"/>
      <c r="B625" s="40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6.5" customHeight="1" x14ac:dyDescent="0.2">
      <c r="A626" s="39"/>
      <c r="B626" s="40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6.5" customHeight="1" x14ac:dyDescent="0.2">
      <c r="A627" s="39"/>
      <c r="B627" s="40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6.5" customHeight="1" x14ac:dyDescent="0.2">
      <c r="A628" s="39"/>
      <c r="B628" s="40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6.5" customHeight="1" x14ac:dyDescent="0.2">
      <c r="A629" s="39"/>
      <c r="B629" s="40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6.5" customHeight="1" x14ac:dyDescent="0.2">
      <c r="A630" s="39"/>
      <c r="B630" s="40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6.5" customHeight="1" x14ac:dyDescent="0.2">
      <c r="A631" s="39"/>
      <c r="B631" s="40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6.5" customHeight="1" x14ac:dyDescent="0.2">
      <c r="A632" s="39"/>
      <c r="B632" s="40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6.5" customHeight="1" x14ac:dyDescent="0.2">
      <c r="A633" s="39"/>
      <c r="B633" s="40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6.5" customHeight="1" x14ac:dyDescent="0.2">
      <c r="A634" s="39"/>
      <c r="B634" s="40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6.5" customHeight="1" x14ac:dyDescent="0.2">
      <c r="A635" s="39"/>
      <c r="B635" s="40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6.5" customHeight="1" x14ac:dyDescent="0.2">
      <c r="A636" s="39"/>
      <c r="B636" s="40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6.5" customHeight="1" x14ac:dyDescent="0.2">
      <c r="A637" s="39"/>
      <c r="B637" s="40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6.5" customHeight="1" x14ac:dyDescent="0.2">
      <c r="A638" s="39"/>
      <c r="B638" s="40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6.5" customHeight="1" x14ac:dyDescent="0.2">
      <c r="A639" s="39"/>
      <c r="B639" s="40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6.5" customHeight="1" x14ac:dyDescent="0.2">
      <c r="A640" s="39"/>
      <c r="B640" s="40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6.5" customHeight="1" x14ac:dyDescent="0.2">
      <c r="A641" s="39"/>
      <c r="B641" s="40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6.5" customHeight="1" x14ac:dyDescent="0.2">
      <c r="A642" s="39"/>
      <c r="B642" s="40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6.5" customHeight="1" x14ac:dyDescent="0.2">
      <c r="A643" s="39"/>
      <c r="B643" s="40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6.5" customHeight="1" x14ac:dyDescent="0.2">
      <c r="A644" s="39"/>
      <c r="B644" s="40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6.5" customHeight="1" x14ac:dyDescent="0.2">
      <c r="A645" s="39"/>
      <c r="B645" s="40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6.5" customHeight="1" x14ac:dyDescent="0.2">
      <c r="A646" s="39"/>
      <c r="B646" s="40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6.5" customHeight="1" x14ac:dyDescent="0.2">
      <c r="A647" s="39"/>
      <c r="B647" s="40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6.5" customHeight="1" x14ac:dyDescent="0.2">
      <c r="A648" s="39"/>
      <c r="B648" s="40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6.5" customHeight="1" x14ac:dyDescent="0.2">
      <c r="A649" s="39"/>
      <c r="B649" s="40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6.5" customHeight="1" x14ac:dyDescent="0.2">
      <c r="A650" s="39"/>
      <c r="B650" s="40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6.5" customHeight="1" x14ac:dyDescent="0.2">
      <c r="A651" s="39"/>
      <c r="B651" s="40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6.5" customHeight="1" x14ac:dyDescent="0.2">
      <c r="A652" s="39"/>
      <c r="B652" s="40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6.5" customHeight="1" x14ac:dyDescent="0.2">
      <c r="A653" s="39"/>
      <c r="B653" s="40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6.5" customHeight="1" x14ac:dyDescent="0.2">
      <c r="A654" s="39"/>
      <c r="B654" s="40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6.5" customHeight="1" x14ac:dyDescent="0.2">
      <c r="A655" s="39"/>
      <c r="B655" s="40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6.5" customHeight="1" x14ac:dyDescent="0.2">
      <c r="A656" s="39"/>
      <c r="B656" s="40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6.5" customHeight="1" x14ac:dyDescent="0.2">
      <c r="A657" s="39"/>
      <c r="B657" s="40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6.5" customHeight="1" x14ac:dyDescent="0.2">
      <c r="A658" s="39"/>
      <c r="B658" s="40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6.5" customHeight="1" x14ac:dyDescent="0.2">
      <c r="A659" s="39"/>
      <c r="B659" s="40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6.5" customHeight="1" x14ac:dyDescent="0.2">
      <c r="A660" s="39"/>
      <c r="B660" s="40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6.5" customHeight="1" x14ac:dyDescent="0.2">
      <c r="A661" s="39"/>
      <c r="B661" s="40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6.5" customHeight="1" x14ac:dyDescent="0.2">
      <c r="A662" s="39"/>
      <c r="B662" s="40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6.5" customHeight="1" x14ac:dyDescent="0.2">
      <c r="A663" s="39"/>
      <c r="B663" s="40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6.5" customHeight="1" x14ac:dyDescent="0.2">
      <c r="A664" s="39"/>
      <c r="B664" s="40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6.5" customHeight="1" x14ac:dyDescent="0.2">
      <c r="A665" s="39"/>
      <c r="B665" s="40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6.5" customHeight="1" x14ac:dyDescent="0.2">
      <c r="A666" s="39"/>
      <c r="B666" s="40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6.5" customHeight="1" x14ac:dyDescent="0.2">
      <c r="A667" s="39"/>
      <c r="B667" s="40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6.5" customHeight="1" x14ac:dyDescent="0.2">
      <c r="A668" s="39"/>
      <c r="B668" s="40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6.5" customHeight="1" x14ac:dyDescent="0.2">
      <c r="A669" s="39"/>
      <c r="B669" s="40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6.5" customHeight="1" x14ac:dyDescent="0.2">
      <c r="A670" s="39"/>
      <c r="B670" s="40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6.5" customHeight="1" x14ac:dyDescent="0.2">
      <c r="A671" s="39"/>
      <c r="B671" s="40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6.5" customHeight="1" x14ac:dyDescent="0.2">
      <c r="A672" s="39"/>
      <c r="B672" s="40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6.5" customHeight="1" x14ac:dyDescent="0.2">
      <c r="A673" s="39"/>
      <c r="B673" s="40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6.5" customHeight="1" x14ac:dyDescent="0.2">
      <c r="A674" s="39"/>
      <c r="B674" s="40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6.5" customHeight="1" x14ac:dyDescent="0.2">
      <c r="A675" s="39"/>
      <c r="B675" s="40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6.5" customHeight="1" x14ac:dyDescent="0.2">
      <c r="A676" s="39"/>
      <c r="B676" s="40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6.5" customHeight="1" x14ac:dyDescent="0.2">
      <c r="A677" s="39"/>
      <c r="B677" s="40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6.5" customHeight="1" x14ac:dyDescent="0.2">
      <c r="A678" s="39"/>
      <c r="B678" s="40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6.5" customHeight="1" x14ac:dyDescent="0.2">
      <c r="A679" s="39"/>
      <c r="B679" s="40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6.5" customHeight="1" x14ac:dyDescent="0.2">
      <c r="A680" s="39"/>
      <c r="B680" s="40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6.5" customHeight="1" x14ac:dyDescent="0.2">
      <c r="A681" s="39"/>
      <c r="B681" s="40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6.5" customHeight="1" x14ac:dyDescent="0.2">
      <c r="A682" s="39"/>
      <c r="B682" s="40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6.5" customHeight="1" x14ac:dyDescent="0.2">
      <c r="A683" s="39"/>
      <c r="B683" s="40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6.5" customHeight="1" x14ac:dyDescent="0.2">
      <c r="A684" s="39"/>
      <c r="B684" s="40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6.5" customHeight="1" x14ac:dyDescent="0.2">
      <c r="A685" s="39"/>
      <c r="B685" s="40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6.5" customHeight="1" x14ac:dyDescent="0.2">
      <c r="A686" s="39"/>
      <c r="B686" s="40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6.5" customHeight="1" x14ac:dyDescent="0.2">
      <c r="A687" s="39"/>
      <c r="B687" s="40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6.5" customHeight="1" x14ac:dyDescent="0.2">
      <c r="A688" s="39"/>
      <c r="B688" s="40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6.5" customHeight="1" x14ac:dyDescent="0.2">
      <c r="A689" s="39"/>
      <c r="B689" s="40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6.5" customHeight="1" x14ac:dyDescent="0.2">
      <c r="A690" s="39"/>
      <c r="B690" s="40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6.5" customHeight="1" x14ac:dyDescent="0.2">
      <c r="A691" s="39"/>
      <c r="B691" s="40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6.5" customHeight="1" x14ac:dyDescent="0.2">
      <c r="A692" s="39"/>
      <c r="B692" s="40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6.5" customHeight="1" x14ac:dyDescent="0.2">
      <c r="A693" s="39"/>
      <c r="B693" s="40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6.5" customHeight="1" x14ac:dyDescent="0.2">
      <c r="A694" s="39"/>
      <c r="B694" s="40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6.5" customHeight="1" x14ac:dyDescent="0.2">
      <c r="A695" s="39"/>
      <c r="B695" s="40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6.5" customHeight="1" x14ac:dyDescent="0.2">
      <c r="A696" s="39"/>
      <c r="B696" s="40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6.5" customHeight="1" x14ac:dyDescent="0.2">
      <c r="A697" s="39"/>
      <c r="B697" s="40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6.5" customHeight="1" x14ac:dyDescent="0.2">
      <c r="A698" s="39"/>
      <c r="B698" s="40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6.5" customHeight="1" x14ac:dyDescent="0.2">
      <c r="A699" s="39"/>
      <c r="B699" s="40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6.5" customHeight="1" x14ac:dyDescent="0.2">
      <c r="A700" s="39"/>
      <c r="B700" s="40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6.5" customHeight="1" x14ac:dyDescent="0.2">
      <c r="A701" s="39"/>
      <c r="B701" s="40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6.5" customHeight="1" x14ac:dyDescent="0.2">
      <c r="A702" s="39"/>
      <c r="B702" s="40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6.5" customHeight="1" x14ac:dyDescent="0.2">
      <c r="A703" s="39"/>
      <c r="B703" s="40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6.5" customHeight="1" x14ac:dyDescent="0.2">
      <c r="A704" s="39"/>
      <c r="B704" s="40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6.5" customHeight="1" x14ac:dyDescent="0.2">
      <c r="A705" s="39"/>
      <c r="B705" s="40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6.5" customHeight="1" x14ac:dyDescent="0.2">
      <c r="A706" s="39"/>
      <c r="B706" s="40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6.5" customHeight="1" x14ac:dyDescent="0.2">
      <c r="A707" s="39"/>
      <c r="B707" s="40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6.5" customHeight="1" x14ac:dyDescent="0.2">
      <c r="A708" s="39"/>
      <c r="B708" s="40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6.5" customHeight="1" x14ac:dyDescent="0.2">
      <c r="A709" s="39"/>
      <c r="B709" s="40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6.5" customHeight="1" x14ac:dyDescent="0.2">
      <c r="A710" s="39"/>
      <c r="B710" s="40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6.5" customHeight="1" x14ac:dyDescent="0.2">
      <c r="A711" s="39"/>
      <c r="B711" s="40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6.5" customHeight="1" x14ac:dyDescent="0.2">
      <c r="A712" s="39"/>
      <c r="B712" s="40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6.5" customHeight="1" x14ac:dyDescent="0.2">
      <c r="A713" s="39"/>
      <c r="B713" s="40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6.5" customHeight="1" x14ac:dyDescent="0.2">
      <c r="A714" s="39"/>
      <c r="B714" s="40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6.5" customHeight="1" x14ac:dyDescent="0.2">
      <c r="A715" s="39"/>
      <c r="B715" s="40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6.5" customHeight="1" x14ac:dyDescent="0.2">
      <c r="A716" s="39"/>
      <c r="B716" s="40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6.5" customHeight="1" x14ac:dyDescent="0.2">
      <c r="A717" s="39"/>
      <c r="B717" s="40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6.5" customHeight="1" x14ac:dyDescent="0.2">
      <c r="A718" s="39"/>
      <c r="B718" s="40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6.5" customHeight="1" x14ac:dyDescent="0.2">
      <c r="A719" s="39"/>
      <c r="B719" s="40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6.5" customHeight="1" x14ac:dyDescent="0.2">
      <c r="A720" s="39"/>
      <c r="B720" s="40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6.5" customHeight="1" x14ac:dyDescent="0.2">
      <c r="A721" s="39"/>
      <c r="B721" s="40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6.5" customHeight="1" x14ac:dyDescent="0.2">
      <c r="A722" s="39"/>
      <c r="B722" s="40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6.5" customHeight="1" x14ac:dyDescent="0.2">
      <c r="A723" s="39"/>
      <c r="B723" s="40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6.5" customHeight="1" x14ac:dyDescent="0.2">
      <c r="A724" s="39"/>
      <c r="B724" s="40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6.5" customHeight="1" x14ac:dyDescent="0.2">
      <c r="A725" s="39"/>
      <c r="B725" s="40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6.5" customHeight="1" x14ac:dyDescent="0.2">
      <c r="A726" s="39"/>
      <c r="B726" s="40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6.5" customHeight="1" x14ac:dyDescent="0.2">
      <c r="A727" s="39"/>
      <c r="B727" s="40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6.5" customHeight="1" x14ac:dyDescent="0.2">
      <c r="A728" s="39"/>
      <c r="B728" s="40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6.5" customHeight="1" x14ac:dyDescent="0.2">
      <c r="A729" s="39"/>
      <c r="B729" s="40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6.5" customHeight="1" x14ac:dyDescent="0.2">
      <c r="A730" s="39"/>
      <c r="B730" s="40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6.5" customHeight="1" x14ac:dyDescent="0.2">
      <c r="A731" s="39"/>
      <c r="B731" s="40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6.5" customHeight="1" x14ac:dyDescent="0.2">
      <c r="A732" s="39"/>
      <c r="B732" s="40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6.5" customHeight="1" x14ac:dyDescent="0.2">
      <c r="A733" s="39"/>
      <c r="B733" s="40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6.5" customHeight="1" x14ac:dyDescent="0.2">
      <c r="A734" s="39"/>
      <c r="B734" s="40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6.5" customHeight="1" x14ac:dyDescent="0.2">
      <c r="A735" s="39"/>
      <c r="B735" s="40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6.5" customHeight="1" x14ac:dyDescent="0.2">
      <c r="A736" s="39"/>
      <c r="B736" s="40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6.5" customHeight="1" x14ac:dyDescent="0.2">
      <c r="A737" s="39"/>
      <c r="B737" s="40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6.5" customHeight="1" x14ac:dyDescent="0.2">
      <c r="A738" s="39"/>
      <c r="B738" s="40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6.5" customHeight="1" x14ac:dyDescent="0.2">
      <c r="A739" s="39"/>
      <c r="B739" s="40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6.5" customHeight="1" x14ac:dyDescent="0.2">
      <c r="A740" s="39"/>
      <c r="B740" s="40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6.5" customHeight="1" x14ac:dyDescent="0.2">
      <c r="A741" s="39"/>
      <c r="B741" s="40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6.5" customHeight="1" x14ac:dyDescent="0.2">
      <c r="A742" s="39"/>
      <c r="B742" s="40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6.5" customHeight="1" x14ac:dyDescent="0.2">
      <c r="A743" s="39"/>
      <c r="B743" s="40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6.5" customHeight="1" x14ac:dyDescent="0.2">
      <c r="A744" s="39"/>
      <c r="B744" s="40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6.5" customHeight="1" x14ac:dyDescent="0.2">
      <c r="A745" s="39"/>
      <c r="B745" s="40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6.5" customHeight="1" x14ac:dyDescent="0.2">
      <c r="A746" s="39"/>
      <c r="B746" s="40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6.5" customHeight="1" x14ac:dyDescent="0.2">
      <c r="A747" s="39"/>
      <c r="B747" s="40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6.5" customHeight="1" x14ac:dyDescent="0.2">
      <c r="A748" s="39"/>
      <c r="B748" s="40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6.5" customHeight="1" x14ac:dyDescent="0.2">
      <c r="A749" s="39"/>
      <c r="B749" s="40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6.5" customHeight="1" x14ac:dyDescent="0.2">
      <c r="A750" s="39"/>
      <c r="B750" s="40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6.5" customHeight="1" x14ac:dyDescent="0.2">
      <c r="A751" s="39"/>
      <c r="B751" s="40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6.5" customHeight="1" x14ac:dyDescent="0.2">
      <c r="A752" s="39"/>
      <c r="B752" s="40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6.5" customHeight="1" x14ac:dyDescent="0.2">
      <c r="A753" s="39"/>
      <c r="B753" s="40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6.5" customHeight="1" x14ac:dyDescent="0.2">
      <c r="A754" s="39"/>
      <c r="B754" s="40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6.5" customHeight="1" x14ac:dyDescent="0.2">
      <c r="A755" s="39"/>
      <c r="B755" s="40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6.5" customHeight="1" x14ac:dyDescent="0.2">
      <c r="A756" s="39"/>
      <c r="B756" s="40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6.5" customHeight="1" x14ac:dyDescent="0.2">
      <c r="A757" s="39"/>
      <c r="B757" s="40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6.5" customHeight="1" x14ac:dyDescent="0.2">
      <c r="A758" s="39"/>
      <c r="B758" s="40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6.5" customHeight="1" x14ac:dyDescent="0.2">
      <c r="A759" s="39"/>
      <c r="B759" s="40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6.5" customHeight="1" x14ac:dyDescent="0.2">
      <c r="A760" s="39"/>
      <c r="B760" s="40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6.5" customHeight="1" x14ac:dyDescent="0.2">
      <c r="A761" s="39"/>
      <c r="B761" s="40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6.5" customHeight="1" x14ac:dyDescent="0.2">
      <c r="A762" s="39"/>
      <c r="B762" s="40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6.5" customHeight="1" x14ac:dyDescent="0.2">
      <c r="A763" s="39"/>
      <c r="B763" s="40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6.5" customHeight="1" x14ac:dyDescent="0.2">
      <c r="A764" s="39"/>
      <c r="B764" s="40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6.5" customHeight="1" x14ac:dyDescent="0.2">
      <c r="A765" s="39"/>
      <c r="B765" s="40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6.5" customHeight="1" x14ac:dyDescent="0.2">
      <c r="A766" s="39"/>
      <c r="B766" s="40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6.5" customHeight="1" x14ac:dyDescent="0.2">
      <c r="A767" s="39"/>
      <c r="B767" s="40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6.5" customHeight="1" x14ac:dyDescent="0.2">
      <c r="A768" s="39"/>
      <c r="B768" s="40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6.5" customHeight="1" x14ac:dyDescent="0.2">
      <c r="A769" s="39"/>
      <c r="B769" s="40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6.5" customHeight="1" x14ac:dyDescent="0.2">
      <c r="A770" s="39"/>
      <c r="B770" s="40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6.5" customHeight="1" x14ac:dyDescent="0.2">
      <c r="A771" s="39"/>
      <c r="B771" s="40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6.5" customHeight="1" x14ac:dyDescent="0.2">
      <c r="A772" s="39"/>
      <c r="B772" s="40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6.5" customHeight="1" x14ac:dyDescent="0.2">
      <c r="A773" s="39"/>
      <c r="B773" s="40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6.5" customHeight="1" x14ac:dyDescent="0.2">
      <c r="A774" s="39"/>
      <c r="B774" s="40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6.5" customHeight="1" x14ac:dyDescent="0.2">
      <c r="A775" s="39"/>
      <c r="B775" s="40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6.5" customHeight="1" x14ac:dyDescent="0.2">
      <c r="A776" s="39"/>
      <c r="B776" s="40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6.5" customHeight="1" x14ac:dyDescent="0.2">
      <c r="A777" s="39"/>
      <c r="B777" s="40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6.5" customHeight="1" x14ac:dyDescent="0.2">
      <c r="A778" s="39"/>
      <c r="B778" s="40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6.5" customHeight="1" x14ac:dyDescent="0.2">
      <c r="A779" s="39"/>
      <c r="B779" s="40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6.5" customHeight="1" x14ac:dyDescent="0.2">
      <c r="A780" s="39"/>
      <c r="B780" s="40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6.5" customHeight="1" x14ac:dyDescent="0.2">
      <c r="A781" s="39"/>
      <c r="B781" s="40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6.5" customHeight="1" x14ac:dyDescent="0.2">
      <c r="A782" s="39"/>
      <c r="B782" s="40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6.5" customHeight="1" x14ac:dyDescent="0.2">
      <c r="A783" s="39"/>
      <c r="B783" s="40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6.5" customHeight="1" x14ac:dyDescent="0.2">
      <c r="A784" s="39"/>
      <c r="B784" s="40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6.5" customHeight="1" x14ac:dyDescent="0.2">
      <c r="A785" s="39"/>
      <c r="B785" s="40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6.5" customHeight="1" x14ac:dyDescent="0.2">
      <c r="A786" s="39"/>
      <c r="B786" s="40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6.5" customHeight="1" x14ac:dyDescent="0.2">
      <c r="A787" s="39"/>
      <c r="B787" s="40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6.5" customHeight="1" x14ac:dyDescent="0.2">
      <c r="A788" s="39"/>
      <c r="B788" s="40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6.5" customHeight="1" x14ac:dyDescent="0.2">
      <c r="A789" s="39"/>
      <c r="B789" s="40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6.5" customHeight="1" x14ac:dyDescent="0.2">
      <c r="A790" s="39"/>
      <c r="B790" s="40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6.5" customHeight="1" x14ac:dyDescent="0.2">
      <c r="A791" s="39"/>
      <c r="B791" s="40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6.5" customHeight="1" x14ac:dyDescent="0.2">
      <c r="A792" s="39"/>
      <c r="B792" s="40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6.5" customHeight="1" x14ac:dyDescent="0.2">
      <c r="A793" s="39"/>
      <c r="B793" s="40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6.5" customHeight="1" x14ac:dyDescent="0.2">
      <c r="A794" s="39"/>
      <c r="B794" s="40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6.5" customHeight="1" x14ac:dyDescent="0.2">
      <c r="A795" s="39"/>
      <c r="B795" s="40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6.5" customHeight="1" x14ac:dyDescent="0.2">
      <c r="A796" s="39"/>
      <c r="B796" s="40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6.5" customHeight="1" x14ac:dyDescent="0.2">
      <c r="A797" s="39"/>
      <c r="B797" s="40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6.5" customHeight="1" x14ac:dyDescent="0.2">
      <c r="A798" s="39"/>
      <c r="B798" s="40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6.5" customHeight="1" x14ac:dyDescent="0.2">
      <c r="A799" s="39"/>
      <c r="B799" s="40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6.5" customHeight="1" x14ac:dyDescent="0.2">
      <c r="A800" s="39"/>
      <c r="B800" s="40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6.5" customHeight="1" x14ac:dyDescent="0.2">
      <c r="A801" s="39"/>
      <c r="B801" s="40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6.5" customHeight="1" x14ac:dyDescent="0.2">
      <c r="A802" s="39"/>
      <c r="B802" s="40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6.5" customHeight="1" x14ac:dyDescent="0.2">
      <c r="A803" s="39"/>
      <c r="B803" s="40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6.5" customHeight="1" x14ac:dyDescent="0.2">
      <c r="A804" s="39"/>
      <c r="B804" s="40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6.5" customHeight="1" x14ac:dyDescent="0.2">
      <c r="A805" s="39"/>
      <c r="B805" s="40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6.5" customHeight="1" x14ac:dyDescent="0.2">
      <c r="A806" s="39"/>
      <c r="B806" s="40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6.5" customHeight="1" x14ac:dyDescent="0.2">
      <c r="A807" s="39"/>
      <c r="B807" s="40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6.5" customHeight="1" x14ac:dyDescent="0.2">
      <c r="A808" s="39"/>
      <c r="B808" s="40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6.5" customHeight="1" x14ac:dyDescent="0.2">
      <c r="A809" s="39"/>
      <c r="B809" s="40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6.5" customHeight="1" x14ac:dyDescent="0.2">
      <c r="A810" s="39"/>
      <c r="B810" s="40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6.5" customHeight="1" x14ac:dyDescent="0.2">
      <c r="A811" s="39"/>
      <c r="B811" s="40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6.5" customHeight="1" x14ac:dyDescent="0.2">
      <c r="A812" s="39"/>
      <c r="B812" s="40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6.5" customHeight="1" x14ac:dyDescent="0.2">
      <c r="A813" s="39"/>
      <c r="B813" s="40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6.5" customHeight="1" x14ac:dyDescent="0.2">
      <c r="A814" s="39"/>
      <c r="B814" s="40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6.5" customHeight="1" x14ac:dyDescent="0.2">
      <c r="A815" s="39"/>
      <c r="B815" s="40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6.5" customHeight="1" x14ac:dyDescent="0.2">
      <c r="A816" s="39"/>
      <c r="B816" s="40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6.5" customHeight="1" x14ac:dyDescent="0.2">
      <c r="A817" s="39"/>
      <c r="B817" s="40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6.5" customHeight="1" x14ac:dyDescent="0.2">
      <c r="A818" s="39"/>
      <c r="B818" s="40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6.5" customHeight="1" x14ac:dyDescent="0.2">
      <c r="A819" s="39"/>
      <c r="B819" s="40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6.5" customHeight="1" x14ac:dyDescent="0.2">
      <c r="A820" s="39"/>
      <c r="B820" s="40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6.5" customHeight="1" x14ac:dyDescent="0.2">
      <c r="A821" s="39"/>
      <c r="B821" s="40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6.5" customHeight="1" x14ac:dyDescent="0.2">
      <c r="A822" s="39"/>
      <c r="B822" s="40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6.5" customHeight="1" x14ac:dyDescent="0.2">
      <c r="A823" s="39"/>
      <c r="B823" s="40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6.5" customHeight="1" x14ac:dyDescent="0.2">
      <c r="A824" s="39"/>
      <c r="B824" s="40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6.5" customHeight="1" x14ac:dyDescent="0.2">
      <c r="A825" s="39"/>
      <c r="B825" s="40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6.5" customHeight="1" x14ac:dyDescent="0.2">
      <c r="A826" s="39"/>
      <c r="B826" s="40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6.5" customHeight="1" x14ac:dyDescent="0.2">
      <c r="A827" s="39"/>
      <c r="B827" s="40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6.5" customHeight="1" x14ac:dyDescent="0.2">
      <c r="A828" s="39"/>
      <c r="B828" s="40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6.5" customHeight="1" x14ac:dyDescent="0.2">
      <c r="A829" s="39"/>
      <c r="B829" s="40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6.5" customHeight="1" x14ac:dyDescent="0.2">
      <c r="A830" s="39"/>
      <c r="B830" s="40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6.5" customHeight="1" x14ac:dyDescent="0.2">
      <c r="A831" s="39"/>
      <c r="B831" s="40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6.5" customHeight="1" x14ac:dyDescent="0.2">
      <c r="A832" s="39"/>
      <c r="B832" s="40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6.5" customHeight="1" x14ac:dyDescent="0.2">
      <c r="A833" s="39"/>
      <c r="B833" s="40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6.5" customHeight="1" x14ac:dyDescent="0.2">
      <c r="A834" s="39"/>
      <c r="B834" s="40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6.5" customHeight="1" x14ac:dyDescent="0.2">
      <c r="A835" s="39"/>
      <c r="B835" s="40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6.5" customHeight="1" x14ac:dyDescent="0.2">
      <c r="A836" s="39"/>
      <c r="B836" s="40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6.5" customHeight="1" x14ac:dyDescent="0.2">
      <c r="A837" s="39"/>
      <c r="B837" s="40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6.5" customHeight="1" x14ac:dyDescent="0.2">
      <c r="A838" s="39"/>
      <c r="B838" s="40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6.5" customHeight="1" x14ac:dyDescent="0.2">
      <c r="A839" s="39"/>
      <c r="B839" s="40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6.5" customHeight="1" x14ac:dyDescent="0.2">
      <c r="A840" s="39"/>
      <c r="B840" s="40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6.5" customHeight="1" x14ac:dyDescent="0.2">
      <c r="A841" s="39"/>
      <c r="B841" s="40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6.5" customHeight="1" x14ac:dyDescent="0.2">
      <c r="A842" s="39"/>
      <c r="B842" s="40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6.5" customHeight="1" x14ac:dyDescent="0.2">
      <c r="A843" s="39"/>
      <c r="B843" s="40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6.5" customHeight="1" x14ac:dyDescent="0.2">
      <c r="A844" s="39"/>
      <c r="B844" s="40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6.5" customHeight="1" x14ac:dyDescent="0.2">
      <c r="A845" s="39"/>
      <c r="B845" s="40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6.5" customHeight="1" x14ac:dyDescent="0.2">
      <c r="A846" s="39"/>
      <c r="B846" s="40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6.5" customHeight="1" x14ac:dyDescent="0.2">
      <c r="A847" s="39"/>
      <c r="B847" s="40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6.5" customHeight="1" x14ac:dyDescent="0.2">
      <c r="A848" s="39"/>
      <c r="B848" s="40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6.5" customHeight="1" x14ac:dyDescent="0.2">
      <c r="A849" s="39"/>
      <c r="B849" s="40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6.5" customHeight="1" x14ac:dyDescent="0.2">
      <c r="A850" s="39"/>
      <c r="B850" s="40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6.5" customHeight="1" x14ac:dyDescent="0.2">
      <c r="A851" s="39"/>
      <c r="B851" s="40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6.5" customHeight="1" x14ac:dyDescent="0.2">
      <c r="A852" s="39"/>
      <c r="B852" s="40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6.5" customHeight="1" x14ac:dyDescent="0.2">
      <c r="A853" s="39"/>
      <c r="B853" s="40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6.5" customHeight="1" x14ac:dyDescent="0.2">
      <c r="A854" s="39"/>
      <c r="B854" s="40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6.5" customHeight="1" x14ac:dyDescent="0.2">
      <c r="A855" s="39"/>
      <c r="B855" s="40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6.5" customHeight="1" x14ac:dyDescent="0.2">
      <c r="A856" s="39"/>
      <c r="B856" s="40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6.5" customHeight="1" x14ac:dyDescent="0.2">
      <c r="A857" s="39"/>
      <c r="B857" s="40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6.5" customHeight="1" x14ac:dyDescent="0.2">
      <c r="A858" s="39"/>
      <c r="B858" s="40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6.5" customHeight="1" x14ac:dyDescent="0.2">
      <c r="A859" s="39"/>
      <c r="B859" s="40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6.5" customHeight="1" x14ac:dyDescent="0.2">
      <c r="A860" s="39"/>
      <c r="B860" s="40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6.5" customHeight="1" x14ac:dyDescent="0.2">
      <c r="A861" s="39"/>
      <c r="B861" s="40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6.5" customHeight="1" x14ac:dyDescent="0.2">
      <c r="A862" s="39"/>
      <c r="B862" s="40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6.5" customHeight="1" x14ac:dyDescent="0.2">
      <c r="A863" s="39"/>
      <c r="B863" s="40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6.5" customHeight="1" x14ac:dyDescent="0.2">
      <c r="A864" s="39"/>
      <c r="B864" s="40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6.5" customHeight="1" x14ac:dyDescent="0.2">
      <c r="A865" s="39"/>
      <c r="B865" s="40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6.5" customHeight="1" x14ac:dyDescent="0.2">
      <c r="A866" s="39"/>
      <c r="B866" s="40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6.5" customHeight="1" x14ac:dyDescent="0.2">
      <c r="A867" s="39"/>
      <c r="B867" s="40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6.5" customHeight="1" x14ac:dyDescent="0.2">
      <c r="A868" s="39"/>
      <c r="B868" s="40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6.5" customHeight="1" x14ac:dyDescent="0.2">
      <c r="A869" s="39"/>
      <c r="B869" s="40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6.5" customHeight="1" x14ac:dyDescent="0.2">
      <c r="A870" s="39"/>
      <c r="B870" s="40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6.5" customHeight="1" x14ac:dyDescent="0.2">
      <c r="A871" s="39"/>
      <c r="B871" s="40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6.5" customHeight="1" x14ac:dyDescent="0.2">
      <c r="A872" s="39"/>
      <c r="B872" s="40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6.5" customHeight="1" x14ac:dyDescent="0.2">
      <c r="A873" s="39"/>
      <c r="B873" s="40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6.5" customHeight="1" x14ac:dyDescent="0.2">
      <c r="A874" s="39"/>
      <c r="B874" s="40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6.5" customHeight="1" x14ac:dyDescent="0.2">
      <c r="A875" s="39"/>
      <c r="B875" s="40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6.5" customHeight="1" x14ac:dyDescent="0.2">
      <c r="A876" s="39"/>
      <c r="B876" s="40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6.5" customHeight="1" x14ac:dyDescent="0.2">
      <c r="A877" s="39"/>
      <c r="B877" s="40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6.5" customHeight="1" x14ac:dyDescent="0.2">
      <c r="A878" s="39"/>
      <c r="B878" s="40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6.5" customHeight="1" x14ac:dyDescent="0.2">
      <c r="A879" s="39"/>
      <c r="B879" s="40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6.5" customHeight="1" x14ac:dyDescent="0.2">
      <c r="A880" s="39"/>
      <c r="B880" s="40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6.5" customHeight="1" x14ac:dyDescent="0.2">
      <c r="A881" s="39"/>
      <c r="B881" s="40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6.5" customHeight="1" x14ac:dyDescent="0.2">
      <c r="A882" s="39"/>
      <c r="B882" s="40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6.5" customHeight="1" x14ac:dyDescent="0.2">
      <c r="A883" s="39"/>
      <c r="B883" s="40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6.5" customHeight="1" x14ac:dyDescent="0.2">
      <c r="A884" s="39"/>
      <c r="B884" s="40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6.5" customHeight="1" x14ac:dyDescent="0.2">
      <c r="A885" s="39"/>
      <c r="B885" s="40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6.5" customHeight="1" x14ac:dyDescent="0.2">
      <c r="A886" s="39"/>
      <c r="B886" s="40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6.5" customHeight="1" x14ac:dyDescent="0.2">
      <c r="A887" s="39"/>
      <c r="B887" s="40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6.5" customHeight="1" x14ac:dyDescent="0.2">
      <c r="A888" s="39"/>
      <c r="B888" s="40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6.5" customHeight="1" x14ac:dyDescent="0.2">
      <c r="A889" s="39"/>
      <c r="B889" s="40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6.5" customHeight="1" x14ac:dyDescent="0.2">
      <c r="A890" s="39"/>
      <c r="B890" s="40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6.5" customHeight="1" x14ac:dyDescent="0.2">
      <c r="A891" s="39"/>
      <c r="B891" s="40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6.5" customHeight="1" x14ac:dyDescent="0.2">
      <c r="A892" s="39"/>
      <c r="B892" s="40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6.5" customHeight="1" x14ac:dyDescent="0.2">
      <c r="A893" s="39"/>
      <c r="B893" s="40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6.5" customHeight="1" x14ac:dyDescent="0.2">
      <c r="A894" s="39"/>
      <c r="B894" s="40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6.5" customHeight="1" x14ac:dyDescent="0.2">
      <c r="A895" s="39"/>
      <c r="B895" s="40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6.5" customHeight="1" x14ac:dyDescent="0.2">
      <c r="A896" s="39"/>
      <c r="B896" s="40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6.5" customHeight="1" x14ac:dyDescent="0.2">
      <c r="A897" s="39"/>
      <c r="B897" s="40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6.5" customHeight="1" x14ac:dyDescent="0.2">
      <c r="A898" s="39"/>
      <c r="B898" s="40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6.5" customHeight="1" x14ac:dyDescent="0.2">
      <c r="A899" s="39"/>
      <c r="B899" s="40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6.5" customHeight="1" x14ac:dyDescent="0.2">
      <c r="A900" s="39"/>
      <c r="B900" s="40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6.5" customHeight="1" x14ac:dyDescent="0.2">
      <c r="A901" s="39"/>
      <c r="B901" s="40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6.5" customHeight="1" x14ac:dyDescent="0.2">
      <c r="A902" s="39"/>
      <c r="B902" s="40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6.5" customHeight="1" x14ac:dyDescent="0.2">
      <c r="A903" s="39"/>
      <c r="B903" s="40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6.5" customHeight="1" x14ac:dyDescent="0.2">
      <c r="A904" s="39"/>
      <c r="B904" s="40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6.5" customHeight="1" x14ac:dyDescent="0.2">
      <c r="A905" s="39"/>
      <c r="B905" s="40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6.5" customHeight="1" x14ac:dyDescent="0.2">
      <c r="A906" s="39"/>
      <c r="B906" s="40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6.5" customHeight="1" x14ac:dyDescent="0.2">
      <c r="A907" s="39"/>
      <c r="B907" s="40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6.5" customHeight="1" x14ac:dyDescent="0.2">
      <c r="A908" s="39"/>
      <c r="B908" s="40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6.5" customHeight="1" x14ac:dyDescent="0.2">
      <c r="A909" s="39"/>
      <c r="B909" s="40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6.5" customHeight="1" x14ac:dyDescent="0.2">
      <c r="A910" s="39"/>
      <c r="B910" s="40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6.5" customHeight="1" x14ac:dyDescent="0.2">
      <c r="A911" s="39"/>
      <c r="B911" s="40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6.5" customHeight="1" x14ac:dyDescent="0.2">
      <c r="A912" s="39"/>
      <c r="B912" s="40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6.5" customHeight="1" x14ac:dyDescent="0.2">
      <c r="A913" s="39"/>
      <c r="B913" s="40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6.5" customHeight="1" x14ac:dyDescent="0.2">
      <c r="A914" s="39"/>
      <c r="B914" s="40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6.5" customHeight="1" x14ac:dyDescent="0.2">
      <c r="A915" s="39"/>
      <c r="B915" s="40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6.5" customHeight="1" x14ac:dyDescent="0.2">
      <c r="A916" s="39"/>
      <c r="B916" s="40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6.5" customHeight="1" x14ac:dyDescent="0.2">
      <c r="A917" s="39"/>
      <c r="B917" s="40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6.5" customHeight="1" x14ac:dyDescent="0.2">
      <c r="A918" s="39"/>
      <c r="B918" s="40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6.5" customHeight="1" x14ac:dyDescent="0.2">
      <c r="A919" s="39"/>
      <c r="B919" s="40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6.5" customHeight="1" x14ac:dyDescent="0.2">
      <c r="A920" s="39"/>
      <c r="B920" s="40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6.5" customHeight="1" x14ac:dyDescent="0.2">
      <c r="A921" s="39"/>
      <c r="B921" s="40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6.5" customHeight="1" x14ac:dyDescent="0.2">
      <c r="A922" s="39"/>
      <c r="B922" s="40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6.5" customHeight="1" x14ac:dyDescent="0.2">
      <c r="A923" s="39"/>
      <c r="B923" s="40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6.5" customHeight="1" x14ac:dyDescent="0.2">
      <c r="A924" s="39"/>
      <c r="B924" s="40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6.5" customHeight="1" x14ac:dyDescent="0.2">
      <c r="A925" s="39"/>
      <c r="B925" s="40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6.5" customHeight="1" x14ac:dyDescent="0.2">
      <c r="A926" s="39"/>
      <c r="B926" s="40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6.5" customHeight="1" x14ac:dyDescent="0.2">
      <c r="A927" s="39"/>
      <c r="B927" s="40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6.5" customHeight="1" x14ac:dyDescent="0.2">
      <c r="A928" s="39"/>
      <c r="B928" s="40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6.5" customHeight="1" x14ac:dyDescent="0.2">
      <c r="A929" s="39"/>
      <c r="B929" s="40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6.5" customHeight="1" x14ac:dyDescent="0.2">
      <c r="A930" s="39"/>
      <c r="B930" s="40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6.5" customHeight="1" x14ac:dyDescent="0.2">
      <c r="A931" s="39"/>
      <c r="B931" s="40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6.5" customHeight="1" x14ac:dyDescent="0.2">
      <c r="A932" s="39"/>
      <c r="B932" s="40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6.5" customHeight="1" x14ac:dyDescent="0.2">
      <c r="A933" s="39"/>
      <c r="B933" s="40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6.5" customHeight="1" x14ac:dyDescent="0.2">
      <c r="A934" s="39"/>
      <c r="B934" s="40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6.5" customHeight="1" x14ac:dyDescent="0.2">
      <c r="A935" s="39"/>
      <c r="B935" s="40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6.5" customHeight="1" x14ac:dyDescent="0.2">
      <c r="A936" s="39"/>
      <c r="B936" s="40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6.5" customHeight="1" x14ac:dyDescent="0.2">
      <c r="A937" s="39"/>
      <c r="B937" s="40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6.5" customHeight="1" x14ac:dyDescent="0.2">
      <c r="A938" s="39"/>
      <c r="B938" s="40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6.5" customHeight="1" x14ac:dyDescent="0.2">
      <c r="A939" s="39"/>
      <c r="B939" s="40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6.5" customHeight="1" x14ac:dyDescent="0.2">
      <c r="A940" s="39"/>
      <c r="B940" s="40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6.5" customHeight="1" x14ac:dyDescent="0.2">
      <c r="A941" s="39"/>
      <c r="B941" s="40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6.5" customHeight="1" x14ac:dyDescent="0.2">
      <c r="A942" s="39"/>
      <c r="B942" s="40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6.5" customHeight="1" x14ac:dyDescent="0.2">
      <c r="A943" s="39"/>
      <c r="B943" s="40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6.5" customHeight="1" x14ac:dyDescent="0.2">
      <c r="A944" s="39"/>
      <c r="B944" s="40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6.5" customHeight="1" x14ac:dyDescent="0.2">
      <c r="A945" s="39"/>
      <c r="B945" s="40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6.5" customHeight="1" x14ac:dyDescent="0.2">
      <c r="A946" s="39"/>
      <c r="B946" s="40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6.5" customHeight="1" x14ac:dyDescent="0.2">
      <c r="A947" s="39"/>
      <c r="B947" s="40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6.5" customHeight="1" x14ac:dyDescent="0.2">
      <c r="A948" s="39"/>
      <c r="B948" s="40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6.5" customHeight="1" x14ac:dyDescent="0.2">
      <c r="A949" s="39"/>
      <c r="B949" s="40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6.5" customHeight="1" x14ac:dyDescent="0.2">
      <c r="A950" s="39"/>
      <c r="B950" s="40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6.5" customHeight="1" x14ac:dyDescent="0.2">
      <c r="A951" s="39"/>
      <c r="B951" s="40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6.5" customHeight="1" x14ac:dyDescent="0.2">
      <c r="A952" s="39"/>
      <c r="B952" s="40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6.5" customHeight="1" x14ac:dyDescent="0.2">
      <c r="A953" s="39"/>
      <c r="B953" s="40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6.5" customHeight="1" x14ac:dyDescent="0.2">
      <c r="A954" s="39"/>
      <c r="B954" s="40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6.5" customHeight="1" x14ac:dyDescent="0.2">
      <c r="A955" s="39"/>
      <c r="B955" s="40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6.5" customHeight="1" x14ac:dyDescent="0.2">
      <c r="A956" s="39"/>
      <c r="B956" s="40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6.5" customHeight="1" x14ac:dyDescent="0.2">
      <c r="A957" s="39"/>
      <c r="B957" s="40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6.5" customHeight="1" x14ac:dyDescent="0.2">
      <c r="A958" s="39"/>
      <c r="B958" s="40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6.5" customHeight="1" x14ac:dyDescent="0.2">
      <c r="A959" s="39"/>
      <c r="B959" s="40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6.5" customHeight="1" x14ac:dyDescent="0.2">
      <c r="A960" s="39"/>
      <c r="B960" s="40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6.5" customHeight="1" x14ac:dyDescent="0.2">
      <c r="A961" s="39"/>
      <c r="B961" s="40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6.5" customHeight="1" x14ac:dyDescent="0.2">
      <c r="A962" s="39"/>
      <c r="B962" s="40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6.5" customHeight="1" x14ac:dyDescent="0.2">
      <c r="A963" s="39"/>
      <c r="B963" s="40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6.5" customHeight="1" x14ac:dyDescent="0.2">
      <c r="A964" s="39"/>
      <c r="B964" s="40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6.5" customHeight="1" x14ac:dyDescent="0.2">
      <c r="A965" s="39"/>
      <c r="B965" s="40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6.5" customHeight="1" x14ac:dyDescent="0.2">
      <c r="A966" s="39"/>
      <c r="B966" s="40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6.5" customHeight="1" x14ac:dyDescent="0.2">
      <c r="A967" s="39"/>
      <c r="B967" s="40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6.5" customHeight="1" x14ac:dyDescent="0.2">
      <c r="A968" s="39"/>
      <c r="B968" s="40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6.5" customHeight="1" x14ac:dyDescent="0.2">
      <c r="A969" s="39"/>
      <c r="B969" s="40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6.5" customHeight="1" x14ac:dyDescent="0.2">
      <c r="A970" s="39"/>
      <c r="B970" s="40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6.5" customHeight="1" x14ac:dyDescent="0.2">
      <c r="A971" s="39"/>
      <c r="B971" s="40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6.5" customHeight="1" x14ac:dyDescent="0.2">
      <c r="A972" s="39"/>
      <c r="B972" s="40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6.5" customHeight="1" x14ac:dyDescent="0.2">
      <c r="A973" s="39"/>
      <c r="B973" s="40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6.5" customHeight="1" x14ac:dyDescent="0.2">
      <c r="A974" s="39"/>
      <c r="B974" s="40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6.5" customHeight="1" x14ac:dyDescent="0.2">
      <c r="A975" s="39"/>
      <c r="B975" s="40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6.5" customHeight="1" x14ac:dyDescent="0.2">
      <c r="A976" s="39"/>
      <c r="B976" s="40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6.5" customHeight="1" x14ac:dyDescent="0.2">
      <c r="A977" s="39"/>
      <c r="B977" s="40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6.5" customHeight="1" x14ac:dyDescent="0.2">
      <c r="A978" s="39"/>
      <c r="B978" s="40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6.5" customHeight="1" x14ac:dyDescent="0.2">
      <c r="A979" s="39"/>
      <c r="B979" s="40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6.5" customHeight="1" x14ac:dyDescent="0.2">
      <c r="A980" s="39"/>
      <c r="B980" s="40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6.5" customHeight="1" x14ac:dyDescent="0.2">
      <c r="A981" s="39"/>
      <c r="B981" s="40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6.5" customHeight="1" x14ac:dyDescent="0.2">
      <c r="A982" s="39"/>
      <c r="B982" s="40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6.5" customHeight="1" x14ac:dyDescent="0.2">
      <c r="A983" s="39"/>
      <c r="B983" s="40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6.5" customHeight="1" x14ac:dyDescent="0.2">
      <c r="A984" s="39"/>
      <c r="B984" s="40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6.5" customHeight="1" x14ac:dyDescent="0.2">
      <c r="A985" s="39"/>
      <c r="B985" s="40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6.5" customHeight="1" x14ac:dyDescent="0.2">
      <c r="A986" s="39"/>
      <c r="B986" s="40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6.5" customHeight="1" x14ac:dyDescent="0.2">
      <c r="A987" s="39"/>
      <c r="B987" s="40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6.5" customHeight="1" x14ac:dyDescent="0.2">
      <c r="A988" s="39"/>
      <c r="B988" s="40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6.5" customHeight="1" x14ac:dyDescent="0.2">
      <c r="A989" s="39"/>
      <c r="B989" s="40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6.5" customHeight="1" x14ac:dyDescent="0.2">
      <c r="A990" s="39"/>
      <c r="B990" s="40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6.5" customHeight="1" x14ac:dyDescent="0.2">
      <c r="A991" s="39"/>
      <c r="B991" s="40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6.5" customHeight="1" x14ac:dyDescent="0.2">
      <c r="A992" s="39"/>
      <c r="B992" s="40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6.5" customHeight="1" x14ac:dyDescent="0.2">
      <c r="A993" s="39"/>
      <c r="B993" s="40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6.5" customHeight="1" x14ac:dyDescent="0.2">
      <c r="A994" s="39"/>
      <c r="B994" s="40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6.5" customHeight="1" x14ac:dyDescent="0.2">
      <c r="A995" s="39"/>
      <c r="B995" s="40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6.5" customHeight="1" x14ac:dyDescent="0.2">
      <c r="A996" s="39"/>
      <c r="B996" s="40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6.5" customHeight="1" x14ac:dyDescent="0.2">
      <c r="A997" s="39"/>
      <c r="B997" s="40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6.5" customHeight="1" x14ac:dyDescent="0.2">
      <c r="A998" s="39"/>
      <c r="B998" s="40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6.5" customHeight="1" x14ac:dyDescent="0.2">
      <c r="A999" s="39"/>
      <c r="B999" s="40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6.5" customHeight="1" x14ac:dyDescent="0.2">
      <c r="A1000" s="39"/>
      <c r="B1000" s="40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4"/>
  <sheetViews>
    <sheetView showGridLines="0" zoomScale="159" zoomScaleNormal="159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D9" sqref="D9"/>
    </sheetView>
  </sheetViews>
  <sheetFormatPr baseColWidth="10" defaultColWidth="14.5" defaultRowHeight="15" customHeight="1" x14ac:dyDescent="0.2"/>
  <cols>
    <col min="1" max="1" width="3.5" customWidth="1"/>
    <col min="2" max="2" width="39.5" customWidth="1"/>
    <col min="3" max="3" width="9.5" customWidth="1"/>
    <col min="4" max="4" width="15" customWidth="1"/>
    <col min="5" max="5" width="9.5" customWidth="1"/>
    <col min="6" max="6" width="6.5" customWidth="1"/>
    <col min="7" max="7" width="9.5" customWidth="1"/>
    <col min="8" max="8" width="6.5" customWidth="1"/>
    <col min="9" max="9" width="9.5" customWidth="1"/>
    <col min="10" max="10" width="6.5" customWidth="1"/>
    <col min="11" max="12" width="3.1640625" customWidth="1"/>
    <col min="13" max="13" width="8.5" customWidth="1"/>
    <col min="14" max="14" width="9.83203125" customWidth="1"/>
    <col min="15" max="15" width="10.1640625" customWidth="1"/>
    <col min="16" max="16" width="7.5" customWidth="1"/>
    <col min="17" max="17" width="5.83203125" customWidth="1"/>
    <col min="18" max="18" width="10.1640625" customWidth="1"/>
    <col min="19" max="19" width="13.5" customWidth="1"/>
    <col min="20" max="26" width="10.1640625" customWidth="1"/>
  </cols>
  <sheetData>
    <row r="1" spans="1:26" ht="14.25" customHeight="1" x14ac:dyDescent="0.2">
      <c r="A1" s="1"/>
      <c r="B1" s="1"/>
      <c r="C1" s="2"/>
      <c r="D1" s="2"/>
      <c r="E1" s="2"/>
      <c r="F1" s="2"/>
      <c r="G1" s="2"/>
      <c r="H1" s="2"/>
      <c r="I1" s="2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126" t="s">
        <v>52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1"/>
      <c r="B3" s="127" t="s">
        <v>1</v>
      </c>
      <c r="C3" s="129" t="s">
        <v>29</v>
      </c>
      <c r="D3" s="130"/>
      <c r="E3" s="129" t="s">
        <v>30</v>
      </c>
      <c r="F3" s="130"/>
      <c r="G3" s="129" t="s">
        <v>31</v>
      </c>
      <c r="H3" s="130"/>
      <c r="I3" s="129" t="s">
        <v>32</v>
      </c>
      <c r="J3" s="130"/>
      <c r="K3" s="44"/>
      <c r="L3" s="45"/>
      <c r="M3" s="4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thickBot="1" x14ac:dyDescent="0.25">
      <c r="A4" s="1"/>
      <c r="B4" s="128"/>
      <c r="C4" s="73" t="s">
        <v>29</v>
      </c>
      <c r="D4" s="73" t="s">
        <v>33</v>
      </c>
      <c r="E4" s="73" t="s">
        <v>34</v>
      </c>
      <c r="F4" s="73" t="s">
        <v>33</v>
      </c>
      <c r="G4" s="73" t="s">
        <v>35</v>
      </c>
      <c r="H4" s="73" t="s">
        <v>33</v>
      </c>
      <c r="I4" s="73" t="s">
        <v>36</v>
      </c>
      <c r="J4" s="73" t="s">
        <v>33</v>
      </c>
      <c r="K4" s="47"/>
      <c r="L4" s="47"/>
      <c r="M4" s="4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thickBot="1" x14ac:dyDescent="0.25">
      <c r="A5" s="1"/>
      <c r="B5" s="134" t="s">
        <v>96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4" t="s">
        <v>4</v>
      </c>
      <c r="C6" s="49" t="s">
        <v>40</v>
      </c>
      <c r="D6" s="49">
        <f t="shared" ref="D6:D17" si="0">VLOOKUP(C6,$N$6:$O$8,2, FALSE )</f>
        <v>5.5</v>
      </c>
      <c r="E6" s="49" t="s">
        <v>40</v>
      </c>
      <c r="F6" s="49">
        <f t="shared" ref="F6:F17" si="1">VLOOKUP(E6,$N$6:$O$8,2, FALSE )</f>
        <v>5.5</v>
      </c>
      <c r="G6" s="49" t="s">
        <v>40</v>
      </c>
      <c r="H6" s="49">
        <f t="shared" ref="H6:H17" si="2">VLOOKUP(G6,$N$6:$O$8,2, FALSE )</f>
        <v>5.5</v>
      </c>
      <c r="I6" s="49" t="s">
        <v>38</v>
      </c>
      <c r="J6" s="49">
        <f t="shared" ref="J6:J17" si="3">VLOOKUP(I6,$N$6:$O$8,2, FALSE )</f>
        <v>4.5</v>
      </c>
      <c r="K6" s="49" t="s">
        <v>39</v>
      </c>
      <c r="L6" s="49">
        <f t="shared" ref="L6:L17" si="4">J6+H6+F6+D6</f>
        <v>21</v>
      </c>
      <c r="M6" s="49"/>
      <c r="N6" s="74" t="s">
        <v>40</v>
      </c>
      <c r="O6" s="50">
        <v>5.5</v>
      </c>
      <c r="P6" s="50"/>
      <c r="Q6" s="50"/>
      <c r="R6" s="51" t="s">
        <v>39</v>
      </c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7" t="s">
        <v>63</v>
      </c>
      <c r="C7" s="42" t="s">
        <v>38</v>
      </c>
      <c r="D7" s="42">
        <f t="shared" si="0"/>
        <v>4.5</v>
      </c>
      <c r="E7" s="42" t="s">
        <v>38</v>
      </c>
      <c r="F7" s="42">
        <f t="shared" si="1"/>
        <v>4.5</v>
      </c>
      <c r="G7" s="42" t="s">
        <v>40</v>
      </c>
      <c r="H7" s="42">
        <f t="shared" si="2"/>
        <v>5.5</v>
      </c>
      <c r="I7" s="49" t="s">
        <v>37</v>
      </c>
      <c r="J7" s="49">
        <f t="shared" si="3"/>
        <v>4</v>
      </c>
      <c r="K7" s="49" t="s">
        <v>39</v>
      </c>
      <c r="L7" s="49">
        <f t="shared" si="4"/>
        <v>18.5</v>
      </c>
      <c r="M7" s="49"/>
      <c r="N7" s="75" t="s">
        <v>38</v>
      </c>
      <c r="O7" s="52">
        <v>4.5</v>
      </c>
      <c r="P7" s="52"/>
      <c r="Q7" s="52"/>
      <c r="R7" s="53" t="s">
        <v>41</v>
      </c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7" t="s">
        <v>64</v>
      </c>
      <c r="C8" s="42" t="s">
        <v>37</v>
      </c>
      <c r="D8" s="42">
        <f t="shared" si="0"/>
        <v>4</v>
      </c>
      <c r="E8" s="42" t="s">
        <v>38</v>
      </c>
      <c r="F8" s="42">
        <f t="shared" si="1"/>
        <v>4.5</v>
      </c>
      <c r="G8" s="42" t="s">
        <v>38</v>
      </c>
      <c r="H8" s="42">
        <f t="shared" si="2"/>
        <v>4.5</v>
      </c>
      <c r="I8" s="49" t="s">
        <v>37</v>
      </c>
      <c r="J8" s="49">
        <f t="shared" si="3"/>
        <v>4</v>
      </c>
      <c r="K8" s="49" t="s">
        <v>39</v>
      </c>
      <c r="L8" s="49">
        <f t="shared" si="4"/>
        <v>17</v>
      </c>
      <c r="M8" s="49"/>
      <c r="N8" s="75" t="s">
        <v>37</v>
      </c>
      <c r="O8" s="52">
        <v>4</v>
      </c>
      <c r="P8" s="52"/>
      <c r="Q8" s="52"/>
      <c r="R8" s="53" t="s">
        <v>42</v>
      </c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/>
      <c r="B9" s="7" t="s">
        <v>65</v>
      </c>
      <c r="C9" s="42" t="s">
        <v>40</v>
      </c>
      <c r="D9" s="42">
        <f t="shared" si="0"/>
        <v>5.5</v>
      </c>
      <c r="E9" s="42" t="s">
        <v>40</v>
      </c>
      <c r="F9" s="42">
        <f t="shared" si="1"/>
        <v>5.5</v>
      </c>
      <c r="G9" s="42" t="s">
        <v>40</v>
      </c>
      <c r="H9" s="42">
        <f t="shared" si="2"/>
        <v>5.5</v>
      </c>
      <c r="I9" s="49" t="s">
        <v>38</v>
      </c>
      <c r="J9" s="49">
        <f t="shared" si="3"/>
        <v>4.5</v>
      </c>
      <c r="K9" s="49" t="s">
        <v>39</v>
      </c>
      <c r="L9" s="49">
        <f t="shared" si="4"/>
        <v>21</v>
      </c>
      <c r="M9" s="4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7" t="s">
        <v>66</v>
      </c>
      <c r="C10" s="42" t="s">
        <v>38</v>
      </c>
      <c r="D10" s="42">
        <f t="shared" si="0"/>
        <v>4.5</v>
      </c>
      <c r="E10" s="42" t="s">
        <v>37</v>
      </c>
      <c r="F10" s="42">
        <f t="shared" si="1"/>
        <v>4</v>
      </c>
      <c r="G10" s="42" t="s">
        <v>38</v>
      </c>
      <c r="H10" s="42">
        <f t="shared" si="2"/>
        <v>4.5</v>
      </c>
      <c r="I10" s="49" t="s">
        <v>37</v>
      </c>
      <c r="J10" s="49">
        <f t="shared" si="3"/>
        <v>4</v>
      </c>
      <c r="K10" s="49" t="s">
        <v>39</v>
      </c>
      <c r="L10" s="49">
        <f t="shared" si="4"/>
        <v>17</v>
      </c>
      <c r="M10" s="4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/>
      <c r="B11" s="7" t="s">
        <v>67</v>
      </c>
      <c r="C11" s="42" t="s">
        <v>40</v>
      </c>
      <c r="D11" s="42">
        <f t="shared" si="0"/>
        <v>5.5</v>
      </c>
      <c r="E11" s="42" t="s">
        <v>38</v>
      </c>
      <c r="F11" s="42">
        <f t="shared" si="1"/>
        <v>4.5</v>
      </c>
      <c r="G11" s="42" t="s">
        <v>40</v>
      </c>
      <c r="H11" s="42">
        <f t="shared" si="2"/>
        <v>5.5</v>
      </c>
      <c r="I11" s="49" t="s">
        <v>37</v>
      </c>
      <c r="J11" s="49">
        <f t="shared" si="3"/>
        <v>4</v>
      </c>
      <c r="K11" s="49" t="s">
        <v>39</v>
      </c>
      <c r="L11" s="49">
        <f t="shared" si="4"/>
        <v>19.5</v>
      </c>
      <c r="M11" s="4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7" t="s">
        <v>68</v>
      </c>
      <c r="C12" s="42" t="s">
        <v>40</v>
      </c>
      <c r="D12" s="42">
        <f t="shared" si="0"/>
        <v>5.5</v>
      </c>
      <c r="E12" s="42" t="s">
        <v>40</v>
      </c>
      <c r="F12" s="42">
        <f t="shared" si="1"/>
        <v>5.5</v>
      </c>
      <c r="G12" s="42" t="s">
        <v>40</v>
      </c>
      <c r="H12" s="42">
        <f t="shared" si="2"/>
        <v>5.5</v>
      </c>
      <c r="I12" s="49" t="s">
        <v>38</v>
      </c>
      <c r="J12" s="49">
        <f t="shared" si="3"/>
        <v>4.5</v>
      </c>
      <c r="K12" s="49" t="s">
        <v>39</v>
      </c>
      <c r="L12" s="49">
        <f t="shared" si="4"/>
        <v>21</v>
      </c>
      <c r="M12" s="4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7" t="s">
        <v>69</v>
      </c>
      <c r="C13" s="42" t="s">
        <v>38</v>
      </c>
      <c r="D13" s="42">
        <f t="shared" si="0"/>
        <v>4.5</v>
      </c>
      <c r="E13" s="42" t="s">
        <v>38</v>
      </c>
      <c r="F13" s="42">
        <f t="shared" si="1"/>
        <v>4.5</v>
      </c>
      <c r="G13" s="42" t="s">
        <v>38</v>
      </c>
      <c r="H13" s="42">
        <f t="shared" si="2"/>
        <v>4.5</v>
      </c>
      <c r="I13" s="49" t="s">
        <v>37</v>
      </c>
      <c r="J13" s="49">
        <f t="shared" si="3"/>
        <v>4</v>
      </c>
      <c r="K13" s="49" t="s">
        <v>39</v>
      </c>
      <c r="L13" s="49">
        <f t="shared" si="4"/>
        <v>17.5</v>
      </c>
      <c r="M13" s="4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63" t="s">
        <v>70</v>
      </c>
      <c r="C14" s="61" t="s">
        <v>37</v>
      </c>
      <c r="D14" s="42">
        <f t="shared" si="0"/>
        <v>4</v>
      </c>
      <c r="E14" s="61" t="s">
        <v>37</v>
      </c>
      <c r="F14" s="42">
        <f t="shared" si="1"/>
        <v>4</v>
      </c>
      <c r="G14" s="61" t="s">
        <v>38</v>
      </c>
      <c r="H14" s="42">
        <f t="shared" si="2"/>
        <v>4.5</v>
      </c>
      <c r="I14" s="42" t="s">
        <v>40</v>
      </c>
      <c r="J14" s="49">
        <f t="shared" si="3"/>
        <v>5.5</v>
      </c>
      <c r="K14" s="49" t="s">
        <v>41</v>
      </c>
      <c r="L14" s="49">
        <f t="shared" si="4"/>
        <v>18</v>
      </c>
      <c r="M14" s="4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/>
      <c r="B15" s="63" t="s">
        <v>71</v>
      </c>
      <c r="C15" s="61" t="s">
        <v>37</v>
      </c>
      <c r="D15" s="42">
        <f t="shared" si="0"/>
        <v>4</v>
      </c>
      <c r="E15" s="61" t="s">
        <v>38</v>
      </c>
      <c r="F15" s="42">
        <f t="shared" si="1"/>
        <v>4.5</v>
      </c>
      <c r="G15" s="61" t="s">
        <v>38</v>
      </c>
      <c r="H15" s="42">
        <f t="shared" si="2"/>
        <v>4.5</v>
      </c>
      <c r="I15" s="42" t="s">
        <v>37</v>
      </c>
      <c r="J15" s="49">
        <f t="shared" si="3"/>
        <v>4</v>
      </c>
      <c r="K15" s="49" t="s">
        <v>42</v>
      </c>
      <c r="L15" s="49">
        <f t="shared" si="4"/>
        <v>17</v>
      </c>
      <c r="M15" s="4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63" t="s">
        <v>72</v>
      </c>
      <c r="C16" s="61" t="s">
        <v>38</v>
      </c>
      <c r="D16" s="61">
        <f t="shared" si="0"/>
        <v>4.5</v>
      </c>
      <c r="E16" s="61" t="s">
        <v>37</v>
      </c>
      <c r="F16" s="61">
        <f t="shared" si="1"/>
        <v>4</v>
      </c>
      <c r="G16" s="61" t="s">
        <v>38</v>
      </c>
      <c r="H16" s="61">
        <f t="shared" si="2"/>
        <v>4.5</v>
      </c>
      <c r="I16" s="61" t="s">
        <v>38</v>
      </c>
      <c r="J16" s="64">
        <f t="shared" si="3"/>
        <v>4.5</v>
      </c>
      <c r="K16" s="64" t="s">
        <v>97</v>
      </c>
      <c r="L16" s="64">
        <f t="shared" si="4"/>
        <v>17.5</v>
      </c>
      <c r="M16" s="4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63" t="s">
        <v>73</v>
      </c>
      <c r="C17" s="42" t="s">
        <v>37</v>
      </c>
      <c r="D17" s="42">
        <f t="shared" si="0"/>
        <v>4</v>
      </c>
      <c r="E17" s="42" t="s">
        <v>37</v>
      </c>
      <c r="F17" s="42">
        <f t="shared" si="1"/>
        <v>4</v>
      </c>
      <c r="G17" s="42" t="s">
        <v>37</v>
      </c>
      <c r="H17" s="42">
        <f t="shared" si="2"/>
        <v>4</v>
      </c>
      <c r="I17" s="42" t="s">
        <v>40</v>
      </c>
      <c r="J17" s="42">
        <f t="shared" si="3"/>
        <v>5.5</v>
      </c>
      <c r="K17" s="42" t="s">
        <v>39</v>
      </c>
      <c r="L17" s="42">
        <f t="shared" si="4"/>
        <v>17.5</v>
      </c>
      <c r="M17" s="4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10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122" t="s">
        <v>74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65" t="s">
        <v>75</v>
      </c>
      <c r="C20" s="49" t="s">
        <v>40</v>
      </c>
      <c r="D20" s="49">
        <f t="shared" ref="D20:D27" si="5">VLOOKUP(C20,$N$6:$O$8,2, FALSE )</f>
        <v>5.5</v>
      </c>
      <c r="E20" s="49" t="s">
        <v>40</v>
      </c>
      <c r="F20" s="49">
        <f t="shared" ref="F20:F27" si="6">VLOOKUP(E20,$N$6:$O$8,2, FALSE )</f>
        <v>5.5</v>
      </c>
      <c r="G20" s="49" t="s">
        <v>38</v>
      </c>
      <c r="H20" s="49">
        <f t="shared" ref="H20:H27" si="7">VLOOKUP(G20,$N$6:$O$8,2, FALSE )</f>
        <v>4.5</v>
      </c>
      <c r="I20" s="49" t="s">
        <v>38</v>
      </c>
      <c r="J20" s="49">
        <f t="shared" ref="J20:J27" si="8">VLOOKUP(I20,$N$6:$O$8,2, FALSE )</f>
        <v>4.5</v>
      </c>
      <c r="K20" s="49" t="s">
        <v>39</v>
      </c>
      <c r="L20" s="49">
        <f t="shared" ref="L20:L27" si="9">J20+H20+F20+D20</f>
        <v>20</v>
      </c>
      <c r="M20" s="4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16" t="s">
        <v>76</v>
      </c>
      <c r="C21" s="42" t="s">
        <v>40</v>
      </c>
      <c r="D21" s="42">
        <f t="shared" si="5"/>
        <v>5.5</v>
      </c>
      <c r="E21" s="42" t="s">
        <v>40</v>
      </c>
      <c r="F21" s="42">
        <f t="shared" si="6"/>
        <v>5.5</v>
      </c>
      <c r="G21" s="42" t="s">
        <v>40</v>
      </c>
      <c r="H21" s="42">
        <f t="shared" si="7"/>
        <v>5.5</v>
      </c>
      <c r="I21" s="42" t="s">
        <v>38</v>
      </c>
      <c r="J21" s="42">
        <f t="shared" si="8"/>
        <v>4.5</v>
      </c>
      <c r="K21" s="42" t="s">
        <v>39</v>
      </c>
      <c r="L21" s="42">
        <f t="shared" si="9"/>
        <v>21</v>
      </c>
      <c r="M21" s="4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16" t="s">
        <v>77</v>
      </c>
      <c r="C22" s="42" t="s">
        <v>40</v>
      </c>
      <c r="D22" s="42">
        <f t="shared" si="5"/>
        <v>5.5</v>
      </c>
      <c r="E22" s="42" t="s">
        <v>38</v>
      </c>
      <c r="F22" s="42">
        <f t="shared" si="6"/>
        <v>4.5</v>
      </c>
      <c r="G22" s="42" t="s">
        <v>40</v>
      </c>
      <c r="H22" s="42">
        <f t="shared" si="7"/>
        <v>5.5</v>
      </c>
      <c r="I22" s="42" t="s">
        <v>37</v>
      </c>
      <c r="J22" s="42">
        <f t="shared" si="8"/>
        <v>4</v>
      </c>
      <c r="K22" s="42" t="s">
        <v>39</v>
      </c>
      <c r="L22" s="42">
        <f t="shared" si="9"/>
        <v>19.5</v>
      </c>
      <c r="M22" s="4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16" t="s">
        <v>78</v>
      </c>
      <c r="C23" s="42" t="s">
        <v>37</v>
      </c>
      <c r="D23" s="42">
        <f t="shared" si="5"/>
        <v>4</v>
      </c>
      <c r="E23" s="42" t="s">
        <v>38</v>
      </c>
      <c r="F23" s="42">
        <f t="shared" si="6"/>
        <v>4.5</v>
      </c>
      <c r="G23" s="42" t="s">
        <v>37</v>
      </c>
      <c r="H23" s="42">
        <f t="shared" si="7"/>
        <v>4</v>
      </c>
      <c r="I23" s="42" t="s">
        <v>38</v>
      </c>
      <c r="J23" s="42">
        <f t="shared" si="8"/>
        <v>4.5</v>
      </c>
      <c r="K23" s="42" t="s">
        <v>39</v>
      </c>
      <c r="L23" s="42">
        <f t="shared" si="9"/>
        <v>17</v>
      </c>
      <c r="M23" s="4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16" t="s">
        <v>79</v>
      </c>
      <c r="C24" s="42" t="s">
        <v>37</v>
      </c>
      <c r="D24" s="42">
        <f t="shared" si="5"/>
        <v>4</v>
      </c>
      <c r="E24" s="42" t="s">
        <v>37</v>
      </c>
      <c r="F24" s="42">
        <f t="shared" si="6"/>
        <v>4</v>
      </c>
      <c r="G24" s="42" t="s">
        <v>37</v>
      </c>
      <c r="H24" s="42">
        <f t="shared" si="7"/>
        <v>4</v>
      </c>
      <c r="I24" s="42" t="s">
        <v>37</v>
      </c>
      <c r="J24" s="42">
        <f t="shared" si="8"/>
        <v>4</v>
      </c>
      <c r="K24" s="42" t="s">
        <v>39</v>
      </c>
      <c r="L24" s="42">
        <f t="shared" si="9"/>
        <v>16</v>
      </c>
      <c r="M24" s="4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16" t="s">
        <v>80</v>
      </c>
      <c r="C25" s="42" t="s">
        <v>38</v>
      </c>
      <c r="D25" s="42">
        <f t="shared" si="5"/>
        <v>4.5</v>
      </c>
      <c r="E25" s="42" t="s">
        <v>40</v>
      </c>
      <c r="F25" s="42">
        <f t="shared" si="6"/>
        <v>5.5</v>
      </c>
      <c r="G25" s="42" t="s">
        <v>38</v>
      </c>
      <c r="H25" s="42">
        <f t="shared" si="7"/>
        <v>4.5</v>
      </c>
      <c r="I25" s="42" t="s">
        <v>38</v>
      </c>
      <c r="J25" s="42">
        <f t="shared" si="8"/>
        <v>4.5</v>
      </c>
      <c r="K25" s="42" t="s">
        <v>39</v>
      </c>
      <c r="L25" s="42">
        <f t="shared" si="9"/>
        <v>19</v>
      </c>
      <c r="M25" s="4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16" t="s">
        <v>81</v>
      </c>
      <c r="C26" s="42" t="s">
        <v>37</v>
      </c>
      <c r="D26" s="42">
        <f t="shared" si="5"/>
        <v>4</v>
      </c>
      <c r="E26" s="42" t="s">
        <v>37</v>
      </c>
      <c r="F26" s="42">
        <f t="shared" si="6"/>
        <v>4</v>
      </c>
      <c r="G26" s="42" t="s">
        <v>38</v>
      </c>
      <c r="H26" s="42">
        <f t="shared" si="7"/>
        <v>4.5</v>
      </c>
      <c r="I26" s="42" t="s">
        <v>37</v>
      </c>
      <c r="J26" s="42">
        <f t="shared" si="8"/>
        <v>4</v>
      </c>
      <c r="K26" s="42" t="s">
        <v>39</v>
      </c>
      <c r="L26" s="42">
        <f t="shared" si="9"/>
        <v>16.5</v>
      </c>
      <c r="M26" s="4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16" t="s">
        <v>82</v>
      </c>
      <c r="C27" s="42" t="s">
        <v>38</v>
      </c>
      <c r="D27" s="42">
        <f t="shared" si="5"/>
        <v>4.5</v>
      </c>
      <c r="E27" s="42" t="s">
        <v>38</v>
      </c>
      <c r="F27" s="42">
        <f t="shared" si="6"/>
        <v>4.5</v>
      </c>
      <c r="G27" s="42" t="s">
        <v>38</v>
      </c>
      <c r="H27" s="42">
        <f t="shared" si="7"/>
        <v>4.5</v>
      </c>
      <c r="I27" s="42" t="s">
        <v>38</v>
      </c>
      <c r="J27" s="42">
        <f t="shared" si="8"/>
        <v>4.5</v>
      </c>
      <c r="K27" s="42" t="s">
        <v>39</v>
      </c>
      <c r="L27" s="42">
        <f t="shared" si="9"/>
        <v>18</v>
      </c>
      <c r="M27" s="4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"/>
      <c r="B28" s="131" t="s">
        <v>83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22" t="s">
        <v>6</v>
      </c>
      <c r="C29" s="42" t="s">
        <v>38</v>
      </c>
      <c r="D29" s="42">
        <f t="shared" ref="D29:D34" si="10">VLOOKUP(C29,$N$6:$O$8,2, FALSE )</f>
        <v>4.5</v>
      </c>
      <c r="E29" s="42" t="s">
        <v>38</v>
      </c>
      <c r="F29" s="42">
        <f t="shared" ref="F29:F34" si="11">VLOOKUP(E29,$N$6:$O$8,2, FALSE )</f>
        <v>4.5</v>
      </c>
      <c r="G29" s="42" t="s">
        <v>38</v>
      </c>
      <c r="H29" s="42">
        <f t="shared" ref="H29:H34" si="12">VLOOKUP(G29,$N$6:$O$8,2, FALSE )</f>
        <v>4.5</v>
      </c>
      <c r="I29" s="42" t="s">
        <v>37</v>
      </c>
      <c r="J29" s="42">
        <f t="shared" ref="J29:J34" si="13">VLOOKUP(I29,$N$6:$O$8,2, FALSE )</f>
        <v>4</v>
      </c>
      <c r="K29" s="42" t="s">
        <v>39</v>
      </c>
      <c r="L29" s="42">
        <f t="shared" ref="L29:L34" si="14">J29+H29+F29+D29</f>
        <v>17.5</v>
      </c>
      <c r="M29" s="4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25" t="s">
        <v>84</v>
      </c>
      <c r="C30" s="42" t="s">
        <v>38</v>
      </c>
      <c r="D30" s="42">
        <f t="shared" si="10"/>
        <v>4.5</v>
      </c>
      <c r="E30" s="42" t="s">
        <v>38</v>
      </c>
      <c r="F30" s="42">
        <f t="shared" si="11"/>
        <v>4.5</v>
      </c>
      <c r="G30" s="42" t="s">
        <v>38</v>
      </c>
      <c r="H30" s="42">
        <f t="shared" si="12"/>
        <v>4.5</v>
      </c>
      <c r="I30" s="42" t="s">
        <v>38</v>
      </c>
      <c r="J30" s="42">
        <f t="shared" si="13"/>
        <v>4.5</v>
      </c>
      <c r="K30" s="42" t="s">
        <v>39</v>
      </c>
      <c r="L30" s="42">
        <f t="shared" si="14"/>
        <v>18</v>
      </c>
      <c r="M30" s="4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25" t="s">
        <v>85</v>
      </c>
      <c r="C31" s="42" t="s">
        <v>40</v>
      </c>
      <c r="D31" s="42">
        <f t="shared" si="10"/>
        <v>5.5</v>
      </c>
      <c r="E31" s="42" t="s">
        <v>38</v>
      </c>
      <c r="F31" s="42">
        <f t="shared" si="11"/>
        <v>4.5</v>
      </c>
      <c r="G31" s="42" t="s">
        <v>40</v>
      </c>
      <c r="H31" s="42">
        <f t="shared" si="12"/>
        <v>5.5</v>
      </c>
      <c r="I31" s="42" t="s">
        <v>38</v>
      </c>
      <c r="J31" s="42">
        <f t="shared" si="13"/>
        <v>4.5</v>
      </c>
      <c r="K31" s="42" t="s">
        <v>39</v>
      </c>
      <c r="L31" s="42">
        <f t="shared" si="14"/>
        <v>20</v>
      </c>
      <c r="M31" s="4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25" t="s">
        <v>98</v>
      </c>
      <c r="C32" s="42" t="s">
        <v>40</v>
      </c>
      <c r="D32" s="42">
        <f t="shared" si="10"/>
        <v>5.5</v>
      </c>
      <c r="E32" s="42" t="s">
        <v>38</v>
      </c>
      <c r="F32" s="42">
        <f t="shared" si="11"/>
        <v>4.5</v>
      </c>
      <c r="G32" s="42" t="s">
        <v>38</v>
      </c>
      <c r="H32" s="42">
        <f t="shared" si="12"/>
        <v>4.5</v>
      </c>
      <c r="I32" s="42" t="s">
        <v>38</v>
      </c>
      <c r="J32" s="42">
        <f t="shared" si="13"/>
        <v>4.5</v>
      </c>
      <c r="K32" s="42" t="s">
        <v>39</v>
      </c>
      <c r="L32" s="42">
        <f t="shared" si="14"/>
        <v>19</v>
      </c>
      <c r="M32" s="4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25" t="s">
        <v>99</v>
      </c>
      <c r="C33" s="42" t="s">
        <v>38</v>
      </c>
      <c r="D33" s="42">
        <f t="shared" si="10"/>
        <v>4.5</v>
      </c>
      <c r="E33" s="42" t="s">
        <v>37</v>
      </c>
      <c r="F33" s="42">
        <f t="shared" si="11"/>
        <v>4</v>
      </c>
      <c r="G33" s="42" t="s">
        <v>38</v>
      </c>
      <c r="H33" s="42">
        <f t="shared" si="12"/>
        <v>4.5</v>
      </c>
      <c r="I33" s="42" t="s">
        <v>37</v>
      </c>
      <c r="J33" s="42">
        <f t="shared" si="13"/>
        <v>4</v>
      </c>
      <c r="K33" s="42" t="s">
        <v>41</v>
      </c>
      <c r="L33" s="42">
        <f t="shared" si="14"/>
        <v>17</v>
      </c>
      <c r="M33" s="4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25" t="s">
        <v>86</v>
      </c>
      <c r="C34" s="42" t="s">
        <v>38</v>
      </c>
      <c r="D34" s="42">
        <f t="shared" si="10"/>
        <v>4.5</v>
      </c>
      <c r="E34" s="42" t="s">
        <v>38</v>
      </c>
      <c r="F34" s="42">
        <f t="shared" si="11"/>
        <v>4.5</v>
      </c>
      <c r="G34" s="42" t="s">
        <v>38</v>
      </c>
      <c r="H34" s="42">
        <f t="shared" si="12"/>
        <v>4.5</v>
      </c>
      <c r="I34" s="42" t="s">
        <v>38</v>
      </c>
      <c r="J34" s="42">
        <f t="shared" si="13"/>
        <v>4.5</v>
      </c>
      <c r="K34" s="42" t="s">
        <v>39</v>
      </c>
      <c r="L34" s="42">
        <f t="shared" si="14"/>
        <v>18</v>
      </c>
      <c r="M34" s="4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123" t="s">
        <v>87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31" t="s">
        <v>88</v>
      </c>
      <c r="C36" s="42" t="s">
        <v>37</v>
      </c>
      <c r="D36" s="42">
        <f>VLOOKUP(C36,$N$6:$O$8,2, FALSE )</f>
        <v>4</v>
      </c>
      <c r="E36" s="42" t="s">
        <v>38</v>
      </c>
      <c r="F36" s="42">
        <f>VLOOKUP(E36,$N$6:$O$8,2, FALSE )</f>
        <v>4.5</v>
      </c>
      <c r="G36" s="42" t="s">
        <v>37</v>
      </c>
      <c r="H36" s="42">
        <f>VLOOKUP(G36,$N$6:$O$8,2, FALSE )</f>
        <v>4</v>
      </c>
      <c r="I36" s="42" t="s">
        <v>38</v>
      </c>
      <c r="J36" s="42">
        <f>VLOOKUP(I36,$N$6:$O$8,2, FALSE )</f>
        <v>4.5</v>
      </c>
      <c r="K36" s="42" t="s">
        <v>39</v>
      </c>
      <c r="L36" s="42">
        <f t="shared" ref="L36:L44" si="15">J36+H36+F36+D36</f>
        <v>17</v>
      </c>
      <c r="M36" s="4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06" t="s">
        <v>89</v>
      </c>
      <c r="C37" s="42" t="s">
        <v>37</v>
      </c>
      <c r="D37" s="42">
        <f t="shared" ref="D37:D43" si="16">VLOOKUP(C37,$N$6:$O$8,2, FALSE )</f>
        <v>4</v>
      </c>
      <c r="E37" s="42" t="s">
        <v>40</v>
      </c>
      <c r="F37" s="42">
        <f t="shared" ref="F37:F43" si="17">VLOOKUP(E37,$N$6:$O$8,2, FALSE )</f>
        <v>5.5</v>
      </c>
      <c r="G37" s="42" t="s">
        <v>37</v>
      </c>
      <c r="H37" s="42">
        <f t="shared" ref="H37:H43" si="18">VLOOKUP(G37,$N$6:$O$8,2, FALSE )</f>
        <v>4</v>
      </c>
      <c r="I37" s="42" t="s">
        <v>38</v>
      </c>
      <c r="J37" s="42">
        <f t="shared" ref="J37:J43" si="19">VLOOKUP(I37,$N$6:$O$8,2, FALSE )</f>
        <v>4.5</v>
      </c>
      <c r="K37" s="42" t="s">
        <v>41</v>
      </c>
      <c r="L37" s="42">
        <f t="shared" si="15"/>
        <v>18</v>
      </c>
      <c r="M37" s="4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06" t="s">
        <v>90</v>
      </c>
      <c r="C38" s="42" t="s">
        <v>37</v>
      </c>
      <c r="D38" s="42">
        <f t="shared" si="16"/>
        <v>4</v>
      </c>
      <c r="E38" s="42" t="s">
        <v>40</v>
      </c>
      <c r="F38" s="42">
        <f t="shared" si="17"/>
        <v>5.5</v>
      </c>
      <c r="G38" s="42" t="s">
        <v>37</v>
      </c>
      <c r="H38" s="42">
        <f t="shared" si="18"/>
        <v>4</v>
      </c>
      <c r="I38" s="42" t="s">
        <v>40</v>
      </c>
      <c r="J38" s="42">
        <f t="shared" si="19"/>
        <v>5.5</v>
      </c>
      <c r="K38" s="42" t="s">
        <v>42</v>
      </c>
      <c r="L38" s="42">
        <f t="shared" si="15"/>
        <v>19</v>
      </c>
      <c r="M38" s="4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06" t="s">
        <v>91</v>
      </c>
      <c r="C39" s="42" t="s">
        <v>37</v>
      </c>
      <c r="D39" s="42">
        <f t="shared" si="16"/>
        <v>4</v>
      </c>
      <c r="E39" s="42" t="s">
        <v>38</v>
      </c>
      <c r="F39" s="42">
        <f t="shared" si="17"/>
        <v>4.5</v>
      </c>
      <c r="G39" s="42" t="s">
        <v>37</v>
      </c>
      <c r="H39" s="42">
        <f t="shared" si="18"/>
        <v>4</v>
      </c>
      <c r="I39" s="42" t="s">
        <v>40</v>
      </c>
      <c r="J39" s="42">
        <f t="shared" si="19"/>
        <v>5.5</v>
      </c>
      <c r="K39" s="42" t="s">
        <v>97</v>
      </c>
      <c r="L39" s="42">
        <f t="shared" si="15"/>
        <v>18</v>
      </c>
      <c r="M39" s="4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06" t="s">
        <v>92</v>
      </c>
      <c r="C40" s="42"/>
      <c r="D40" s="42"/>
      <c r="E40" s="42"/>
      <c r="F40" s="42"/>
      <c r="G40" s="42"/>
      <c r="H40" s="42"/>
      <c r="I40" s="42" t="s">
        <v>40</v>
      </c>
      <c r="J40" s="42">
        <f t="shared" si="19"/>
        <v>5.5</v>
      </c>
      <c r="K40" s="42" t="s">
        <v>100</v>
      </c>
      <c r="L40" s="42">
        <f t="shared" si="15"/>
        <v>5.5</v>
      </c>
      <c r="M40" s="4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06" t="s">
        <v>93</v>
      </c>
      <c r="C41" s="42"/>
      <c r="D41" s="42"/>
      <c r="E41" s="42"/>
      <c r="F41" s="42"/>
      <c r="G41" s="42"/>
      <c r="H41" s="42"/>
      <c r="I41" s="42" t="s">
        <v>40</v>
      </c>
      <c r="J41" s="42">
        <f t="shared" si="19"/>
        <v>5.5</v>
      </c>
      <c r="K41" s="42" t="s">
        <v>101</v>
      </c>
      <c r="L41" s="42">
        <f t="shared" si="15"/>
        <v>5.5</v>
      </c>
      <c r="M41" s="4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06" t="s">
        <v>94</v>
      </c>
      <c r="C42" s="42"/>
      <c r="D42" s="42"/>
      <c r="E42" s="42"/>
      <c r="F42" s="42"/>
      <c r="G42" s="42"/>
      <c r="H42" s="42"/>
      <c r="I42" s="42" t="s">
        <v>40</v>
      </c>
      <c r="J42" s="42">
        <f t="shared" si="19"/>
        <v>5.5</v>
      </c>
      <c r="K42" s="42" t="s">
        <v>102</v>
      </c>
      <c r="L42" s="42">
        <f t="shared" si="15"/>
        <v>5.5</v>
      </c>
      <c r="M42" s="4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06" t="s">
        <v>10</v>
      </c>
      <c r="C43" s="42" t="s">
        <v>38</v>
      </c>
      <c r="D43" s="42">
        <f t="shared" si="16"/>
        <v>4.5</v>
      </c>
      <c r="E43" s="42" t="s">
        <v>38</v>
      </c>
      <c r="F43" s="42">
        <f t="shared" si="17"/>
        <v>4.5</v>
      </c>
      <c r="G43" s="42" t="s">
        <v>40</v>
      </c>
      <c r="H43" s="42">
        <f t="shared" si="18"/>
        <v>5.5</v>
      </c>
      <c r="I43" s="42" t="s">
        <v>38</v>
      </c>
      <c r="J43" s="42">
        <f t="shared" si="19"/>
        <v>4.5</v>
      </c>
      <c r="K43" s="42" t="s">
        <v>103</v>
      </c>
      <c r="L43" s="42">
        <f t="shared" si="15"/>
        <v>19</v>
      </c>
      <c r="M43" s="4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34" t="s">
        <v>95</v>
      </c>
      <c r="C44" s="42"/>
      <c r="D44" s="42"/>
      <c r="E44" s="42"/>
      <c r="F44" s="42"/>
      <c r="G44" s="42"/>
      <c r="H44" s="42"/>
      <c r="I44" s="42" t="s">
        <v>37</v>
      </c>
      <c r="J44" s="42">
        <f>VLOOKUP(I44,$N$6:$O$8,2, FALSE )</f>
        <v>4</v>
      </c>
      <c r="K44" s="42" t="s">
        <v>39</v>
      </c>
      <c r="L44" s="42">
        <f t="shared" si="15"/>
        <v>4</v>
      </c>
      <c r="M44" s="4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62"/>
      <c r="C45" s="69"/>
      <c r="D45" s="70">
        <f>SUM(D6:D44)</f>
        <v>143</v>
      </c>
      <c r="E45" s="70"/>
      <c r="F45" s="70">
        <f>SUM(F6:F44)</f>
        <v>144</v>
      </c>
      <c r="G45" s="70"/>
      <c r="H45" s="70">
        <f>SUM(H6:H44)</f>
        <v>145</v>
      </c>
      <c r="I45" s="70"/>
      <c r="J45" s="70">
        <f>SUM(J6:J44)</f>
        <v>158.5</v>
      </c>
      <c r="K45" s="71"/>
      <c r="L45" s="72"/>
      <c r="M45" s="71"/>
      <c r="N45" s="1"/>
      <c r="O45" s="1"/>
      <c r="P45" s="1"/>
      <c r="Q45" s="2"/>
      <c r="R45" s="54"/>
      <c r="S45" s="55"/>
      <c r="T45" s="1"/>
      <c r="U45" s="1"/>
      <c r="V45" s="1"/>
      <c r="W45" s="1"/>
      <c r="X45" s="1"/>
      <c r="Y45" s="1"/>
      <c r="Z45" s="1"/>
    </row>
    <row r="46" spans="1:26" ht="14.25" customHeight="1" thickBot="1" x14ac:dyDescent="0.25">
      <c r="A46" s="1"/>
      <c r="B46" s="1"/>
      <c r="C46" s="2"/>
      <c r="D46" s="2"/>
      <c r="E46" s="2"/>
      <c r="F46" s="2"/>
      <c r="G46" s="2"/>
      <c r="H46" s="2"/>
      <c r="I46" s="2"/>
      <c r="J46" s="1"/>
      <c r="K46" s="1"/>
      <c r="L46" s="2"/>
      <c r="M46" s="1"/>
      <c r="N46" s="1"/>
      <c r="O46" s="1"/>
      <c r="P46" s="1"/>
      <c r="Q46" s="2"/>
      <c r="R46" s="54"/>
      <c r="S46" s="55"/>
      <c r="T46" s="1"/>
      <c r="U46" s="1"/>
      <c r="V46" s="1"/>
      <c r="W46" s="1"/>
      <c r="X46" s="1"/>
      <c r="Y46" s="1"/>
      <c r="Z46" s="1"/>
    </row>
    <row r="47" spans="1:26" ht="14.25" customHeight="1" thickBot="1" x14ac:dyDescent="0.25">
      <c r="A47" s="1"/>
      <c r="B47" s="1"/>
      <c r="C47" s="2"/>
      <c r="D47" s="56" t="s">
        <v>43</v>
      </c>
      <c r="E47" s="57"/>
      <c r="F47" s="57"/>
      <c r="G47" s="76">
        <f>SUM(D45:J45)</f>
        <v>590.5</v>
      </c>
      <c r="H47" s="2"/>
      <c r="I47" s="2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"/>
      <c r="C48" s="2"/>
      <c r="D48" s="2"/>
      <c r="E48" s="2"/>
      <c r="F48" s="2"/>
      <c r="G48" s="2"/>
      <c r="H48" s="2"/>
      <c r="I48" s="2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"/>
      <c r="C49" s="2"/>
      <c r="D49" s="2"/>
      <c r="E49" s="2"/>
      <c r="F49" s="2"/>
      <c r="G49" s="2"/>
      <c r="H49" s="2"/>
      <c r="I49" s="2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"/>
      <c r="C50" s="2"/>
      <c r="D50" s="2"/>
      <c r="E50" s="2"/>
      <c r="F50" s="2"/>
      <c r="G50" s="2"/>
      <c r="H50" s="2"/>
      <c r="I50" s="2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"/>
      <c r="C51" s="2"/>
      <c r="D51" s="2"/>
      <c r="E51" s="2"/>
      <c r="F51" s="2"/>
      <c r="G51" s="2"/>
      <c r="H51" s="2"/>
      <c r="I51" s="2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"/>
      <c r="C52" s="2"/>
      <c r="D52" s="2"/>
      <c r="E52" s="2"/>
      <c r="F52" s="2"/>
      <c r="G52" s="2"/>
      <c r="H52" s="2"/>
      <c r="I52" s="2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2"/>
      <c r="D53" s="2"/>
      <c r="E53" s="2"/>
      <c r="F53" s="2"/>
      <c r="G53" s="2"/>
      <c r="H53" s="2"/>
      <c r="I53" s="2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2"/>
      <c r="D54" s="2"/>
      <c r="E54" s="2"/>
      <c r="F54" s="2"/>
      <c r="G54" s="2"/>
      <c r="H54" s="2"/>
      <c r="I54" s="2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2"/>
      <c r="D55" s="2"/>
      <c r="E55" s="2"/>
      <c r="F55" s="2"/>
      <c r="G55" s="2"/>
      <c r="H55" s="2"/>
      <c r="I55" s="2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2"/>
      <c r="D56" s="2"/>
      <c r="E56" s="2"/>
      <c r="F56" s="2"/>
      <c r="G56" s="2"/>
      <c r="H56" s="2"/>
      <c r="I56" s="2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2"/>
      <c r="D57" s="2"/>
      <c r="E57" s="2"/>
      <c r="F57" s="2"/>
      <c r="G57" s="2"/>
      <c r="H57" s="2"/>
      <c r="I57" s="2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2"/>
      <c r="D58" s="2"/>
      <c r="E58" s="2"/>
      <c r="F58" s="2"/>
      <c r="G58" s="2"/>
      <c r="H58" s="2"/>
      <c r="I58" s="2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2"/>
      <c r="D59" s="2"/>
      <c r="E59" s="2"/>
      <c r="F59" s="2"/>
      <c r="G59" s="2"/>
      <c r="H59" s="2"/>
      <c r="I59" s="2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2"/>
      <c r="D60" s="2"/>
      <c r="E60" s="2"/>
      <c r="F60" s="2"/>
      <c r="G60" s="2"/>
      <c r="H60" s="2"/>
      <c r="I60" s="2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2"/>
      <c r="D61" s="2"/>
      <c r="E61" s="2"/>
      <c r="F61" s="2"/>
      <c r="G61" s="2"/>
      <c r="H61" s="2"/>
      <c r="I61" s="2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2"/>
      <c r="D62" s="2"/>
      <c r="E62" s="2"/>
      <c r="F62" s="2"/>
      <c r="G62" s="2"/>
      <c r="H62" s="2"/>
      <c r="I62" s="2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2"/>
      <c r="D63" s="2"/>
      <c r="E63" s="2"/>
      <c r="F63" s="2"/>
      <c r="G63" s="2"/>
      <c r="H63" s="2"/>
      <c r="I63" s="2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2"/>
      <c r="D64" s="2"/>
      <c r="E64" s="2"/>
      <c r="F64" s="2"/>
      <c r="G64" s="2"/>
      <c r="H64" s="2"/>
      <c r="I64" s="2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2"/>
      <c r="D65" s="2"/>
      <c r="E65" s="2"/>
      <c r="F65" s="2"/>
      <c r="G65" s="2"/>
      <c r="H65" s="2"/>
      <c r="I65" s="2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2"/>
      <c r="D66" s="2"/>
      <c r="E66" s="2"/>
      <c r="F66" s="2"/>
      <c r="G66" s="2"/>
      <c r="H66" s="2"/>
      <c r="I66" s="2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2"/>
      <c r="D67" s="2"/>
      <c r="E67" s="2"/>
      <c r="F67" s="2"/>
      <c r="G67" s="2"/>
      <c r="H67" s="2"/>
      <c r="I67" s="2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2"/>
      <c r="D68" s="2"/>
      <c r="E68" s="2"/>
      <c r="F68" s="2"/>
      <c r="G68" s="2"/>
      <c r="H68" s="2"/>
      <c r="I68" s="2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2"/>
      <c r="D69" s="2"/>
      <c r="E69" s="2"/>
      <c r="F69" s="2"/>
      <c r="G69" s="2"/>
      <c r="H69" s="2"/>
      <c r="I69" s="2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2"/>
      <c r="D70" s="2"/>
      <c r="E70" s="2"/>
      <c r="F70" s="2"/>
      <c r="G70" s="2"/>
      <c r="H70" s="2"/>
      <c r="I70" s="2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2"/>
      <c r="D71" s="2"/>
      <c r="E71" s="2"/>
      <c r="F71" s="2"/>
      <c r="G71" s="2"/>
      <c r="H71" s="2"/>
      <c r="I71" s="2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2"/>
      <c r="D72" s="2"/>
      <c r="E72" s="2"/>
      <c r="F72" s="2"/>
      <c r="G72" s="2"/>
      <c r="H72" s="2"/>
      <c r="I72" s="2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2"/>
      <c r="D73" s="2"/>
      <c r="E73" s="2"/>
      <c r="F73" s="2"/>
      <c r="G73" s="2"/>
      <c r="H73" s="2"/>
      <c r="I73" s="2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2"/>
      <c r="D74" s="2"/>
      <c r="E74" s="2"/>
      <c r="F74" s="2"/>
      <c r="G74" s="2"/>
      <c r="H74" s="2"/>
      <c r="I74" s="2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2"/>
      <c r="D75" s="2"/>
      <c r="E75" s="2"/>
      <c r="F75" s="2"/>
      <c r="G75" s="2"/>
      <c r="H75" s="2"/>
      <c r="I75" s="2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2"/>
      <c r="D76" s="2"/>
      <c r="E76" s="2"/>
      <c r="F76" s="2"/>
      <c r="G76" s="2"/>
      <c r="H76" s="2"/>
      <c r="I76" s="2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2"/>
      <c r="D77" s="2"/>
      <c r="E77" s="2"/>
      <c r="F77" s="2"/>
      <c r="G77" s="2"/>
      <c r="H77" s="2"/>
      <c r="I77" s="2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2"/>
      <c r="D78" s="2"/>
      <c r="E78" s="2"/>
      <c r="F78" s="2"/>
      <c r="G78" s="2"/>
      <c r="H78" s="2"/>
      <c r="I78" s="2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2"/>
      <c r="D79" s="2"/>
      <c r="E79" s="2"/>
      <c r="F79" s="2"/>
      <c r="G79" s="2"/>
      <c r="H79" s="2"/>
      <c r="I79" s="2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2"/>
      <c r="D80" s="2"/>
      <c r="E80" s="2"/>
      <c r="F80" s="2"/>
      <c r="G80" s="2"/>
      <c r="H80" s="2"/>
      <c r="I80" s="2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2"/>
      <c r="D81" s="2"/>
      <c r="E81" s="2"/>
      <c r="F81" s="2"/>
      <c r="G81" s="2"/>
      <c r="H81" s="2"/>
      <c r="I81" s="2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2"/>
      <c r="D82" s="2"/>
      <c r="E82" s="2"/>
      <c r="F82" s="2"/>
      <c r="G82" s="2"/>
      <c r="H82" s="2"/>
      <c r="I82" s="2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2"/>
      <c r="D83" s="2"/>
      <c r="E83" s="2"/>
      <c r="F83" s="2"/>
      <c r="G83" s="2"/>
      <c r="H83" s="2"/>
      <c r="I83" s="2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2"/>
      <c r="D84" s="2"/>
      <c r="E84" s="2"/>
      <c r="F84" s="2"/>
      <c r="G84" s="2"/>
      <c r="H84" s="2"/>
      <c r="I84" s="2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2"/>
      <c r="D85" s="2"/>
      <c r="E85" s="2"/>
      <c r="F85" s="2"/>
      <c r="G85" s="2"/>
      <c r="H85" s="2"/>
      <c r="I85" s="2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2"/>
      <c r="D86" s="2"/>
      <c r="E86" s="2"/>
      <c r="F86" s="2"/>
      <c r="G86" s="2"/>
      <c r="H86" s="2"/>
      <c r="I86" s="2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2"/>
      <c r="D87" s="2"/>
      <c r="E87" s="2"/>
      <c r="F87" s="2"/>
      <c r="G87" s="2"/>
      <c r="H87" s="2"/>
      <c r="I87" s="2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2"/>
      <c r="D88" s="2"/>
      <c r="E88" s="2"/>
      <c r="F88" s="2"/>
      <c r="G88" s="2"/>
      <c r="H88" s="2"/>
      <c r="I88" s="2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2"/>
      <c r="D89" s="2"/>
      <c r="E89" s="2"/>
      <c r="F89" s="2"/>
      <c r="G89" s="2"/>
      <c r="H89" s="2"/>
      <c r="I89" s="2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2"/>
      <c r="D90" s="2"/>
      <c r="E90" s="2"/>
      <c r="F90" s="2"/>
      <c r="G90" s="2"/>
      <c r="H90" s="2"/>
      <c r="I90" s="2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2"/>
      <c r="D91" s="2"/>
      <c r="E91" s="2"/>
      <c r="F91" s="2"/>
      <c r="G91" s="2"/>
      <c r="H91" s="2"/>
      <c r="I91" s="2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2"/>
      <c r="D92" s="2"/>
      <c r="E92" s="2"/>
      <c r="F92" s="2"/>
      <c r="G92" s="2"/>
      <c r="H92" s="2"/>
      <c r="I92" s="2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2"/>
      <c r="D93" s="2"/>
      <c r="E93" s="2"/>
      <c r="F93" s="2"/>
      <c r="G93" s="2"/>
      <c r="H93" s="2"/>
      <c r="I93" s="2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2"/>
      <c r="D94" s="2"/>
      <c r="E94" s="2"/>
      <c r="F94" s="2"/>
      <c r="G94" s="2"/>
      <c r="H94" s="2"/>
      <c r="I94" s="2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2"/>
      <c r="D95" s="2"/>
      <c r="E95" s="2"/>
      <c r="F95" s="2"/>
      <c r="G95" s="2"/>
      <c r="H95" s="2"/>
      <c r="I95" s="2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2"/>
      <c r="D96" s="2"/>
      <c r="E96" s="2"/>
      <c r="F96" s="2"/>
      <c r="G96" s="2"/>
      <c r="H96" s="2"/>
      <c r="I96" s="2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2"/>
      <c r="D97" s="2"/>
      <c r="E97" s="2"/>
      <c r="F97" s="2"/>
      <c r="G97" s="2"/>
      <c r="H97" s="2"/>
      <c r="I97" s="2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2"/>
      <c r="D98" s="2"/>
      <c r="E98" s="2"/>
      <c r="F98" s="2"/>
      <c r="G98" s="2"/>
      <c r="H98" s="2"/>
      <c r="I98" s="2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2"/>
      <c r="D99" s="2"/>
      <c r="E99" s="2"/>
      <c r="F99" s="2"/>
      <c r="G99" s="2"/>
      <c r="H99" s="2"/>
      <c r="I99" s="2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2"/>
      <c r="D818" s="2"/>
      <c r="E818" s="2"/>
      <c r="F818" s="2"/>
      <c r="G818" s="2"/>
      <c r="H818" s="2"/>
      <c r="I818" s="2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2"/>
      <c r="D819" s="2"/>
      <c r="E819" s="2"/>
      <c r="F819" s="2"/>
      <c r="G819" s="2"/>
      <c r="H819" s="2"/>
      <c r="I819" s="2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2"/>
      <c r="D820" s="2"/>
      <c r="E820" s="2"/>
      <c r="F820" s="2"/>
      <c r="G820" s="2"/>
      <c r="H820" s="2"/>
      <c r="I820" s="2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2"/>
      <c r="D821" s="2"/>
      <c r="E821" s="2"/>
      <c r="F821" s="2"/>
      <c r="G821" s="2"/>
      <c r="H821" s="2"/>
      <c r="I821" s="2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2"/>
      <c r="D822" s="2"/>
      <c r="E822" s="2"/>
      <c r="F822" s="2"/>
      <c r="G822" s="2"/>
      <c r="H822" s="2"/>
      <c r="I822" s="2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2"/>
      <c r="D823" s="2"/>
      <c r="E823" s="2"/>
      <c r="F823" s="2"/>
      <c r="G823" s="2"/>
      <c r="H823" s="2"/>
      <c r="I823" s="2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2"/>
      <c r="D824" s="2"/>
      <c r="E824" s="2"/>
      <c r="F824" s="2"/>
      <c r="G824" s="2"/>
      <c r="H824" s="2"/>
      <c r="I824" s="2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2"/>
      <c r="D825" s="2"/>
      <c r="E825" s="2"/>
      <c r="F825" s="2"/>
      <c r="G825" s="2"/>
      <c r="H825" s="2"/>
      <c r="I825" s="2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2"/>
      <c r="D826" s="2"/>
      <c r="E826" s="2"/>
      <c r="F826" s="2"/>
      <c r="G826" s="2"/>
      <c r="H826" s="2"/>
      <c r="I826" s="2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2"/>
      <c r="D827" s="2"/>
      <c r="E827" s="2"/>
      <c r="F827" s="2"/>
      <c r="G827" s="2"/>
      <c r="H827" s="2"/>
      <c r="I827" s="2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2"/>
      <c r="D828" s="2"/>
      <c r="E828" s="2"/>
      <c r="F828" s="2"/>
      <c r="G828" s="2"/>
      <c r="H828" s="2"/>
      <c r="I828" s="2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2"/>
      <c r="D829" s="2"/>
      <c r="E829" s="2"/>
      <c r="F829" s="2"/>
      <c r="G829" s="2"/>
      <c r="H829" s="2"/>
      <c r="I829" s="2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2"/>
      <c r="D830" s="2"/>
      <c r="E830" s="2"/>
      <c r="F830" s="2"/>
      <c r="G830" s="2"/>
      <c r="H830" s="2"/>
      <c r="I830" s="2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2"/>
      <c r="D831" s="2"/>
      <c r="E831" s="2"/>
      <c r="F831" s="2"/>
      <c r="G831" s="2"/>
      <c r="H831" s="2"/>
      <c r="I831" s="2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2"/>
      <c r="D832" s="2"/>
      <c r="E832" s="2"/>
      <c r="F832" s="2"/>
      <c r="G832" s="2"/>
      <c r="H832" s="2"/>
      <c r="I832" s="2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2"/>
      <c r="D833" s="2"/>
      <c r="E833" s="2"/>
      <c r="F833" s="2"/>
      <c r="G833" s="2"/>
      <c r="H833" s="2"/>
      <c r="I833" s="2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2"/>
      <c r="D834" s="2"/>
      <c r="E834" s="2"/>
      <c r="F834" s="2"/>
      <c r="G834" s="2"/>
      <c r="H834" s="2"/>
      <c r="I834" s="2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2"/>
      <c r="D835" s="2"/>
      <c r="E835" s="2"/>
      <c r="F835" s="2"/>
      <c r="G835" s="2"/>
      <c r="H835" s="2"/>
      <c r="I835" s="2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2"/>
      <c r="D836" s="2"/>
      <c r="E836" s="2"/>
      <c r="F836" s="2"/>
      <c r="G836" s="2"/>
      <c r="H836" s="2"/>
      <c r="I836" s="2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2"/>
      <c r="D837" s="2"/>
      <c r="E837" s="2"/>
      <c r="F837" s="2"/>
      <c r="G837" s="2"/>
      <c r="H837" s="2"/>
      <c r="I837" s="2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2"/>
      <c r="D838" s="2"/>
      <c r="E838" s="2"/>
      <c r="F838" s="2"/>
      <c r="G838" s="2"/>
      <c r="H838" s="2"/>
      <c r="I838" s="2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2"/>
      <c r="D839" s="2"/>
      <c r="E839" s="2"/>
      <c r="F839" s="2"/>
      <c r="G839" s="2"/>
      <c r="H839" s="2"/>
      <c r="I839" s="2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2"/>
      <c r="D840" s="2"/>
      <c r="E840" s="2"/>
      <c r="F840" s="2"/>
      <c r="G840" s="2"/>
      <c r="H840" s="2"/>
      <c r="I840" s="2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2"/>
      <c r="D841" s="2"/>
      <c r="E841" s="2"/>
      <c r="F841" s="2"/>
      <c r="G841" s="2"/>
      <c r="H841" s="2"/>
      <c r="I841" s="2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2"/>
      <c r="D842" s="2"/>
      <c r="E842" s="2"/>
      <c r="F842" s="2"/>
      <c r="G842" s="2"/>
      <c r="H842" s="2"/>
      <c r="I842" s="2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2"/>
      <c r="D843" s="2"/>
      <c r="E843" s="2"/>
      <c r="F843" s="2"/>
      <c r="G843" s="2"/>
      <c r="H843" s="2"/>
      <c r="I843" s="2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2"/>
      <c r="D844" s="2"/>
      <c r="E844" s="2"/>
      <c r="F844" s="2"/>
      <c r="G844" s="2"/>
      <c r="H844" s="2"/>
      <c r="I844" s="2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2"/>
      <c r="D845" s="2"/>
      <c r="E845" s="2"/>
      <c r="F845" s="2"/>
      <c r="G845" s="2"/>
      <c r="H845" s="2"/>
      <c r="I845" s="2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2"/>
      <c r="D846" s="2"/>
      <c r="E846" s="2"/>
      <c r="F846" s="2"/>
      <c r="G846" s="2"/>
      <c r="H846" s="2"/>
      <c r="I846" s="2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2"/>
      <c r="D847" s="2"/>
      <c r="E847" s="2"/>
      <c r="F847" s="2"/>
      <c r="G847" s="2"/>
      <c r="H847" s="2"/>
      <c r="I847" s="2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2"/>
      <c r="D848" s="2"/>
      <c r="E848" s="2"/>
      <c r="F848" s="2"/>
      <c r="G848" s="2"/>
      <c r="H848" s="2"/>
      <c r="I848" s="2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2"/>
      <c r="D849" s="2"/>
      <c r="E849" s="2"/>
      <c r="F849" s="2"/>
      <c r="G849" s="2"/>
      <c r="H849" s="2"/>
      <c r="I849" s="2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2"/>
      <c r="D850" s="2"/>
      <c r="E850" s="2"/>
      <c r="F850" s="2"/>
      <c r="G850" s="2"/>
      <c r="H850" s="2"/>
      <c r="I850" s="2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2"/>
      <c r="D851" s="2"/>
      <c r="E851" s="2"/>
      <c r="F851" s="2"/>
      <c r="G851" s="2"/>
      <c r="H851" s="2"/>
      <c r="I851" s="2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2"/>
      <c r="D852" s="2"/>
      <c r="E852" s="2"/>
      <c r="F852" s="2"/>
      <c r="G852" s="2"/>
      <c r="H852" s="2"/>
      <c r="I852" s="2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2"/>
      <c r="D853" s="2"/>
      <c r="E853" s="2"/>
      <c r="F853" s="2"/>
      <c r="G853" s="2"/>
      <c r="H853" s="2"/>
      <c r="I853" s="2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2"/>
      <c r="D854" s="2"/>
      <c r="E854" s="2"/>
      <c r="F854" s="2"/>
      <c r="G854" s="2"/>
      <c r="H854" s="2"/>
      <c r="I854" s="2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2"/>
      <c r="D855" s="2"/>
      <c r="E855" s="2"/>
      <c r="F855" s="2"/>
      <c r="G855" s="2"/>
      <c r="H855" s="2"/>
      <c r="I855" s="2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2"/>
      <c r="D856" s="2"/>
      <c r="E856" s="2"/>
      <c r="F856" s="2"/>
      <c r="G856" s="2"/>
      <c r="H856" s="2"/>
      <c r="I856" s="2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2"/>
      <c r="D857" s="2"/>
      <c r="E857" s="2"/>
      <c r="F857" s="2"/>
      <c r="G857" s="2"/>
      <c r="H857" s="2"/>
      <c r="I857" s="2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2"/>
      <c r="D858" s="2"/>
      <c r="E858" s="2"/>
      <c r="F858" s="2"/>
      <c r="G858" s="2"/>
      <c r="H858" s="2"/>
      <c r="I858" s="2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2"/>
      <c r="D859" s="2"/>
      <c r="E859" s="2"/>
      <c r="F859" s="2"/>
      <c r="G859" s="2"/>
      <c r="H859" s="2"/>
      <c r="I859" s="2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2"/>
      <c r="D860" s="2"/>
      <c r="E860" s="2"/>
      <c r="F860" s="2"/>
      <c r="G860" s="2"/>
      <c r="H860" s="2"/>
      <c r="I860" s="2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2"/>
      <c r="D861" s="2"/>
      <c r="E861" s="2"/>
      <c r="F861" s="2"/>
      <c r="G861" s="2"/>
      <c r="H861" s="2"/>
      <c r="I861" s="2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2"/>
      <c r="D862" s="2"/>
      <c r="E862" s="2"/>
      <c r="F862" s="2"/>
      <c r="G862" s="2"/>
      <c r="H862" s="2"/>
      <c r="I862" s="2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2"/>
      <c r="D863" s="2"/>
      <c r="E863" s="2"/>
      <c r="F863" s="2"/>
      <c r="G863" s="2"/>
      <c r="H863" s="2"/>
      <c r="I863" s="2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2"/>
      <c r="D864" s="2"/>
      <c r="E864" s="2"/>
      <c r="F864" s="2"/>
      <c r="G864" s="2"/>
      <c r="H864" s="2"/>
      <c r="I864" s="2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2"/>
      <c r="D865" s="2"/>
      <c r="E865" s="2"/>
      <c r="F865" s="2"/>
      <c r="G865" s="2"/>
      <c r="H865" s="2"/>
      <c r="I865" s="2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2"/>
      <c r="D866" s="2"/>
      <c r="E866" s="2"/>
      <c r="F866" s="2"/>
      <c r="G866" s="2"/>
      <c r="H866" s="2"/>
      <c r="I866" s="2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2"/>
      <c r="D867" s="2"/>
      <c r="E867" s="2"/>
      <c r="F867" s="2"/>
      <c r="G867" s="2"/>
      <c r="H867" s="2"/>
      <c r="I867" s="2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2"/>
      <c r="D868" s="2"/>
      <c r="E868" s="2"/>
      <c r="F868" s="2"/>
      <c r="G868" s="2"/>
      <c r="H868" s="2"/>
      <c r="I868" s="2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2"/>
      <c r="D869" s="2"/>
      <c r="E869" s="2"/>
      <c r="F869" s="2"/>
      <c r="G869" s="2"/>
      <c r="H869" s="2"/>
      <c r="I869" s="2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2"/>
      <c r="D870" s="2"/>
      <c r="E870" s="2"/>
      <c r="F870" s="2"/>
      <c r="G870" s="2"/>
      <c r="H870" s="2"/>
      <c r="I870" s="2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2"/>
      <c r="D871" s="2"/>
      <c r="E871" s="2"/>
      <c r="F871" s="2"/>
      <c r="G871" s="2"/>
      <c r="H871" s="2"/>
      <c r="I871" s="2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2"/>
      <c r="D872" s="2"/>
      <c r="E872" s="2"/>
      <c r="F872" s="2"/>
      <c r="G872" s="2"/>
      <c r="H872" s="2"/>
      <c r="I872" s="2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2"/>
      <c r="D873" s="2"/>
      <c r="E873" s="2"/>
      <c r="F873" s="2"/>
      <c r="G873" s="2"/>
      <c r="H873" s="2"/>
      <c r="I873" s="2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2"/>
      <c r="D874" s="2"/>
      <c r="E874" s="2"/>
      <c r="F874" s="2"/>
      <c r="G874" s="2"/>
      <c r="H874" s="2"/>
      <c r="I874" s="2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2"/>
      <c r="D875" s="2"/>
      <c r="E875" s="2"/>
      <c r="F875" s="2"/>
      <c r="G875" s="2"/>
      <c r="H875" s="2"/>
      <c r="I875" s="2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2"/>
      <c r="D876" s="2"/>
      <c r="E876" s="2"/>
      <c r="F876" s="2"/>
      <c r="G876" s="2"/>
      <c r="H876" s="2"/>
      <c r="I876" s="2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2"/>
      <c r="D877" s="2"/>
      <c r="E877" s="2"/>
      <c r="F877" s="2"/>
      <c r="G877" s="2"/>
      <c r="H877" s="2"/>
      <c r="I877" s="2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2"/>
      <c r="D878" s="2"/>
      <c r="E878" s="2"/>
      <c r="F878" s="2"/>
      <c r="G878" s="2"/>
      <c r="H878" s="2"/>
      <c r="I878" s="2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2"/>
      <c r="D879" s="2"/>
      <c r="E879" s="2"/>
      <c r="F879" s="2"/>
      <c r="G879" s="2"/>
      <c r="H879" s="2"/>
      <c r="I879" s="2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2"/>
      <c r="D880" s="2"/>
      <c r="E880" s="2"/>
      <c r="F880" s="2"/>
      <c r="G880" s="2"/>
      <c r="H880" s="2"/>
      <c r="I880" s="2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2"/>
      <c r="D881" s="2"/>
      <c r="E881" s="2"/>
      <c r="F881" s="2"/>
      <c r="G881" s="2"/>
      <c r="H881" s="2"/>
      <c r="I881" s="2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2"/>
      <c r="D882" s="2"/>
      <c r="E882" s="2"/>
      <c r="F882" s="2"/>
      <c r="G882" s="2"/>
      <c r="H882" s="2"/>
      <c r="I882" s="2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2"/>
      <c r="D883" s="2"/>
      <c r="E883" s="2"/>
      <c r="F883" s="2"/>
      <c r="G883" s="2"/>
      <c r="H883" s="2"/>
      <c r="I883" s="2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2"/>
      <c r="D884" s="2"/>
      <c r="E884" s="2"/>
      <c r="F884" s="2"/>
      <c r="G884" s="2"/>
      <c r="H884" s="2"/>
      <c r="I884" s="2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2"/>
      <c r="D885" s="2"/>
      <c r="E885" s="2"/>
      <c r="F885" s="2"/>
      <c r="G885" s="2"/>
      <c r="H885" s="2"/>
      <c r="I885" s="2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2"/>
      <c r="D886" s="2"/>
      <c r="E886" s="2"/>
      <c r="F886" s="2"/>
      <c r="G886" s="2"/>
      <c r="H886" s="2"/>
      <c r="I886" s="2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2"/>
      <c r="D887" s="2"/>
      <c r="E887" s="2"/>
      <c r="F887" s="2"/>
      <c r="G887" s="2"/>
      <c r="H887" s="2"/>
      <c r="I887" s="2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2"/>
      <c r="D888" s="2"/>
      <c r="E888" s="2"/>
      <c r="F888" s="2"/>
      <c r="G888" s="2"/>
      <c r="H888" s="2"/>
      <c r="I888" s="2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2"/>
      <c r="D889" s="2"/>
      <c r="E889" s="2"/>
      <c r="F889" s="2"/>
      <c r="G889" s="2"/>
      <c r="H889" s="2"/>
      <c r="I889" s="2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2"/>
      <c r="D890" s="2"/>
      <c r="E890" s="2"/>
      <c r="F890" s="2"/>
      <c r="G890" s="2"/>
      <c r="H890" s="2"/>
      <c r="I890" s="2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2"/>
      <c r="D891" s="2"/>
      <c r="E891" s="2"/>
      <c r="F891" s="2"/>
      <c r="G891" s="2"/>
      <c r="H891" s="2"/>
      <c r="I891" s="2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2"/>
      <c r="D892" s="2"/>
      <c r="E892" s="2"/>
      <c r="F892" s="2"/>
      <c r="G892" s="2"/>
      <c r="H892" s="2"/>
      <c r="I892" s="2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2"/>
      <c r="D893" s="2"/>
      <c r="E893" s="2"/>
      <c r="F893" s="2"/>
      <c r="G893" s="2"/>
      <c r="H893" s="2"/>
      <c r="I893" s="2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2"/>
      <c r="D894" s="2"/>
      <c r="E894" s="2"/>
      <c r="F894" s="2"/>
      <c r="G894" s="2"/>
      <c r="H894" s="2"/>
      <c r="I894" s="2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2"/>
      <c r="D895" s="2"/>
      <c r="E895" s="2"/>
      <c r="F895" s="2"/>
      <c r="G895" s="2"/>
      <c r="H895" s="2"/>
      <c r="I895" s="2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2"/>
      <c r="D896" s="2"/>
      <c r="E896" s="2"/>
      <c r="F896" s="2"/>
      <c r="G896" s="2"/>
      <c r="H896" s="2"/>
      <c r="I896" s="2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2"/>
      <c r="D897" s="2"/>
      <c r="E897" s="2"/>
      <c r="F897" s="2"/>
      <c r="G897" s="2"/>
      <c r="H897" s="2"/>
      <c r="I897" s="2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2"/>
      <c r="D898" s="2"/>
      <c r="E898" s="2"/>
      <c r="F898" s="2"/>
      <c r="G898" s="2"/>
      <c r="H898" s="2"/>
      <c r="I898" s="2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2"/>
      <c r="D899" s="2"/>
      <c r="E899" s="2"/>
      <c r="F899" s="2"/>
      <c r="G899" s="2"/>
      <c r="H899" s="2"/>
      <c r="I899" s="2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2"/>
      <c r="D900" s="2"/>
      <c r="E900" s="2"/>
      <c r="F900" s="2"/>
      <c r="G900" s="2"/>
      <c r="H900" s="2"/>
      <c r="I900" s="2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2"/>
      <c r="D901" s="2"/>
      <c r="E901" s="2"/>
      <c r="F901" s="2"/>
      <c r="G901" s="2"/>
      <c r="H901" s="2"/>
      <c r="I901" s="2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2"/>
      <c r="D902" s="2"/>
      <c r="E902" s="2"/>
      <c r="F902" s="2"/>
      <c r="G902" s="2"/>
      <c r="H902" s="2"/>
      <c r="I902" s="2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2"/>
      <c r="D903" s="2"/>
      <c r="E903" s="2"/>
      <c r="F903" s="2"/>
      <c r="G903" s="2"/>
      <c r="H903" s="2"/>
      <c r="I903" s="2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2"/>
      <c r="D904" s="2"/>
      <c r="E904" s="2"/>
      <c r="F904" s="2"/>
      <c r="G904" s="2"/>
      <c r="H904" s="2"/>
      <c r="I904" s="2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2"/>
      <c r="D905" s="2"/>
      <c r="E905" s="2"/>
      <c r="F905" s="2"/>
      <c r="G905" s="2"/>
      <c r="H905" s="2"/>
      <c r="I905" s="2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2"/>
      <c r="D906" s="2"/>
      <c r="E906" s="2"/>
      <c r="F906" s="2"/>
      <c r="G906" s="2"/>
      <c r="H906" s="2"/>
      <c r="I906" s="2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2"/>
      <c r="D907" s="2"/>
      <c r="E907" s="2"/>
      <c r="F907" s="2"/>
      <c r="G907" s="2"/>
      <c r="H907" s="2"/>
      <c r="I907" s="2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2"/>
      <c r="D908" s="2"/>
      <c r="E908" s="2"/>
      <c r="F908" s="2"/>
      <c r="G908" s="2"/>
      <c r="H908" s="2"/>
      <c r="I908" s="2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2"/>
      <c r="D909" s="2"/>
      <c r="E909" s="2"/>
      <c r="F909" s="2"/>
      <c r="G909" s="2"/>
      <c r="H909" s="2"/>
      <c r="I909" s="2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2"/>
      <c r="D910" s="2"/>
      <c r="E910" s="2"/>
      <c r="F910" s="2"/>
      <c r="G910" s="2"/>
      <c r="H910" s="2"/>
      <c r="I910" s="2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2"/>
      <c r="D911" s="2"/>
      <c r="E911" s="2"/>
      <c r="F911" s="2"/>
      <c r="G911" s="2"/>
      <c r="H911" s="2"/>
      <c r="I911" s="2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2"/>
      <c r="D912" s="2"/>
      <c r="E912" s="2"/>
      <c r="F912" s="2"/>
      <c r="G912" s="2"/>
      <c r="H912" s="2"/>
      <c r="I912" s="2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2"/>
      <c r="D913" s="2"/>
      <c r="E913" s="2"/>
      <c r="F913" s="2"/>
      <c r="G913" s="2"/>
      <c r="H913" s="2"/>
      <c r="I913" s="2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2"/>
      <c r="D914" s="2"/>
      <c r="E914" s="2"/>
      <c r="F914" s="2"/>
      <c r="G914" s="2"/>
      <c r="H914" s="2"/>
      <c r="I914" s="2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2"/>
      <c r="D915" s="2"/>
      <c r="E915" s="2"/>
      <c r="F915" s="2"/>
      <c r="G915" s="2"/>
      <c r="H915" s="2"/>
      <c r="I915" s="2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2"/>
      <c r="D916" s="2"/>
      <c r="E916" s="2"/>
      <c r="F916" s="2"/>
      <c r="G916" s="2"/>
      <c r="H916" s="2"/>
      <c r="I916" s="2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2"/>
      <c r="D917" s="2"/>
      <c r="E917" s="2"/>
      <c r="F917" s="2"/>
      <c r="G917" s="2"/>
      <c r="H917" s="2"/>
      <c r="I917" s="2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2"/>
      <c r="D918" s="2"/>
      <c r="E918" s="2"/>
      <c r="F918" s="2"/>
      <c r="G918" s="2"/>
      <c r="H918" s="2"/>
      <c r="I918" s="2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2"/>
      <c r="D919" s="2"/>
      <c r="E919" s="2"/>
      <c r="F919" s="2"/>
      <c r="G919" s="2"/>
      <c r="H919" s="2"/>
      <c r="I919" s="2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2"/>
      <c r="D920" s="2"/>
      <c r="E920" s="2"/>
      <c r="F920" s="2"/>
      <c r="G920" s="2"/>
      <c r="H920" s="2"/>
      <c r="I920" s="2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2"/>
      <c r="D921" s="2"/>
      <c r="E921" s="2"/>
      <c r="F921" s="2"/>
      <c r="G921" s="2"/>
      <c r="H921" s="2"/>
      <c r="I921" s="2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2"/>
      <c r="D922" s="2"/>
      <c r="E922" s="2"/>
      <c r="F922" s="2"/>
      <c r="G922" s="2"/>
      <c r="H922" s="2"/>
      <c r="I922" s="2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2"/>
      <c r="D923" s="2"/>
      <c r="E923" s="2"/>
      <c r="F923" s="2"/>
      <c r="G923" s="2"/>
      <c r="H923" s="2"/>
      <c r="I923" s="2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2"/>
      <c r="D924" s="2"/>
      <c r="E924" s="2"/>
      <c r="F924" s="2"/>
      <c r="G924" s="2"/>
      <c r="H924" s="2"/>
      <c r="I924" s="2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2"/>
      <c r="D925" s="2"/>
      <c r="E925" s="2"/>
      <c r="F925" s="2"/>
      <c r="G925" s="2"/>
      <c r="H925" s="2"/>
      <c r="I925" s="2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2"/>
      <c r="D926" s="2"/>
      <c r="E926" s="2"/>
      <c r="F926" s="2"/>
      <c r="G926" s="2"/>
      <c r="H926" s="2"/>
      <c r="I926" s="2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2"/>
      <c r="D927" s="2"/>
      <c r="E927" s="2"/>
      <c r="F927" s="2"/>
      <c r="G927" s="2"/>
      <c r="H927" s="2"/>
      <c r="I927" s="2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2"/>
      <c r="D928" s="2"/>
      <c r="E928" s="2"/>
      <c r="F928" s="2"/>
      <c r="G928" s="2"/>
      <c r="H928" s="2"/>
      <c r="I928" s="2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2"/>
      <c r="D929" s="2"/>
      <c r="E929" s="2"/>
      <c r="F929" s="2"/>
      <c r="G929" s="2"/>
      <c r="H929" s="2"/>
      <c r="I929" s="2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2"/>
      <c r="D930" s="2"/>
      <c r="E930" s="2"/>
      <c r="F930" s="2"/>
      <c r="G930" s="2"/>
      <c r="H930" s="2"/>
      <c r="I930" s="2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2"/>
      <c r="D931" s="2"/>
      <c r="E931" s="2"/>
      <c r="F931" s="2"/>
      <c r="G931" s="2"/>
      <c r="H931" s="2"/>
      <c r="I931" s="2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2"/>
      <c r="D932" s="2"/>
      <c r="E932" s="2"/>
      <c r="F932" s="2"/>
      <c r="G932" s="2"/>
      <c r="H932" s="2"/>
      <c r="I932" s="2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2"/>
      <c r="D933" s="2"/>
      <c r="E933" s="2"/>
      <c r="F933" s="2"/>
      <c r="G933" s="2"/>
      <c r="H933" s="2"/>
      <c r="I933" s="2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2"/>
      <c r="D934" s="2"/>
      <c r="E934" s="2"/>
      <c r="F934" s="2"/>
      <c r="G934" s="2"/>
      <c r="H934" s="2"/>
      <c r="I934" s="2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2"/>
      <c r="D935" s="2"/>
      <c r="E935" s="2"/>
      <c r="F935" s="2"/>
      <c r="G935" s="2"/>
      <c r="H935" s="2"/>
      <c r="I935" s="2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2"/>
      <c r="D936" s="2"/>
      <c r="E936" s="2"/>
      <c r="F936" s="2"/>
      <c r="G936" s="2"/>
      <c r="H936" s="2"/>
      <c r="I936" s="2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2"/>
      <c r="D937" s="2"/>
      <c r="E937" s="2"/>
      <c r="F937" s="2"/>
      <c r="G937" s="2"/>
      <c r="H937" s="2"/>
      <c r="I937" s="2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2"/>
      <c r="D938" s="2"/>
      <c r="E938" s="2"/>
      <c r="F938" s="2"/>
      <c r="G938" s="2"/>
      <c r="H938" s="2"/>
      <c r="I938" s="2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2"/>
      <c r="D939" s="2"/>
      <c r="E939" s="2"/>
      <c r="F939" s="2"/>
      <c r="G939" s="2"/>
      <c r="H939" s="2"/>
      <c r="I939" s="2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2"/>
      <c r="D940" s="2"/>
      <c r="E940" s="2"/>
      <c r="F940" s="2"/>
      <c r="G940" s="2"/>
      <c r="H940" s="2"/>
      <c r="I940" s="2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2"/>
      <c r="D941" s="2"/>
      <c r="E941" s="2"/>
      <c r="F941" s="2"/>
      <c r="G941" s="2"/>
      <c r="H941" s="2"/>
      <c r="I941" s="2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2"/>
      <c r="D942" s="2"/>
      <c r="E942" s="2"/>
      <c r="F942" s="2"/>
      <c r="G942" s="2"/>
      <c r="H942" s="2"/>
      <c r="I942" s="2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2"/>
      <c r="D943" s="2"/>
      <c r="E943" s="2"/>
      <c r="F943" s="2"/>
      <c r="G943" s="2"/>
      <c r="H943" s="2"/>
      <c r="I943" s="2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2"/>
      <c r="D944" s="2"/>
      <c r="E944" s="2"/>
      <c r="F944" s="2"/>
      <c r="G944" s="2"/>
      <c r="H944" s="2"/>
      <c r="I944" s="2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2"/>
      <c r="D945" s="2"/>
      <c r="E945" s="2"/>
      <c r="F945" s="2"/>
      <c r="G945" s="2"/>
      <c r="H945" s="2"/>
      <c r="I945" s="2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2"/>
      <c r="D946" s="2"/>
      <c r="E946" s="2"/>
      <c r="F946" s="2"/>
      <c r="G946" s="2"/>
      <c r="H946" s="2"/>
      <c r="I946" s="2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2"/>
      <c r="D947" s="2"/>
      <c r="E947" s="2"/>
      <c r="F947" s="2"/>
      <c r="G947" s="2"/>
      <c r="H947" s="2"/>
      <c r="I947" s="2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2"/>
      <c r="D948" s="2"/>
      <c r="E948" s="2"/>
      <c r="F948" s="2"/>
      <c r="G948" s="2"/>
      <c r="H948" s="2"/>
      <c r="I948" s="2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2"/>
      <c r="D949" s="2"/>
      <c r="E949" s="2"/>
      <c r="F949" s="2"/>
      <c r="G949" s="2"/>
      <c r="H949" s="2"/>
      <c r="I949" s="2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2"/>
      <c r="D950" s="2"/>
      <c r="E950" s="2"/>
      <c r="F950" s="2"/>
      <c r="G950" s="2"/>
      <c r="H950" s="2"/>
      <c r="I950" s="2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2"/>
      <c r="D951" s="2"/>
      <c r="E951" s="2"/>
      <c r="F951" s="2"/>
      <c r="G951" s="2"/>
      <c r="H951" s="2"/>
      <c r="I951" s="2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2"/>
      <c r="D952" s="2"/>
      <c r="E952" s="2"/>
      <c r="F952" s="2"/>
      <c r="G952" s="2"/>
      <c r="H952" s="2"/>
      <c r="I952" s="2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2"/>
      <c r="D953" s="2"/>
      <c r="E953" s="2"/>
      <c r="F953" s="2"/>
      <c r="G953" s="2"/>
      <c r="H953" s="2"/>
      <c r="I953" s="2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2"/>
      <c r="D954" s="2"/>
      <c r="E954" s="2"/>
      <c r="F954" s="2"/>
      <c r="G954" s="2"/>
      <c r="H954" s="2"/>
      <c r="I954" s="2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2"/>
      <c r="D955" s="2"/>
      <c r="E955" s="2"/>
      <c r="F955" s="2"/>
      <c r="G955" s="2"/>
      <c r="H955" s="2"/>
      <c r="I955" s="2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2"/>
      <c r="D956" s="2"/>
      <c r="E956" s="2"/>
      <c r="F956" s="2"/>
      <c r="G956" s="2"/>
      <c r="H956" s="2"/>
      <c r="I956" s="2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2"/>
      <c r="D957" s="2"/>
      <c r="E957" s="2"/>
      <c r="F957" s="2"/>
      <c r="G957" s="2"/>
      <c r="H957" s="2"/>
      <c r="I957" s="2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2"/>
      <c r="D958" s="2"/>
      <c r="E958" s="2"/>
      <c r="F958" s="2"/>
      <c r="G958" s="2"/>
      <c r="H958" s="2"/>
      <c r="I958" s="2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2"/>
      <c r="D959" s="2"/>
      <c r="E959" s="2"/>
      <c r="F959" s="2"/>
      <c r="G959" s="2"/>
      <c r="H959" s="2"/>
      <c r="I959" s="2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2"/>
      <c r="D960" s="2"/>
      <c r="E960" s="2"/>
      <c r="F960" s="2"/>
      <c r="G960" s="2"/>
      <c r="H960" s="2"/>
      <c r="I960" s="2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2"/>
      <c r="D961" s="2"/>
      <c r="E961" s="2"/>
      <c r="F961" s="2"/>
      <c r="G961" s="2"/>
      <c r="H961" s="2"/>
      <c r="I961" s="2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2"/>
      <c r="D962" s="2"/>
      <c r="E962" s="2"/>
      <c r="F962" s="2"/>
      <c r="G962" s="2"/>
      <c r="H962" s="2"/>
      <c r="I962" s="2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2"/>
      <c r="D963" s="2"/>
      <c r="E963" s="2"/>
      <c r="F963" s="2"/>
      <c r="G963" s="2"/>
      <c r="H963" s="2"/>
      <c r="I963" s="2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2"/>
      <c r="D964" s="2"/>
      <c r="E964" s="2"/>
      <c r="F964" s="2"/>
      <c r="G964" s="2"/>
      <c r="H964" s="2"/>
      <c r="I964" s="2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2"/>
      <c r="D965" s="2"/>
      <c r="E965" s="2"/>
      <c r="F965" s="2"/>
      <c r="G965" s="2"/>
      <c r="H965" s="2"/>
      <c r="I965" s="2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2"/>
      <c r="D966" s="2"/>
      <c r="E966" s="2"/>
      <c r="F966" s="2"/>
      <c r="G966" s="2"/>
      <c r="H966" s="2"/>
      <c r="I966" s="2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2"/>
      <c r="D967" s="2"/>
      <c r="E967" s="2"/>
      <c r="F967" s="2"/>
      <c r="G967" s="2"/>
      <c r="H967" s="2"/>
      <c r="I967" s="2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2"/>
      <c r="D968" s="2"/>
      <c r="E968" s="2"/>
      <c r="F968" s="2"/>
      <c r="G968" s="2"/>
      <c r="H968" s="2"/>
      <c r="I968" s="2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2"/>
      <c r="D969" s="2"/>
      <c r="E969" s="2"/>
      <c r="F969" s="2"/>
      <c r="G969" s="2"/>
      <c r="H969" s="2"/>
      <c r="I969" s="2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2"/>
      <c r="D970" s="2"/>
      <c r="E970" s="2"/>
      <c r="F970" s="2"/>
      <c r="G970" s="2"/>
      <c r="H970" s="2"/>
      <c r="I970" s="2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2"/>
      <c r="D971" s="2"/>
      <c r="E971" s="2"/>
      <c r="F971" s="2"/>
      <c r="G971" s="2"/>
      <c r="H971" s="2"/>
      <c r="I971" s="2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2"/>
      <c r="D972" s="2"/>
      <c r="E972" s="2"/>
      <c r="F972" s="2"/>
      <c r="G972" s="2"/>
      <c r="H972" s="2"/>
      <c r="I972" s="2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2"/>
      <c r="D973" s="2"/>
      <c r="E973" s="2"/>
      <c r="F973" s="2"/>
      <c r="G973" s="2"/>
      <c r="H973" s="2"/>
      <c r="I973" s="2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2"/>
      <c r="D974" s="2"/>
      <c r="E974" s="2"/>
      <c r="F974" s="2"/>
      <c r="G974" s="2"/>
      <c r="H974" s="2"/>
      <c r="I974" s="2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2"/>
      <c r="D975" s="2"/>
      <c r="E975" s="2"/>
      <c r="F975" s="2"/>
      <c r="G975" s="2"/>
      <c r="H975" s="2"/>
      <c r="I975" s="2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2"/>
      <c r="D976" s="2"/>
      <c r="E976" s="2"/>
      <c r="F976" s="2"/>
      <c r="G976" s="2"/>
      <c r="H976" s="2"/>
      <c r="I976" s="2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2"/>
      <c r="D977" s="2"/>
      <c r="E977" s="2"/>
      <c r="F977" s="2"/>
      <c r="G977" s="2"/>
      <c r="H977" s="2"/>
      <c r="I977" s="2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2"/>
      <c r="D978" s="2"/>
      <c r="E978" s="2"/>
      <c r="F978" s="2"/>
      <c r="G978" s="2"/>
      <c r="H978" s="2"/>
      <c r="I978" s="2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2"/>
      <c r="D979" s="2"/>
      <c r="E979" s="2"/>
      <c r="F979" s="2"/>
      <c r="G979" s="2"/>
      <c r="H979" s="2"/>
      <c r="I979" s="2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2"/>
      <c r="D980" s="2"/>
      <c r="E980" s="2"/>
      <c r="F980" s="2"/>
      <c r="G980" s="2"/>
      <c r="H980" s="2"/>
      <c r="I980" s="2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2"/>
      <c r="D981" s="2"/>
      <c r="E981" s="2"/>
      <c r="F981" s="2"/>
      <c r="G981" s="2"/>
      <c r="H981" s="2"/>
      <c r="I981" s="2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2"/>
      <c r="D982" s="2"/>
      <c r="E982" s="2"/>
      <c r="F982" s="2"/>
      <c r="G982" s="2"/>
      <c r="H982" s="2"/>
      <c r="I982" s="2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2"/>
      <c r="D983" s="2"/>
      <c r="E983" s="2"/>
      <c r="F983" s="2"/>
      <c r="G983" s="2"/>
      <c r="H983" s="2"/>
      <c r="I983" s="2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2"/>
      <c r="D984" s="2"/>
      <c r="E984" s="2"/>
      <c r="F984" s="2"/>
      <c r="G984" s="2"/>
      <c r="H984" s="2"/>
      <c r="I984" s="2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10">
    <mergeCell ref="B19:M19"/>
    <mergeCell ref="B35:M35"/>
    <mergeCell ref="B2:M2"/>
    <mergeCell ref="B3:B4"/>
    <mergeCell ref="C3:D3"/>
    <mergeCell ref="E3:F3"/>
    <mergeCell ref="G3:H3"/>
    <mergeCell ref="I3:J3"/>
    <mergeCell ref="B28:M28"/>
    <mergeCell ref="B5:M5"/>
  </mergeCells>
  <phoneticPr fontId="13" type="noConversion"/>
  <dataValidations count="3">
    <dataValidation type="list" allowBlank="1" showErrorMessage="1" sqref="C6:C18 I20:I27 G20:G27 E20:E27 C20:C27 C36:C44 E36:E44 G36:G44 I6:I18 G6:G18 E6:E18 G29:G34 E29:E34 C29:C34 I29:I34 I36:I45" xr:uid="{00000000-0002-0000-0200-000000000000}">
      <formula1>$N$6:$N$8</formula1>
    </dataValidation>
    <dataValidation type="list" allowBlank="1" showErrorMessage="1" sqref="K29:K34 K20:K27 K6:K18 K36:K44" xr:uid="{00000000-0002-0000-0200-000001000000}">
      <formula1>$R$6:$R$8</formula1>
    </dataValidation>
    <dataValidation type="list" allowBlank="1" showErrorMessage="1" sqref="K45" xr:uid="{00000000-0002-0000-0200-000002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showGridLines="0" topLeftCell="C1" zoomScale="150" workbookViewId="0">
      <selection activeCell="H3" sqref="H3"/>
    </sheetView>
  </sheetViews>
  <sheetFormatPr baseColWidth="10" defaultColWidth="14.5" defaultRowHeight="15" customHeight="1" x14ac:dyDescent="0.2"/>
  <cols>
    <col min="1" max="1" width="5.33203125" customWidth="1"/>
    <col min="2" max="2" width="23.83203125" customWidth="1"/>
    <col min="3" max="4" width="10.1640625" customWidth="1"/>
    <col min="5" max="6" width="10.5" bestFit="1" customWidth="1"/>
    <col min="7" max="7" width="10.6640625" customWidth="1"/>
    <col min="8" max="26" width="10.1640625" customWidth="1"/>
  </cols>
  <sheetData>
    <row r="1" spans="1:26" ht="14.25" customHeight="1" thickBot="1" x14ac:dyDescent="0.25">
      <c r="A1" s="1"/>
      <c r="B1" s="1"/>
      <c r="C1" s="1"/>
      <c r="D1" s="1"/>
      <c r="E1" s="71"/>
      <c r="F1" s="7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 thickBot="1" x14ac:dyDescent="0.25">
      <c r="A2" s="1"/>
      <c r="B2" s="135" t="s">
        <v>44</v>
      </c>
      <c r="C2" s="136"/>
      <c r="D2" s="137"/>
      <c r="E2" s="94" t="s">
        <v>56</v>
      </c>
      <c r="F2" s="95" t="s">
        <v>57</v>
      </c>
      <c r="G2" s="96" t="s">
        <v>58</v>
      </c>
      <c r="H2" s="143" t="s">
        <v>106</v>
      </c>
      <c r="I2" s="144"/>
      <c r="J2" s="144"/>
      <c r="K2" s="14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83" t="s">
        <v>45</v>
      </c>
      <c r="C3" s="58">
        <v>0.05</v>
      </c>
      <c r="D3" s="78">
        <f t="shared" ref="D3:D4" si="0">($D$6/$C$6)*C3</f>
        <v>65.611111111111114</v>
      </c>
      <c r="E3" s="82"/>
      <c r="F3" s="82"/>
      <c r="G3" s="84"/>
      <c r="H3" s="107"/>
      <c r="I3" s="142" t="s">
        <v>105</v>
      </c>
      <c r="J3" s="142"/>
      <c r="K3" s="10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85" t="s">
        <v>53</v>
      </c>
      <c r="C4" s="59">
        <v>0.05</v>
      </c>
      <c r="D4" s="79">
        <f t="shared" si="0"/>
        <v>65.611111111111114</v>
      </c>
      <c r="E4" s="90">
        <v>45597</v>
      </c>
      <c r="F4" s="90">
        <v>45606</v>
      </c>
      <c r="G4" s="91">
        <f>F4-E4+1</f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85" t="s">
        <v>46</v>
      </c>
      <c r="C5" s="59">
        <v>0.15</v>
      </c>
      <c r="D5" s="79">
        <f>($D$6/$C$6)*C5</f>
        <v>196.83333333333331</v>
      </c>
      <c r="E5" s="90">
        <v>45607</v>
      </c>
      <c r="F5" s="90">
        <v>45616</v>
      </c>
      <c r="G5" s="91">
        <f t="shared" ref="G5:G9" si="1">F5-E5+1</f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85" t="s">
        <v>47</v>
      </c>
      <c r="C6" s="59">
        <v>0.45</v>
      </c>
      <c r="D6" s="80">
        <f>'WBS + Priority'!G47</f>
        <v>590.5</v>
      </c>
      <c r="E6" s="90">
        <v>45617</v>
      </c>
      <c r="F6" s="90">
        <v>45677</v>
      </c>
      <c r="G6" s="91">
        <f t="shared" si="1"/>
        <v>61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85" t="s">
        <v>48</v>
      </c>
      <c r="C7" s="59">
        <v>0.15</v>
      </c>
      <c r="D7" s="79">
        <f t="shared" ref="D7:D8" si="2">($D$6/$C$6)*C7</f>
        <v>196.83333333333331</v>
      </c>
      <c r="E7" s="90">
        <v>45678</v>
      </c>
      <c r="F7" s="90">
        <v>45695</v>
      </c>
      <c r="G7" s="91">
        <f t="shared" si="1"/>
        <v>18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86" t="s">
        <v>49</v>
      </c>
      <c r="C8" s="60">
        <v>0.15</v>
      </c>
      <c r="D8" s="81">
        <f t="shared" si="2"/>
        <v>196.83333333333331</v>
      </c>
      <c r="E8" s="90">
        <v>45696</v>
      </c>
      <c r="F8" s="90">
        <v>45702</v>
      </c>
      <c r="G8" s="91">
        <f t="shared" si="1"/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thickBot="1" x14ac:dyDescent="0.25">
      <c r="A9" s="1"/>
      <c r="B9" s="86" t="s">
        <v>54</v>
      </c>
      <c r="C9" s="60">
        <v>0.05</v>
      </c>
      <c r="D9" s="81">
        <f t="shared" ref="D9" si="3">($D$6/$C$6)*C9</f>
        <v>65.611111111111114</v>
      </c>
      <c r="E9" s="90">
        <v>45703</v>
      </c>
      <c r="F9" s="90">
        <v>45716</v>
      </c>
      <c r="G9" s="91">
        <f t="shared" si="1"/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thickBot="1" x14ac:dyDescent="0.25">
      <c r="A10" s="1"/>
      <c r="B10" s="87" t="s">
        <v>50</v>
      </c>
      <c r="C10" s="88">
        <f t="shared" ref="C10:D10" si="4">SUM(C3:C8)</f>
        <v>1</v>
      </c>
      <c r="D10" s="89">
        <f t="shared" si="4"/>
        <v>1312.2222222222222</v>
      </c>
      <c r="E10" s="92"/>
      <c r="F10" s="92"/>
      <c r="G10" s="93">
        <f>SUM(G4:G9)</f>
        <v>120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6" ht="14.25" customHeight="1" x14ac:dyDescent="0.2">
      <c r="A11" s="1"/>
      <c r="B11" s="1"/>
      <c r="C11" s="1"/>
      <c r="D11" s="1"/>
      <c r="E11" s="71"/>
      <c r="F11" s="7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ht="14.25" customHeight="1" x14ac:dyDescent="0.2">
      <c r="A12" s="1"/>
      <c r="B12" s="77" t="s">
        <v>55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6" ht="14.25" customHeight="1" x14ac:dyDescent="0.2">
      <c r="A13" s="1"/>
      <c r="B13" s="138" t="s">
        <v>104</v>
      </c>
      <c r="C13" s="139"/>
      <c r="D13" s="139"/>
      <c r="E13" s="139"/>
      <c r="F13" s="139"/>
      <c r="G13" s="139"/>
      <c r="H13" s="13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6" ht="14.25" customHeight="1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6" ht="14.25" customHeight="1" thickBot="1" x14ac:dyDescent="0.25">
      <c r="A15" s="1"/>
      <c r="B15" s="1"/>
      <c r="C15" s="1"/>
      <c r="D15" s="1"/>
      <c r="E15" s="140" t="s">
        <v>62</v>
      </c>
      <c r="F15" s="14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6" ht="14.25" customHeight="1" x14ac:dyDescent="0.2">
      <c r="A16" s="1"/>
      <c r="B16" s="1"/>
      <c r="C16" s="1"/>
      <c r="D16" s="1"/>
      <c r="E16" s="102" t="s">
        <v>56</v>
      </c>
      <c r="F16" s="100">
        <v>45597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6" ht="14.25" customHeight="1" x14ac:dyDescent="0.2">
      <c r="A17" s="1"/>
      <c r="B17" s="1"/>
      <c r="C17" s="1"/>
      <c r="D17" s="1"/>
      <c r="E17" s="103" t="s">
        <v>57</v>
      </c>
      <c r="F17" s="101">
        <v>45716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6" ht="14.25" customHeight="1" x14ac:dyDescent="0.2">
      <c r="A18" s="1"/>
      <c r="B18" s="1"/>
      <c r="C18" s="1"/>
      <c r="D18" s="1"/>
      <c r="E18" s="104" t="s">
        <v>59</v>
      </c>
      <c r="F18" s="99">
        <v>120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1"/>
      <c r="C19" s="1"/>
      <c r="D19" s="1"/>
      <c r="E19" s="103" t="s">
        <v>60</v>
      </c>
      <c r="F19" s="97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thickBot="1" x14ac:dyDescent="0.25">
      <c r="A20" s="1"/>
      <c r="B20" s="1"/>
      <c r="C20" s="1"/>
      <c r="D20" s="1"/>
      <c r="E20" s="105" t="s">
        <v>61</v>
      </c>
      <c r="F20" s="98">
        <v>17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 customHeight="1" x14ac:dyDescent="0.2">
      <c r="B1003" s="1"/>
      <c r="C1003" s="1"/>
      <c r="D1003" s="1"/>
    </row>
  </sheetData>
  <mergeCells count="5">
    <mergeCell ref="B2:D2"/>
    <mergeCell ref="B13:H13"/>
    <mergeCell ref="E15:F15"/>
    <mergeCell ref="I3:J3"/>
    <mergeCell ref="H2:K2"/>
  </mergeCells>
  <hyperlinks>
    <hyperlink ref="I3" r:id="rId1" xr:uid="{EC28F193-8287-6B42-9EAC-E08F2575CC5A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 List</vt:lpstr>
      <vt:lpstr>Tech Stack</vt:lpstr>
      <vt:lpstr>WBS + Priority</vt:lpstr>
      <vt:lpstr>Project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Tanushri Raja</dc:creator>
  <cp:lastModifiedBy>Gezatan Nimal Raj</cp:lastModifiedBy>
  <dcterms:created xsi:type="dcterms:W3CDTF">2016-04-30T07:19:59Z</dcterms:created>
  <dcterms:modified xsi:type="dcterms:W3CDTF">2025-05-23T08:52:09Z</dcterms:modified>
</cp:coreProperties>
</file>