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mb-my.sharepoint.com/personal/gemma_galecia_umb_edu/Documents/Computer Science/Semester Schedule/2024 Summer/"/>
    </mc:Choice>
  </mc:AlternateContent>
  <xr:revisionPtr revIDLastSave="0" documentId="13_ncr:40009_{6B9214E0-CC5D-4956-9B57-C227BA825FE6}" xr6:coauthVersionLast="47" xr6:coauthVersionMax="47" xr10:uidLastSave="{00000000-0000-0000-0000-000000000000}"/>
  <bookViews>
    <workbookView xWindow="-120" yWindow="-120" windowWidth="29040" windowHeight="15840"/>
  </bookViews>
  <sheets>
    <sheet name="CLSSCHED2 (003)" sheetId="1" r:id="rId1"/>
  </sheets>
  <calcPr calcId="0"/>
</workbook>
</file>

<file path=xl/calcChain.xml><?xml version="1.0" encoding="utf-8"?>
<calcChain xmlns="http://schemas.openxmlformats.org/spreadsheetml/2006/main">
  <c r="C10" i="1" l="1"/>
  <c r="B10" i="1"/>
  <c r="E10" i="1"/>
  <c r="C11" i="1"/>
  <c r="B11" i="1"/>
  <c r="E11" i="1"/>
  <c r="C12" i="1"/>
  <c r="B12" i="1"/>
  <c r="E12" i="1"/>
  <c r="C13" i="1"/>
  <c r="B13" i="1"/>
  <c r="E13" i="1"/>
  <c r="C14" i="1"/>
  <c r="B14" i="1"/>
  <c r="E14" i="1"/>
  <c r="C15" i="1"/>
  <c r="B15" i="1"/>
  <c r="E15" i="1"/>
  <c r="C2" i="1"/>
  <c r="B2" i="1"/>
  <c r="E2" i="1"/>
  <c r="C3" i="1"/>
  <c r="B3" i="1"/>
  <c r="E3" i="1"/>
  <c r="C4" i="1"/>
  <c r="B4" i="1"/>
  <c r="E4" i="1"/>
  <c r="C5" i="1"/>
  <c r="B5" i="1"/>
  <c r="E5" i="1"/>
  <c r="C6" i="1"/>
  <c r="B6" i="1"/>
  <c r="E6" i="1"/>
  <c r="C7" i="1"/>
  <c r="B7" i="1"/>
  <c r="E7" i="1"/>
  <c r="C8" i="1"/>
  <c r="B8" i="1"/>
  <c r="E8" i="1"/>
  <c r="C9" i="1"/>
  <c r="B9" i="1"/>
  <c r="E9" i="1"/>
</calcChain>
</file>

<file path=xl/sharedStrings.xml><?xml version="1.0" encoding="utf-8"?>
<sst xmlns="http://schemas.openxmlformats.org/spreadsheetml/2006/main" count="102" uniqueCount="56">
  <si>
    <t>Sect</t>
  </si>
  <si>
    <t>Subject</t>
  </si>
  <si>
    <t>Ctlg #</t>
  </si>
  <si>
    <t>Title</t>
  </si>
  <si>
    <t>Cls #</t>
  </si>
  <si>
    <t>CS</t>
  </si>
  <si>
    <t>Introduction to Computing</t>
  </si>
  <si>
    <t>Y04-4110</t>
  </si>
  <si>
    <t>03:00PM</t>
  </si>
  <si>
    <t>04:30PM</t>
  </si>
  <si>
    <t>MTuTh</t>
  </si>
  <si>
    <t>Kelly,Christopher Grant</t>
  </si>
  <si>
    <t>Intermediate Computing with Data Structures</t>
  </si>
  <si>
    <t>06:00PM</t>
  </si>
  <si>
    <t>07:30PM</t>
  </si>
  <si>
    <t>Sepahyar,Soheil</t>
  </si>
  <si>
    <t>Applied Discrete Mathematics</t>
  </si>
  <si>
    <t>Y04-4100</t>
  </si>
  <si>
    <t>11:30AM</t>
  </si>
  <si>
    <t>01:00PM</t>
  </si>
  <si>
    <t>MW</t>
  </si>
  <si>
    <t>Mobile Applications</t>
  </si>
  <si>
    <t>M01-0410</t>
  </si>
  <si>
    <t>Sheng,Bo</t>
  </si>
  <si>
    <t>Introduction to Internetworking</t>
  </si>
  <si>
    <t>W01-0044</t>
  </si>
  <si>
    <t>09:00PM</t>
  </si>
  <si>
    <t>Perez,Beatrice Maria</t>
  </si>
  <si>
    <t>Wireless Networks and Mobile Computing</t>
  </si>
  <si>
    <t>TuTh</t>
  </si>
  <si>
    <t>Practicum in Computer Science</t>
  </si>
  <si>
    <t>REMOTE</t>
  </si>
  <si>
    <t>TBA</t>
  </si>
  <si>
    <t>Iyer,Swaminathan Raghunathan</t>
  </si>
  <si>
    <t>Practicum in CS</t>
  </si>
  <si>
    <t>Haehn,Daniel Felix</t>
  </si>
  <si>
    <t>M03-0730</t>
  </si>
  <si>
    <t>Banjo,Temitayo</t>
  </si>
  <si>
    <t>IT</t>
  </si>
  <si>
    <t>ON-LINE</t>
  </si>
  <si>
    <t>08:00PM</t>
  </si>
  <si>
    <t>05:00PM</t>
  </si>
  <si>
    <t>Introduction to Linux/Unix</t>
  </si>
  <si>
    <t>Stone,Mark H</t>
  </si>
  <si>
    <t>Relational Databases</t>
  </si>
  <si>
    <t>Soro,Torna Omar</t>
  </si>
  <si>
    <t>Intermediate Scripting</t>
  </si>
  <si>
    <t>Introduction to Scripting</t>
  </si>
  <si>
    <t>Y04-4120</t>
  </si>
  <si>
    <t>Introduction To Java</t>
  </si>
  <si>
    <t>Information Technology Problem Solving</t>
  </si>
  <si>
    <t>Location</t>
  </si>
  <si>
    <t>Time Start</t>
  </si>
  <si>
    <t>Time End</t>
  </si>
  <si>
    <t>Day</t>
  </si>
  <si>
    <t>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</si>
</sst>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D12" sqref="D12"/>
    </sheetView>
  </sheetViews>
  <sheetFormatPr defaultRowHeight="15" x14ac:dyDescent="0.25"/>
  <cols>
    <col min="1" max="1" width="7.42578125" bestFit="1" customWidth="1"/>
    <col min="2" max="2" width="5.7109375" bestFit="1" customWidth="1"/>
    <col min="3" max="3" width="4.5703125" bestFit="1" customWidth="1"/>
    <col min="4" max="4" width="41.140625" bestFit="1" customWidth="1"/>
    <col min="5" max="5" width="5.140625" bestFit="1" customWidth="1"/>
    <col min="6" max="6" width="7.5703125" bestFit="1" customWidth="1"/>
    <col min="7" max="7" width="9.42578125" bestFit="1" customWidth="1"/>
    <col min="8" max="8" width="8.5703125" bestFit="1" customWidth="1"/>
    <col min="9" max="9" width="8.28515625" bestFit="1" customWidth="1"/>
    <col min="10" max="10" width="8.140625" bestFit="1" customWidth="1"/>
    <col min="11" max="11" width="29.85546875" bestFit="1" customWidth="1"/>
  </cols>
  <sheetData>
    <row r="1" spans="1:11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</row>
    <row r="2" spans="1:11" x14ac:dyDescent="0.25">
      <c r="A2" t="s">
        <v>5</v>
      </c>
      <c r="B2" t="str">
        <f>" 110"</f>
        <v xml:space="preserve"> 110</v>
      </c>
      <c r="C2" t="str">
        <f>"01"</f>
        <v>01</v>
      </c>
      <c r="D2" t="s">
        <v>6</v>
      </c>
      <c r="E2" t="str">
        <f>"2467"</f>
        <v>2467</v>
      </c>
      <c r="F2">
        <v>19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 t="s">
        <v>5</v>
      </c>
      <c r="B3" t="str">
        <f>" 210"</f>
        <v xml:space="preserve"> 210</v>
      </c>
      <c r="C3" t="str">
        <f>"01"</f>
        <v>01</v>
      </c>
      <c r="D3" t="s">
        <v>12</v>
      </c>
      <c r="E3" t="str">
        <f>"2468"</f>
        <v>2468</v>
      </c>
      <c r="F3">
        <v>20</v>
      </c>
      <c r="G3" t="s">
        <v>7</v>
      </c>
      <c r="H3" t="s">
        <v>13</v>
      </c>
      <c r="I3" t="s">
        <v>14</v>
      </c>
      <c r="J3" t="s">
        <v>10</v>
      </c>
      <c r="K3" t="s">
        <v>15</v>
      </c>
    </row>
    <row r="4" spans="1:11" x14ac:dyDescent="0.25">
      <c r="A4" t="s">
        <v>5</v>
      </c>
      <c r="B4" t="str">
        <f>" 220"</f>
        <v xml:space="preserve"> 220</v>
      </c>
      <c r="C4" t="str">
        <f>"01"</f>
        <v>01</v>
      </c>
      <c r="D4" t="s">
        <v>16</v>
      </c>
      <c r="E4" t="str">
        <f>"2469"</f>
        <v>2469</v>
      </c>
      <c r="F4">
        <v>30</v>
      </c>
      <c r="G4" t="s">
        <v>17</v>
      </c>
      <c r="H4" t="s">
        <v>18</v>
      </c>
      <c r="I4" t="s">
        <v>19</v>
      </c>
      <c r="J4" t="s">
        <v>10</v>
      </c>
      <c r="K4" t="s">
        <v>15</v>
      </c>
    </row>
    <row r="5" spans="1:11" x14ac:dyDescent="0.25">
      <c r="A5" t="s">
        <v>5</v>
      </c>
      <c r="B5" t="str">
        <f>" 443"</f>
        <v xml:space="preserve"> 443</v>
      </c>
      <c r="C5" t="str">
        <f>"01"</f>
        <v>01</v>
      </c>
      <c r="D5" t="s">
        <v>21</v>
      </c>
      <c r="E5" t="str">
        <f>"3824"</f>
        <v>3824</v>
      </c>
      <c r="F5">
        <v>6</v>
      </c>
      <c r="G5" t="s">
        <v>22</v>
      </c>
      <c r="H5" t="s">
        <v>8</v>
      </c>
      <c r="I5" t="s">
        <v>9</v>
      </c>
      <c r="J5" t="s">
        <v>10</v>
      </c>
      <c r="K5" t="s">
        <v>23</v>
      </c>
    </row>
    <row r="6" spans="1:11" x14ac:dyDescent="0.25">
      <c r="A6" t="s">
        <v>5</v>
      </c>
      <c r="B6" t="str">
        <f>" 446"</f>
        <v xml:space="preserve"> 446</v>
      </c>
      <c r="C6" t="str">
        <f>"01"</f>
        <v>01</v>
      </c>
      <c r="D6" t="s">
        <v>24</v>
      </c>
      <c r="E6" t="str">
        <f>"3782"</f>
        <v>3782</v>
      </c>
      <c r="F6">
        <v>0</v>
      </c>
      <c r="G6" t="s">
        <v>25</v>
      </c>
      <c r="H6" t="s">
        <v>13</v>
      </c>
      <c r="I6" t="s">
        <v>26</v>
      </c>
      <c r="J6" t="s">
        <v>20</v>
      </c>
      <c r="K6" t="s">
        <v>27</v>
      </c>
    </row>
    <row r="7" spans="1:11" x14ac:dyDescent="0.25">
      <c r="A7" t="s">
        <v>5</v>
      </c>
      <c r="B7" t="str">
        <f>" 648"</f>
        <v xml:space="preserve"> 648</v>
      </c>
      <c r="C7" t="str">
        <f>"01"</f>
        <v>01</v>
      </c>
      <c r="D7" t="s">
        <v>28</v>
      </c>
      <c r="E7" t="str">
        <f>"3770"</f>
        <v>3770</v>
      </c>
      <c r="F7">
        <v>1</v>
      </c>
      <c r="G7" t="s">
        <v>25</v>
      </c>
      <c r="H7" t="s">
        <v>13</v>
      </c>
      <c r="I7" t="s">
        <v>26</v>
      </c>
      <c r="J7" t="s">
        <v>29</v>
      </c>
      <c r="K7" t="s">
        <v>27</v>
      </c>
    </row>
    <row r="8" spans="1:11" x14ac:dyDescent="0.25">
      <c r="A8" t="s">
        <v>5</v>
      </c>
      <c r="B8" t="str">
        <f>" 495"</f>
        <v xml:space="preserve"> 495</v>
      </c>
      <c r="C8" t="str">
        <f>"01"</f>
        <v>01</v>
      </c>
      <c r="D8" t="s">
        <v>30</v>
      </c>
      <c r="E8" t="str">
        <f>"3859"</f>
        <v>3859</v>
      </c>
      <c r="F8">
        <v>1</v>
      </c>
      <c r="G8" t="s">
        <v>31</v>
      </c>
      <c r="J8" t="s">
        <v>32</v>
      </c>
      <c r="K8" t="s">
        <v>33</v>
      </c>
    </row>
    <row r="9" spans="1:11" x14ac:dyDescent="0.25">
      <c r="A9" t="s">
        <v>5</v>
      </c>
      <c r="B9" t="str">
        <f>" 698"</f>
        <v xml:space="preserve"> 698</v>
      </c>
      <c r="C9" t="str">
        <f>"01"</f>
        <v>01</v>
      </c>
      <c r="D9" t="s">
        <v>34</v>
      </c>
      <c r="E9" t="str">
        <f>"3709"</f>
        <v>3709</v>
      </c>
      <c r="F9">
        <v>2</v>
      </c>
      <c r="G9" t="s">
        <v>31</v>
      </c>
      <c r="J9" t="s">
        <v>32</v>
      </c>
      <c r="K9" t="s">
        <v>35</v>
      </c>
    </row>
    <row r="10" spans="1:11" x14ac:dyDescent="0.25">
      <c r="A10" t="s">
        <v>38</v>
      </c>
      <c r="B10" t="str">
        <f>" 110"</f>
        <v xml:space="preserve"> 110</v>
      </c>
      <c r="C10" t="str">
        <f>"01"</f>
        <v>01</v>
      </c>
      <c r="D10" t="s">
        <v>50</v>
      </c>
      <c r="E10" t="str">
        <f>"2473"</f>
        <v>2473</v>
      </c>
      <c r="F10">
        <v>7</v>
      </c>
      <c r="G10" t="s">
        <v>36</v>
      </c>
      <c r="H10" t="s">
        <v>19</v>
      </c>
      <c r="I10" t="s">
        <v>8</v>
      </c>
      <c r="J10" t="s">
        <v>20</v>
      </c>
      <c r="K10" t="s">
        <v>37</v>
      </c>
    </row>
    <row r="11" spans="1:11" x14ac:dyDescent="0.25">
      <c r="A11" t="s">
        <v>38</v>
      </c>
      <c r="B11" t="str">
        <f>" 114L"</f>
        <v xml:space="preserve"> 114L</v>
      </c>
      <c r="C11" t="str">
        <f>"01"</f>
        <v>01</v>
      </c>
      <c r="D11" t="s">
        <v>49</v>
      </c>
      <c r="E11" t="str">
        <f>"2474"</f>
        <v>2474</v>
      </c>
      <c r="F11">
        <v>2</v>
      </c>
      <c r="G11" t="s">
        <v>48</v>
      </c>
      <c r="H11" t="s">
        <v>13</v>
      </c>
      <c r="I11" t="s">
        <v>14</v>
      </c>
      <c r="J11" t="s">
        <v>10</v>
      </c>
      <c r="K11" t="s">
        <v>11</v>
      </c>
    </row>
    <row r="12" spans="1:11" x14ac:dyDescent="0.25">
      <c r="A12" t="s">
        <v>38</v>
      </c>
      <c r="B12" t="str">
        <f>" 116"</f>
        <v xml:space="preserve"> 116</v>
      </c>
      <c r="C12" t="str">
        <f>"01"</f>
        <v>01</v>
      </c>
      <c r="D12" t="s">
        <v>47</v>
      </c>
      <c r="E12" t="str">
        <f>"2475"</f>
        <v>2475</v>
      </c>
      <c r="F12">
        <v>18</v>
      </c>
      <c r="G12" t="s">
        <v>31</v>
      </c>
      <c r="H12" t="s">
        <v>13</v>
      </c>
      <c r="I12" t="s">
        <v>14</v>
      </c>
      <c r="J12" t="s">
        <v>10</v>
      </c>
      <c r="K12" t="s">
        <v>45</v>
      </c>
    </row>
    <row r="13" spans="1:11" x14ac:dyDescent="0.25">
      <c r="A13" t="s">
        <v>38</v>
      </c>
      <c r="B13" t="str">
        <f>" 117"</f>
        <v xml:space="preserve"> 117</v>
      </c>
      <c r="C13" t="str">
        <f>"01"</f>
        <v>01</v>
      </c>
      <c r="D13" t="s">
        <v>46</v>
      </c>
      <c r="E13" t="str">
        <f>"2476"</f>
        <v>2476</v>
      </c>
      <c r="F13">
        <v>20</v>
      </c>
      <c r="G13" t="s">
        <v>31</v>
      </c>
      <c r="H13" t="s">
        <v>14</v>
      </c>
      <c r="I13" t="s">
        <v>26</v>
      </c>
      <c r="J13" t="s">
        <v>10</v>
      </c>
      <c r="K13" t="s">
        <v>45</v>
      </c>
    </row>
    <row r="14" spans="1:11" x14ac:dyDescent="0.25">
      <c r="A14" t="s">
        <v>38</v>
      </c>
      <c r="B14" t="str">
        <f>" 230L"</f>
        <v xml:space="preserve"> 230L</v>
      </c>
      <c r="C14" t="str">
        <f>"01"</f>
        <v>01</v>
      </c>
      <c r="D14" t="s">
        <v>44</v>
      </c>
      <c r="E14" t="str">
        <f>"2609"</f>
        <v>2609</v>
      </c>
      <c r="F14">
        <v>20</v>
      </c>
      <c r="G14" t="s">
        <v>39</v>
      </c>
      <c r="J14" t="s">
        <v>32</v>
      </c>
      <c r="K14" t="s">
        <v>43</v>
      </c>
    </row>
    <row r="15" spans="1:11" x14ac:dyDescent="0.25">
      <c r="A15" t="s">
        <v>38</v>
      </c>
      <c r="B15" t="str">
        <f>" 244"</f>
        <v xml:space="preserve"> 244</v>
      </c>
      <c r="C15" t="str">
        <f>"01"</f>
        <v>01</v>
      </c>
      <c r="D15" t="s">
        <v>42</v>
      </c>
      <c r="E15" t="str">
        <f>"2477"</f>
        <v>2477</v>
      </c>
      <c r="F15">
        <v>14</v>
      </c>
      <c r="G15" t="s">
        <v>36</v>
      </c>
      <c r="H15" t="s">
        <v>41</v>
      </c>
      <c r="I15" t="s">
        <v>40</v>
      </c>
      <c r="J15" t="s">
        <v>20</v>
      </c>
      <c r="K1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CLSSCHED2 (003)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Galecia</dc:creator>
  <cp:lastModifiedBy>Gemma Galecia</cp:lastModifiedBy>
  <dcterms:created xsi:type="dcterms:W3CDTF">2024-05-09T14:10:38Z</dcterms:created>
  <dcterms:modified xsi:type="dcterms:W3CDTF">2024-05-09T14:12:56Z</dcterms:modified>
</cp:coreProperties>
</file>