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https://d.docs.live.net/9f37105a212d6ca4/المستندات/excel.my_work/"/>
    </mc:Choice>
  </mc:AlternateContent>
  <xr:revisionPtr revIDLastSave="0" documentId="8_{5EED3691-1878-41A5-8838-19F2FC5B3B12}" xr6:coauthVersionLast="47" xr6:coauthVersionMax="47" xr10:uidLastSave="{00000000-0000-0000-0000-000000000000}"/>
  <bookViews>
    <workbookView xWindow="1536" yWindow="1536" windowWidth="17280" windowHeight="9960" firstSheet="4" activeTab="7" xr2:uid="{8C4AD338-A8B2-41FE-A931-735391F38310}"/>
  </bookViews>
  <sheets>
    <sheet name="الرائسي" sheetId="1" r:id="rId1"/>
    <sheet name="لوحة التحكم" sheetId="8" r:id="rId2"/>
    <sheet name="المبيعات ب العملاء" sheetId="2" r:id="rId3"/>
    <sheet name=" المبيعات بالمنطقه1" sheetId="3" r:id="rId4"/>
    <sheet name="المبيعات بانواع العملاء" sheetId="4" r:id="rId5"/>
    <sheet name="ترند المبيعات" sheetId="5" r:id="rId6"/>
    <sheet name="المبيعات بالمندوب" sheetId="7" r:id="rId7"/>
    <sheet name="قاعده البيانات" sheetId="6" r:id="rId8"/>
  </sheets>
  <definedNames>
    <definedName name="_xlnm._FilterDatabase" localSheetId="0" hidden="1">الرائسي!$B$2:$B$13</definedName>
    <definedName name="_xlcn.WorksheetConnection_لوحهتحكم.xlsxالاولى1" hidden="1">الاولى[]</definedName>
    <definedName name="_xlcn.WorksheetConnection_لوحهتحكم.xlsxالجدول21" hidden="1">الجدول2[]</definedName>
    <definedName name="_xlcn.WorksheetConnection_لوحهتحكم.xlsxالجدول31" hidden="1">الجدول3[]</definedName>
    <definedName name="_xlnm.Extract" localSheetId="0">الرائسي!$N$19:$N$29</definedName>
    <definedName name="مقسم_طريقة_العرض_العميل">#N/A</definedName>
    <definedName name="مقسم_طريقة_العرض_المنطقه">#N/A</definedName>
  </definedNames>
  <calcPr calcId="191029"/>
  <pivotCaches>
    <pivotCache cacheId="0" r:id="rId9"/>
    <pivotCache cacheId="1" r:id="rId10"/>
    <pivotCache cacheId="2" r:id="rId11"/>
    <pivotCache cacheId="3" r:id="rId12"/>
    <pivotCache cacheId="4" r:id="rId13"/>
    <pivotCache cacheId="5" r:id="rId14"/>
    <pivotCache cacheId="6" r:id="rId15"/>
  </pivotCaches>
  <extLst>
    <ext xmlns:x14="http://schemas.microsoft.com/office/spreadsheetml/2009/9/main" uri="{876F7934-8845-4945-9796-88D515C7AA90}">
      <x14:pivotCaches>
        <pivotCache cacheId="7"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الجدول3" name="الجدول3" connection="WorksheetConnection_لوحه تحكم.xlsx!الجدول3"/>
          <x15:modelTable id="الجدول2" name="الجدول2" connection="WorksheetConnection_لوحه تحكم.xlsx!الجدول2"/>
          <x15:modelTable id="الاولى" name="الاولى" connection="WorksheetConnection_لوحه تحكم.xlsx!الاولى"/>
        </x15:modelTables>
        <x15:modelRelationships>
          <x15:modelRelationship fromTable="الاولى" fromColumn="العميل" toTable="الجدول3" toColumn="العميل"/>
        </x15:modelRelationships>
        <x15:extLst>
          <ext xmlns:x16="http://schemas.microsoft.com/office/spreadsheetml/2014/11/main" uri="{9835A34E-60A6-4A7C-AAB8-D5F71C897F49}">
            <x16:modelTimeGroupings>
              <x16:modelTimeGrouping tableName="الاولى" columnName="التاريخ" columnId="التاريخ">
                <x16:calculatedTimeColumn columnName="التاريخ (الربع)" columnId="التاريخ (الربع)" contentType="quarters" isSelected="1"/>
                <x16:calculatedTimeColumn columnName="التاريخ (فهرس الأشهر)" columnId="التاريخ (فهرس الأشهر)" contentType="monthsindex" isSelected="1"/>
                <x16:calculatedTimeColumn columnName="التاريخ (الشهر)" columnId="التاريخ (الشهر)" contentType="months" isSelected="1"/>
                <x16:calculatedTimeColumn columnName="التاريخ (فهرس الأيام)" columnId="التاريخ (فهرس الأيام)" contentType="daysindex" isSelected="1"/>
                <x16:calculatedTimeColumn columnName="التاريخ (اليوم)" columnId="التاريخ (اليوم)" contentType="days" isSelected="1"/>
                <x16:calculatedTimeColumn columnName="التاريخ (الساعة)" columnId="التاريخ (الساعة)" contentType="hour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F4" i="1" s="1"/>
  <c r="E5" i="1"/>
  <c r="F5" i="1" s="1"/>
  <c r="E6" i="1"/>
  <c r="F6" i="1" s="1"/>
  <c r="E7" i="1"/>
  <c r="F7" i="1" s="1"/>
  <c r="E8" i="1"/>
  <c r="F8" i="1" s="1"/>
  <c r="O11" i="1" s="1"/>
  <c r="Q11" i="1" s="1"/>
  <c r="E9" i="1"/>
  <c r="F9" i="1" s="1"/>
  <c r="O12" i="1" s="1"/>
  <c r="Q12" i="1" s="1"/>
  <c r="E10" i="1"/>
  <c r="F10" i="1" s="1"/>
  <c r="E11" i="1"/>
  <c r="F11" i="1" s="1"/>
  <c r="O14" i="1" s="1"/>
  <c r="Q14" i="1" s="1"/>
  <c r="E12" i="1"/>
  <c r="F12" i="1" s="1"/>
  <c r="O15" i="1" s="1"/>
  <c r="Q15" i="1" s="1"/>
  <c r="E13" i="1"/>
  <c r="F13" i="1" s="1"/>
  <c r="O16" i="1" s="1"/>
  <c r="Q16" i="1" s="1"/>
  <c r="E14" i="1"/>
  <c r="F14" i="1" s="1"/>
  <c r="E15" i="1"/>
  <c r="F15" i="1" s="1"/>
  <c r="E16" i="1"/>
  <c r="F16" i="1" s="1"/>
  <c r="E17" i="1"/>
  <c r="F17" i="1" s="1"/>
  <c r="E18" i="1"/>
  <c r="F18" i="1" s="1"/>
  <c r="E19" i="1"/>
  <c r="F19" i="1" s="1"/>
  <c r="E20" i="1"/>
  <c r="F20" i="1" s="1"/>
  <c r="E3" i="1"/>
  <c r="O24" i="1" l="1"/>
  <c r="O20" i="1"/>
  <c r="O23" i="1"/>
  <c r="O25" i="1"/>
  <c r="Q25" i="1" s="1"/>
  <c r="O26" i="1"/>
  <c r="Q26" i="1" s="1"/>
  <c r="Q23" i="1"/>
  <c r="Q20" i="1"/>
  <c r="Q24" i="1"/>
  <c r="O22" i="1"/>
  <c r="O21" i="1"/>
  <c r="O27" i="1"/>
  <c r="O28" i="1"/>
  <c r="O29" i="1"/>
  <c r="O9" i="1"/>
  <c r="Q9" i="1" s="1"/>
  <c r="F3" i="1"/>
  <c r="O6" i="1" s="1"/>
  <c r="O8" i="1"/>
  <c r="Q8" i="1" s="1"/>
  <c r="O13" i="1"/>
  <c r="Q13" i="1" s="1"/>
  <c r="O10" i="1"/>
  <c r="Q10" i="1" s="1"/>
  <c r="O7" i="1"/>
  <c r="Q7" i="1" s="1"/>
  <c r="R27" i="1" l="1"/>
  <c r="R26" i="1"/>
  <c r="Q27" i="1"/>
  <c r="R21" i="1"/>
  <c r="Q21" i="1"/>
  <c r="R22" i="1"/>
  <c r="Q22" i="1"/>
  <c r="R25" i="1"/>
  <c r="R24" i="1"/>
  <c r="R20" i="1"/>
  <c r="R23" i="1"/>
  <c r="Q29" i="1"/>
  <c r="R29" i="1"/>
  <c r="R28" i="1"/>
  <c r="Q28" i="1"/>
  <c r="R6" i="1"/>
  <c r="Q6" i="1"/>
  <c r="R14" i="1"/>
  <c r="R15" i="1"/>
  <c r="R16" i="1"/>
  <c r="R7" i="1"/>
  <c r="R10" i="1"/>
  <c r="R13" i="1"/>
  <c r="R9" i="1"/>
  <c r="R11" i="1"/>
  <c r="R12" i="1"/>
  <c r="R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F23787-C47F-4E8D-A102-0D34DE387843}" keepAlive="1" name="ThisWorkbookDataModel" description="نموذج البيانات"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4A9962C-B4E4-4D0A-BE6E-0A95D2F969A2}" name="WorksheetConnection_لوحه تحكم.xlsx!الاولى" type="102" refreshedVersion="8" minRefreshableVersion="5">
    <extLst>
      <ext xmlns:x15="http://schemas.microsoft.com/office/spreadsheetml/2010/11/main" uri="{DE250136-89BD-433C-8126-D09CA5730AF9}">
        <x15:connection id="الاولى" autoDelete="1">
          <x15:rangePr sourceName="_xlcn.WorksheetConnection_لوحهتحكم.xlsxالاولى1"/>
        </x15:connection>
      </ext>
    </extLst>
  </connection>
  <connection id="3" xr16:uid="{CCC85E5E-4C81-4DB2-B89E-CD8A4F8ED434}" name="WorksheetConnection_لوحه تحكم.xlsx!الجدول2" type="102" refreshedVersion="8" minRefreshableVersion="5">
    <extLst>
      <ext xmlns:x15="http://schemas.microsoft.com/office/spreadsheetml/2010/11/main" uri="{DE250136-89BD-433C-8126-D09CA5730AF9}">
        <x15:connection id="الجدول2" autoDelete="1">
          <x15:rangePr sourceName="_xlcn.WorksheetConnection_لوحهتحكم.xlsxالجدول21"/>
        </x15:connection>
      </ext>
    </extLst>
  </connection>
  <connection id="4" xr16:uid="{FEB943D2-90CD-4ED6-A005-6FE90AB63D37}" name="WorksheetConnection_لوحه تحكم.xlsx!الجدول3" type="102" refreshedVersion="8" minRefreshableVersion="5">
    <extLst>
      <ext xmlns:x15="http://schemas.microsoft.com/office/spreadsheetml/2010/11/main" uri="{DE250136-89BD-433C-8126-D09CA5730AF9}">
        <x15:connection id="الجدول3" autoDelete="1">
          <x15:rangePr sourceName="_xlcn.WorksheetConnection_لوحهتحكم.xlsxالجدول31"/>
        </x15:connection>
      </ext>
    </extLst>
  </connection>
</connections>
</file>

<file path=xl/sharedStrings.xml><?xml version="1.0" encoding="utf-8"?>
<sst xmlns="http://schemas.openxmlformats.org/spreadsheetml/2006/main" count="171" uniqueCount="40">
  <si>
    <t>العميل</t>
  </si>
  <si>
    <t>البيان</t>
  </si>
  <si>
    <t>القيمه</t>
  </si>
  <si>
    <t>الضريبه</t>
  </si>
  <si>
    <t>المنطقه</t>
  </si>
  <si>
    <t>الصافي</t>
  </si>
  <si>
    <t xml:space="preserve">التاريخ </t>
  </si>
  <si>
    <t>المندوب</t>
  </si>
  <si>
    <t>هشام</t>
  </si>
  <si>
    <t>مصطفى</t>
  </si>
  <si>
    <t>ايمن</t>
  </si>
  <si>
    <t>احمد</t>
  </si>
  <si>
    <t>مريم</t>
  </si>
  <si>
    <t>سيد</t>
  </si>
  <si>
    <t>اشرف</t>
  </si>
  <si>
    <t>اسعد</t>
  </si>
  <si>
    <t>مرتضى</t>
  </si>
  <si>
    <t>ساره</t>
  </si>
  <si>
    <t>فاتوره</t>
  </si>
  <si>
    <t>مرتجع</t>
  </si>
  <si>
    <t>خصم</t>
  </si>
  <si>
    <t>السعوديه</t>
  </si>
  <si>
    <t>الرياض</t>
  </si>
  <si>
    <t>الدمام</t>
  </si>
  <si>
    <t>جده</t>
  </si>
  <si>
    <t>ابها</t>
  </si>
  <si>
    <t>عرعر</t>
  </si>
  <si>
    <t>تبوك</t>
  </si>
  <si>
    <t xml:space="preserve">محمد </t>
  </si>
  <si>
    <t>نور</t>
  </si>
  <si>
    <t>صافي المبيعات</t>
  </si>
  <si>
    <t>تسميات الصفوف</t>
  </si>
  <si>
    <t>الإجمالي الكلي</t>
  </si>
  <si>
    <t>‏‏مجموع الصافي</t>
  </si>
  <si>
    <t>محمد</t>
  </si>
  <si>
    <t>يناير</t>
  </si>
  <si>
    <t>نوع العميل</t>
  </si>
  <si>
    <t>نسبه المبيعات</t>
  </si>
  <si>
    <t>غير مهم</t>
  </si>
  <si>
    <t>مهم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</si>
</sst>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ر.س.‏&quot;_-;\-* #,##0\ &quot;ر.س.‏&quot;_-;_-* &quot;-&quot;\ &quot;ر.س.‏&quot;_-;_-@_-"/>
    <numFmt numFmtId="44" formatCode="_-* #,##0.00\ &quot;ر.س.‏&quot;_-;\-* #,##0.00\ &quot;ر.س.‏&quot;_-;_-* &quot;-&quot;??\ &quot;ر.س.‏&quot;_-;_-@_-"/>
    <numFmt numFmtId="164" formatCode="0.0"/>
    <numFmt numFmtId="165" formatCode="0.0%"/>
  </numFmts>
  <fonts count="3" x14ac:knownFonts="1">
    <font>
      <sz val="11"/>
      <color theme="1"/>
      <name val="Arial"/>
      <family val="2"/>
      <charset val="178"/>
      <scheme val="minor"/>
    </font>
    <font>
      <b/>
      <sz val="11"/>
      <color theme="0"/>
      <name val="Arial"/>
      <family val="2"/>
      <charset val="178"/>
      <scheme val="minor"/>
    </font>
    <font>
      <sz val="11"/>
      <color theme="0"/>
      <name val="Arial"/>
      <family val="2"/>
      <charset val="178"/>
      <scheme val="minor"/>
    </font>
  </fonts>
  <fills count="5">
    <fill>
      <patternFill patternType="none"/>
    </fill>
    <fill>
      <patternFill patternType="gray125"/>
    </fill>
    <fill>
      <patternFill patternType="solid">
        <fgColor theme="3" tint="0.499984740745262"/>
        <bgColor indexed="64"/>
      </patternFill>
    </fill>
    <fill>
      <patternFill patternType="solid">
        <fgColor theme="2" tint="-0.249977111117893"/>
        <bgColor indexed="64"/>
      </patternFill>
    </fill>
    <fill>
      <patternFill patternType="solid">
        <fgColor theme="3" tint="0.74999237037263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48">
    <xf numFmtId="0" fontId="0" fillId="0" borderId="0" xfId="0"/>
    <xf numFmtId="0" fontId="0" fillId="0" borderId="1" xfId="0" applyBorder="1"/>
    <xf numFmtId="0" fontId="0" fillId="3" borderId="1" xfId="0" applyFill="1" applyBorder="1"/>
    <xf numFmtId="0" fontId="0" fillId="4" borderId="1" xfId="0" applyFill="1" applyBorder="1"/>
    <xf numFmtId="14" fontId="0" fillId="0" borderId="1" xfId="0" applyNumberFormat="1" applyBorder="1"/>
    <xf numFmtId="164" fontId="0" fillId="0" borderId="1" xfId="0" applyNumberFormat="1" applyBorder="1"/>
    <xf numFmtId="1" fontId="0" fillId="0" borderId="1" xfId="0" applyNumberFormat="1" applyBorder="1"/>
    <xf numFmtId="42" fontId="0" fillId="0" borderId="1" xfId="0" applyNumberFormat="1" applyBorder="1"/>
    <xf numFmtId="0" fontId="0" fillId="0" borderId="2" xfId="0" applyBorder="1"/>
    <xf numFmtId="0" fontId="0" fillId="0" borderId="3" xfId="0" applyBorder="1"/>
    <xf numFmtId="0" fontId="0" fillId="2" borderId="4" xfId="0" applyFill="1" applyBorder="1"/>
    <xf numFmtId="0" fontId="0" fillId="2" borderId="5" xfId="0" applyFill="1" applyBorder="1"/>
    <xf numFmtId="164" fontId="0" fillId="2" borderId="5" xfId="0" applyNumberFormat="1" applyFill="1" applyBorder="1"/>
    <xf numFmtId="1" fontId="0" fillId="2" borderId="5" xfId="0" applyNumberFormat="1" applyFill="1" applyBorder="1"/>
    <xf numFmtId="42" fontId="0" fillId="2" borderId="5" xfId="0" applyNumberFormat="1" applyFill="1" applyBorder="1"/>
    <xf numFmtId="0" fontId="0" fillId="2" borderId="6" xfId="0" applyFill="1" applyBorder="1"/>
    <xf numFmtId="0" fontId="0" fillId="0" borderId="7" xfId="0" applyBorder="1"/>
    <xf numFmtId="0" fontId="0" fillId="0" borderId="8" xfId="0" applyBorder="1"/>
    <xf numFmtId="164" fontId="0" fillId="0" borderId="8" xfId="0" applyNumberFormat="1" applyBorder="1"/>
    <xf numFmtId="1" fontId="0" fillId="0" borderId="8" xfId="0" applyNumberFormat="1" applyBorder="1"/>
    <xf numFmtId="0" fontId="0" fillId="4" borderId="8" xfId="0" applyFill="1" applyBorder="1"/>
    <xf numFmtId="14" fontId="0" fillId="0" borderId="8" xfId="0" applyNumberFormat="1" applyBorder="1"/>
    <xf numFmtId="0" fontId="0" fillId="0" borderId="9" xfId="0" applyBorder="1"/>
    <xf numFmtId="0" fontId="1" fillId="3" borderId="1" xfId="0" applyFont="1" applyFill="1" applyBorder="1"/>
    <xf numFmtId="44" fontId="0" fillId="3" borderId="1" xfId="0" applyNumberFormat="1" applyFill="1" applyBorder="1"/>
    <xf numFmtId="0" fontId="0" fillId="3" borderId="4" xfId="0"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right"/>
    </xf>
    <xf numFmtId="14" fontId="0" fillId="0" borderId="0" xfId="0" applyNumberFormat="1" applyAlignment="1">
      <alignment horizontal="right" indent="1"/>
    </xf>
    <xf numFmtId="0" fontId="0" fillId="3" borderId="5" xfId="0" applyFill="1" applyBorder="1"/>
    <xf numFmtId="165" fontId="0" fillId="3" borderId="5" xfId="0" applyNumberFormat="1" applyFill="1" applyBorder="1"/>
    <xf numFmtId="165" fontId="0" fillId="3" borderId="1" xfId="0" applyNumberFormat="1" applyFill="1" applyBorder="1"/>
    <xf numFmtId="44" fontId="2" fillId="3" borderId="1" xfId="0" applyNumberFormat="1" applyFont="1" applyFill="1" applyBorder="1"/>
    <xf numFmtId="0" fontId="2" fillId="3" borderId="1" xfId="0" applyFont="1" applyFill="1" applyBorder="1"/>
    <xf numFmtId="165" fontId="2" fillId="3" borderId="3" xfId="0" applyNumberFormat="1" applyFont="1" applyFill="1" applyBorder="1"/>
    <xf numFmtId="165" fontId="0" fillId="3" borderId="3" xfId="0" applyNumberFormat="1" applyFill="1" applyBorder="1"/>
    <xf numFmtId="44" fontId="0" fillId="3" borderId="8" xfId="0" applyNumberFormat="1" applyFill="1" applyBorder="1"/>
    <xf numFmtId="0" fontId="0" fillId="3" borderId="8" xfId="0" applyFill="1" applyBorder="1"/>
    <xf numFmtId="165" fontId="0" fillId="3" borderId="9" xfId="0" applyNumberFormat="1" applyFill="1" applyBorder="1"/>
  </cellXfs>
  <cellStyles count="1">
    <cellStyle name="عادي" xfId="0" builtinId="0"/>
  </cellStyles>
  <dxfs count="30">
    <dxf>
      <numFmt numFmtId="165" formatCode="0.0%"/>
      <fill>
        <patternFill patternType="solid">
          <fgColor indexed="64"/>
          <bgColor theme="2" tint="-0.249977111117893"/>
        </patternFill>
      </fill>
      <border diagonalUp="0" diagonalDown="0">
        <left/>
        <right style="thin">
          <color indexed="64"/>
        </right>
        <top style="thin">
          <color indexed="64"/>
        </top>
        <bottom style="thin">
          <color indexed="64"/>
        </bottom>
        <vertical/>
        <horizontal/>
      </border>
    </dxf>
    <dxf>
      <fill>
        <patternFill patternType="solid">
          <fgColor indexed="64"/>
          <bgColor theme="2" tint="-0.249977111117893"/>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2" tint="-0.249977111117893"/>
        </patternFill>
      </fill>
      <border diagonalUp="0" diagonalDown="0">
        <left style="thin">
          <color indexed="64"/>
        </left>
        <right style="thin">
          <color indexed="64"/>
        </right>
        <top style="thin">
          <color indexed="64"/>
        </top>
        <bottom style="thin">
          <color indexed="64"/>
        </bottom>
        <vertical/>
        <horizontal/>
      </border>
    </dxf>
    <dxf>
      <numFmt numFmtId="34" formatCode="_-* #,##0.00\ &quot;ر.س.‏&quot;_-;\-* #,##0.00\ &quot;ر.س.‏&quot;_-;_-* &quot;-&quot;??\ &quot;ر.س.‏&quot;_-;_-@_-"/>
      <fill>
        <patternFill patternType="solid">
          <fgColor indexed="64"/>
          <bgColor theme="2" tint="-0.249977111117893"/>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outline="0">
        <top style="thin">
          <color indexed="64"/>
        </top>
      </border>
    </dxf>
    <dxf>
      <border outline="0">
        <left style="thin">
          <color indexed="64"/>
        </left>
        <right style="thin">
          <color indexed="64"/>
        </right>
        <bottom style="thin">
          <color indexed="64"/>
        </bottom>
      </border>
    </dxf>
    <dxf>
      <border outline="0">
        <bottom style="thin">
          <color indexed="64"/>
        </bottom>
      </border>
    </dxf>
    <dxf>
      <fill>
        <patternFill patternType="solid">
          <fgColor indexed="64"/>
          <bgColor theme="2" tint="-0.249977111117893"/>
        </patternFill>
      </fill>
    </dxf>
    <dxf>
      <numFmt numFmtId="165" formatCode="0.0%"/>
      <fill>
        <patternFill patternType="solid">
          <fgColor indexed="64"/>
          <bgColor theme="2" tint="-0.249977111117893"/>
        </patternFill>
      </fill>
    </dxf>
    <dxf>
      <numFmt numFmtId="0" formatCode="General"/>
      <fill>
        <patternFill patternType="solid">
          <fgColor indexed="64"/>
          <bgColor theme="2" tint="-0.249977111117893"/>
        </patternFill>
      </fill>
    </dxf>
    <dxf>
      <fill>
        <patternFill patternType="solid">
          <fgColor indexed="64"/>
          <bgColor theme="2" tint="-0.249977111117893"/>
        </patternFill>
      </fill>
      <border diagonalUp="0" diagonalDown="0" outline="0">
        <left style="thin">
          <color indexed="64"/>
        </left>
        <right/>
        <top style="thin">
          <color indexed="64"/>
        </top>
        <bottom style="thin">
          <color indexed="64"/>
        </bottom>
      </border>
    </dxf>
    <dxf>
      <numFmt numFmtId="34" formatCode="_-* #,##0.00\ &quot;ر.س.‏&quot;_-;\-* #,##0.00\ &quot;ر.س.‏&quot;_-;_-* &quot;-&quot;??\ &quot;ر.س.‏&quot;_-;_-@_-"/>
      <fill>
        <patternFill patternType="solid">
          <fgColor indexed="64"/>
          <bgColor theme="2" tint="-0.249977111117893"/>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charset val="178"/>
        <scheme val="minor"/>
      </font>
      <fill>
        <patternFill patternType="solid">
          <fgColor indexed="64"/>
          <bgColor theme="2" tint="-0.249977111117893"/>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2" tint="-0.249977111117893"/>
        </patternFill>
      </fill>
    </dxf>
    <dxf>
      <border outline="0">
        <bottom style="thin">
          <color indexed="64"/>
        </bottom>
      </border>
    </dxf>
    <dxf>
      <fill>
        <patternFill patternType="solid">
          <fgColor indexed="64"/>
          <bgColor theme="2" tint="-0.249977111117893"/>
        </patternFill>
      </fill>
      <border diagonalUp="0" diagonalDown="0" outline="0">
        <left style="thin">
          <color indexed="64"/>
        </left>
        <right style="thin">
          <color indexed="64"/>
        </right>
        <top/>
        <bottom/>
      </border>
    </dxf>
    <dxf>
      <border diagonalUp="0" diagonalDown="0">
        <left/>
        <right style="thin">
          <color indexed="64"/>
        </right>
        <top style="thin">
          <color indexed="64"/>
        </top>
        <bottom style="thin">
          <color indexed="64"/>
        </bottom>
        <vertical/>
        <horizontal/>
      </border>
    </dxf>
    <dxf>
      <numFmt numFmtId="19" formatCode="dd/mm/yy"/>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3" tint="0.749992370372631"/>
        </patternFill>
      </fill>
      <border diagonalUp="0" diagonalDown="0">
        <left style="thin">
          <color indexed="64"/>
        </left>
        <right style="thin">
          <color indexed="64"/>
        </right>
        <top style="thin">
          <color indexed="64"/>
        </top>
        <bottom style="thin">
          <color indexed="64"/>
        </bottom>
        <vertical/>
        <horizontal/>
      </border>
    </dxf>
    <dxf>
      <numFmt numFmtId="32" formatCode="_-* #,##0\ &quot;ر.س.‏&quot;_-;\-* #,##0\ &quot;ر.س.‏&quot;_-;_-* &quot;-&quot;\ &quot;ر.س.‏&quot;_-;_-@_-"/>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owerPivotData" Target="model/item.data"/><Relationship Id="rId28" Type="http://schemas.openxmlformats.org/officeDocument/2006/relationships/customXml" Target="../customXml/item3.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5"/>
    </mc:Choice>
    <mc:Fallback>
      <c:style val="5"/>
    </mc:Fallback>
  </mc:AlternateContent>
  <c:pivotSource>
    <c:name>[لوحه تحكم.xlsx]المبيعات ب العملاء!المبيعات بالعملاء</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المبيعات</a:t>
            </a:r>
            <a:r>
              <a:rPr lang="ar-SA" baseline="0"/>
              <a:t> بالعملاء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dLbl>
          <c:idx val="0"/>
          <c:layout>
            <c:manualLayout>
              <c:x val="0"/>
              <c:y val="-9.67082239720035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dLbl>
          <c:idx val="0"/>
          <c:layout>
            <c:manualLayout>
              <c:x val="0"/>
              <c:y val="-7.48837124526101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dLbl>
          <c:idx val="0"/>
          <c:layout>
            <c:manualLayout>
              <c:x val="2.7777777777777779E-3"/>
              <c:y val="-0.250968941382327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dLbl>
          <c:idx val="0"/>
          <c:layout>
            <c:manualLayout>
              <c:x val="1.0185067526415994E-16"/>
              <c:y val="-0.106025809273840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dLbl>
          <c:idx val="0"/>
          <c:layout>
            <c:manualLayout>
              <c:x val="5.5555555555555558E-3"/>
              <c:y val="-0.153998614756488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dLbl>
          <c:idx val="0"/>
          <c:layout>
            <c:manualLayout>
              <c:x val="-2.7777777777777779E-3"/>
              <c:y val="-0.158628244386118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dLbl>
          <c:idx val="0"/>
          <c:layout>
            <c:manualLayout>
              <c:x val="0"/>
              <c:y val="-7.3440871974336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dLbl>
          <c:idx val="0"/>
          <c:layout>
            <c:manualLayout>
              <c:x val="2.7777777777777779E-3"/>
              <c:y val="-6.051618547681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dLbl>
          <c:idx val="0"/>
          <c:layout>
            <c:manualLayout>
              <c:x val="0"/>
              <c:y val="-5.23403324584426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dLbl>
          <c:idx val="0"/>
          <c:layout>
            <c:manualLayout>
              <c:x val="1.0185067526415994E-16"/>
              <c:y val="-0.139390492855059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dLbl>
          <c:idx val="0"/>
          <c:layout>
            <c:manualLayout>
              <c:x val="1.0185067526415994E-16"/>
              <c:y val="-0.139390492855059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dLbl>
          <c:idx val="0"/>
          <c:layout>
            <c:manualLayout>
              <c:x val="0"/>
              <c:y val="-5.23403324584426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dLbl>
          <c:idx val="0"/>
          <c:layout>
            <c:manualLayout>
              <c:x val="2.7777777777777779E-3"/>
              <c:y val="-6.051618547681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c:spPr>
        <c:dLbl>
          <c:idx val="0"/>
          <c:layout>
            <c:manualLayout>
              <c:x val="0"/>
              <c:y val="-7.3440871974336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dLbl>
          <c:idx val="0"/>
          <c:layout>
            <c:manualLayout>
              <c:x val="-2.7777777777777779E-3"/>
              <c:y val="-0.158628244386118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dLbl>
          <c:idx val="0"/>
          <c:layout>
            <c:manualLayout>
              <c:x val="5.5555555555555558E-3"/>
              <c:y val="-0.153998614756488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dLbl>
          <c:idx val="0"/>
          <c:layout>
            <c:manualLayout>
              <c:x val="1.0185067526415994E-16"/>
              <c:y val="-0.106025809273840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dLbl>
          <c:idx val="0"/>
          <c:layout>
            <c:manualLayout>
              <c:x val="2.7777777777777779E-3"/>
              <c:y val="-0.250968941382327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dLbl>
          <c:idx val="0"/>
          <c:layout>
            <c:manualLayout>
              <c:x val="0"/>
              <c:y val="-7.48837124526101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dLbl>
          <c:idx val="0"/>
          <c:layout>
            <c:manualLayout>
              <c:x val="0"/>
              <c:y val="-9.67082239720035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1.0185067526415994E-16"/>
              <c:y val="-0.139390492855059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dLbl>
          <c:idx val="0"/>
          <c:layout>
            <c:manualLayout>
              <c:x val="0"/>
              <c:y val="-5.23403324584426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dLbl>
          <c:idx val="0"/>
          <c:layout>
            <c:manualLayout>
              <c:x val="2.7777777777777779E-3"/>
              <c:y val="-6.051618547681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c:spPr>
        <c:dLbl>
          <c:idx val="0"/>
          <c:layout>
            <c:manualLayout>
              <c:x val="0"/>
              <c:y val="-7.3440871974336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3"/>
          </a:solidFill>
          <a:ln>
            <a:noFill/>
          </a:ln>
          <a:effectLst/>
        </c:spPr>
        <c:dLbl>
          <c:idx val="0"/>
          <c:layout>
            <c:manualLayout>
              <c:x val="-2.7777777777777779E-3"/>
              <c:y val="-0.158628244386118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3"/>
          </a:solidFill>
          <a:ln>
            <a:noFill/>
          </a:ln>
          <a:effectLst/>
        </c:spPr>
        <c:dLbl>
          <c:idx val="0"/>
          <c:layout>
            <c:manualLayout>
              <c:x val="5.5555555555555558E-3"/>
              <c:y val="-0.153998614756488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3"/>
          </a:solidFill>
          <a:ln>
            <a:noFill/>
          </a:ln>
          <a:effectLst/>
        </c:spPr>
        <c:dLbl>
          <c:idx val="0"/>
          <c:layout>
            <c:manualLayout>
              <c:x val="1.0185067526415994E-16"/>
              <c:y val="-0.106025809273840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3"/>
          </a:solidFill>
          <a:ln>
            <a:noFill/>
          </a:ln>
          <a:effectLst/>
        </c:spPr>
        <c:dLbl>
          <c:idx val="0"/>
          <c:layout>
            <c:manualLayout>
              <c:x val="2.7777777777777779E-3"/>
              <c:y val="-0.250968941382327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solidFill>
          <a:ln>
            <a:noFill/>
          </a:ln>
          <a:effectLst/>
        </c:spPr>
        <c:dLbl>
          <c:idx val="0"/>
          <c:layout>
            <c:manualLayout>
              <c:x val="0"/>
              <c:y val="-7.48837124526101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dLbl>
          <c:idx val="0"/>
          <c:layout>
            <c:manualLayout>
              <c:x val="0"/>
              <c:y val="-9.67082239720035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'المبيعات ب العملاء'!$C$3</c:f>
              <c:strCache>
                <c:ptCount val="1"/>
                <c:pt idx="0">
                  <c:v>الإجمالي</c:v>
                </c:pt>
              </c:strCache>
            </c:strRef>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00-3D8F-4ACC-AACE-A9C043EBC8E3}"/>
              </c:ext>
            </c:extLst>
          </c:dPt>
          <c:dPt>
            <c:idx val="1"/>
            <c:invertIfNegative val="0"/>
            <c:bubble3D val="0"/>
            <c:extLst>
              <c:ext xmlns:c16="http://schemas.microsoft.com/office/drawing/2014/chart" uri="{C3380CC4-5D6E-409C-BE32-E72D297353CC}">
                <c16:uniqueId val="{00000001-3D8F-4ACC-AACE-A9C043EBC8E3}"/>
              </c:ext>
            </c:extLst>
          </c:dPt>
          <c:dPt>
            <c:idx val="2"/>
            <c:invertIfNegative val="0"/>
            <c:bubble3D val="0"/>
            <c:extLst>
              <c:ext xmlns:c16="http://schemas.microsoft.com/office/drawing/2014/chart" uri="{C3380CC4-5D6E-409C-BE32-E72D297353CC}">
                <c16:uniqueId val="{00000002-3D8F-4ACC-AACE-A9C043EBC8E3}"/>
              </c:ext>
            </c:extLst>
          </c:dPt>
          <c:dPt>
            <c:idx val="3"/>
            <c:invertIfNegative val="0"/>
            <c:bubble3D val="0"/>
            <c:extLst>
              <c:ext xmlns:c16="http://schemas.microsoft.com/office/drawing/2014/chart" uri="{C3380CC4-5D6E-409C-BE32-E72D297353CC}">
                <c16:uniqueId val="{00000003-3D8F-4ACC-AACE-A9C043EBC8E3}"/>
              </c:ext>
            </c:extLst>
          </c:dPt>
          <c:dPt>
            <c:idx val="4"/>
            <c:invertIfNegative val="0"/>
            <c:bubble3D val="0"/>
            <c:extLst>
              <c:ext xmlns:c16="http://schemas.microsoft.com/office/drawing/2014/chart" uri="{C3380CC4-5D6E-409C-BE32-E72D297353CC}">
                <c16:uniqueId val="{00000004-3D8F-4ACC-AACE-A9C043EBC8E3}"/>
              </c:ext>
            </c:extLst>
          </c:dPt>
          <c:dPt>
            <c:idx val="5"/>
            <c:invertIfNegative val="0"/>
            <c:bubble3D val="0"/>
            <c:extLst>
              <c:ext xmlns:c16="http://schemas.microsoft.com/office/drawing/2014/chart" uri="{C3380CC4-5D6E-409C-BE32-E72D297353CC}">
                <c16:uniqueId val="{00000005-3D8F-4ACC-AACE-A9C043EBC8E3}"/>
              </c:ext>
            </c:extLst>
          </c:dPt>
          <c:dPt>
            <c:idx val="6"/>
            <c:invertIfNegative val="0"/>
            <c:bubble3D val="0"/>
            <c:extLst>
              <c:ext xmlns:c16="http://schemas.microsoft.com/office/drawing/2014/chart" uri="{C3380CC4-5D6E-409C-BE32-E72D297353CC}">
                <c16:uniqueId val="{00000008-A836-4DB2-8B5E-424861D1D5D8}"/>
              </c:ext>
            </c:extLst>
          </c:dPt>
          <c:dPt>
            <c:idx val="7"/>
            <c:invertIfNegative val="0"/>
            <c:bubble3D val="0"/>
            <c:extLst>
              <c:ext xmlns:c16="http://schemas.microsoft.com/office/drawing/2014/chart" uri="{C3380CC4-5D6E-409C-BE32-E72D297353CC}">
                <c16:uniqueId val="{00000006-A836-4DB2-8B5E-424861D1D5D8}"/>
              </c:ext>
            </c:extLst>
          </c:dPt>
          <c:dPt>
            <c:idx val="8"/>
            <c:invertIfNegative val="0"/>
            <c:bubble3D val="0"/>
            <c:extLst>
              <c:ext xmlns:c16="http://schemas.microsoft.com/office/drawing/2014/chart" uri="{C3380CC4-5D6E-409C-BE32-E72D297353CC}">
                <c16:uniqueId val="{00000007-A836-4DB2-8B5E-424861D1D5D8}"/>
              </c:ext>
            </c:extLst>
          </c:dPt>
          <c:dPt>
            <c:idx val="9"/>
            <c:invertIfNegative val="0"/>
            <c:bubble3D val="0"/>
            <c:extLst>
              <c:ext xmlns:c16="http://schemas.microsoft.com/office/drawing/2014/chart" uri="{C3380CC4-5D6E-409C-BE32-E72D297353CC}">
                <c16:uniqueId val="{00000009-A836-4DB2-8B5E-424861D1D5D8}"/>
              </c:ext>
            </c:extLst>
          </c:dPt>
          <c:dLbls>
            <c:dLbl>
              <c:idx val="0"/>
              <c:layout>
                <c:manualLayout>
                  <c:x val="1.0185067526415994E-16"/>
                  <c:y val="-0.1393904928550598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D8F-4ACC-AACE-A9C043EBC8E3}"/>
                </c:ext>
              </c:extLst>
            </c:dLbl>
            <c:dLbl>
              <c:idx val="1"/>
              <c:layout>
                <c:manualLayout>
                  <c:x val="0"/>
                  <c:y val="-5.234033245844269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D8F-4ACC-AACE-A9C043EBC8E3}"/>
                </c:ext>
              </c:extLst>
            </c:dLbl>
            <c:dLbl>
              <c:idx val="2"/>
              <c:layout>
                <c:manualLayout>
                  <c:x val="2.7777777777777779E-3"/>
                  <c:y val="-6.0516185476815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D8F-4ACC-AACE-A9C043EBC8E3}"/>
                </c:ext>
              </c:extLst>
            </c:dLbl>
            <c:dLbl>
              <c:idx val="3"/>
              <c:layout>
                <c:manualLayout>
                  <c:x val="0"/>
                  <c:y val="-7.34408719743366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D8F-4ACC-AACE-A9C043EBC8E3}"/>
                </c:ext>
              </c:extLst>
            </c:dLbl>
            <c:dLbl>
              <c:idx val="4"/>
              <c:layout>
                <c:manualLayout>
                  <c:x val="-2.7777777777777779E-3"/>
                  <c:y val="-0.1586282443861183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D8F-4ACC-AACE-A9C043EBC8E3}"/>
                </c:ext>
              </c:extLst>
            </c:dLbl>
            <c:dLbl>
              <c:idx val="5"/>
              <c:layout>
                <c:manualLayout>
                  <c:x val="5.5555555555555558E-3"/>
                  <c:y val="-0.1539986147564887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D8F-4ACC-AACE-A9C043EBC8E3}"/>
                </c:ext>
              </c:extLst>
            </c:dLbl>
            <c:dLbl>
              <c:idx val="6"/>
              <c:layout>
                <c:manualLayout>
                  <c:x val="1.0185067526415994E-16"/>
                  <c:y val="-0.1060258092738407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836-4DB2-8B5E-424861D1D5D8}"/>
                </c:ext>
              </c:extLst>
            </c:dLbl>
            <c:dLbl>
              <c:idx val="7"/>
              <c:layout>
                <c:manualLayout>
                  <c:x val="2.7777777777777779E-3"/>
                  <c:y val="-0.250968941382327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836-4DB2-8B5E-424861D1D5D8}"/>
                </c:ext>
              </c:extLst>
            </c:dLbl>
            <c:dLbl>
              <c:idx val="8"/>
              <c:layout>
                <c:manualLayout>
                  <c:x val="0"/>
                  <c:y val="-7.488371245261017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836-4DB2-8B5E-424861D1D5D8}"/>
                </c:ext>
              </c:extLst>
            </c:dLbl>
            <c:dLbl>
              <c:idx val="9"/>
              <c:layout>
                <c:manualLayout>
                  <c:x val="0"/>
                  <c:y val="-9.670822397200358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836-4DB2-8B5E-424861D1D5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'المبيعات ب العملاء'!$B$4:$B$14</c:f>
              <c:strCache>
                <c:ptCount val="10"/>
                <c:pt idx="0">
                  <c:v>احمد</c:v>
                </c:pt>
                <c:pt idx="1">
                  <c:v>اسعد</c:v>
                </c:pt>
                <c:pt idx="2">
                  <c:v>اشرف</c:v>
                </c:pt>
                <c:pt idx="3">
                  <c:v>ايمن</c:v>
                </c:pt>
                <c:pt idx="4">
                  <c:v>ساره</c:v>
                </c:pt>
                <c:pt idx="5">
                  <c:v>سيد</c:v>
                </c:pt>
                <c:pt idx="6">
                  <c:v>مرتضى</c:v>
                </c:pt>
                <c:pt idx="7">
                  <c:v>مريم</c:v>
                </c:pt>
                <c:pt idx="8">
                  <c:v>مصطفى</c:v>
                </c:pt>
                <c:pt idx="9">
                  <c:v>هشام</c:v>
                </c:pt>
              </c:strCache>
            </c:strRef>
          </c:cat>
          <c:val>
            <c:numRef>
              <c:f>'المبيعات ب العملاء'!$C$4:$C$14</c:f>
              <c:numCache>
                <c:formatCode>General</c:formatCode>
                <c:ptCount val="10"/>
                <c:pt idx="0">
                  <c:v>11600</c:v>
                </c:pt>
                <c:pt idx="1">
                  <c:v>2550</c:v>
                </c:pt>
                <c:pt idx="2">
                  <c:v>3400</c:v>
                </c:pt>
                <c:pt idx="3">
                  <c:v>5225</c:v>
                </c:pt>
                <c:pt idx="4">
                  <c:v>13600</c:v>
                </c:pt>
                <c:pt idx="5">
                  <c:v>13600</c:v>
                </c:pt>
                <c:pt idx="6">
                  <c:v>7650</c:v>
                </c:pt>
                <c:pt idx="7">
                  <c:v>23200</c:v>
                </c:pt>
                <c:pt idx="8">
                  <c:v>5375</c:v>
                </c:pt>
                <c:pt idx="9">
                  <c:v>6200</c:v>
                </c:pt>
              </c:numCache>
            </c:numRef>
          </c:val>
          <c:extLst>
            <c:ext xmlns:c16="http://schemas.microsoft.com/office/drawing/2014/chart" uri="{C3380CC4-5D6E-409C-BE32-E72D297353CC}">
              <c16:uniqueId val="{0000000A-3D8F-4ACC-AACE-A9C043EBC8E3}"/>
            </c:ext>
          </c:extLst>
        </c:ser>
        <c:dLbls>
          <c:dLblPos val="inBase"/>
          <c:showLegendKey val="0"/>
          <c:showVal val="1"/>
          <c:showCatName val="0"/>
          <c:showSerName val="0"/>
          <c:showPercent val="0"/>
          <c:showBubbleSize val="0"/>
        </c:dLbls>
        <c:gapWidth val="150"/>
        <c:overlap val="100"/>
        <c:axId val="38668912"/>
        <c:axId val="38669392"/>
      </c:barChart>
      <c:catAx>
        <c:axId val="38668912"/>
        <c:scaling>
          <c:orientation val="maxMin"/>
        </c:scaling>
        <c:delete val="1"/>
        <c:axPos val="b"/>
        <c:numFmt formatCode="General" sourceLinked="1"/>
        <c:majorTickMark val="none"/>
        <c:minorTickMark val="none"/>
        <c:tickLblPos val="nextTo"/>
        <c:crossAx val="38669392"/>
        <c:crosses val="autoZero"/>
        <c:auto val="1"/>
        <c:lblAlgn val="ctr"/>
        <c:lblOffset val="100"/>
        <c:noMultiLvlLbl val="0"/>
      </c:catAx>
      <c:valAx>
        <c:axId val="38669392"/>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866891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5"/>
    </mc:Choice>
    <mc:Fallback>
      <c:style val="5"/>
    </mc:Fallback>
  </mc:AlternateContent>
  <c:pivotSource>
    <c:name>[لوحه تحكم.xlsx]المبيعات بالمندوب!المبيعات بالمندوب</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المبيعات</a:t>
            </a:r>
            <a:r>
              <a:rPr lang="ar-SA" baseline="0"/>
              <a:t> بالمندوب</a:t>
            </a:r>
          </a:p>
          <a:p>
            <a:pPr>
              <a:defRPr/>
            </a:pP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'المبيعات بالمندوب'!$C$4</c:f>
              <c:strCache>
                <c:ptCount val="1"/>
                <c:pt idx="0">
                  <c:v>الإجمالي</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'المبيعات بالمندوب'!$B$5:$B$9</c:f>
              <c:strCache>
                <c:ptCount val="4"/>
                <c:pt idx="0">
                  <c:v>سيد</c:v>
                </c:pt>
                <c:pt idx="1">
                  <c:v>محمد</c:v>
                </c:pt>
                <c:pt idx="2">
                  <c:v>مصطفى</c:v>
                </c:pt>
                <c:pt idx="3">
                  <c:v>نور</c:v>
                </c:pt>
              </c:strCache>
            </c:strRef>
          </c:cat>
          <c:val>
            <c:numRef>
              <c:f>'المبيعات بالمندوب'!$C$5:$C$9</c:f>
              <c:numCache>
                <c:formatCode>General</c:formatCode>
                <c:ptCount val="4"/>
                <c:pt idx="0">
                  <c:v>21800</c:v>
                </c:pt>
                <c:pt idx="1">
                  <c:v>24600</c:v>
                </c:pt>
                <c:pt idx="2">
                  <c:v>24900</c:v>
                </c:pt>
                <c:pt idx="3">
                  <c:v>21100</c:v>
                </c:pt>
              </c:numCache>
            </c:numRef>
          </c:val>
          <c:extLst>
            <c:ext xmlns:c16="http://schemas.microsoft.com/office/drawing/2014/chart" uri="{C3380CC4-5D6E-409C-BE32-E72D297353CC}">
              <c16:uniqueId val="{00000000-E3A5-4765-B315-686E120018ED}"/>
            </c:ext>
          </c:extLst>
        </c:ser>
        <c:dLbls>
          <c:showLegendKey val="0"/>
          <c:showVal val="1"/>
          <c:showCatName val="0"/>
          <c:showSerName val="0"/>
          <c:showPercent val="0"/>
          <c:showBubbleSize val="0"/>
        </c:dLbls>
        <c:gapWidth val="150"/>
        <c:shape val="box"/>
        <c:axId val="60167360"/>
        <c:axId val="319595728"/>
        <c:axId val="0"/>
      </c:bar3DChart>
      <c:catAx>
        <c:axId val="6016736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19595728"/>
        <c:crosses val="autoZero"/>
        <c:auto val="1"/>
        <c:lblAlgn val="ctr"/>
        <c:lblOffset val="100"/>
        <c:noMultiLvlLbl val="0"/>
      </c:catAx>
      <c:valAx>
        <c:axId val="319595728"/>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60167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SA"/>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5"/>
    </mc:Choice>
    <mc:Fallback>
      <c:style val="5"/>
    </mc:Fallback>
  </mc:AlternateContent>
  <c:pivotSource>
    <c:name>[لوحه تحكم.xlsx] المبيعات بالمنطقه1!المبيعات بالمنطقه</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المبيعات</a:t>
            </a:r>
            <a:r>
              <a:rPr lang="ar-SA" baseline="0"/>
              <a:t> بالمنطقه</a:t>
            </a:r>
          </a:p>
        </c:rich>
      </c:tx>
      <c:layout>
        <c:manualLayout>
          <c:xMode val="edge"/>
          <c:yMode val="edge"/>
          <c:x val="0.29297197225346833"/>
          <c:y val="5.27494321057401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3"/>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3"/>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w="19050">
            <a:solidFill>
              <a:schemeClr val="lt1"/>
            </a:solidFill>
          </a:ln>
          <a:effectLst/>
        </c:spPr>
      </c:pivotFmt>
      <c:pivotFmt>
        <c:idx val="12"/>
        <c:spPr>
          <a:solidFill>
            <a:schemeClr val="accent3"/>
          </a:solidFill>
          <a:ln w="19050">
            <a:solidFill>
              <a:schemeClr val="lt1"/>
            </a:solidFill>
          </a:ln>
          <a:effectLst/>
        </c:spPr>
      </c:pivotFmt>
      <c:pivotFmt>
        <c:idx val="13"/>
        <c:spPr>
          <a:solidFill>
            <a:schemeClr val="accent3"/>
          </a:solidFill>
          <a:ln w="19050">
            <a:solidFill>
              <a:schemeClr val="lt1"/>
            </a:solidFill>
          </a:ln>
          <a:effectLst/>
        </c:spPr>
      </c:pivotFmt>
      <c:pivotFmt>
        <c:idx val="14"/>
        <c:spPr>
          <a:solidFill>
            <a:schemeClr val="accent3"/>
          </a:solidFill>
          <a:ln w="19050">
            <a:solidFill>
              <a:schemeClr val="lt1"/>
            </a:solidFill>
          </a:ln>
          <a:effectLst/>
        </c:spPr>
      </c:pivotFmt>
      <c:pivotFmt>
        <c:idx val="15"/>
        <c:spPr>
          <a:solidFill>
            <a:schemeClr val="accent3"/>
          </a:solidFill>
          <a:ln w="19050">
            <a:solidFill>
              <a:schemeClr val="lt1"/>
            </a:solidFill>
          </a:ln>
          <a:effectLst/>
        </c:spPr>
      </c:pivotFmt>
      <c:pivotFmt>
        <c:idx val="16"/>
        <c:spPr>
          <a:solidFill>
            <a:schemeClr val="accent3"/>
          </a:solidFill>
          <a:ln w="19050">
            <a:solidFill>
              <a:schemeClr val="lt1"/>
            </a:solidFill>
          </a:ln>
          <a:effectLst/>
        </c:spPr>
      </c:pivotFmt>
      <c:pivotFmt>
        <c:idx val="17"/>
        <c:spPr>
          <a:solidFill>
            <a:schemeClr val="accent3"/>
          </a:solidFill>
          <a:ln w="19050">
            <a:solidFill>
              <a:schemeClr val="lt1"/>
            </a:solidFill>
          </a:ln>
          <a:effectLst/>
        </c:spPr>
      </c:pivotFmt>
      <c:pivotFmt>
        <c:idx val="18"/>
        <c:spPr>
          <a:solidFill>
            <a:schemeClr val="accent3"/>
          </a:solidFill>
          <a:ln w="19050">
            <a:solidFill>
              <a:schemeClr val="lt1"/>
            </a:solidFill>
          </a:ln>
          <a:effectLst/>
        </c:spPr>
      </c:pivotFmt>
    </c:pivotFmts>
    <c:plotArea>
      <c:layout/>
      <c:pieChart>
        <c:varyColors val="1"/>
        <c:ser>
          <c:idx val="0"/>
          <c:order val="0"/>
          <c:tx>
            <c:strRef>
              <c:f>' المبيعات بالمنطقه1'!$C$4</c:f>
              <c:strCache>
                <c:ptCount val="1"/>
                <c:pt idx="0">
                  <c:v>الإجمالي</c:v>
                </c:pt>
              </c:strCache>
            </c:strRef>
          </c:tx>
          <c:dPt>
            <c:idx val="0"/>
            <c:bubble3D val="0"/>
            <c:spPr>
              <a:solidFill>
                <a:schemeClr val="accent3">
                  <a:shade val="47000"/>
                </a:schemeClr>
              </a:solidFill>
              <a:ln w="19050">
                <a:solidFill>
                  <a:schemeClr val="lt1"/>
                </a:solidFill>
              </a:ln>
              <a:effectLst/>
            </c:spPr>
            <c:extLst>
              <c:ext xmlns:c16="http://schemas.microsoft.com/office/drawing/2014/chart" uri="{C3380CC4-5D6E-409C-BE32-E72D297353CC}">
                <c16:uniqueId val="{00000001-47C3-457D-828C-8AF2CF622602}"/>
              </c:ext>
            </c:extLst>
          </c:dPt>
          <c:dPt>
            <c:idx val="1"/>
            <c:bubble3D val="0"/>
            <c:spPr>
              <a:solidFill>
                <a:schemeClr val="accent3">
                  <a:shade val="65000"/>
                </a:schemeClr>
              </a:solidFill>
              <a:ln w="19050">
                <a:solidFill>
                  <a:schemeClr val="lt1"/>
                </a:solidFill>
              </a:ln>
              <a:effectLst/>
            </c:spPr>
            <c:extLst>
              <c:ext xmlns:c16="http://schemas.microsoft.com/office/drawing/2014/chart" uri="{C3380CC4-5D6E-409C-BE32-E72D297353CC}">
                <c16:uniqueId val="{00000003-47C3-457D-828C-8AF2CF622602}"/>
              </c:ext>
            </c:extLst>
          </c:dPt>
          <c:dPt>
            <c:idx val="2"/>
            <c:bubble3D val="0"/>
            <c:spPr>
              <a:solidFill>
                <a:schemeClr val="accent3">
                  <a:shade val="82000"/>
                </a:schemeClr>
              </a:solidFill>
              <a:ln w="19050">
                <a:solidFill>
                  <a:schemeClr val="lt1"/>
                </a:solidFill>
              </a:ln>
              <a:effectLst/>
            </c:spPr>
            <c:extLst>
              <c:ext xmlns:c16="http://schemas.microsoft.com/office/drawing/2014/chart" uri="{C3380CC4-5D6E-409C-BE32-E72D297353CC}">
                <c16:uniqueId val="{00000005-47C3-457D-828C-8AF2CF622602}"/>
              </c:ext>
            </c:extLst>
          </c:dPt>
          <c:dPt>
            <c:idx val="3"/>
            <c:bubble3D val="0"/>
            <c:spPr>
              <a:solidFill>
                <a:schemeClr val="accent3"/>
              </a:solidFill>
              <a:ln w="19050">
                <a:solidFill>
                  <a:schemeClr val="lt1"/>
                </a:solidFill>
              </a:ln>
              <a:effectLst/>
            </c:spPr>
            <c:extLst>
              <c:ext xmlns:c16="http://schemas.microsoft.com/office/drawing/2014/chart" uri="{C3380CC4-5D6E-409C-BE32-E72D297353CC}">
                <c16:uniqueId val="{00000007-47C3-457D-828C-8AF2CF622602}"/>
              </c:ext>
            </c:extLst>
          </c:dPt>
          <c:dPt>
            <c:idx val="4"/>
            <c:bubble3D val="0"/>
            <c:spPr>
              <a:solidFill>
                <a:schemeClr val="accent3">
                  <a:tint val="83000"/>
                </a:schemeClr>
              </a:solidFill>
              <a:ln w="19050">
                <a:solidFill>
                  <a:schemeClr val="lt1"/>
                </a:solidFill>
              </a:ln>
              <a:effectLst/>
            </c:spPr>
            <c:extLst>
              <c:ext xmlns:c16="http://schemas.microsoft.com/office/drawing/2014/chart" uri="{C3380CC4-5D6E-409C-BE32-E72D297353CC}">
                <c16:uniqueId val="{00000009-47C3-457D-828C-8AF2CF622602}"/>
              </c:ext>
            </c:extLst>
          </c:dPt>
          <c:dPt>
            <c:idx val="5"/>
            <c:bubble3D val="0"/>
            <c:spPr>
              <a:solidFill>
                <a:schemeClr val="accent3">
                  <a:tint val="65000"/>
                </a:schemeClr>
              </a:solidFill>
              <a:ln w="19050">
                <a:solidFill>
                  <a:schemeClr val="lt1"/>
                </a:solidFill>
              </a:ln>
              <a:effectLst/>
            </c:spPr>
            <c:extLst>
              <c:ext xmlns:c16="http://schemas.microsoft.com/office/drawing/2014/chart" uri="{C3380CC4-5D6E-409C-BE32-E72D297353CC}">
                <c16:uniqueId val="{0000000B-47C3-457D-828C-8AF2CF622602}"/>
              </c:ext>
            </c:extLst>
          </c:dPt>
          <c:dPt>
            <c:idx val="6"/>
            <c:bubble3D val="0"/>
            <c:spPr>
              <a:solidFill>
                <a:schemeClr val="accent3">
                  <a:tint val="48000"/>
                </a:schemeClr>
              </a:solidFill>
              <a:ln w="19050">
                <a:solidFill>
                  <a:schemeClr val="lt1"/>
                </a:solidFill>
              </a:ln>
              <a:effectLst/>
            </c:spPr>
            <c:extLst>
              <c:ext xmlns:c16="http://schemas.microsoft.com/office/drawing/2014/chart" uri="{C3380CC4-5D6E-409C-BE32-E72D297353CC}">
                <c16:uniqueId val="{0000000D-47C3-457D-828C-8AF2CF622602}"/>
              </c:ext>
            </c:extLst>
          </c:dPt>
          <c:dPt>
            <c:idx val="7"/>
            <c:bubble3D val="0"/>
            <c:spPr>
              <a:solidFill>
                <a:schemeClr val="accent3">
                  <a:tint val="30000"/>
                </a:schemeClr>
              </a:solidFill>
              <a:ln w="19050">
                <a:solidFill>
                  <a:schemeClr val="lt1"/>
                </a:solidFill>
              </a:ln>
              <a:effectLst/>
            </c:spPr>
            <c:extLst>
              <c:ext xmlns:c16="http://schemas.microsoft.com/office/drawing/2014/chart" uri="{C3380CC4-5D6E-409C-BE32-E72D297353CC}">
                <c16:uniqueId val="{0000000F-47C3-457D-828C-8AF2CF6226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المبيعات بالمنطقه1'!$B$5:$B$12</c:f>
              <c:strCache>
                <c:ptCount val="7"/>
                <c:pt idx="0">
                  <c:v>ابها</c:v>
                </c:pt>
                <c:pt idx="1">
                  <c:v>الدمام</c:v>
                </c:pt>
                <c:pt idx="2">
                  <c:v>الرياض</c:v>
                </c:pt>
                <c:pt idx="3">
                  <c:v>السعوديه</c:v>
                </c:pt>
                <c:pt idx="4">
                  <c:v>تبوك</c:v>
                </c:pt>
                <c:pt idx="5">
                  <c:v>جده</c:v>
                </c:pt>
                <c:pt idx="6">
                  <c:v>عرعر</c:v>
                </c:pt>
              </c:strCache>
            </c:strRef>
          </c:cat>
          <c:val>
            <c:numRef>
              <c:f>' المبيعات بالمنطقه1'!$C$5:$C$12</c:f>
              <c:numCache>
                <c:formatCode>General</c:formatCode>
                <c:ptCount val="7"/>
                <c:pt idx="0">
                  <c:v>-575</c:v>
                </c:pt>
                <c:pt idx="1">
                  <c:v>38075</c:v>
                </c:pt>
                <c:pt idx="2">
                  <c:v>43900</c:v>
                </c:pt>
                <c:pt idx="3">
                  <c:v>8500</c:v>
                </c:pt>
                <c:pt idx="4">
                  <c:v>4250</c:v>
                </c:pt>
                <c:pt idx="5">
                  <c:v>-600</c:v>
                </c:pt>
                <c:pt idx="6">
                  <c:v>-1150</c:v>
                </c:pt>
              </c:numCache>
            </c:numRef>
          </c:val>
          <c:extLst>
            <c:ext xmlns:c16="http://schemas.microsoft.com/office/drawing/2014/chart" uri="{C3380CC4-5D6E-409C-BE32-E72D297353CC}">
              <c16:uniqueId val="{00000010-47C3-457D-828C-8AF2CF622602}"/>
            </c:ext>
          </c:extLst>
        </c:ser>
        <c:dLbls>
          <c:dLblPos val="bestFit"/>
          <c:showLegendKey val="0"/>
          <c:showVal val="1"/>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[لوحه تحكم.xlsx]المبيعات بانواع العملاء!الرىيسي1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تصنيف</a:t>
            </a:r>
            <a:r>
              <a:rPr lang="ar-SA" baseline="0"/>
              <a:t> العملاء</a:t>
            </a:r>
          </a:p>
          <a:p>
            <a:pPr>
              <a:defRPr/>
            </a:pP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'المبيعات بانواع العملاء'!$B$4</c:f>
              <c:strCache>
                <c:ptCount val="1"/>
                <c:pt idx="0">
                  <c:v>الإجمالي</c:v>
                </c:pt>
              </c:strCache>
            </c:strRef>
          </c:tx>
          <c:spPr>
            <a:solidFill>
              <a:schemeClr val="accent1"/>
            </a:solidFill>
            <a:ln>
              <a:noFill/>
            </a:ln>
            <a:effectLst/>
            <a:sp3d/>
          </c:spPr>
          <c:invertIfNegative val="0"/>
          <c:cat>
            <c:strRef>
              <c:f>'المبيعات بانواع العملاء'!$A$5:$A$7</c:f>
              <c:strCache>
                <c:ptCount val="2"/>
                <c:pt idx="0">
                  <c:v>غير مهم</c:v>
                </c:pt>
                <c:pt idx="1">
                  <c:v>مهم</c:v>
                </c:pt>
              </c:strCache>
            </c:strRef>
          </c:cat>
          <c:val>
            <c:numRef>
              <c:f>'المبيعات بانواع العملاء'!$B$5:$B$7</c:f>
              <c:numCache>
                <c:formatCode>General</c:formatCode>
                <c:ptCount val="2"/>
                <c:pt idx="0">
                  <c:v>92400</c:v>
                </c:pt>
                <c:pt idx="1">
                  <c:v>92400</c:v>
                </c:pt>
              </c:numCache>
            </c:numRef>
          </c:val>
          <c:extLst>
            <c:ext xmlns:c16="http://schemas.microsoft.com/office/drawing/2014/chart" uri="{C3380CC4-5D6E-409C-BE32-E72D297353CC}">
              <c16:uniqueId val="{00000000-AC30-4105-B852-56A7FD73278D}"/>
            </c:ext>
          </c:extLst>
        </c:ser>
        <c:dLbls>
          <c:showLegendKey val="0"/>
          <c:showVal val="0"/>
          <c:showCatName val="0"/>
          <c:showSerName val="0"/>
          <c:showPercent val="0"/>
          <c:showBubbleSize val="0"/>
        </c:dLbls>
        <c:gapWidth val="150"/>
        <c:shape val="box"/>
        <c:axId val="1234201504"/>
        <c:axId val="1234197664"/>
        <c:axId val="0"/>
      </c:bar3DChart>
      <c:catAx>
        <c:axId val="123420150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234197664"/>
        <c:crosses val="autoZero"/>
        <c:auto val="1"/>
        <c:lblAlgn val="ctr"/>
        <c:lblOffset val="100"/>
        <c:noMultiLvlLbl val="0"/>
      </c:catAx>
      <c:valAx>
        <c:axId val="1234197664"/>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23420150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[لوحه تحكم.xlsx]المبيعات بالمندوب!المبيعات بالمندوب</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المبيعات</a:t>
            </a:r>
            <a:r>
              <a:rPr lang="ar-SA" baseline="0"/>
              <a:t> بالمندوب</a:t>
            </a:r>
          </a:p>
          <a:p>
            <a:pPr>
              <a:defRPr/>
            </a:pPr>
            <a:endParaRPr lang="ar-SA"/>
          </a:p>
        </c:rich>
      </c:tx>
      <c:layout>
        <c:manualLayout>
          <c:xMode val="edge"/>
          <c:yMode val="edge"/>
          <c:x val="0.35069786535303776"/>
          <c:y val="0.1058335450004233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'المبيعات بالمندوب'!$C$4</c:f>
              <c:strCache>
                <c:ptCount val="1"/>
                <c:pt idx="0">
                  <c:v>الإجمالي</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'المبيعات بالمندوب'!$B$5:$B$9</c:f>
              <c:strCache>
                <c:ptCount val="4"/>
                <c:pt idx="0">
                  <c:v>سيد</c:v>
                </c:pt>
                <c:pt idx="1">
                  <c:v>محمد</c:v>
                </c:pt>
                <c:pt idx="2">
                  <c:v>مصطفى</c:v>
                </c:pt>
                <c:pt idx="3">
                  <c:v>نور</c:v>
                </c:pt>
              </c:strCache>
            </c:strRef>
          </c:cat>
          <c:val>
            <c:numRef>
              <c:f>'المبيعات بالمندوب'!$C$5:$C$9</c:f>
              <c:numCache>
                <c:formatCode>General</c:formatCode>
                <c:ptCount val="4"/>
                <c:pt idx="0">
                  <c:v>21800</c:v>
                </c:pt>
                <c:pt idx="1">
                  <c:v>24600</c:v>
                </c:pt>
                <c:pt idx="2">
                  <c:v>24900</c:v>
                </c:pt>
                <c:pt idx="3">
                  <c:v>21100</c:v>
                </c:pt>
              </c:numCache>
            </c:numRef>
          </c:val>
          <c:extLst>
            <c:ext xmlns:c16="http://schemas.microsoft.com/office/drawing/2014/chart" uri="{C3380CC4-5D6E-409C-BE32-E72D297353CC}">
              <c16:uniqueId val="{00000000-134F-46CA-8D8E-7147582DC8E4}"/>
            </c:ext>
          </c:extLst>
        </c:ser>
        <c:dLbls>
          <c:showLegendKey val="0"/>
          <c:showVal val="1"/>
          <c:showCatName val="0"/>
          <c:showSerName val="0"/>
          <c:showPercent val="0"/>
          <c:showBubbleSize val="0"/>
        </c:dLbls>
        <c:gapWidth val="150"/>
        <c:shape val="box"/>
        <c:axId val="60167360"/>
        <c:axId val="319595728"/>
        <c:axId val="0"/>
      </c:bar3DChart>
      <c:catAx>
        <c:axId val="60167360"/>
        <c:scaling>
          <c:orientation val="minMax"/>
        </c:scaling>
        <c:delete val="1"/>
        <c:axPos val="r"/>
        <c:numFmt formatCode="General" sourceLinked="1"/>
        <c:majorTickMark val="out"/>
        <c:minorTickMark val="none"/>
        <c:tickLblPos val="nextTo"/>
        <c:crossAx val="319595728"/>
        <c:crosses val="autoZero"/>
        <c:auto val="1"/>
        <c:lblAlgn val="ctr"/>
        <c:lblOffset val="100"/>
        <c:noMultiLvlLbl val="0"/>
      </c:catAx>
      <c:valAx>
        <c:axId val="319595728"/>
        <c:scaling>
          <c:orientation val="maxMin"/>
        </c:scaling>
        <c:delete val="1"/>
        <c:axPos val="b"/>
        <c:numFmt formatCode="General" sourceLinked="1"/>
        <c:majorTickMark val="out"/>
        <c:minorTickMark val="none"/>
        <c:tickLblPos val="nextTo"/>
        <c:crossAx val="60167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SA"/>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5"/>
    </mc:Choice>
    <mc:Fallback>
      <c:style val="5"/>
    </mc:Fallback>
  </mc:AlternateContent>
  <c:pivotSource>
    <c:name>[لوحه تحكم.xlsx]ترند المبيعات!ترند المبيعات</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ترند</a:t>
            </a:r>
            <a:r>
              <a:rPr lang="ar-SA" baseline="0"/>
              <a:t> المبيعات</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'ترند المبيعات'!$C$4</c:f>
              <c:strCache>
                <c:ptCount val="1"/>
                <c:pt idx="0">
                  <c:v>الإجمالي</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'ترند المبيعات'!$B$5:$B$24</c:f>
              <c:multiLvlStrCache>
                <c:ptCount val="18"/>
                <c:lvl>
                  <c:pt idx="0">
                    <c:v>14/01/24</c:v>
                  </c:pt>
                  <c:pt idx="1">
                    <c:v>15/01/24</c:v>
                  </c:pt>
                  <c:pt idx="2">
                    <c:v>16/01/24</c:v>
                  </c:pt>
                  <c:pt idx="3">
                    <c:v>17/01/24</c:v>
                  </c:pt>
                  <c:pt idx="4">
                    <c:v>18/01/24</c:v>
                  </c:pt>
                  <c:pt idx="5">
                    <c:v>19/01/24</c:v>
                  </c:pt>
                  <c:pt idx="6">
                    <c:v>20/01/24</c:v>
                  </c:pt>
                  <c:pt idx="7">
                    <c:v>21/01/24</c:v>
                  </c:pt>
                  <c:pt idx="8">
                    <c:v>22/01/24</c:v>
                  </c:pt>
                  <c:pt idx="9">
                    <c:v>23/01/24</c:v>
                  </c:pt>
                  <c:pt idx="10">
                    <c:v>24/01/24</c:v>
                  </c:pt>
                  <c:pt idx="11">
                    <c:v>25/01/24</c:v>
                  </c:pt>
                  <c:pt idx="12">
                    <c:v>26/01/24</c:v>
                  </c:pt>
                  <c:pt idx="13">
                    <c:v>27/01/24</c:v>
                  </c:pt>
                  <c:pt idx="14">
                    <c:v>28/01/24</c:v>
                  </c:pt>
                  <c:pt idx="15">
                    <c:v>29/01/24</c:v>
                  </c:pt>
                  <c:pt idx="16">
                    <c:v>30/01/24</c:v>
                  </c:pt>
                  <c:pt idx="17">
                    <c:v>31/01/24</c:v>
                  </c:pt>
                </c:lvl>
                <c:lvl>
                  <c:pt idx="0">
                    <c:v>يناير</c:v>
                  </c:pt>
                </c:lvl>
              </c:multiLvlStrCache>
            </c:multiLvlStrRef>
          </c:cat>
          <c:val>
            <c:numRef>
              <c:f>'ترند المبيعات'!$C$5:$C$24</c:f>
              <c:numCache>
                <c:formatCode>General</c:formatCode>
                <c:ptCount val="18"/>
                <c:pt idx="0">
                  <c:v>8500</c:v>
                </c:pt>
                <c:pt idx="1">
                  <c:v>5950</c:v>
                </c:pt>
                <c:pt idx="2">
                  <c:v>425</c:v>
                </c:pt>
                <c:pt idx="3">
                  <c:v>12750</c:v>
                </c:pt>
                <c:pt idx="4">
                  <c:v>17000</c:v>
                </c:pt>
                <c:pt idx="5">
                  <c:v>13600</c:v>
                </c:pt>
                <c:pt idx="6">
                  <c:v>3400</c:v>
                </c:pt>
                <c:pt idx="7">
                  <c:v>1700</c:v>
                </c:pt>
                <c:pt idx="8">
                  <c:v>2550</c:v>
                </c:pt>
                <c:pt idx="9">
                  <c:v>7650</c:v>
                </c:pt>
                <c:pt idx="10">
                  <c:v>13600</c:v>
                </c:pt>
                <c:pt idx="11">
                  <c:v>8500</c:v>
                </c:pt>
                <c:pt idx="12">
                  <c:v>-1150</c:v>
                </c:pt>
                <c:pt idx="13">
                  <c:v>-2300</c:v>
                </c:pt>
                <c:pt idx="14">
                  <c:v>-575</c:v>
                </c:pt>
                <c:pt idx="15">
                  <c:v>-1150</c:v>
                </c:pt>
                <c:pt idx="16">
                  <c:v>-2300</c:v>
                </c:pt>
                <c:pt idx="17">
                  <c:v>4250</c:v>
                </c:pt>
              </c:numCache>
            </c:numRef>
          </c:val>
          <c:smooth val="0"/>
          <c:extLst>
            <c:ext xmlns:c16="http://schemas.microsoft.com/office/drawing/2014/chart" uri="{C3380CC4-5D6E-409C-BE32-E72D297353CC}">
              <c16:uniqueId val="{00000000-2F90-4063-B4B0-D39AAE3291E3}"/>
            </c:ext>
          </c:extLst>
        </c:ser>
        <c:dLbls>
          <c:dLblPos val="t"/>
          <c:showLegendKey val="0"/>
          <c:showVal val="1"/>
          <c:showCatName val="0"/>
          <c:showSerName val="0"/>
          <c:showPercent val="0"/>
          <c:showBubbleSize val="0"/>
        </c:dLbls>
        <c:marker val="1"/>
        <c:smooth val="0"/>
        <c:axId val="1148706096"/>
        <c:axId val="1148708976"/>
      </c:lineChart>
      <c:catAx>
        <c:axId val="1148706096"/>
        <c:scaling>
          <c:orientation val="maxMin"/>
        </c:scaling>
        <c:delete val="1"/>
        <c:axPos val="b"/>
        <c:numFmt formatCode="General" sourceLinked="1"/>
        <c:majorTickMark val="none"/>
        <c:minorTickMark val="none"/>
        <c:tickLblPos val="nextTo"/>
        <c:crossAx val="1148708976"/>
        <c:crosses val="autoZero"/>
        <c:auto val="1"/>
        <c:lblAlgn val="ctr"/>
        <c:lblOffset val="100"/>
        <c:noMultiLvlLbl val="0"/>
      </c:catAx>
      <c:valAx>
        <c:axId val="114870897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14870609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[لوحه تحكم.xlsx]المبيعات ب العملاء!المبيعات بالعملاء</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المبيعات</a:t>
            </a:r>
            <a:r>
              <a:rPr lang="ar-SA" baseline="0"/>
              <a:t> بالعملاء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dLbl>
          <c:idx val="0"/>
          <c:layout>
            <c:manualLayout>
              <c:x val="0"/>
              <c:y val="-7.48837124526101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7777777777777779E-3"/>
              <c:y val="-0.250968941382327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5.5555555555555558E-3"/>
              <c:y val="-0.153998614756488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2.7777777777777779E-3"/>
              <c:y val="-0.158628244386118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7777777777777779E-3"/>
              <c:y val="-6.051618547681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0185067526415994E-16"/>
              <c:y val="-0.139390492855059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'المبيعات ب العملاء'!$C$3</c:f>
              <c:strCache>
                <c:ptCount val="1"/>
                <c:pt idx="0">
                  <c:v>الإجمالي</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B-B3E1-40E5-AA22-F4E226752F6E}"/>
              </c:ext>
            </c:extLst>
          </c:dPt>
          <c:dPt>
            <c:idx val="1"/>
            <c:invertIfNegative val="0"/>
            <c:bubble3D val="0"/>
            <c:extLst>
              <c:ext xmlns:c16="http://schemas.microsoft.com/office/drawing/2014/chart" uri="{C3380CC4-5D6E-409C-BE32-E72D297353CC}">
                <c16:uniqueId val="{0000000A-B3E1-40E5-AA22-F4E226752F6E}"/>
              </c:ext>
            </c:extLst>
          </c:dPt>
          <c:dPt>
            <c:idx val="2"/>
            <c:invertIfNegative val="0"/>
            <c:bubble3D val="0"/>
            <c:extLst>
              <c:ext xmlns:c16="http://schemas.microsoft.com/office/drawing/2014/chart" uri="{C3380CC4-5D6E-409C-BE32-E72D297353CC}">
                <c16:uniqueId val="{00000009-B3E1-40E5-AA22-F4E226752F6E}"/>
              </c:ext>
            </c:extLst>
          </c:dPt>
          <c:dPt>
            <c:idx val="3"/>
            <c:invertIfNegative val="0"/>
            <c:bubble3D val="0"/>
            <c:extLst>
              <c:ext xmlns:c16="http://schemas.microsoft.com/office/drawing/2014/chart" uri="{C3380CC4-5D6E-409C-BE32-E72D297353CC}">
                <c16:uniqueId val="{00000008-B3E1-40E5-AA22-F4E226752F6E}"/>
              </c:ext>
            </c:extLst>
          </c:dPt>
          <c:dPt>
            <c:idx val="4"/>
            <c:invertIfNegative val="0"/>
            <c:bubble3D val="0"/>
            <c:extLst>
              <c:ext xmlns:c16="http://schemas.microsoft.com/office/drawing/2014/chart" uri="{C3380CC4-5D6E-409C-BE32-E72D297353CC}">
                <c16:uniqueId val="{00000007-B3E1-40E5-AA22-F4E226752F6E}"/>
              </c:ext>
            </c:extLst>
          </c:dPt>
          <c:dPt>
            <c:idx val="5"/>
            <c:invertIfNegative val="0"/>
            <c:bubble3D val="0"/>
            <c:extLst>
              <c:ext xmlns:c16="http://schemas.microsoft.com/office/drawing/2014/chart" uri="{C3380CC4-5D6E-409C-BE32-E72D297353CC}">
                <c16:uniqueId val="{00000006-B3E1-40E5-AA22-F4E226752F6E}"/>
              </c:ext>
            </c:extLst>
          </c:dPt>
          <c:dLbls>
            <c:dLbl>
              <c:idx val="0"/>
              <c:layout>
                <c:manualLayout>
                  <c:x val="1.0185067526415994E-16"/>
                  <c:y val="-0.1393904928550598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3E1-40E5-AA22-F4E226752F6E}"/>
                </c:ext>
              </c:extLst>
            </c:dLbl>
            <c:dLbl>
              <c:idx val="1"/>
              <c:layout>
                <c:manualLayout>
                  <c:x val="2.7777777777777779E-3"/>
                  <c:y val="-6.0516185476815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3E1-40E5-AA22-F4E226752F6E}"/>
                </c:ext>
              </c:extLst>
            </c:dLbl>
            <c:dLbl>
              <c:idx val="2"/>
              <c:layout>
                <c:manualLayout>
                  <c:x val="-2.7777777777777779E-3"/>
                  <c:y val="-0.1586282443861183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3E1-40E5-AA22-F4E226752F6E}"/>
                </c:ext>
              </c:extLst>
            </c:dLbl>
            <c:dLbl>
              <c:idx val="3"/>
              <c:layout>
                <c:manualLayout>
                  <c:x val="5.5555555555555558E-3"/>
                  <c:y val="-0.1539986147564887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3E1-40E5-AA22-F4E226752F6E}"/>
                </c:ext>
              </c:extLst>
            </c:dLbl>
            <c:dLbl>
              <c:idx val="4"/>
              <c:layout>
                <c:manualLayout>
                  <c:x val="2.7777777777777779E-3"/>
                  <c:y val="-0.250968941382327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3E1-40E5-AA22-F4E226752F6E}"/>
                </c:ext>
              </c:extLst>
            </c:dLbl>
            <c:dLbl>
              <c:idx val="5"/>
              <c:layout>
                <c:manualLayout>
                  <c:x val="0"/>
                  <c:y val="-7.488371245261017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3E1-40E5-AA22-F4E226752F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'المبيعات ب العملاء'!$B$4:$B$14</c:f>
              <c:strCache>
                <c:ptCount val="10"/>
                <c:pt idx="0">
                  <c:v>احمد</c:v>
                </c:pt>
                <c:pt idx="1">
                  <c:v>اسعد</c:v>
                </c:pt>
                <c:pt idx="2">
                  <c:v>اشرف</c:v>
                </c:pt>
                <c:pt idx="3">
                  <c:v>ايمن</c:v>
                </c:pt>
                <c:pt idx="4">
                  <c:v>ساره</c:v>
                </c:pt>
                <c:pt idx="5">
                  <c:v>سيد</c:v>
                </c:pt>
                <c:pt idx="6">
                  <c:v>مرتضى</c:v>
                </c:pt>
                <c:pt idx="7">
                  <c:v>مريم</c:v>
                </c:pt>
                <c:pt idx="8">
                  <c:v>مصطفى</c:v>
                </c:pt>
                <c:pt idx="9">
                  <c:v>هشام</c:v>
                </c:pt>
              </c:strCache>
            </c:strRef>
          </c:cat>
          <c:val>
            <c:numRef>
              <c:f>'المبيعات ب العملاء'!$C$4:$C$14</c:f>
              <c:numCache>
                <c:formatCode>General</c:formatCode>
                <c:ptCount val="10"/>
                <c:pt idx="0">
                  <c:v>11600</c:v>
                </c:pt>
                <c:pt idx="1">
                  <c:v>2550</c:v>
                </c:pt>
                <c:pt idx="2">
                  <c:v>3400</c:v>
                </c:pt>
                <c:pt idx="3">
                  <c:v>5225</c:v>
                </c:pt>
                <c:pt idx="4">
                  <c:v>13600</c:v>
                </c:pt>
                <c:pt idx="5">
                  <c:v>13600</c:v>
                </c:pt>
                <c:pt idx="6">
                  <c:v>7650</c:v>
                </c:pt>
                <c:pt idx="7">
                  <c:v>23200</c:v>
                </c:pt>
                <c:pt idx="8">
                  <c:v>5375</c:v>
                </c:pt>
                <c:pt idx="9">
                  <c:v>6200</c:v>
                </c:pt>
              </c:numCache>
            </c:numRef>
          </c:val>
          <c:extLst>
            <c:ext xmlns:c16="http://schemas.microsoft.com/office/drawing/2014/chart" uri="{C3380CC4-5D6E-409C-BE32-E72D297353CC}">
              <c16:uniqueId val="{00000000-B3E1-40E5-AA22-F4E226752F6E}"/>
            </c:ext>
          </c:extLst>
        </c:ser>
        <c:dLbls>
          <c:dLblPos val="inBase"/>
          <c:showLegendKey val="0"/>
          <c:showVal val="1"/>
          <c:showCatName val="0"/>
          <c:showSerName val="0"/>
          <c:showPercent val="0"/>
          <c:showBubbleSize val="0"/>
        </c:dLbls>
        <c:gapWidth val="150"/>
        <c:overlap val="100"/>
        <c:axId val="38668912"/>
        <c:axId val="38669392"/>
      </c:barChart>
      <c:catAx>
        <c:axId val="3866891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8669392"/>
        <c:crosses val="autoZero"/>
        <c:auto val="1"/>
        <c:lblAlgn val="ctr"/>
        <c:lblOffset val="100"/>
        <c:noMultiLvlLbl val="0"/>
      </c:catAx>
      <c:valAx>
        <c:axId val="3866939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866891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5"/>
    </mc:Choice>
    <mc:Fallback>
      <c:style val="5"/>
    </mc:Fallback>
  </mc:AlternateContent>
  <c:pivotSource>
    <c:name>[لوحه تحكم.xlsx] المبيعات بالمنطقه1!المبيعات بالمنطقه</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المبيعات</a:t>
            </a:r>
            <a:r>
              <a:rPr lang="ar-SA" baseline="0"/>
              <a:t> بالمنطقه</a:t>
            </a:r>
          </a:p>
        </c:rich>
      </c:tx>
      <c:layout>
        <c:manualLayout>
          <c:xMode val="edge"/>
          <c:yMode val="edge"/>
          <c:x val="0.45028477690288721"/>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3"/>
          </a:solidFill>
          <a:ln w="19050">
            <a:solidFill>
              <a:schemeClr val="lt1"/>
            </a:solidFill>
          </a:ln>
          <a:effectLst/>
        </c:spPr>
      </c:pivotFmt>
      <c:pivotFmt>
        <c:idx val="7"/>
        <c:spPr>
          <a:solidFill>
            <a:schemeClr val="accent3"/>
          </a:solidFill>
          <a:ln w="19050">
            <a:solidFill>
              <a:schemeClr val="lt1"/>
            </a:solidFill>
          </a:ln>
          <a:effectLst/>
        </c:spPr>
      </c:pivotFmt>
    </c:pivotFmts>
    <c:plotArea>
      <c:layout/>
      <c:pieChart>
        <c:varyColors val="1"/>
        <c:ser>
          <c:idx val="0"/>
          <c:order val="0"/>
          <c:tx>
            <c:strRef>
              <c:f>' المبيعات بالمنطقه1'!$C$4</c:f>
              <c:strCache>
                <c:ptCount val="1"/>
                <c:pt idx="0">
                  <c:v>الإجمالي</c:v>
                </c:pt>
              </c:strCache>
            </c:strRef>
          </c:tx>
          <c:dPt>
            <c:idx val="0"/>
            <c:bubble3D val="0"/>
            <c:spPr>
              <a:solidFill>
                <a:schemeClr val="accent3">
                  <a:shade val="47000"/>
                </a:schemeClr>
              </a:solidFill>
              <a:ln w="19050">
                <a:solidFill>
                  <a:schemeClr val="lt1"/>
                </a:solidFill>
              </a:ln>
              <a:effectLst/>
            </c:spPr>
            <c:extLst>
              <c:ext xmlns:c16="http://schemas.microsoft.com/office/drawing/2014/chart" uri="{C3380CC4-5D6E-409C-BE32-E72D297353CC}">
                <c16:uniqueId val="{00000001-9D01-4586-A3E7-6D1AD9E5A0C1}"/>
              </c:ext>
            </c:extLst>
          </c:dPt>
          <c:dPt>
            <c:idx val="1"/>
            <c:bubble3D val="0"/>
            <c:spPr>
              <a:solidFill>
                <a:schemeClr val="accent3">
                  <a:shade val="65000"/>
                </a:schemeClr>
              </a:solidFill>
              <a:ln w="19050">
                <a:solidFill>
                  <a:schemeClr val="lt1"/>
                </a:solidFill>
              </a:ln>
              <a:effectLst/>
            </c:spPr>
            <c:extLst>
              <c:ext xmlns:c16="http://schemas.microsoft.com/office/drawing/2014/chart" uri="{C3380CC4-5D6E-409C-BE32-E72D297353CC}">
                <c16:uniqueId val="{00000003-1311-406A-A0F6-351AFB1FAE60}"/>
              </c:ext>
            </c:extLst>
          </c:dPt>
          <c:dPt>
            <c:idx val="2"/>
            <c:bubble3D val="0"/>
            <c:spPr>
              <a:solidFill>
                <a:schemeClr val="accent3">
                  <a:shade val="82000"/>
                </a:schemeClr>
              </a:solidFill>
              <a:ln w="19050">
                <a:solidFill>
                  <a:schemeClr val="lt1"/>
                </a:solidFill>
              </a:ln>
              <a:effectLst/>
            </c:spPr>
            <c:extLst>
              <c:ext xmlns:c16="http://schemas.microsoft.com/office/drawing/2014/chart" uri="{C3380CC4-5D6E-409C-BE32-E72D297353CC}">
                <c16:uniqueId val="{00000005-1311-406A-A0F6-351AFB1FAE60}"/>
              </c:ext>
            </c:extLst>
          </c:dPt>
          <c:dPt>
            <c:idx val="3"/>
            <c:bubble3D val="0"/>
            <c:spPr>
              <a:solidFill>
                <a:schemeClr val="accent3"/>
              </a:solidFill>
              <a:ln w="19050">
                <a:solidFill>
                  <a:schemeClr val="lt1"/>
                </a:solidFill>
              </a:ln>
              <a:effectLst/>
            </c:spPr>
            <c:extLst>
              <c:ext xmlns:c16="http://schemas.microsoft.com/office/drawing/2014/chart" uri="{C3380CC4-5D6E-409C-BE32-E72D297353CC}">
                <c16:uniqueId val="{00000007-1311-406A-A0F6-351AFB1FAE60}"/>
              </c:ext>
            </c:extLst>
          </c:dPt>
          <c:dPt>
            <c:idx val="4"/>
            <c:bubble3D val="0"/>
            <c:spPr>
              <a:solidFill>
                <a:schemeClr val="accent3">
                  <a:tint val="83000"/>
                </a:schemeClr>
              </a:solidFill>
              <a:ln w="19050">
                <a:solidFill>
                  <a:schemeClr val="lt1"/>
                </a:solidFill>
              </a:ln>
              <a:effectLst/>
            </c:spPr>
            <c:extLst>
              <c:ext xmlns:c16="http://schemas.microsoft.com/office/drawing/2014/chart" uri="{C3380CC4-5D6E-409C-BE32-E72D297353CC}">
                <c16:uniqueId val="{00000009-1311-406A-A0F6-351AFB1FAE60}"/>
              </c:ext>
            </c:extLst>
          </c:dPt>
          <c:dPt>
            <c:idx val="5"/>
            <c:bubble3D val="0"/>
            <c:spPr>
              <a:solidFill>
                <a:schemeClr val="accent3">
                  <a:tint val="65000"/>
                </a:schemeClr>
              </a:solidFill>
              <a:ln w="19050">
                <a:solidFill>
                  <a:schemeClr val="lt1"/>
                </a:solidFill>
              </a:ln>
              <a:effectLst/>
            </c:spPr>
            <c:extLst>
              <c:ext xmlns:c16="http://schemas.microsoft.com/office/drawing/2014/chart" uri="{C3380CC4-5D6E-409C-BE32-E72D297353CC}">
                <c16:uniqueId val="{0000000B-1311-406A-A0F6-351AFB1FAE60}"/>
              </c:ext>
            </c:extLst>
          </c:dPt>
          <c:dPt>
            <c:idx val="6"/>
            <c:bubble3D val="0"/>
            <c:spPr>
              <a:solidFill>
                <a:schemeClr val="accent3">
                  <a:tint val="48000"/>
                </a:schemeClr>
              </a:solidFill>
              <a:ln w="19050">
                <a:solidFill>
                  <a:schemeClr val="lt1"/>
                </a:solidFill>
              </a:ln>
              <a:effectLst/>
            </c:spPr>
            <c:extLst>
              <c:ext xmlns:c16="http://schemas.microsoft.com/office/drawing/2014/chart" uri="{C3380CC4-5D6E-409C-BE32-E72D297353CC}">
                <c16:uniqueId val="{0000000D-1311-406A-A0F6-351AFB1FAE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المبيعات بالمنطقه1'!$B$5:$B$12</c:f>
              <c:strCache>
                <c:ptCount val="7"/>
                <c:pt idx="0">
                  <c:v>ابها</c:v>
                </c:pt>
                <c:pt idx="1">
                  <c:v>الدمام</c:v>
                </c:pt>
                <c:pt idx="2">
                  <c:v>الرياض</c:v>
                </c:pt>
                <c:pt idx="3">
                  <c:v>السعوديه</c:v>
                </c:pt>
                <c:pt idx="4">
                  <c:v>تبوك</c:v>
                </c:pt>
                <c:pt idx="5">
                  <c:v>جده</c:v>
                </c:pt>
                <c:pt idx="6">
                  <c:v>عرعر</c:v>
                </c:pt>
              </c:strCache>
            </c:strRef>
          </c:cat>
          <c:val>
            <c:numRef>
              <c:f>' المبيعات بالمنطقه1'!$C$5:$C$12</c:f>
              <c:numCache>
                <c:formatCode>General</c:formatCode>
                <c:ptCount val="7"/>
                <c:pt idx="0">
                  <c:v>-575</c:v>
                </c:pt>
                <c:pt idx="1">
                  <c:v>38075</c:v>
                </c:pt>
                <c:pt idx="2">
                  <c:v>43900</c:v>
                </c:pt>
                <c:pt idx="3">
                  <c:v>8500</c:v>
                </c:pt>
                <c:pt idx="4">
                  <c:v>4250</c:v>
                </c:pt>
                <c:pt idx="5">
                  <c:v>-600</c:v>
                </c:pt>
                <c:pt idx="6">
                  <c:v>-1150</c:v>
                </c:pt>
              </c:numCache>
            </c:numRef>
          </c:val>
          <c:extLst>
            <c:ext xmlns:c16="http://schemas.microsoft.com/office/drawing/2014/chart" uri="{C3380CC4-5D6E-409C-BE32-E72D297353CC}">
              <c16:uniqueId val="{00000000-B343-47D8-86B7-16E4A0337851}"/>
            </c:ext>
          </c:extLst>
        </c:ser>
        <c:dLbls>
          <c:dLblPos val="bestFit"/>
          <c:showLegendKey val="0"/>
          <c:showVal val="1"/>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5"/>
    </mc:Choice>
    <mc:Fallback>
      <c:style val="5"/>
    </mc:Fallback>
  </mc:AlternateContent>
  <c:pivotSource>
    <c:name>[لوحه تحكم.xlsx]المبيعات بانواع العملاء!الرىيسي1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تصنيف</a:t>
            </a:r>
            <a:r>
              <a:rPr lang="ar-SA" baseline="0"/>
              <a:t> العملاء</a:t>
            </a:r>
          </a:p>
          <a:p>
            <a:pPr>
              <a:defRPr/>
            </a:pP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'المبيعات بانواع العملاء'!$B$4</c:f>
              <c:strCache>
                <c:ptCount val="1"/>
                <c:pt idx="0">
                  <c:v>الإجمالي</c:v>
                </c:pt>
              </c:strCache>
            </c:strRef>
          </c:tx>
          <c:spPr>
            <a:solidFill>
              <a:schemeClr val="accent3"/>
            </a:solidFill>
            <a:ln>
              <a:noFill/>
            </a:ln>
            <a:effectLst/>
            <a:sp3d/>
          </c:spPr>
          <c:invertIfNegative val="0"/>
          <c:cat>
            <c:strRef>
              <c:f>'المبيعات بانواع العملاء'!$A$5:$A$7</c:f>
              <c:strCache>
                <c:ptCount val="2"/>
                <c:pt idx="0">
                  <c:v>غير مهم</c:v>
                </c:pt>
                <c:pt idx="1">
                  <c:v>مهم</c:v>
                </c:pt>
              </c:strCache>
            </c:strRef>
          </c:cat>
          <c:val>
            <c:numRef>
              <c:f>'المبيعات بانواع العملاء'!$B$5:$B$7</c:f>
              <c:numCache>
                <c:formatCode>General</c:formatCode>
                <c:ptCount val="2"/>
                <c:pt idx="0">
                  <c:v>92400</c:v>
                </c:pt>
                <c:pt idx="1">
                  <c:v>92400</c:v>
                </c:pt>
              </c:numCache>
            </c:numRef>
          </c:val>
          <c:extLst>
            <c:ext xmlns:c16="http://schemas.microsoft.com/office/drawing/2014/chart" uri="{C3380CC4-5D6E-409C-BE32-E72D297353CC}">
              <c16:uniqueId val="{00000000-7A96-425F-B4FB-7034EDB4614B}"/>
            </c:ext>
          </c:extLst>
        </c:ser>
        <c:dLbls>
          <c:showLegendKey val="0"/>
          <c:showVal val="0"/>
          <c:showCatName val="0"/>
          <c:showSerName val="0"/>
          <c:showPercent val="0"/>
          <c:showBubbleSize val="0"/>
        </c:dLbls>
        <c:gapWidth val="150"/>
        <c:shape val="box"/>
        <c:axId val="1234201504"/>
        <c:axId val="1234197664"/>
        <c:axId val="0"/>
      </c:bar3DChart>
      <c:catAx>
        <c:axId val="123420150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234197664"/>
        <c:crosses val="autoZero"/>
        <c:auto val="1"/>
        <c:lblAlgn val="ctr"/>
        <c:lblOffset val="100"/>
        <c:noMultiLvlLbl val="0"/>
      </c:catAx>
      <c:valAx>
        <c:axId val="1234197664"/>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23420150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5"/>
    </mc:Choice>
    <mc:Fallback>
      <c:style val="5"/>
    </mc:Fallback>
  </mc:AlternateContent>
  <c:pivotSource>
    <c:name>[لوحه تحكم.xlsx]ترند المبيعات!ترند المبيعات</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ترند</a:t>
            </a:r>
            <a:r>
              <a:rPr lang="ar-SA" baseline="0"/>
              <a:t> المبيعات</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'ترند المبيعات'!$C$4</c:f>
              <c:strCache>
                <c:ptCount val="1"/>
                <c:pt idx="0">
                  <c:v>الإجمالي</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'ترند المبيعات'!$B$5:$B$24</c:f>
              <c:multiLvlStrCache>
                <c:ptCount val="18"/>
                <c:lvl>
                  <c:pt idx="0">
                    <c:v>14/01/24</c:v>
                  </c:pt>
                  <c:pt idx="1">
                    <c:v>15/01/24</c:v>
                  </c:pt>
                  <c:pt idx="2">
                    <c:v>16/01/24</c:v>
                  </c:pt>
                  <c:pt idx="3">
                    <c:v>17/01/24</c:v>
                  </c:pt>
                  <c:pt idx="4">
                    <c:v>18/01/24</c:v>
                  </c:pt>
                  <c:pt idx="5">
                    <c:v>19/01/24</c:v>
                  </c:pt>
                  <c:pt idx="6">
                    <c:v>20/01/24</c:v>
                  </c:pt>
                  <c:pt idx="7">
                    <c:v>21/01/24</c:v>
                  </c:pt>
                  <c:pt idx="8">
                    <c:v>22/01/24</c:v>
                  </c:pt>
                  <c:pt idx="9">
                    <c:v>23/01/24</c:v>
                  </c:pt>
                  <c:pt idx="10">
                    <c:v>24/01/24</c:v>
                  </c:pt>
                  <c:pt idx="11">
                    <c:v>25/01/24</c:v>
                  </c:pt>
                  <c:pt idx="12">
                    <c:v>26/01/24</c:v>
                  </c:pt>
                  <c:pt idx="13">
                    <c:v>27/01/24</c:v>
                  </c:pt>
                  <c:pt idx="14">
                    <c:v>28/01/24</c:v>
                  </c:pt>
                  <c:pt idx="15">
                    <c:v>29/01/24</c:v>
                  </c:pt>
                  <c:pt idx="16">
                    <c:v>30/01/24</c:v>
                  </c:pt>
                  <c:pt idx="17">
                    <c:v>31/01/24</c:v>
                  </c:pt>
                </c:lvl>
                <c:lvl>
                  <c:pt idx="0">
                    <c:v>يناير</c:v>
                  </c:pt>
                </c:lvl>
              </c:multiLvlStrCache>
            </c:multiLvlStrRef>
          </c:cat>
          <c:val>
            <c:numRef>
              <c:f>'ترند المبيعات'!$C$5:$C$24</c:f>
              <c:numCache>
                <c:formatCode>General</c:formatCode>
                <c:ptCount val="18"/>
                <c:pt idx="0">
                  <c:v>8500</c:v>
                </c:pt>
                <c:pt idx="1">
                  <c:v>5950</c:v>
                </c:pt>
                <c:pt idx="2">
                  <c:v>425</c:v>
                </c:pt>
                <c:pt idx="3">
                  <c:v>12750</c:v>
                </c:pt>
                <c:pt idx="4">
                  <c:v>17000</c:v>
                </c:pt>
                <c:pt idx="5">
                  <c:v>13600</c:v>
                </c:pt>
                <c:pt idx="6">
                  <c:v>3400</c:v>
                </c:pt>
                <c:pt idx="7">
                  <c:v>1700</c:v>
                </c:pt>
                <c:pt idx="8">
                  <c:v>2550</c:v>
                </c:pt>
                <c:pt idx="9">
                  <c:v>7650</c:v>
                </c:pt>
                <c:pt idx="10">
                  <c:v>13600</c:v>
                </c:pt>
                <c:pt idx="11">
                  <c:v>8500</c:v>
                </c:pt>
                <c:pt idx="12">
                  <c:v>-1150</c:v>
                </c:pt>
                <c:pt idx="13">
                  <c:v>-2300</c:v>
                </c:pt>
                <c:pt idx="14">
                  <c:v>-575</c:v>
                </c:pt>
                <c:pt idx="15">
                  <c:v>-1150</c:v>
                </c:pt>
                <c:pt idx="16">
                  <c:v>-2300</c:v>
                </c:pt>
                <c:pt idx="17">
                  <c:v>4250</c:v>
                </c:pt>
              </c:numCache>
            </c:numRef>
          </c:val>
          <c:smooth val="0"/>
          <c:extLst>
            <c:ext xmlns:c16="http://schemas.microsoft.com/office/drawing/2014/chart" uri="{C3380CC4-5D6E-409C-BE32-E72D297353CC}">
              <c16:uniqueId val="{00000000-38A0-4668-B6C1-5BDB96479DB1}"/>
            </c:ext>
          </c:extLst>
        </c:ser>
        <c:dLbls>
          <c:dLblPos val="r"/>
          <c:showLegendKey val="0"/>
          <c:showVal val="1"/>
          <c:showCatName val="0"/>
          <c:showSerName val="0"/>
          <c:showPercent val="0"/>
          <c:showBubbleSize val="0"/>
        </c:dLbls>
        <c:marker val="1"/>
        <c:smooth val="0"/>
        <c:axId val="1148706096"/>
        <c:axId val="1148708976"/>
      </c:lineChart>
      <c:catAx>
        <c:axId val="1148706096"/>
        <c:scaling>
          <c:orientation val="maxMin"/>
        </c:scaling>
        <c:delete val="1"/>
        <c:axPos val="b"/>
        <c:numFmt formatCode="General" sourceLinked="1"/>
        <c:majorTickMark val="none"/>
        <c:minorTickMark val="none"/>
        <c:tickLblPos val="nextTo"/>
        <c:crossAx val="1148708976"/>
        <c:crosses val="autoZero"/>
        <c:auto val="1"/>
        <c:lblAlgn val="ctr"/>
        <c:lblOffset val="100"/>
        <c:noMultiLvlLbl val="0"/>
      </c:catAx>
      <c:valAx>
        <c:axId val="114870897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14870609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60960</xdr:rowOff>
    </xdr:from>
    <xdr:to>
      <xdr:col>4</xdr:col>
      <xdr:colOff>521760</xdr:colOff>
      <xdr:row>23</xdr:row>
      <xdr:rowOff>36360</xdr:rowOff>
    </xdr:to>
    <xdr:graphicFrame macro="">
      <xdr:nvGraphicFramePr>
        <xdr:cNvPr id="2" name="مخطط 1">
          <a:extLst>
            <a:ext uri="{FF2B5EF4-FFF2-40B4-BE49-F238E27FC236}">
              <a16:creationId xmlns:a16="http://schemas.microsoft.com/office/drawing/2014/main" id="{174C649F-2B2F-436F-B576-A49D525B4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529800</xdr:colOff>
      <xdr:row>13</xdr:row>
      <xdr:rowOff>38100</xdr:rowOff>
    </xdr:from>
    <xdr:to>
      <xdr:col>9</xdr:col>
      <xdr:colOff>381000</xdr:colOff>
      <xdr:row>23</xdr:row>
      <xdr:rowOff>13500</xdr:rowOff>
    </xdr:to>
    <xdr:graphicFrame macro="">
      <xdr:nvGraphicFramePr>
        <xdr:cNvPr id="4" name="مخطط 3">
          <a:extLst>
            <a:ext uri="{FF2B5EF4-FFF2-40B4-BE49-F238E27FC236}">
              <a16:creationId xmlns:a16="http://schemas.microsoft.com/office/drawing/2014/main" id="{44FAD299-A700-4153-90E0-C4FD37203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22860</xdr:rowOff>
    </xdr:from>
    <xdr:to>
      <xdr:col>4</xdr:col>
      <xdr:colOff>521760</xdr:colOff>
      <xdr:row>32</xdr:row>
      <xdr:rowOff>173520</xdr:rowOff>
    </xdr:to>
    <xdr:graphicFrame macro="">
      <xdr:nvGraphicFramePr>
        <xdr:cNvPr id="6" name="مخطط 5">
          <a:extLst>
            <a:ext uri="{FF2B5EF4-FFF2-40B4-BE49-F238E27FC236}">
              <a16:creationId xmlns:a16="http://schemas.microsoft.com/office/drawing/2014/main" id="{3965A7B6-8278-413F-9BA4-8396735E72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529800</xdr:colOff>
      <xdr:row>23</xdr:row>
      <xdr:rowOff>38100</xdr:rowOff>
    </xdr:from>
    <xdr:to>
      <xdr:col>9</xdr:col>
      <xdr:colOff>381000</xdr:colOff>
      <xdr:row>33</xdr:row>
      <xdr:rowOff>13500</xdr:rowOff>
    </xdr:to>
    <xdr:graphicFrame macro="">
      <xdr:nvGraphicFramePr>
        <xdr:cNvPr id="11" name="مخطط 10">
          <a:extLst>
            <a:ext uri="{FF2B5EF4-FFF2-40B4-BE49-F238E27FC236}">
              <a16:creationId xmlns:a16="http://schemas.microsoft.com/office/drawing/2014/main" id="{0EAFC249-A145-4A3B-B98F-C52FFFA5B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38100</xdr:rowOff>
    </xdr:from>
    <xdr:to>
      <xdr:col>9</xdr:col>
      <xdr:colOff>388620</xdr:colOff>
      <xdr:row>13</xdr:row>
      <xdr:rowOff>53340</xdr:rowOff>
    </xdr:to>
    <xdr:graphicFrame macro="">
      <xdr:nvGraphicFramePr>
        <xdr:cNvPr id="13" name="مخطط 12">
          <a:extLst>
            <a:ext uri="{FF2B5EF4-FFF2-40B4-BE49-F238E27FC236}">
              <a16:creationId xmlns:a16="http://schemas.microsoft.com/office/drawing/2014/main" id="{B233127D-6C7E-4C5B-87E6-48C6C3640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541020</xdr:colOff>
      <xdr:row>20</xdr:row>
      <xdr:rowOff>22860</xdr:rowOff>
    </xdr:from>
    <xdr:to>
      <xdr:col>11</xdr:col>
      <xdr:colOff>358140</xdr:colOff>
      <xdr:row>34</xdr:row>
      <xdr:rowOff>36195</xdr:rowOff>
    </xdr:to>
    <mc:AlternateContent xmlns:mc="http://schemas.openxmlformats.org/markup-compatibility/2006" xmlns:a14="http://schemas.microsoft.com/office/drawing/2010/main">
      <mc:Choice Requires="a14">
        <xdr:graphicFrame macro="">
          <xdr:nvGraphicFramePr>
            <xdr:cNvPr id="14" name="العميل">
              <a:extLst>
                <a:ext uri="{FF2B5EF4-FFF2-40B4-BE49-F238E27FC236}">
                  <a16:creationId xmlns:a16="http://schemas.microsoft.com/office/drawing/2014/main" id="{7CD5ACF9-CE7A-497A-FA6D-51936C36E5EC}"/>
                </a:ext>
              </a:extLst>
            </xdr:cNvPr>
            <xdr:cNvGraphicFramePr/>
          </xdr:nvGraphicFramePr>
          <xdr:xfrm>
            <a:off x="0" y="0"/>
            <a:ext cx="0" cy="0"/>
          </xdr:xfrm>
          <a:graphic>
            <a:graphicData uri="http://schemas.microsoft.com/office/drawing/2010/slicer">
              <sle:slicer xmlns:sle="http://schemas.microsoft.com/office/drawing/2010/slicer" name="العميل"/>
            </a:graphicData>
          </a:graphic>
        </xdr:graphicFrame>
      </mc:Choice>
      <mc:Fallback xmlns="">
        <xdr:sp macro="" textlink="">
          <xdr:nvSpPr>
            <xdr:cNvPr id="0" name=""/>
            <xdr:cNvSpPr>
              <a:spLocks noTextEdit="1"/>
            </xdr:cNvSpPr>
          </xdr:nvSpPr>
          <xdr:spPr>
            <a:xfrm>
              <a:off x="10978720740" y="3528060"/>
              <a:ext cx="1828800" cy="246697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9</xdr:col>
      <xdr:colOff>609600</xdr:colOff>
      <xdr:row>10</xdr:row>
      <xdr:rowOff>83820</xdr:rowOff>
    </xdr:from>
    <xdr:to>
      <xdr:col>12</xdr:col>
      <xdr:colOff>426720</xdr:colOff>
      <xdr:row>24</xdr:row>
      <xdr:rowOff>97155</xdr:rowOff>
    </xdr:to>
    <mc:AlternateContent xmlns:mc="http://schemas.openxmlformats.org/markup-compatibility/2006" xmlns:a14="http://schemas.microsoft.com/office/drawing/2010/main">
      <mc:Choice Requires="a14">
        <xdr:graphicFrame macro="">
          <xdr:nvGraphicFramePr>
            <xdr:cNvPr id="15" name="المنطقه">
              <a:extLst>
                <a:ext uri="{FF2B5EF4-FFF2-40B4-BE49-F238E27FC236}">
                  <a16:creationId xmlns:a16="http://schemas.microsoft.com/office/drawing/2014/main" id="{11BBA7B1-2393-DF9A-2396-980C8ECF684E}"/>
                </a:ext>
              </a:extLst>
            </xdr:cNvPr>
            <xdr:cNvGraphicFramePr/>
          </xdr:nvGraphicFramePr>
          <xdr:xfrm>
            <a:off x="0" y="0"/>
            <a:ext cx="0" cy="0"/>
          </xdr:xfrm>
          <a:graphic>
            <a:graphicData uri="http://schemas.microsoft.com/office/drawing/2010/slicer">
              <sle:slicer xmlns:sle="http://schemas.microsoft.com/office/drawing/2010/slicer" name="المنطقه"/>
            </a:graphicData>
          </a:graphic>
        </xdr:graphicFrame>
      </mc:Choice>
      <mc:Fallback xmlns="">
        <xdr:sp macro="" textlink="">
          <xdr:nvSpPr>
            <xdr:cNvPr id="0" name=""/>
            <xdr:cNvSpPr>
              <a:spLocks noTextEdit="1"/>
            </xdr:cNvSpPr>
          </xdr:nvSpPr>
          <xdr:spPr>
            <a:xfrm>
              <a:off x="10977981600" y="1836420"/>
              <a:ext cx="1828800" cy="246697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613410</xdr:colOff>
      <xdr:row>1</xdr:row>
      <xdr:rowOff>99060</xdr:rowOff>
    </xdr:from>
    <xdr:to>
      <xdr:col>10</xdr:col>
      <xdr:colOff>491490</xdr:colOff>
      <xdr:row>17</xdr:row>
      <xdr:rowOff>38100</xdr:rowOff>
    </xdr:to>
    <xdr:graphicFrame macro="">
      <xdr:nvGraphicFramePr>
        <xdr:cNvPr id="2" name="مخطط 1">
          <a:extLst>
            <a:ext uri="{FF2B5EF4-FFF2-40B4-BE49-F238E27FC236}">
              <a16:creationId xmlns:a16="http://schemas.microsoft.com/office/drawing/2014/main" id="{31FF4869-A9E7-5D52-8681-3B8C562073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72390</xdr:colOff>
      <xdr:row>9</xdr:row>
      <xdr:rowOff>30480</xdr:rowOff>
    </xdr:from>
    <xdr:to>
      <xdr:col>10</xdr:col>
      <xdr:colOff>621030</xdr:colOff>
      <xdr:row>24</xdr:row>
      <xdr:rowOff>144780</xdr:rowOff>
    </xdr:to>
    <xdr:graphicFrame macro="">
      <xdr:nvGraphicFramePr>
        <xdr:cNvPr id="2" name="مخطط 1">
          <a:extLst>
            <a:ext uri="{FF2B5EF4-FFF2-40B4-BE49-F238E27FC236}">
              <a16:creationId xmlns:a16="http://schemas.microsoft.com/office/drawing/2014/main" id="{AA33877B-6B65-0057-1832-E86E67723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361950</xdr:colOff>
      <xdr:row>13</xdr:row>
      <xdr:rowOff>106680</xdr:rowOff>
    </xdr:from>
    <xdr:to>
      <xdr:col>6</xdr:col>
      <xdr:colOff>544830</xdr:colOff>
      <xdr:row>29</xdr:row>
      <xdr:rowOff>45720</xdr:rowOff>
    </xdr:to>
    <xdr:graphicFrame macro="">
      <xdr:nvGraphicFramePr>
        <xdr:cNvPr id="2" name="مخطط 1">
          <a:extLst>
            <a:ext uri="{FF2B5EF4-FFF2-40B4-BE49-F238E27FC236}">
              <a16:creationId xmlns:a16="http://schemas.microsoft.com/office/drawing/2014/main" id="{2A740343-D787-94CC-E60B-A771BB8E8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845820</xdr:colOff>
      <xdr:row>2</xdr:row>
      <xdr:rowOff>76200</xdr:rowOff>
    </xdr:from>
    <xdr:to>
      <xdr:col>10</xdr:col>
      <xdr:colOff>754380</xdr:colOff>
      <xdr:row>22</xdr:row>
      <xdr:rowOff>45720</xdr:rowOff>
    </xdr:to>
    <xdr:graphicFrame macro="">
      <xdr:nvGraphicFramePr>
        <xdr:cNvPr id="3" name="مخطط 2">
          <a:extLst>
            <a:ext uri="{FF2B5EF4-FFF2-40B4-BE49-F238E27FC236}">
              <a16:creationId xmlns:a16="http://schemas.microsoft.com/office/drawing/2014/main" id="{AE85BE77-2C10-C22B-4B7A-231966703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72390</xdr:colOff>
      <xdr:row>9</xdr:row>
      <xdr:rowOff>30480</xdr:rowOff>
    </xdr:from>
    <xdr:to>
      <xdr:col>10</xdr:col>
      <xdr:colOff>621030</xdr:colOff>
      <xdr:row>24</xdr:row>
      <xdr:rowOff>144780</xdr:rowOff>
    </xdr:to>
    <xdr:graphicFrame macro="">
      <xdr:nvGraphicFramePr>
        <xdr:cNvPr id="2" name="مخطط 1">
          <a:extLst>
            <a:ext uri="{FF2B5EF4-FFF2-40B4-BE49-F238E27FC236}">
              <a16:creationId xmlns:a16="http://schemas.microsoft.com/office/drawing/2014/main" id="{77E3B876-7A79-FF45-10BC-9FD069801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dah ala" refreshedDate="45476.283084490744" backgroundQuery="1" createdVersion="8" refreshedVersion="8" minRefreshableVersion="3" recordCount="0" supportSubquery="1" supportAdvancedDrill="1" xr:uid="{82D72286-5B25-420C-8698-10ED0BD2C95E}">
  <cacheSource type="external" connectionId="1"/>
  <cacheFields count="4">
    <cacheField name="[الاولى].[التاريخ].[التاريخ]" caption="التاريخ" numFmtId="0" hierarchy="6" level="1">
      <sharedItems containsSemiMixedTypes="0" containsNonDate="0" containsDate="1" containsString="0" minDate="2024-01-14T00:00:00" maxDate="2024-02-01T00:00:00" count="18">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Measures].[‏‏مجموع الصافي]" caption="‏‏مجموع الصافي" numFmtId="0" hierarchy="28" level="32767"/>
    <cacheField name="[الاولى].[التاريخ (الشهر)].[التاريخ (الشهر)]" caption="التاريخ (الشهر)" numFmtId="0" hierarchy="9" level="1">
      <sharedItems count="1">
        <s v="يناير"/>
      </sharedItems>
    </cacheField>
    <cacheField name="[الاولى].[المنطقه].[المنطقه]" caption="المنطقه" numFmtId="0" hierarchy="5" level="1">
      <sharedItems containsSemiMixedTypes="0" containsNonDate="0" containsString="0"/>
    </cacheField>
  </cacheFields>
  <cacheHierarchies count="29">
    <cacheHierarchy uniqueName="[الاولى].[العميل]" caption="العميل" attribute="1" defaultMemberUniqueName="[الاولى].[العميل].[All]" allUniqueName="[الاولى].[العميل].[All]" dimensionUniqueName="[الاولى]" displayFolder="" count="2" memberValueDatatype="130" unbalanced="0"/>
    <cacheHierarchy uniqueName="[الاولى].[البيان]" caption="البيان" attribute="1" defaultMemberUniqueName="[الاولى].[البيان].[All]" allUniqueName="[الاولى].[البيان].[All]" dimensionUniqueName="[الاولى]" displayFolder="" count="0" memberValueDatatype="130" unbalanced="0"/>
    <cacheHierarchy uniqueName="[الاولى].[القيمه]" caption="القيمه" attribute="1" defaultMemberUniqueName="[الاولى].[القيمه].[All]" allUniqueName="[الاولى].[القيمه].[All]" dimensionUniqueName="[الاولى]" displayFolder="" count="0" memberValueDatatype="20" unbalanced="0"/>
    <cacheHierarchy uniqueName="[الاولى].[الضريبه]" caption="الضريبه" attribute="1" defaultMemberUniqueName="[الاولى].[الضريبه].[All]" allUniqueName="[الاولى].[الضريبه].[All]" dimensionUniqueName="[الاولى]" displayFolder="" count="0" memberValueDatatype="20" unbalanced="0"/>
    <cacheHierarchy uniqueName="[الاولى].[الصافي]" caption="الصافي" attribute="1" defaultMemberUniqueName="[الاولى].[الصافي].[All]" allUniqueName="[الاولى].[الصافي].[All]" dimensionUniqueName="[الاولى]" displayFolder="" count="0" memberValueDatatype="20" unbalanced="0"/>
    <cacheHierarchy uniqueName="[الاولى].[المنطقه]" caption="المنطقه" attribute="1" defaultMemberUniqueName="[الاولى].[المنطقه].[All]" allUniqueName="[الاولى].[المنطقه].[All]" dimensionUniqueName="[الاولى]" displayFolder="" count="2" memberValueDatatype="130" unbalanced="0">
      <fieldsUsage count="2">
        <fieldUsage x="-1"/>
        <fieldUsage x="3"/>
      </fieldsUsage>
    </cacheHierarchy>
    <cacheHierarchy uniqueName="[الاولى].[التاريخ]" caption="التاريخ" attribute="1" time="1" defaultMemberUniqueName="[الاولى].[التاريخ].[All]" allUniqueName="[الاولى].[التاريخ].[All]" dimensionUniqueName="[الاولى]" displayFolder="" count="2" memberValueDatatype="7" unbalanced="0">
      <fieldsUsage count="2">
        <fieldUsage x="-1"/>
        <fieldUsage x="0"/>
      </fieldsUsage>
    </cacheHierarchy>
    <cacheHierarchy uniqueName="[الاولى].[المندوب]" caption="المندوب" attribute="1" defaultMemberUniqueName="[الاولى].[المندوب].[All]" allUniqueName="[الاولى].[المندوب].[All]" dimensionUniqueName="[الاولى]" displayFolder="" count="0" memberValueDatatype="130" unbalanced="0"/>
    <cacheHierarchy uniqueName="[الاولى].[التاريخ (الربع)]" caption="التاريخ (الربع)" attribute="1" defaultMemberUniqueName="[الاولى].[التاريخ (الربع)].[All]" allUniqueName="[الاولى].[التاريخ (الربع)].[All]" dimensionUniqueName="[الاولى]" displayFolder="" count="0" memberValueDatatype="130" unbalanced="0"/>
    <cacheHierarchy uniqueName="[الاولى].[التاريخ (الشهر)]" caption="التاريخ (الشهر)" attribute="1" defaultMemberUniqueName="[الاولى].[التاريخ (الشهر)].[All]" allUniqueName="[الاولى].[التاريخ (الشهر)].[All]" dimensionUniqueName="[الاولى]" displayFolder="" count="2" memberValueDatatype="130" unbalanced="0">
      <fieldsUsage count="2">
        <fieldUsage x="-1"/>
        <fieldUsage x="2"/>
      </fieldsUsage>
    </cacheHierarchy>
    <cacheHierarchy uniqueName="[الاولى].[التاريخ (اليوم)]" caption="التاريخ (اليوم)" attribute="1" defaultMemberUniqueName="[الاولى].[التاريخ (اليوم)].[All]" allUniqueName="[الاولى].[التاريخ (اليوم)].[All]" dimensionUniqueName="[الاولى]" displayFolder="" count="0" memberValueDatatype="130" unbalanced="0"/>
    <cacheHierarchy uniqueName="[الاولى].[التاريخ (الساعة)]" caption="التاريخ (الساعة)" attribute="1" defaultMemberUniqueName="[الاولى].[التاريخ (الساعة)].[All]" allUniqueName="[الاولى].[التاريخ (الساعة)].[All]" dimensionUniqueName="[الاولى]" displayFolder="" count="0" memberValueDatatype="130" unbalanced="0"/>
    <cacheHierarchy uniqueName="[الجدول2].[العميل]" caption="العميل" attribute="1" defaultMemberUniqueName="[الجدول2].[العميل].[All]" allUniqueName="[الجدول2].[العميل].[All]" dimensionUniqueName="[الجدول2]" displayFolder="" count="0" memberValueDatatype="130" unbalanced="0"/>
    <cacheHierarchy uniqueName="[الجدول2].[صافي المبيعات]" caption="صافي المبيعات" attribute="1" defaultMemberUniqueName="[الجدول2].[صافي المبيعات].[All]" allUniqueName="[الجدول2].[صافي المبيعات].[All]" dimensionUniqueName="[الجدول2]" displayFolder="" count="0" memberValueDatatype="20" unbalanced="0"/>
    <cacheHierarchy uniqueName="[الجدول2].[المنطقه]" caption="المنطقه" attribute="1" defaultMemberUniqueName="[الجدول2].[المنطقه].[All]" allUniqueName="[الجدول2].[المنطقه].[All]" dimensionUniqueName="[الجدول2]" displayFolder="" count="0" memberValueDatatype="130" unbalanced="0"/>
    <cacheHierarchy uniqueName="[الجدول2].[نوع العميل]" caption="نوع العميل" attribute="1" defaultMemberUniqueName="[الجدول2].[نوع العميل].[All]" allUniqueName="[الجدول2].[نوع العميل].[All]" dimensionUniqueName="[الجدول2]" displayFolder="" count="0" memberValueDatatype="130" unbalanced="0"/>
    <cacheHierarchy uniqueName="[الجدول2].[نسبه المبيعات]" caption="نسبه المبيعات" attribute="1" defaultMemberUniqueName="[الجدول2].[نسبه المبيعات].[All]" allUniqueName="[الجدول2].[نسبه المبيعات].[All]" dimensionUniqueName="[الجدول2]" displayFolder="" count="0" memberValueDatatype="5" unbalanced="0"/>
    <cacheHierarchy uniqueName="[الجدول3].[العميل]" caption="العميل" attribute="1" defaultMemberUniqueName="[الجدول3].[العميل].[All]" allUniqueName="[الجدول3].[العميل].[All]" dimensionUniqueName="[الجدول3]" displayFolder="" count="0" memberValueDatatype="130" unbalanced="0"/>
    <cacheHierarchy uniqueName="[الجدول3].[صافي المبيعات]" caption="صافي المبيعات" attribute="1" defaultMemberUniqueName="[الجدول3].[صافي المبيعات].[All]" allUniqueName="[الجدول3].[صافي المبيعات].[All]" dimensionUniqueName="[الجدول3]" displayFolder="" count="0" memberValueDatatype="20" unbalanced="0"/>
    <cacheHierarchy uniqueName="[الجدول3].[المنطقه]" caption="المنطقه" attribute="1" defaultMemberUniqueName="[الجدول3].[المنطقه].[All]" allUniqueName="[الجدول3].[المنطقه].[All]" dimensionUniqueName="[الجدول3]" displayFolder="" count="0" memberValueDatatype="130" unbalanced="0"/>
    <cacheHierarchy uniqueName="[الجدول3].[نوع العميل]" caption="نوع العميل" attribute="1" defaultMemberUniqueName="[الجدول3].[نوع العميل].[All]" allUniqueName="[الجدول3].[نوع العميل].[All]" dimensionUniqueName="[الجدول3]" displayFolder="" count="0" memberValueDatatype="130" unbalanced="0"/>
    <cacheHierarchy uniqueName="[الجدول3].[نسبه المبيعات]" caption="نسبه المبيعات" attribute="1" defaultMemberUniqueName="[الجدول3].[نسبه المبيعات].[All]" allUniqueName="[الجدول3].[نسبه المبيعات].[All]" dimensionUniqueName="[الجدول3]" displayFolder="" count="0" memberValueDatatype="5" unbalanced="0"/>
    <cacheHierarchy uniqueName="[الاولى].[التاريخ (فهرس الأشهر)]" caption="التاريخ (فهرس الأشهر)" attribute="1" defaultMemberUniqueName="[الاولى].[التاريخ (فهرس الأشهر)].[All]" allUniqueName="[الاولى].[التاريخ (فهرس الأشهر)].[All]" dimensionUniqueName="[الاولى]" displayFolder="" count="0" memberValueDatatype="20" unbalanced="0" hidden="1"/>
    <cacheHierarchy uniqueName="[الاولى].[التاريخ (فهرس الأيام)]" caption="التاريخ (فهرس الأيام)" attribute="1" defaultMemberUniqueName="[الاولى].[التاريخ (فهرس الأيام)].[All]" allUniqueName="[الاولى].[التاريخ (فهرس الأيام)].[All]" dimensionUniqueName="[الاولى]" displayFolder="" count="0" memberValueDatatype="5" unbalanced="0" hidden="1"/>
    <cacheHierarchy uniqueName="[Measures].[__XL_Count الاولى]" caption="__XL_Count الاولى" measure="1" displayFolder="" measureGroup="الاولى" count="0" hidden="1"/>
    <cacheHierarchy uniqueName="[Measures].[__XL_Count الجدول2]" caption="__XL_Count الجدول2" measure="1" displayFolder="" measureGroup="الجدول2" count="0" hidden="1"/>
    <cacheHierarchy uniqueName="[Measures].[__XL_Count الجدول3]" caption="__XL_Count الجدول3" measure="1" displayFolder="" measureGroup="الجدول3" count="0" hidden="1"/>
    <cacheHierarchy uniqueName="[Measures].[__No measures defined]" caption="__No measures defined" measure="1" displayFolder="" count="0" hidden="1"/>
    <cacheHierarchy uniqueName="[Measures].[‏‏مجموع الصافي]" caption="‏‏مجموع الصافي" measure="1" displayFolder="" measureGroup="الاولى"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الاولى" uniqueName="[الاولى]" caption="الاولى"/>
    <dimension name="الجدول2" uniqueName="[الجدول2]" caption="الجدول2"/>
    <dimension name="الجدول3" uniqueName="[الجدول3]" caption="الجدول3"/>
  </dimensions>
  <measureGroups count="3">
    <measureGroup name="الاولى" caption="الاولى"/>
    <measureGroup name="الجدول2" caption="الجدول2"/>
    <measureGroup name="الجدول3" caption="الجدول3"/>
  </measureGroups>
  <maps count="4">
    <map measureGroup="0" dimension="1"/>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dah ala" refreshedDate="45476.283089814817" backgroundQuery="1" createdVersion="8" refreshedVersion="8" minRefreshableVersion="3" recordCount="0" supportSubquery="1" supportAdvancedDrill="1" xr:uid="{E0A1D6BE-093F-40CA-B4D3-61E60E647C76}">
  <cacheSource type="external" connectionId="1"/>
  <cacheFields count="2">
    <cacheField name="[الاولى].[المنطقه].[المنطقه]" caption="المنطقه" numFmtId="0" hierarchy="5" level="1">
      <sharedItems count="7">
        <s v="ابها"/>
        <s v="الدمام"/>
        <s v="الرياض"/>
        <s v="السعوديه"/>
        <s v="تبوك"/>
        <s v="جده"/>
        <s v="عرعر"/>
      </sharedItems>
    </cacheField>
    <cacheField name="[Measures].[‏‏مجموع الصافي]" caption="‏‏مجموع الصافي" numFmtId="0" hierarchy="28" level="32767"/>
  </cacheFields>
  <cacheHierarchies count="29">
    <cacheHierarchy uniqueName="[الاولى].[العميل]" caption="العميل" attribute="1" defaultMemberUniqueName="[الاولى].[العميل].[All]" allUniqueName="[الاولى].[العميل].[All]" dimensionUniqueName="[الاولى]" displayFolder="" count="2" memberValueDatatype="130" unbalanced="0"/>
    <cacheHierarchy uniqueName="[الاولى].[البيان]" caption="البيان" attribute="1" defaultMemberUniqueName="[الاولى].[البيان].[All]" allUniqueName="[الاولى].[البيان].[All]" dimensionUniqueName="[الاولى]" displayFolder="" count="0" memberValueDatatype="130" unbalanced="0"/>
    <cacheHierarchy uniqueName="[الاولى].[القيمه]" caption="القيمه" attribute="1" defaultMemberUniqueName="[الاولى].[القيمه].[All]" allUniqueName="[الاولى].[القيمه].[All]" dimensionUniqueName="[الاولى]" displayFolder="" count="0" memberValueDatatype="20" unbalanced="0"/>
    <cacheHierarchy uniqueName="[الاولى].[الضريبه]" caption="الضريبه" attribute="1" defaultMemberUniqueName="[الاولى].[الضريبه].[All]" allUniqueName="[الاولى].[الضريبه].[All]" dimensionUniqueName="[الاولى]" displayFolder="" count="0" memberValueDatatype="20" unbalanced="0"/>
    <cacheHierarchy uniqueName="[الاولى].[الصافي]" caption="الصافي" attribute="1" defaultMemberUniqueName="[الاولى].[الصافي].[All]" allUniqueName="[الاولى].[الصافي].[All]" dimensionUniqueName="[الاولى]" displayFolder="" count="0" memberValueDatatype="20" unbalanced="0"/>
    <cacheHierarchy uniqueName="[الاولى].[المنطقه]" caption="المنطقه" attribute="1" defaultMemberUniqueName="[الاولى].[المنطقه].[All]" allUniqueName="[الاولى].[المنطقه].[All]" dimensionUniqueName="[الاولى]" displayFolder="" count="2" memberValueDatatype="130" unbalanced="0">
      <fieldsUsage count="2">
        <fieldUsage x="-1"/>
        <fieldUsage x="0"/>
      </fieldsUsage>
    </cacheHierarchy>
    <cacheHierarchy uniqueName="[الاولى].[التاريخ]" caption="التاريخ" attribute="1" time="1" defaultMemberUniqueName="[الاولى].[التاريخ].[All]" allUniqueName="[الاولى].[التاريخ].[All]" dimensionUniqueName="[الاولى]" displayFolder="" count="0" memberValueDatatype="7" unbalanced="0"/>
    <cacheHierarchy uniqueName="[الاولى].[المندوب]" caption="المندوب" attribute="1" defaultMemberUniqueName="[الاولى].[المندوب].[All]" allUniqueName="[الاولى].[المندوب].[All]" dimensionUniqueName="[الاولى]" displayFolder="" count="0" memberValueDatatype="130" unbalanced="0"/>
    <cacheHierarchy uniqueName="[الاولى].[التاريخ (الربع)]" caption="التاريخ (الربع)" attribute="1" defaultMemberUniqueName="[الاولى].[التاريخ (الربع)].[All]" allUniqueName="[الاولى].[التاريخ (الربع)].[All]" dimensionUniqueName="[الاولى]" displayFolder="" count="0" memberValueDatatype="130" unbalanced="0"/>
    <cacheHierarchy uniqueName="[الاولى].[التاريخ (الشهر)]" caption="التاريخ (الشهر)" attribute="1" defaultMemberUniqueName="[الاولى].[التاريخ (الشهر)].[All]" allUniqueName="[الاولى].[التاريخ (الشهر)].[All]" dimensionUniqueName="[الاولى]" displayFolder="" count="0" memberValueDatatype="130" unbalanced="0"/>
    <cacheHierarchy uniqueName="[الاولى].[التاريخ (اليوم)]" caption="التاريخ (اليوم)" attribute="1" defaultMemberUniqueName="[الاولى].[التاريخ (اليوم)].[All]" allUniqueName="[الاولى].[التاريخ (اليوم)].[All]" dimensionUniqueName="[الاولى]" displayFolder="" count="0" memberValueDatatype="130" unbalanced="0"/>
    <cacheHierarchy uniqueName="[الاولى].[التاريخ (الساعة)]" caption="التاريخ (الساعة)" attribute="1" defaultMemberUniqueName="[الاولى].[التاريخ (الساعة)].[All]" allUniqueName="[الاولى].[التاريخ (الساعة)].[All]" dimensionUniqueName="[الاولى]" displayFolder="" count="0" memberValueDatatype="130" unbalanced="0"/>
    <cacheHierarchy uniqueName="[الجدول2].[العميل]" caption="العميل" attribute="1" defaultMemberUniqueName="[الجدول2].[العميل].[All]" allUniqueName="[الجدول2].[العميل].[All]" dimensionUniqueName="[الجدول2]" displayFolder="" count="0" memberValueDatatype="130" unbalanced="0"/>
    <cacheHierarchy uniqueName="[الجدول2].[صافي المبيعات]" caption="صافي المبيعات" attribute="1" defaultMemberUniqueName="[الجدول2].[صافي المبيعات].[All]" allUniqueName="[الجدول2].[صافي المبيعات].[All]" dimensionUniqueName="[الجدول2]" displayFolder="" count="0" memberValueDatatype="20" unbalanced="0"/>
    <cacheHierarchy uniqueName="[الجدول2].[المنطقه]" caption="المنطقه" attribute="1" defaultMemberUniqueName="[الجدول2].[المنطقه].[All]" allUniqueName="[الجدول2].[المنطقه].[All]" dimensionUniqueName="[الجدول2]" displayFolder="" count="0" memberValueDatatype="130" unbalanced="0"/>
    <cacheHierarchy uniqueName="[الجدول2].[نوع العميل]" caption="نوع العميل" attribute="1" defaultMemberUniqueName="[الجدول2].[نوع العميل].[All]" allUniqueName="[الجدول2].[نوع العميل].[All]" dimensionUniqueName="[الجدول2]" displayFolder="" count="0" memberValueDatatype="130" unbalanced="0"/>
    <cacheHierarchy uniqueName="[الجدول2].[نسبه المبيعات]" caption="نسبه المبيعات" attribute="1" defaultMemberUniqueName="[الجدول2].[نسبه المبيعات].[All]" allUniqueName="[الجدول2].[نسبه المبيعات].[All]" dimensionUniqueName="[الجدول2]" displayFolder="" count="0" memberValueDatatype="5" unbalanced="0"/>
    <cacheHierarchy uniqueName="[الجدول3].[العميل]" caption="العميل" attribute="1" defaultMemberUniqueName="[الجدول3].[العميل].[All]" allUniqueName="[الجدول3].[العميل].[All]" dimensionUniqueName="[الجدول3]" displayFolder="" count="0" memberValueDatatype="130" unbalanced="0"/>
    <cacheHierarchy uniqueName="[الجدول3].[صافي المبيعات]" caption="صافي المبيعات" attribute="1" defaultMemberUniqueName="[الجدول3].[صافي المبيعات].[All]" allUniqueName="[الجدول3].[صافي المبيعات].[All]" dimensionUniqueName="[الجدول3]" displayFolder="" count="0" memberValueDatatype="20" unbalanced="0"/>
    <cacheHierarchy uniqueName="[الجدول3].[المنطقه]" caption="المنطقه" attribute="1" defaultMemberUniqueName="[الجدول3].[المنطقه].[All]" allUniqueName="[الجدول3].[المنطقه].[All]" dimensionUniqueName="[الجدول3]" displayFolder="" count="0" memberValueDatatype="130" unbalanced="0"/>
    <cacheHierarchy uniqueName="[الجدول3].[نوع العميل]" caption="نوع العميل" attribute="1" defaultMemberUniqueName="[الجدول3].[نوع العميل].[All]" allUniqueName="[الجدول3].[نوع العميل].[All]" dimensionUniqueName="[الجدول3]" displayFolder="" count="0" memberValueDatatype="130" unbalanced="0"/>
    <cacheHierarchy uniqueName="[الجدول3].[نسبه المبيعات]" caption="نسبه المبيعات" attribute="1" defaultMemberUniqueName="[الجدول3].[نسبه المبيعات].[All]" allUniqueName="[الجدول3].[نسبه المبيعات].[All]" dimensionUniqueName="[الجدول3]" displayFolder="" count="0" memberValueDatatype="5" unbalanced="0"/>
    <cacheHierarchy uniqueName="[الاولى].[التاريخ (فهرس الأشهر)]" caption="التاريخ (فهرس الأشهر)" attribute="1" defaultMemberUniqueName="[الاولى].[التاريخ (فهرس الأشهر)].[All]" allUniqueName="[الاولى].[التاريخ (فهرس الأشهر)].[All]" dimensionUniqueName="[الاولى]" displayFolder="" count="0" memberValueDatatype="20" unbalanced="0" hidden="1"/>
    <cacheHierarchy uniqueName="[الاولى].[التاريخ (فهرس الأيام)]" caption="التاريخ (فهرس الأيام)" attribute="1" defaultMemberUniqueName="[الاولى].[التاريخ (فهرس الأيام)].[All]" allUniqueName="[الاولى].[التاريخ (فهرس الأيام)].[All]" dimensionUniqueName="[الاولى]" displayFolder="" count="0" memberValueDatatype="5" unbalanced="0" hidden="1"/>
    <cacheHierarchy uniqueName="[Measures].[__XL_Count الاولى]" caption="__XL_Count الاولى" measure="1" displayFolder="" measureGroup="الاولى" count="0" hidden="1"/>
    <cacheHierarchy uniqueName="[Measures].[__XL_Count الجدول2]" caption="__XL_Count الجدول2" measure="1" displayFolder="" measureGroup="الجدول2" count="0" hidden="1"/>
    <cacheHierarchy uniqueName="[Measures].[__XL_Count الجدول3]" caption="__XL_Count الجدول3" measure="1" displayFolder="" measureGroup="الجدول3" count="0" hidden="1"/>
    <cacheHierarchy uniqueName="[Measures].[__No measures defined]" caption="__No measures defined" measure="1" displayFolder="" count="0" hidden="1"/>
    <cacheHierarchy uniqueName="[Measures].[‏‏مجموع الصافي]" caption="‏‏مجموع الصافي" measure="1" displayFolder="" measureGroup="الاولى"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الاولى" uniqueName="[الاولى]" caption="الاولى"/>
    <dimension name="الجدول2" uniqueName="[الجدول2]" caption="الجدول2"/>
    <dimension name="الجدول3" uniqueName="[الجدول3]" caption="الجدول3"/>
  </dimensions>
  <measureGroups count="3">
    <measureGroup name="الاولى" caption="الاولى"/>
    <measureGroup name="الجدول2" caption="الجدول2"/>
    <measureGroup name="الجدول3" caption="الجدول3"/>
  </measureGroups>
  <maps count="4">
    <map measureGroup="0" dimension="1"/>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dah ala" refreshedDate="45476.283090740741" backgroundQuery="1" createdVersion="8" refreshedVersion="8" minRefreshableVersion="3" recordCount="0" supportSubquery="1" supportAdvancedDrill="1" xr:uid="{880DEF0A-5397-43B4-879E-8F8F59DAF3DD}">
  <cacheSource type="external" connectionId="1"/>
  <cacheFields count="3">
    <cacheField name="[الاولى].[العميل].[العميل]" caption="العميل" numFmtId="0" level="1">
      <sharedItems count="10">
        <s v="احمد"/>
        <s v="اسعد"/>
        <s v="اشرف"/>
        <s v="ايمن"/>
        <s v="ساره"/>
        <s v="سيد"/>
        <s v="مرتضى"/>
        <s v="مريم"/>
        <s v="مصطفى"/>
        <s v="هشام"/>
      </sharedItems>
    </cacheField>
    <cacheField name="[Measures].[‏‏مجموع الصافي]" caption="‏‏مجموع الصافي" numFmtId="0" hierarchy="28" level="32767"/>
    <cacheField name="[الاولى].[المنطقه].[المنطقه]" caption="المنطقه" numFmtId="0" hierarchy="5" level="1">
      <sharedItems containsSemiMixedTypes="0" containsNonDate="0" containsString="0"/>
    </cacheField>
  </cacheFields>
  <cacheHierarchies count="29">
    <cacheHierarchy uniqueName="[الاولى].[العميل]" caption="العميل" attribute="1" defaultMemberUniqueName="[الاولى].[العميل].[All]" allUniqueName="[الاولى].[العميل].[All]" dimensionUniqueName="[الاولى]" displayFolder="" count="2" memberValueDatatype="130" unbalanced="0">
      <fieldsUsage count="2">
        <fieldUsage x="-1"/>
        <fieldUsage x="0"/>
      </fieldsUsage>
    </cacheHierarchy>
    <cacheHierarchy uniqueName="[الاولى].[البيان]" caption="البيان" attribute="1" defaultMemberUniqueName="[الاولى].[البيان].[All]" allUniqueName="[الاولى].[البيان].[All]" dimensionUniqueName="[الاولى]" displayFolder="" count="0" memberValueDatatype="130" unbalanced="0"/>
    <cacheHierarchy uniqueName="[الاولى].[القيمه]" caption="القيمه" attribute="1" defaultMemberUniqueName="[الاولى].[القيمه].[All]" allUniqueName="[الاولى].[القيمه].[All]" dimensionUniqueName="[الاولى]" displayFolder="" count="0" memberValueDatatype="20" unbalanced="0"/>
    <cacheHierarchy uniqueName="[الاولى].[الضريبه]" caption="الضريبه" attribute="1" defaultMemberUniqueName="[الاولى].[الضريبه].[All]" allUniqueName="[الاولى].[الضريبه].[All]" dimensionUniqueName="[الاولى]" displayFolder="" count="0" memberValueDatatype="20" unbalanced="0"/>
    <cacheHierarchy uniqueName="[الاولى].[الصافي]" caption="الصافي" attribute="1" defaultMemberUniqueName="[الاولى].[الصافي].[All]" allUniqueName="[الاولى].[الصافي].[All]" dimensionUniqueName="[الاولى]" displayFolder="" count="0" memberValueDatatype="20" unbalanced="0"/>
    <cacheHierarchy uniqueName="[الاولى].[المنطقه]" caption="المنطقه" attribute="1" defaultMemberUniqueName="[الاولى].[المنطقه].[All]" allUniqueName="[الاولى].[المنطقه].[All]" dimensionUniqueName="[الاولى]" displayFolder="" count="2" memberValueDatatype="130" unbalanced="0">
      <fieldsUsage count="2">
        <fieldUsage x="-1"/>
        <fieldUsage x="2"/>
      </fieldsUsage>
    </cacheHierarchy>
    <cacheHierarchy uniqueName="[الاولى].[التاريخ]" caption="التاريخ" attribute="1" time="1" defaultMemberUniqueName="[الاولى].[التاريخ].[All]" allUniqueName="[الاولى].[التاريخ].[All]" dimensionUniqueName="[الاولى]" displayFolder="" count="0" memberValueDatatype="7" unbalanced="0"/>
    <cacheHierarchy uniqueName="[الاولى].[المندوب]" caption="المندوب" attribute="1" defaultMemberUniqueName="[الاولى].[المندوب].[All]" allUniqueName="[الاولى].[المندوب].[All]" dimensionUniqueName="[الاولى]" displayFolder="" count="0" memberValueDatatype="130" unbalanced="0"/>
    <cacheHierarchy uniqueName="[الاولى].[التاريخ (الربع)]" caption="التاريخ (الربع)" attribute="1" defaultMemberUniqueName="[الاولى].[التاريخ (الربع)].[All]" allUniqueName="[الاولى].[التاريخ (الربع)].[All]" dimensionUniqueName="[الاولى]" displayFolder="" count="0" memberValueDatatype="130" unbalanced="0"/>
    <cacheHierarchy uniqueName="[الاولى].[التاريخ (الشهر)]" caption="التاريخ (الشهر)" attribute="1" defaultMemberUniqueName="[الاولى].[التاريخ (الشهر)].[All]" allUniqueName="[الاولى].[التاريخ (الشهر)].[All]" dimensionUniqueName="[الاولى]" displayFolder="" count="0" memberValueDatatype="130" unbalanced="0"/>
    <cacheHierarchy uniqueName="[الاولى].[التاريخ (اليوم)]" caption="التاريخ (اليوم)" attribute="1" defaultMemberUniqueName="[الاولى].[التاريخ (اليوم)].[All]" allUniqueName="[الاولى].[التاريخ (اليوم)].[All]" dimensionUniqueName="[الاولى]" displayFolder="" count="0" memberValueDatatype="130" unbalanced="0"/>
    <cacheHierarchy uniqueName="[الاولى].[التاريخ (الساعة)]" caption="التاريخ (الساعة)" attribute="1" defaultMemberUniqueName="[الاولى].[التاريخ (الساعة)].[All]" allUniqueName="[الاولى].[التاريخ (الساعة)].[All]" dimensionUniqueName="[الاولى]" displayFolder="" count="0" memberValueDatatype="130" unbalanced="0"/>
    <cacheHierarchy uniqueName="[الجدول2].[العميل]" caption="العميل" attribute="1" defaultMemberUniqueName="[الجدول2].[العميل].[All]" allUniqueName="[الجدول2].[العميل].[All]" dimensionUniqueName="[الجدول2]" displayFolder="" count="0" memberValueDatatype="130" unbalanced="0"/>
    <cacheHierarchy uniqueName="[الجدول2].[صافي المبيعات]" caption="صافي المبيعات" attribute="1" defaultMemberUniqueName="[الجدول2].[صافي المبيعات].[All]" allUniqueName="[الجدول2].[صافي المبيعات].[All]" dimensionUniqueName="[الجدول2]" displayFolder="" count="0" memberValueDatatype="20" unbalanced="0"/>
    <cacheHierarchy uniqueName="[الجدول2].[المنطقه]" caption="المنطقه" attribute="1" defaultMemberUniqueName="[الجدول2].[المنطقه].[All]" allUniqueName="[الجدول2].[المنطقه].[All]" dimensionUniqueName="[الجدول2]" displayFolder="" count="0" memberValueDatatype="130" unbalanced="0"/>
    <cacheHierarchy uniqueName="[الجدول2].[نوع العميل]" caption="نوع العميل" attribute="1" defaultMemberUniqueName="[الجدول2].[نوع العميل].[All]" allUniqueName="[الجدول2].[نوع العميل].[All]" dimensionUniqueName="[الجدول2]" displayFolder="" count="0" memberValueDatatype="130" unbalanced="0"/>
    <cacheHierarchy uniqueName="[الجدول2].[نسبه المبيعات]" caption="نسبه المبيعات" attribute="1" defaultMemberUniqueName="[الجدول2].[نسبه المبيعات].[All]" allUniqueName="[الجدول2].[نسبه المبيعات].[All]" dimensionUniqueName="[الجدول2]" displayFolder="" count="0" memberValueDatatype="5" unbalanced="0"/>
    <cacheHierarchy uniqueName="[الجدول3].[العميل]" caption="العميل" attribute="1" defaultMemberUniqueName="[الجدول3].[العميل].[All]" allUniqueName="[الجدول3].[العميل].[All]" dimensionUniqueName="[الجدول3]" displayFolder="" count="0" memberValueDatatype="130" unbalanced="0"/>
    <cacheHierarchy uniqueName="[الجدول3].[صافي المبيعات]" caption="صافي المبيعات" attribute="1" defaultMemberUniqueName="[الجدول3].[صافي المبيعات].[All]" allUniqueName="[الجدول3].[صافي المبيعات].[All]" dimensionUniqueName="[الجدول3]" displayFolder="" count="0" memberValueDatatype="20" unbalanced="0"/>
    <cacheHierarchy uniqueName="[الجدول3].[المنطقه]" caption="المنطقه" attribute="1" defaultMemberUniqueName="[الجدول3].[المنطقه].[All]" allUniqueName="[الجدول3].[المنطقه].[All]" dimensionUniqueName="[الجدول3]" displayFolder="" count="0" memberValueDatatype="130" unbalanced="0"/>
    <cacheHierarchy uniqueName="[الجدول3].[نوع العميل]" caption="نوع العميل" attribute="1" defaultMemberUniqueName="[الجدول3].[نوع العميل].[All]" allUniqueName="[الجدول3].[نوع العميل].[All]" dimensionUniqueName="[الجدول3]" displayFolder="" count="0" memberValueDatatype="130" unbalanced="0"/>
    <cacheHierarchy uniqueName="[الجدول3].[نسبه المبيعات]" caption="نسبه المبيعات" attribute="1" defaultMemberUniqueName="[الجدول3].[نسبه المبيعات].[All]" allUniqueName="[الجدول3].[نسبه المبيعات].[All]" dimensionUniqueName="[الجدول3]" displayFolder="" count="0" memberValueDatatype="5" unbalanced="0"/>
    <cacheHierarchy uniqueName="[الاولى].[التاريخ (فهرس الأشهر)]" caption="التاريخ (فهرس الأشهر)" attribute="1" defaultMemberUniqueName="[الاولى].[التاريخ (فهرس الأشهر)].[All]" allUniqueName="[الاولى].[التاريخ (فهرس الأشهر)].[All]" dimensionUniqueName="[الاولى]" displayFolder="" count="0" memberValueDatatype="20" unbalanced="0" hidden="1"/>
    <cacheHierarchy uniqueName="[الاولى].[التاريخ (فهرس الأيام)]" caption="التاريخ (فهرس الأيام)" attribute="1" defaultMemberUniqueName="[الاولى].[التاريخ (فهرس الأيام)].[All]" allUniqueName="[الاولى].[التاريخ (فهرس الأيام)].[All]" dimensionUniqueName="[الاولى]" displayFolder="" count="0" memberValueDatatype="5" unbalanced="0" hidden="1"/>
    <cacheHierarchy uniqueName="[Measures].[__XL_Count الاولى]" caption="__XL_Count الاولى" measure="1" displayFolder="" measureGroup="الاولى" count="0" hidden="1"/>
    <cacheHierarchy uniqueName="[Measures].[__XL_Count الجدول2]" caption="__XL_Count الجدول2" measure="1" displayFolder="" measureGroup="الجدول2" count="0" hidden="1"/>
    <cacheHierarchy uniqueName="[Measures].[__XL_Count الجدول3]" caption="__XL_Count الجدول3" measure="1" displayFolder="" measureGroup="الجدول3" count="0" hidden="1"/>
    <cacheHierarchy uniqueName="[Measures].[__No measures defined]" caption="__No measures defined" measure="1" displayFolder="" count="0" hidden="1"/>
    <cacheHierarchy uniqueName="[Measures].[‏‏مجموع الصافي]" caption="‏‏مجموع الصافي" measure="1" displayFolder="" measureGroup="الاولى"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الاولى" uniqueName="[الاولى]" caption="الاولى"/>
    <dimension name="الجدول2" uniqueName="[الجدول2]" caption="الجدول2"/>
    <dimension name="الجدول3" uniqueName="[الجدول3]" caption="الجدول3"/>
  </dimensions>
  <measureGroups count="3">
    <measureGroup name="الاولى" caption="الاولى"/>
    <measureGroup name="الجدول2" caption="الجدول2"/>
    <measureGroup name="الجدول3" caption="الجدول3"/>
  </measureGroups>
  <maps count="4">
    <map measureGroup="0" dimension="1"/>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dah ala" refreshedDate="45476.283093634258" backgroundQuery="1" createdVersion="8" refreshedVersion="8" minRefreshableVersion="3" recordCount="0" supportSubquery="1" supportAdvancedDrill="1" xr:uid="{2FFF0D75-E881-45E3-ACF0-8A218F736298}">
  <cacheSource type="external" connectionId="1"/>
  <cacheFields count="3">
    <cacheField name="[الاولى].[المندوب].[المندوب]" caption="المندوب" numFmtId="0" hierarchy="7" level="1">
      <sharedItems count="4">
        <s v="سيد"/>
        <s v="محمد"/>
        <s v="مصطفى"/>
        <s v="نور"/>
      </sharedItems>
    </cacheField>
    <cacheField name="[Measures].[‏‏مجموع الصافي]" caption="‏‏مجموع الصافي" numFmtId="0" hierarchy="28" level="32767"/>
    <cacheField name="[الاولى].[المنطقه].[المنطقه]" caption="المنطقه" numFmtId="0" hierarchy="5" level="1">
      <sharedItems containsSemiMixedTypes="0" containsNonDate="0" containsString="0"/>
    </cacheField>
  </cacheFields>
  <cacheHierarchies count="29">
    <cacheHierarchy uniqueName="[الاولى].[العميل]" caption="العميل" attribute="1" defaultMemberUniqueName="[الاولى].[العميل].[All]" allUniqueName="[الاولى].[العميل].[All]" dimensionUniqueName="[الاولى]" displayFolder="" count="2" memberValueDatatype="130" unbalanced="0"/>
    <cacheHierarchy uniqueName="[الاولى].[البيان]" caption="البيان" attribute="1" defaultMemberUniqueName="[الاولى].[البيان].[All]" allUniqueName="[الاولى].[البيان].[All]" dimensionUniqueName="[الاولى]" displayFolder="" count="0" memberValueDatatype="130" unbalanced="0"/>
    <cacheHierarchy uniqueName="[الاولى].[القيمه]" caption="القيمه" attribute="1" defaultMemberUniqueName="[الاولى].[القيمه].[All]" allUniqueName="[الاولى].[القيمه].[All]" dimensionUniqueName="[الاولى]" displayFolder="" count="0" memberValueDatatype="20" unbalanced="0"/>
    <cacheHierarchy uniqueName="[الاولى].[الضريبه]" caption="الضريبه" attribute="1" defaultMemberUniqueName="[الاولى].[الضريبه].[All]" allUniqueName="[الاولى].[الضريبه].[All]" dimensionUniqueName="[الاولى]" displayFolder="" count="0" memberValueDatatype="20" unbalanced="0"/>
    <cacheHierarchy uniqueName="[الاولى].[الصافي]" caption="الصافي" attribute="1" defaultMemberUniqueName="[الاولى].[الصافي].[All]" allUniqueName="[الاولى].[الصافي].[All]" dimensionUniqueName="[الاولى]" displayFolder="" count="0" memberValueDatatype="20" unbalanced="0"/>
    <cacheHierarchy uniqueName="[الاولى].[المنطقه]" caption="المنطقه" attribute="1" defaultMemberUniqueName="[الاولى].[المنطقه].[All]" allUniqueName="[الاولى].[المنطقه].[All]" dimensionUniqueName="[الاولى]" displayFolder="" count="2" memberValueDatatype="130" unbalanced="0">
      <fieldsUsage count="2">
        <fieldUsage x="-1"/>
        <fieldUsage x="2"/>
      </fieldsUsage>
    </cacheHierarchy>
    <cacheHierarchy uniqueName="[الاولى].[التاريخ]" caption="التاريخ" attribute="1" time="1" defaultMemberUniqueName="[الاولى].[التاريخ].[All]" allUniqueName="[الاولى].[التاريخ].[All]" dimensionUniqueName="[الاولى]" displayFolder="" count="0" memberValueDatatype="7" unbalanced="0"/>
    <cacheHierarchy uniqueName="[الاولى].[المندوب]" caption="المندوب" attribute="1" defaultMemberUniqueName="[الاولى].[المندوب].[All]" allUniqueName="[الاولى].[المندوب].[All]" dimensionUniqueName="[الاولى]" displayFolder="" count="2" memberValueDatatype="130" unbalanced="0">
      <fieldsUsage count="2">
        <fieldUsage x="-1"/>
        <fieldUsage x="0"/>
      </fieldsUsage>
    </cacheHierarchy>
    <cacheHierarchy uniqueName="[الاولى].[التاريخ (الربع)]" caption="التاريخ (الربع)" attribute="1" defaultMemberUniqueName="[الاولى].[التاريخ (الربع)].[All]" allUniqueName="[الاولى].[التاريخ (الربع)].[All]" dimensionUniqueName="[الاولى]" displayFolder="" count="0" memberValueDatatype="130" unbalanced="0"/>
    <cacheHierarchy uniqueName="[الاولى].[التاريخ (الشهر)]" caption="التاريخ (الشهر)" attribute="1" defaultMemberUniqueName="[الاولى].[التاريخ (الشهر)].[All]" allUniqueName="[الاولى].[التاريخ (الشهر)].[All]" dimensionUniqueName="[الاولى]" displayFolder="" count="0" memberValueDatatype="130" unbalanced="0"/>
    <cacheHierarchy uniqueName="[الاولى].[التاريخ (اليوم)]" caption="التاريخ (اليوم)" attribute="1" defaultMemberUniqueName="[الاولى].[التاريخ (اليوم)].[All]" allUniqueName="[الاولى].[التاريخ (اليوم)].[All]" dimensionUniqueName="[الاولى]" displayFolder="" count="0" memberValueDatatype="130" unbalanced="0"/>
    <cacheHierarchy uniqueName="[الاولى].[التاريخ (الساعة)]" caption="التاريخ (الساعة)" attribute="1" defaultMemberUniqueName="[الاولى].[التاريخ (الساعة)].[All]" allUniqueName="[الاولى].[التاريخ (الساعة)].[All]" dimensionUniqueName="[الاولى]" displayFolder="" count="0" memberValueDatatype="130" unbalanced="0"/>
    <cacheHierarchy uniqueName="[الجدول2].[العميل]" caption="العميل" attribute="1" defaultMemberUniqueName="[الجدول2].[العميل].[All]" allUniqueName="[الجدول2].[العميل].[All]" dimensionUniqueName="[الجدول2]" displayFolder="" count="0" memberValueDatatype="130" unbalanced="0"/>
    <cacheHierarchy uniqueName="[الجدول2].[صافي المبيعات]" caption="صافي المبيعات" attribute="1" defaultMemberUniqueName="[الجدول2].[صافي المبيعات].[All]" allUniqueName="[الجدول2].[صافي المبيعات].[All]" dimensionUniqueName="[الجدول2]" displayFolder="" count="0" memberValueDatatype="20" unbalanced="0"/>
    <cacheHierarchy uniqueName="[الجدول2].[المنطقه]" caption="المنطقه" attribute="1" defaultMemberUniqueName="[الجدول2].[المنطقه].[All]" allUniqueName="[الجدول2].[المنطقه].[All]" dimensionUniqueName="[الجدول2]" displayFolder="" count="0" memberValueDatatype="130" unbalanced="0"/>
    <cacheHierarchy uniqueName="[الجدول2].[نوع العميل]" caption="نوع العميل" attribute="1" defaultMemberUniqueName="[الجدول2].[نوع العميل].[All]" allUniqueName="[الجدول2].[نوع العميل].[All]" dimensionUniqueName="[الجدول2]" displayFolder="" count="0" memberValueDatatype="130" unbalanced="0"/>
    <cacheHierarchy uniqueName="[الجدول2].[نسبه المبيعات]" caption="نسبه المبيعات" attribute="1" defaultMemberUniqueName="[الجدول2].[نسبه المبيعات].[All]" allUniqueName="[الجدول2].[نسبه المبيعات].[All]" dimensionUniqueName="[الجدول2]" displayFolder="" count="0" memberValueDatatype="5" unbalanced="0"/>
    <cacheHierarchy uniqueName="[الجدول3].[العميل]" caption="العميل" attribute="1" defaultMemberUniqueName="[الجدول3].[العميل].[All]" allUniqueName="[الجدول3].[العميل].[All]" dimensionUniqueName="[الجدول3]" displayFolder="" count="0" memberValueDatatype="130" unbalanced="0"/>
    <cacheHierarchy uniqueName="[الجدول3].[صافي المبيعات]" caption="صافي المبيعات" attribute="1" defaultMemberUniqueName="[الجدول3].[صافي المبيعات].[All]" allUniqueName="[الجدول3].[صافي المبيعات].[All]" dimensionUniqueName="[الجدول3]" displayFolder="" count="0" memberValueDatatype="20" unbalanced="0"/>
    <cacheHierarchy uniqueName="[الجدول3].[المنطقه]" caption="المنطقه" attribute="1" defaultMemberUniqueName="[الجدول3].[المنطقه].[All]" allUniqueName="[الجدول3].[المنطقه].[All]" dimensionUniqueName="[الجدول3]" displayFolder="" count="0" memberValueDatatype="130" unbalanced="0"/>
    <cacheHierarchy uniqueName="[الجدول3].[نوع العميل]" caption="نوع العميل" attribute="1" defaultMemberUniqueName="[الجدول3].[نوع العميل].[All]" allUniqueName="[الجدول3].[نوع العميل].[All]" dimensionUniqueName="[الجدول3]" displayFolder="" count="0" memberValueDatatype="130" unbalanced="0"/>
    <cacheHierarchy uniqueName="[الجدول3].[نسبه المبيعات]" caption="نسبه المبيعات" attribute="1" defaultMemberUniqueName="[الجدول3].[نسبه المبيعات].[All]" allUniqueName="[الجدول3].[نسبه المبيعات].[All]" dimensionUniqueName="[الجدول3]" displayFolder="" count="0" memberValueDatatype="5" unbalanced="0"/>
    <cacheHierarchy uniqueName="[الاولى].[التاريخ (فهرس الأشهر)]" caption="التاريخ (فهرس الأشهر)" attribute="1" defaultMemberUniqueName="[الاولى].[التاريخ (فهرس الأشهر)].[All]" allUniqueName="[الاولى].[التاريخ (فهرس الأشهر)].[All]" dimensionUniqueName="[الاولى]" displayFolder="" count="0" memberValueDatatype="20" unbalanced="0" hidden="1"/>
    <cacheHierarchy uniqueName="[الاولى].[التاريخ (فهرس الأيام)]" caption="التاريخ (فهرس الأيام)" attribute="1" defaultMemberUniqueName="[الاولى].[التاريخ (فهرس الأيام)].[All]" allUniqueName="[الاولى].[التاريخ (فهرس الأيام)].[All]" dimensionUniqueName="[الاولى]" displayFolder="" count="0" memberValueDatatype="5" unbalanced="0" hidden="1"/>
    <cacheHierarchy uniqueName="[Measures].[__XL_Count الاولى]" caption="__XL_Count الاولى" measure="1" displayFolder="" measureGroup="الاولى" count="0" hidden="1"/>
    <cacheHierarchy uniqueName="[Measures].[__XL_Count الجدول2]" caption="__XL_Count الجدول2" measure="1" displayFolder="" measureGroup="الجدول2" count="0" hidden="1"/>
    <cacheHierarchy uniqueName="[Measures].[__XL_Count الجدول3]" caption="__XL_Count الجدول3" measure="1" displayFolder="" measureGroup="الجدول3" count="0" hidden="1"/>
    <cacheHierarchy uniqueName="[Measures].[__No measures defined]" caption="__No measures defined" measure="1" displayFolder="" count="0" hidden="1"/>
    <cacheHierarchy uniqueName="[Measures].[‏‏مجموع الصافي]" caption="‏‏مجموع الصافي" measure="1" displayFolder="" measureGroup="الاولى"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الاولى" uniqueName="[الاولى]" caption="الاولى"/>
    <dimension name="الجدول2" uniqueName="[الجدول2]" caption="الجدول2"/>
    <dimension name="الجدول3" uniqueName="[الجدول3]" caption="الجدول3"/>
  </dimensions>
  <measureGroups count="3">
    <measureGroup name="الاولى" caption="الاولى"/>
    <measureGroup name="الجدول2" caption="الجدول2"/>
    <measureGroup name="الجدول3" caption="الجدول3"/>
  </measureGroups>
  <maps count="4">
    <map measureGroup="0" dimension="1"/>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dah ala" refreshedDate="45476.283094560182" backgroundQuery="1" createdVersion="8" refreshedVersion="8" minRefreshableVersion="3" recordCount="0" supportSubquery="1" supportAdvancedDrill="1" xr:uid="{FA048719-7DFF-42EE-812E-D91FE5E8B715}">
  <cacheSource type="external" connectionId="1"/>
  <cacheFields count="3">
    <cacheField name="[الجدول2].[نوع العميل].[نوع العميل]" caption="نوع العميل" numFmtId="0" hierarchy="15" level="1">
      <sharedItems count="2">
        <s v="غير مهم"/>
        <s v="مهم"/>
      </sharedItems>
    </cacheField>
    <cacheField name="[Measures].[‏‏مجموع الصافي]" caption="‏‏مجموع الصافي" numFmtId="0" hierarchy="28" level="32767"/>
    <cacheField name="[الاولى].[المنطقه].[المنطقه]" caption="المنطقه" numFmtId="0" hierarchy="5" level="1">
      <sharedItems containsSemiMixedTypes="0" containsNonDate="0" containsString="0"/>
    </cacheField>
  </cacheFields>
  <cacheHierarchies count="29">
    <cacheHierarchy uniqueName="[الاولى].[العميل]" caption="العميل" attribute="1" defaultMemberUniqueName="[الاولى].[العميل].[All]" allUniqueName="[الاولى].[العميل].[All]" dimensionUniqueName="[الاولى]" displayFolder="" count="2" memberValueDatatype="130" unbalanced="0"/>
    <cacheHierarchy uniqueName="[الاولى].[البيان]" caption="البيان" attribute="1" defaultMemberUniqueName="[الاولى].[البيان].[All]" allUniqueName="[الاولى].[البيان].[All]" dimensionUniqueName="[الاولى]" displayFolder="" count="0" memberValueDatatype="130" unbalanced="0"/>
    <cacheHierarchy uniqueName="[الاولى].[القيمه]" caption="القيمه" attribute="1" defaultMemberUniqueName="[الاولى].[القيمه].[All]" allUniqueName="[الاولى].[القيمه].[All]" dimensionUniqueName="[الاولى]" displayFolder="" count="0" memberValueDatatype="20" unbalanced="0"/>
    <cacheHierarchy uniqueName="[الاولى].[الضريبه]" caption="الضريبه" attribute="1" defaultMemberUniqueName="[الاولى].[الضريبه].[All]" allUniqueName="[الاولى].[الضريبه].[All]" dimensionUniqueName="[الاولى]" displayFolder="" count="0" memberValueDatatype="20" unbalanced="0"/>
    <cacheHierarchy uniqueName="[الاولى].[الصافي]" caption="الصافي" attribute="1" defaultMemberUniqueName="[الاولى].[الصافي].[All]" allUniqueName="[الاولى].[الصافي].[All]" dimensionUniqueName="[الاولى]" displayFolder="" count="0" memberValueDatatype="20" unbalanced="0"/>
    <cacheHierarchy uniqueName="[الاولى].[المنطقه]" caption="المنطقه" attribute="1" defaultMemberUniqueName="[الاولى].[المنطقه].[All]" allUniqueName="[الاولى].[المنطقه].[All]" dimensionUniqueName="[الاولى]" displayFolder="" count="2" memberValueDatatype="130" unbalanced="0">
      <fieldsUsage count="2">
        <fieldUsage x="-1"/>
        <fieldUsage x="2"/>
      </fieldsUsage>
    </cacheHierarchy>
    <cacheHierarchy uniqueName="[الاولى].[التاريخ]" caption="التاريخ" attribute="1" time="1" defaultMemberUniqueName="[الاولى].[التاريخ].[All]" allUniqueName="[الاولى].[التاريخ].[All]" dimensionUniqueName="[الاولى]" displayFolder="" count="0" memberValueDatatype="7" unbalanced="0"/>
    <cacheHierarchy uniqueName="[الاولى].[المندوب]" caption="المندوب" attribute="1" defaultMemberUniqueName="[الاولى].[المندوب].[All]" allUniqueName="[الاولى].[المندوب].[All]" dimensionUniqueName="[الاولى]" displayFolder="" count="0" memberValueDatatype="130" unbalanced="0"/>
    <cacheHierarchy uniqueName="[الاولى].[التاريخ (الربع)]" caption="التاريخ (الربع)" attribute="1" defaultMemberUniqueName="[الاولى].[التاريخ (الربع)].[All]" allUniqueName="[الاولى].[التاريخ (الربع)].[All]" dimensionUniqueName="[الاولى]" displayFolder="" count="0" memberValueDatatype="130" unbalanced="0"/>
    <cacheHierarchy uniqueName="[الاولى].[التاريخ (الشهر)]" caption="التاريخ (الشهر)" attribute="1" defaultMemberUniqueName="[الاولى].[التاريخ (الشهر)].[All]" allUniqueName="[الاولى].[التاريخ (الشهر)].[All]" dimensionUniqueName="[الاولى]" displayFolder="" count="0" memberValueDatatype="130" unbalanced="0"/>
    <cacheHierarchy uniqueName="[الاولى].[التاريخ (اليوم)]" caption="التاريخ (اليوم)" attribute="1" defaultMemberUniqueName="[الاولى].[التاريخ (اليوم)].[All]" allUniqueName="[الاولى].[التاريخ (اليوم)].[All]" dimensionUniqueName="[الاولى]" displayFolder="" count="0" memberValueDatatype="130" unbalanced="0"/>
    <cacheHierarchy uniqueName="[الاولى].[التاريخ (الساعة)]" caption="التاريخ (الساعة)" attribute="1" defaultMemberUniqueName="[الاولى].[التاريخ (الساعة)].[All]" allUniqueName="[الاولى].[التاريخ (الساعة)].[All]" dimensionUniqueName="[الاولى]" displayFolder="" count="0" memberValueDatatype="130" unbalanced="0"/>
    <cacheHierarchy uniqueName="[الجدول2].[العميل]" caption="العميل" attribute="1" defaultMemberUniqueName="[الجدول2].[العميل].[All]" allUniqueName="[الجدول2].[العميل].[All]" dimensionUniqueName="[الجدول2]" displayFolder="" count="0" memberValueDatatype="130" unbalanced="0"/>
    <cacheHierarchy uniqueName="[الجدول2].[صافي المبيعات]" caption="صافي المبيعات" attribute="1" defaultMemberUniqueName="[الجدول2].[صافي المبيعات].[All]" allUniqueName="[الجدول2].[صافي المبيعات].[All]" dimensionUniqueName="[الجدول2]" displayFolder="" count="0" memberValueDatatype="20" unbalanced="0"/>
    <cacheHierarchy uniqueName="[الجدول2].[المنطقه]" caption="المنطقه" attribute="1" defaultMemberUniqueName="[الجدول2].[المنطقه].[All]" allUniqueName="[الجدول2].[المنطقه].[All]" dimensionUniqueName="[الجدول2]" displayFolder="" count="0" memberValueDatatype="130" unbalanced="0"/>
    <cacheHierarchy uniqueName="[الجدول2].[نوع العميل]" caption="نوع العميل" attribute="1" defaultMemberUniqueName="[الجدول2].[نوع العميل].[All]" allUniqueName="[الجدول2].[نوع العميل].[All]" dimensionUniqueName="[الجدول2]" displayFolder="" count="2" memberValueDatatype="130" unbalanced="0">
      <fieldsUsage count="2">
        <fieldUsage x="-1"/>
        <fieldUsage x="0"/>
      </fieldsUsage>
    </cacheHierarchy>
    <cacheHierarchy uniqueName="[الجدول2].[نسبه المبيعات]" caption="نسبه المبيعات" attribute="1" defaultMemberUniqueName="[الجدول2].[نسبه المبيعات].[All]" allUniqueName="[الجدول2].[نسبه المبيعات].[All]" dimensionUniqueName="[الجدول2]" displayFolder="" count="0" memberValueDatatype="5" unbalanced="0"/>
    <cacheHierarchy uniqueName="[الجدول3].[العميل]" caption="العميل" attribute="1" defaultMemberUniqueName="[الجدول3].[العميل].[All]" allUniqueName="[الجدول3].[العميل].[All]" dimensionUniqueName="[الجدول3]" displayFolder="" count="0" memberValueDatatype="130" unbalanced="0"/>
    <cacheHierarchy uniqueName="[الجدول3].[صافي المبيعات]" caption="صافي المبيعات" attribute="1" defaultMemberUniqueName="[الجدول3].[صافي المبيعات].[All]" allUniqueName="[الجدول3].[صافي المبيعات].[All]" dimensionUniqueName="[الجدول3]" displayFolder="" count="0" memberValueDatatype="20" unbalanced="0"/>
    <cacheHierarchy uniqueName="[الجدول3].[المنطقه]" caption="المنطقه" attribute="1" defaultMemberUniqueName="[الجدول3].[المنطقه].[All]" allUniqueName="[الجدول3].[المنطقه].[All]" dimensionUniqueName="[الجدول3]" displayFolder="" count="0" memberValueDatatype="130" unbalanced="0"/>
    <cacheHierarchy uniqueName="[الجدول3].[نوع العميل]" caption="نوع العميل" attribute="1" defaultMemberUniqueName="[الجدول3].[نوع العميل].[All]" allUniqueName="[الجدول3].[نوع العميل].[All]" dimensionUniqueName="[الجدول3]" displayFolder="" count="0" memberValueDatatype="130" unbalanced="0"/>
    <cacheHierarchy uniqueName="[الجدول3].[نسبه المبيعات]" caption="نسبه المبيعات" attribute="1" defaultMemberUniqueName="[الجدول3].[نسبه المبيعات].[All]" allUniqueName="[الجدول3].[نسبه المبيعات].[All]" dimensionUniqueName="[الجدول3]" displayFolder="" count="0" memberValueDatatype="5" unbalanced="0"/>
    <cacheHierarchy uniqueName="[الاولى].[التاريخ (فهرس الأشهر)]" caption="التاريخ (فهرس الأشهر)" attribute="1" defaultMemberUniqueName="[الاولى].[التاريخ (فهرس الأشهر)].[All]" allUniqueName="[الاولى].[التاريخ (فهرس الأشهر)].[All]" dimensionUniqueName="[الاولى]" displayFolder="" count="0" memberValueDatatype="20" unbalanced="0" hidden="1"/>
    <cacheHierarchy uniqueName="[الاولى].[التاريخ (فهرس الأيام)]" caption="التاريخ (فهرس الأيام)" attribute="1" defaultMemberUniqueName="[الاولى].[التاريخ (فهرس الأيام)].[All]" allUniqueName="[الاولى].[التاريخ (فهرس الأيام)].[All]" dimensionUniqueName="[الاولى]" displayFolder="" count="0" memberValueDatatype="5" unbalanced="0" hidden="1"/>
    <cacheHierarchy uniqueName="[Measures].[__XL_Count الاولى]" caption="__XL_Count الاولى" measure="1" displayFolder="" measureGroup="الاولى" count="0" hidden="1"/>
    <cacheHierarchy uniqueName="[Measures].[__XL_Count الجدول2]" caption="__XL_Count الجدول2" measure="1" displayFolder="" measureGroup="الجدول2" count="0" hidden="1"/>
    <cacheHierarchy uniqueName="[Measures].[__XL_Count الجدول3]" caption="__XL_Count الجدول3" measure="1" displayFolder="" measureGroup="الجدول3" count="0" hidden="1"/>
    <cacheHierarchy uniqueName="[Measures].[__No measures defined]" caption="__No measures defined" measure="1" displayFolder="" count="0" hidden="1"/>
    <cacheHierarchy uniqueName="[Measures].[‏‏مجموع الصافي]" caption="‏‏مجموع الصافي" measure="1" displayFolder="" measureGroup="الاولى"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الاولى" uniqueName="[الاولى]" caption="الاولى"/>
    <dimension name="الجدول2" uniqueName="[الجدول2]" caption="الجدول2"/>
    <dimension name="الجدول3" uniqueName="[الجدول3]" caption="الجدول3"/>
  </dimensions>
  <measureGroups count="3">
    <measureGroup name="الاولى" caption="الاولى"/>
    <measureGroup name="الجدول2" caption="الجدول2"/>
    <measureGroup name="الجدول3" caption="الجدول3"/>
  </measureGroups>
  <maps count="4">
    <map measureGroup="0" dimension="1"/>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dah ala" refreshedDate="45476.283094560182" backgroundQuery="1" createdVersion="8" refreshedVersion="8" minRefreshableVersion="3" recordCount="0" supportSubquery="1" supportAdvancedDrill="1" xr:uid="{D3FA2486-2963-4898-84E3-3BB5A9AE830A}">
  <cacheSource type="external" connectionId="1"/>
  <cacheFields count="1">
    <cacheField name="[الاولى].[المنطقه].[المنطقه]" caption="المنطقه" numFmtId="0" hierarchy="5" level="1">
      <sharedItems containsSemiMixedTypes="0" containsNonDate="0" containsString="0"/>
    </cacheField>
  </cacheFields>
  <cacheHierarchies count="29">
    <cacheHierarchy uniqueName="[الاولى].[العميل]" caption="العميل" attribute="1" defaultMemberUniqueName="[الاولى].[العميل].[All]" allUniqueName="[الاولى].[العميل].[All]" dimensionUniqueName="[الاولى]" displayFolder="" count="2" memberValueDatatype="130" unbalanced="0"/>
    <cacheHierarchy uniqueName="[الاولى].[البيان]" caption="البيان" attribute="1" defaultMemberUniqueName="[الاولى].[البيان].[All]" allUniqueName="[الاولى].[البيان].[All]" dimensionUniqueName="[الاولى]" displayFolder="" count="0" memberValueDatatype="130" unbalanced="0"/>
    <cacheHierarchy uniqueName="[الاولى].[القيمه]" caption="القيمه" attribute="1" defaultMemberUniqueName="[الاولى].[القيمه].[All]" allUniqueName="[الاولى].[القيمه].[All]" dimensionUniqueName="[الاولى]" displayFolder="" count="0" memberValueDatatype="20" unbalanced="0"/>
    <cacheHierarchy uniqueName="[الاولى].[الضريبه]" caption="الضريبه" attribute="1" defaultMemberUniqueName="[الاولى].[الضريبه].[All]" allUniqueName="[الاولى].[الضريبه].[All]" dimensionUniqueName="[الاولى]" displayFolder="" count="0" memberValueDatatype="20" unbalanced="0"/>
    <cacheHierarchy uniqueName="[الاولى].[الصافي]" caption="الصافي" attribute="1" defaultMemberUniqueName="[الاولى].[الصافي].[All]" allUniqueName="[الاولى].[الصافي].[All]" dimensionUniqueName="[الاولى]" displayFolder="" count="0" memberValueDatatype="20" unbalanced="0"/>
    <cacheHierarchy uniqueName="[الاولى].[المنطقه]" caption="المنطقه" attribute="1" defaultMemberUniqueName="[الاولى].[المنطقه].[All]" allUniqueName="[الاولى].[المنطقه].[All]" dimensionUniqueName="[الاولى]" displayFolder="" count="2" memberValueDatatype="130" unbalanced="0">
      <fieldsUsage count="2">
        <fieldUsage x="-1"/>
        <fieldUsage x="0"/>
      </fieldsUsage>
    </cacheHierarchy>
    <cacheHierarchy uniqueName="[الاولى].[التاريخ]" caption="التاريخ" attribute="1" time="1" defaultMemberUniqueName="[الاولى].[التاريخ].[All]" allUniqueName="[الاولى].[التاريخ].[All]" dimensionUniqueName="[الاولى]" displayFolder="" count="0" memberValueDatatype="7" unbalanced="0"/>
    <cacheHierarchy uniqueName="[الاولى].[المندوب]" caption="المندوب" attribute="1" defaultMemberUniqueName="[الاولى].[المندوب].[All]" allUniqueName="[الاولى].[المندوب].[All]" dimensionUniqueName="[الاولى]" displayFolder="" count="0" memberValueDatatype="130" unbalanced="0"/>
    <cacheHierarchy uniqueName="[الاولى].[التاريخ (الربع)]" caption="التاريخ (الربع)" attribute="1" defaultMemberUniqueName="[الاولى].[التاريخ (الربع)].[All]" allUniqueName="[الاولى].[التاريخ (الربع)].[All]" dimensionUniqueName="[الاولى]" displayFolder="" count="0" memberValueDatatype="130" unbalanced="0"/>
    <cacheHierarchy uniqueName="[الاولى].[التاريخ (الشهر)]" caption="التاريخ (الشهر)" attribute="1" defaultMemberUniqueName="[الاولى].[التاريخ (الشهر)].[All]" allUniqueName="[الاولى].[التاريخ (الشهر)].[All]" dimensionUniqueName="[الاولى]" displayFolder="" count="0" memberValueDatatype="130" unbalanced="0"/>
    <cacheHierarchy uniqueName="[الاولى].[التاريخ (اليوم)]" caption="التاريخ (اليوم)" attribute="1" defaultMemberUniqueName="[الاولى].[التاريخ (اليوم)].[All]" allUniqueName="[الاولى].[التاريخ (اليوم)].[All]" dimensionUniqueName="[الاولى]" displayFolder="" count="0" memberValueDatatype="130" unbalanced="0"/>
    <cacheHierarchy uniqueName="[الاولى].[التاريخ (الساعة)]" caption="التاريخ (الساعة)" attribute="1" defaultMemberUniqueName="[الاولى].[التاريخ (الساعة)].[All]" allUniqueName="[الاولى].[التاريخ (الساعة)].[All]" dimensionUniqueName="[الاولى]" displayFolder="" count="0" memberValueDatatype="130" unbalanced="0"/>
    <cacheHierarchy uniqueName="[الجدول2].[العميل]" caption="العميل" attribute="1" defaultMemberUniqueName="[الجدول2].[العميل].[All]" allUniqueName="[الجدول2].[العميل].[All]" dimensionUniqueName="[الجدول2]" displayFolder="" count="0" memberValueDatatype="130" unbalanced="0"/>
    <cacheHierarchy uniqueName="[الجدول2].[صافي المبيعات]" caption="صافي المبيعات" attribute="1" defaultMemberUniqueName="[الجدول2].[صافي المبيعات].[All]" allUniqueName="[الجدول2].[صافي المبيعات].[All]" dimensionUniqueName="[الجدول2]" displayFolder="" count="0" memberValueDatatype="20" unbalanced="0"/>
    <cacheHierarchy uniqueName="[الجدول2].[المنطقه]" caption="المنطقه" attribute="1" defaultMemberUniqueName="[الجدول2].[المنطقه].[All]" allUniqueName="[الجدول2].[المنطقه].[All]" dimensionUniqueName="[الجدول2]" displayFolder="" count="0" memberValueDatatype="130" unbalanced="0"/>
    <cacheHierarchy uniqueName="[الجدول2].[نوع العميل]" caption="نوع العميل" attribute="1" defaultMemberUniqueName="[الجدول2].[نوع العميل].[All]" allUniqueName="[الجدول2].[نوع العميل].[All]" dimensionUniqueName="[الجدول2]" displayFolder="" count="0" memberValueDatatype="130" unbalanced="0"/>
    <cacheHierarchy uniqueName="[الجدول2].[نسبه المبيعات]" caption="نسبه المبيعات" attribute="1" defaultMemberUniqueName="[الجدول2].[نسبه المبيعات].[All]" allUniqueName="[الجدول2].[نسبه المبيعات].[All]" dimensionUniqueName="[الجدول2]" displayFolder="" count="0" memberValueDatatype="5" unbalanced="0"/>
    <cacheHierarchy uniqueName="[الجدول3].[العميل]" caption="العميل" attribute="1" defaultMemberUniqueName="[الجدول3].[العميل].[All]" allUniqueName="[الجدول3].[العميل].[All]" dimensionUniqueName="[الجدول3]" displayFolder="" count="0" memberValueDatatype="130" unbalanced="0"/>
    <cacheHierarchy uniqueName="[الجدول3].[صافي المبيعات]" caption="صافي المبيعات" attribute="1" defaultMemberUniqueName="[الجدول3].[صافي المبيعات].[All]" allUniqueName="[الجدول3].[صافي المبيعات].[All]" dimensionUniqueName="[الجدول3]" displayFolder="" count="0" memberValueDatatype="20" unbalanced="0"/>
    <cacheHierarchy uniqueName="[الجدول3].[المنطقه]" caption="المنطقه" attribute="1" defaultMemberUniqueName="[الجدول3].[المنطقه].[All]" allUniqueName="[الجدول3].[المنطقه].[All]" dimensionUniqueName="[الجدول3]" displayFolder="" count="0" memberValueDatatype="130" unbalanced="0"/>
    <cacheHierarchy uniqueName="[الجدول3].[نوع العميل]" caption="نوع العميل" attribute="1" defaultMemberUniqueName="[الجدول3].[نوع العميل].[All]" allUniqueName="[الجدول3].[نوع العميل].[All]" dimensionUniqueName="[الجدول3]" displayFolder="" count="0" memberValueDatatype="130" unbalanced="0"/>
    <cacheHierarchy uniqueName="[الجدول3].[نسبه المبيعات]" caption="نسبه المبيعات" attribute="1" defaultMemberUniqueName="[الجدول3].[نسبه المبيعات].[All]" allUniqueName="[الجدول3].[نسبه المبيعات].[All]" dimensionUniqueName="[الجدول3]" displayFolder="" count="0" memberValueDatatype="5" unbalanced="0"/>
    <cacheHierarchy uniqueName="[الاولى].[التاريخ (فهرس الأشهر)]" caption="التاريخ (فهرس الأشهر)" attribute="1" defaultMemberUniqueName="[الاولى].[التاريخ (فهرس الأشهر)].[All]" allUniqueName="[الاولى].[التاريخ (فهرس الأشهر)].[All]" dimensionUniqueName="[الاولى]" displayFolder="" count="0" memberValueDatatype="20" unbalanced="0" hidden="1"/>
    <cacheHierarchy uniqueName="[الاولى].[التاريخ (فهرس الأيام)]" caption="التاريخ (فهرس الأيام)" attribute="1" defaultMemberUniqueName="[الاولى].[التاريخ (فهرس الأيام)].[All]" allUniqueName="[الاولى].[التاريخ (فهرس الأيام)].[All]" dimensionUniqueName="[الاولى]" displayFolder="" count="0" memberValueDatatype="5" unbalanced="0" hidden="1"/>
    <cacheHierarchy uniqueName="[Measures].[__XL_Count الاولى]" caption="__XL_Count الاولى" measure="1" displayFolder="" measureGroup="الاولى" count="0" hidden="1"/>
    <cacheHierarchy uniqueName="[Measures].[__XL_Count الجدول2]" caption="__XL_Count الجدول2" measure="1" displayFolder="" measureGroup="الجدول2" count="0" hidden="1"/>
    <cacheHierarchy uniqueName="[Measures].[__XL_Count الجدول3]" caption="__XL_Count الجدول3" measure="1" displayFolder="" measureGroup="الجدول3" count="0" hidden="1"/>
    <cacheHierarchy uniqueName="[Measures].[__No measures defined]" caption="__No measures defined" measure="1" displayFolder="" count="0" hidden="1"/>
    <cacheHierarchy uniqueName="[Measures].[‏‏مجموع الصافي]" caption="‏‏مجموع الصافي" measure="1" displayFolder="" measureGroup="الاولى"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الاولى" uniqueName="[الاولى]" caption="الاولى"/>
    <dimension name="الجدول2" uniqueName="[الجدول2]" caption="الجدول2"/>
    <dimension name="الجدول3" uniqueName="[الجدول3]" caption="الجدول3"/>
  </dimensions>
  <measureGroups count="3">
    <measureGroup name="الاولى" caption="الاولى"/>
    <measureGroup name="الجدول2" caption="الجدول2"/>
    <measureGroup name="الجدول3" caption="الجدول3"/>
  </measureGroups>
  <maps count="4">
    <map measureGroup="0" dimension="1"/>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dah ala" refreshedDate="45476.283094675928" backgroundQuery="1" createdVersion="8" refreshedVersion="8" minRefreshableVersion="3" recordCount="0" supportSubquery="1" supportAdvancedDrill="1" xr:uid="{6C49BB0D-0FB9-47DE-93FC-69E893B1CA13}">
  <cacheSource type="external" connectionId="1"/>
  <cacheFields count="1">
    <cacheField name="[الاولى].[المنطقه].[المنطقه]" caption="المنطقه" numFmtId="0" hierarchy="5" level="1">
      <sharedItems containsSemiMixedTypes="0" containsNonDate="0" containsString="0"/>
    </cacheField>
  </cacheFields>
  <cacheHierarchies count="29">
    <cacheHierarchy uniqueName="[الاولى].[العميل]" caption="العميل" attribute="1" defaultMemberUniqueName="[الاولى].[العميل].[All]" allUniqueName="[الاولى].[العميل].[All]" dimensionUniqueName="[الاولى]" displayFolder="" count="0" memberValueDatatype="130" unbalanced="0"/>
    <cacheHierarchy uniqueName="[الاولى].[البيان]" caption="البيان" attribute="1" defaultMemberUniqueName="[الاولى].[البيان].[All]" allUniqueName="[الاولى].[البيان].[All]" dimensionUniqueName="[الاولى]" displayFolder="" count="0" memberValueDatatype="130" unbalanced="0"/>
    <cacheHierarchy uniqueName="[الاولى].[القيمه]" caption="القيمه" attribute="1" defaultMemberUniqueName="[الاولى].[القيمه].[All]" allUniqueName="[الاولى].[القيمه].[All]" dimensionUniqueName="[الاولى]" displayFolder="" count="0" memberValueDatatype="20" unbalanced="0"/>
    <cacheHierarchy uniqueName="[الاولى].[الضريبه]" caption="الضريبه" attribute="1" defaultMemberUniqueName="[الاولى].[الضريبه].[All]" allUniqueName="[الاولى].[الضريبه].[All]" dimensionUniqueName="[الاولى]" displayFolder="" count="0" memberValueDatatype="20" unbalanced="0"/>
    <cacheHierarchy uniqueName="[الاولى].[الصافي]" caption="الصافي" attribute="1" defaultMemberUniqueName="[الاولى].[الصافي].[All]" allUniqueName="[الاولى].[الصافي].[All]" dimensionUniqueName="[الاولى]" displayFolder="" count="0" memberValueDatatype="20" unbalanced="0"/>
    <cacheHierarchy uniqueName="[الاولى].[المنطقه]" caption="المنطقه" attribute="1" defaultMemberUniqueName="[الاولى].[المنطقه].[All]" allUniqueName="[الاولى].[المنطقه].[All]" dimensionUniqueName="[الاولى]" displayFolder="" count="2" memberValueDatatype="130" unbalanced="0">
      <fieldsUsage count="2">
        <fieldUsage x="-1"/>
        <fieldUsage x="0"/>
      </fieldsUsage>
    </cacheHierarchy>
    <cacheHierarchy uniqueName="[الاولى].[التاريخ]" caption="التاريخ" attribute="1" time="1" defaultMemberUniqueName="[الاولى].[التاريخ].[All]" allUniqueName="[الاولى].[التاريخ].[All]" dimensionUniqueName="[الاولى]" displayFolder="" count="0" memberValueDatatype="7" unbalanced="0"/>
    <cacheHierarchy uniqueName="[الاولى].[المندوب]" caption="المندوب" attribute="1" defaultMemberUniqueName="[الاولى].[المندوب].[All]" allUniqueName="[الاولى].[المندوب].[All]" dimensionUniqueName="[الاولى]" displayFolder="" count="0" memberValueDatatype="130" unbalanced="0"/>
    <cacheHierarchy uniqueName="[الاولى].[التاريخ (الربع)]" caption="التاريخ (الربع)" attribute="1" defaultMemberUniqueName="[الاولى].[التاريخ (الربع)].[All]" allUniqueName="[الاولى].[التاريخ (الربع)].[All]" dimensionUniqueName="[الاولى]" displayFolder="" count="0" memberValueDatatype="130" unbalanced="0"/>
    <cacheHierarchy uniqueName="[الاولى].[التاريخ (الشهر)]" caption="التاريخ (الشهر)" attribute="1" defaultMemberUniqueName="[الاولى].[التاريخ (الشهر)].[All]" allUniqueName="[الاولى].[التاريخ (الشهر)].[All]" dimensionUniqueName="[الاولى]" displayFolder="" count="0" memberValueDatatype="130" unbalanced="0"/>
    <cacheHierarchy uniqueName="[الاولى].[التاريخ (اليوم)]" caption="التاريخ (اليوم)" attribute="1" defaultMemberUniqueName="[الاولى].[التاريخ (اليوم)].[All]" allUniqueName="[الاولى].[التاريخ (اليوم)].[All]" dimensionUniqueName="[الاولى]" displayFolder="" count="0" memberValueDatatype="130" unbalanced="0"/>
    <cacheHierarchy uniqueName="[الاولى].[التاريخ (الساعة)]" caption="التاريخ (الساعة)" attribute="1" defaultMemberUniqueName="[الاولى].[التاريخ (الساعة)].[All]" allUniqueName="[الاولى].[التاريخ (الساعة)].[All]" dimensionUniqueName="[الاولى]" displayFolder="" count="0" memberValueDatatype="130" unbalanced="0"/>
    <cacheHierarchy uniqueName="[الجدول2].[العميل]" caption="العميل" attribute="1" defaultMemberUniqueName="[الجدول2].[العميل].[All]" allUniqueName="[الجدول2].[العميل].[All]" dimensionUniqueName="[الجدول2]" displayFolder="" count="0" memberValueDatatype="130" unbalanced="0"/>
    <cacheHierarchy uniqueName="[الجدول2].[صافي المبيعات]" caption="صافي المبيعات" attribute="1" defaultMemberUniqueName="[الجدول2].[صافي المبيعات].[All]" allUniqueName="[الجدول2].[صافي المبيعات].[All]" dimensionUniqueName="[الجدول2]" displayFolder="" count="0" memberValueDatatype="20" unbalanced="0"/>
    <cacheHierarchy uniqueName="[الجدول2].[المنطقه]" caption="المنطقه" attribute="1" defaultMemberUniqueName="[الجدول2].[المنطقه].[All]" allUniqueName="[الجدول2].[المنطقه].[All]" dimensionUniqueName="[الجدول2]" displayFolder="" count="0" memberValueDatatype="130" unbalanced="0"/>
    <cacheHierarchy uniqueName="[الجدول2].[نوع العميل]" caption="نوع العميل" attribute="1" defaultMemberUniqueName="[الجدول2].[نوع العميل].[All]" allUniqueName="[الجدول2].[نوع العميل].[All]" dimensionUniqueName="[الجدول2]" displayFolder="" count="0" memberValueDatatype="130" unbalanced="0"/>
    <cacheHierarchy uniqueName="[الجدول2].[نسبه المبيعات]" caption="نسبه المبيعات" attribute="1" defaultMemberUniqueName="[الجدول2].[نسبه المبيعات].[All]" allUniqueName="[الجدول2].[نسبه المبيعات].[All]" dimensionUniqueName="[الجدول2]" displayFolder="" count="0" memberValueDatatype="5" unbalanced="0"/>
    <cacheHierarchy uniqueName="[الجدول3].[العميل]" caption="العميل" attribute="1" defaultMemberUniqueName="[الجدول3].[العميل].[All]" allUniqueName="[الجدول3].[العميل].[All]" dimensionUniqueName="[الجدول3]" displayFolder="" count="0" memberValueDatatype="130" unbalanced="0"/>
    <cacheHierarchy uniqueName="[الجدول3].[صافي المبيعات]" caption="صافي المبيعات" attribute="1" defaultMemberUniqueName="[الجدول3].[صافي المبيعات].[All]" allUniqueName="[الجدول3].[صافي المبيعات].[All]" dimensionUniqueName="[الجدول3]" displayFolder="" count="0" memberValueDatatype="20" unbalanced="0"/>
    <cacheHierarchy uniqueName="[الجدول3].[المنطقه]" caption="المنطقه" attribute="1" defaultMemberUniqueName="[الجدول3].[المنطقه].[All]" allUniqueName="[الجدول3].[المنطقه].[All]" dimensionUniqueName="[الجدول3]" displayFolder="" count="0" memberValueDatatype="130" unbalanced="0"/>
    <cacheHierarchy uniqueName="[الجدول3].[نوع العميل]" caption="نوع العميل" attribute="1" defaultMemberUniqueName="[الجدول3].[نوع العميل].[All]" allUniqueName="[الجدول3].[نوع العميل].[All]" dimensionUniqueName="[الجدول3]" displayFolder="" count="0" memberValueDatatype="130" unbalanced="0"/>
    <cacheHierarchy uniqueName="[الجدول3].[نسبه المبيعات]" caption="نسبه المبيعات" attribute="1" defaultMemberUniqueName="[الجدول3].[نسبه المبيعات].[All]" allUniqueName="[الجدول3].[نسبه المبيعات].[All]" dimensionUniqueName="[الجدول3]" displayFolder="" count="0" memberValueDatatype="5" unbalanced="0"/>
    <cacheHierarchy uniqueName="[الاولى].[التاريخ (فهرس الأشهر)]" caption="التاريخ (فهرس الأشهر)" attribute="1" defaultMemberUniqueName="[الاولى].[التاريخ (فهرس الأشهر)].[All]" allUniqueName="[الاولى].[التاريخ (فهرس الأشهر)].[All]" dimensionUniqueName="[الاولى]" displayFolder="" count="0" memberValueDatatype="20" unbalanced="0" hidden="1"/>
    <cacheHierarchy uniqueName="[الاولى].[التاريخ (فهرس الأيام)]" caption="التاريخ (فهرس الأيام)" attribute="1" defaultMemberUniqueName="[الاولى].[التاريخ (فهرس الأيام)].[All]" allUniqueName="[الاولى].[التاريخ (فهرس الأيام)].[All]" dimensionUniqueName="[الاولى]" displayFolder="" count="0" memberValueDatatype="5" unbalanced="0" hidden="1"/>
    <cacheHierarchy uniqueName="[Measures].[__XL_Count الاولى]" caption="__XL_Count الاولى" measure="1" displayFolder="" measureGroup="الاولى" count="0" hidden="1"/>
    <cacheHierarchy uniqueName="[Measures].[__XL_Count الجدول2]" caption="__XL_Count الجدول2" measure="1" displayFolder="" measureGroup="الجدول2" count="0" hidden="1"/>
    <cacheHierarchy uniqueName="[Measures].[__XL_Count الجدول3]" caption="__XL_Count الجدول3" measure="1" displayFolder="" measureGroup="الجدول3" count="0" hidden="1"/>
    <cacheHierarchy uniqueName="[Measures].[__No measures defined]" caption="__No measures defined" measure="1" displayFolder="" count="0" hidden="1"/>
    <cacheHierarchy uniqueName="[Measures].[‏‏مجموع الصافي]" caption="‏‏مجموع الصافي" measure="1" displayFolder="" measureGroup="الاولى"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الاولى" uniqueName="[الاولى]" caption="الاولى"/>
    <dimension name="الجدول2" uniqueName="[الجدول2]" caption="الجدول2"/>
    <dimension name="الجدول3" uniqueName="[الجدول3]" caption="الجدول3"/>
  </dimensions>
  <measureGroups count="3">
    <measureGroup name="الاولى" caption="الاولى"/>
    <measureGroup name="الجدول2" caption="الجدول2"/>
    <measureGroup name="الجدول3" caption="الجدول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dah ala" refreshedDate="45470.033653125" backgroundQuery="1" createdVersion="3" refreshedVersion="8" minRefreshableVersion="3" recordCount="0" supportSubquery="1" supportAdvancedDrill="1" xr:uid="{0D001A8E-2355-46C1-8588-84B876174DC2}">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الاولى].[العميل]" caption="العميل" attribute="1" defaultMemberUniqueName="[الاولى].[العميل].[All]" allUniqueName="[الاولى].[العميل].[All]" dimensionUniqueName="[الاولى]" displayFolder="" count="2" memberValueDatatype="130" unbalanced="0"/>
    <cacheHierarchy uniqueName="[الاولى].[البيان]" caption="البيان" attribute="1" defaultMemberUniqueName="[الاولى].[البيان].[All]" allUniqueName="[الاولى].[البيان].[All]" dimensionUniqueName="[الاولى]" displayFolder="" count="0" memberValueDatatype="130" unbalanced="0"/>
    <cacheHierarchy uniqueName="[الاولى].[القيمه]" caption="القيمه" attribute="1" defaultMemberUniqueName="[الاولى].[القيمه].[All]" allUniqueName="[الاولى].[القيمه].[All]" dimensionUniqueName="[الاولى]" displayFolder="" count="0" memberValueDatatype="20" unbalanced="0"/>
    <cacheHierarchy uniqueName="[الاولى].[الضريبه]" caption="الضريبه" attribute="1" defaultMemberUniqueName="[الاولى].[الضريبه].[All]" allUniqueName="[الاولى].[الضريبه].[All]" dimensionUniqueName="[الاولى]" displayFolder="" count="0" memberValueDatatype="20" unbalanced="0"/>
    <cacheHierarchy uniqueName="[الاولى].[الصافي]" caption="الصافي" attribute="1" defaultMemberUniqueName="[الاولى].[الصافي].[All]" allUniqueName="[الاولى].[الصافي].[All]" dimensionUniqueName="[الاولى]" displayFolder="" count="0" memberValueDatatype="20" unbalanced="0"/>
    <cacheHierarchy uniqueName="[الاولى].[المنطقه]" caption="المنطقه" attribute="1" defaultMemberUniqueName="[الاولى].[المنطقه].[All]" allUniqueName="[الاولى].[المنطقه].[All]" dimensionUniqueName="[الاولى]" displayFolder="" count="2" memberValueDatatype="130" unbalanced="0"/>
    <cacheHierarchy uniqueName="[الاولى].[التاريخ]" caption="التاريخ" attribute="1" time="1" defaultMemberUniqueName="[الاولى].[التاريخ].[All]" allUniqueName="[الاولى].[التاريخ].[All]" dimensionUniqueName="[الاولى]" displayFolder="" count="0" memberValueDatatype="7" unbalanced="0"/>
    <cacheHierarchy uniqueName="[الاولى].[المندوب]" caption="المندوب" attribute="1" defaultMemberUniqueName="[الاولى].[المندوب].[All]" allUniqueName="[الاولى].[المندوب].[All]" dimensionUniqueName="[الاولى]" displayFolder="" count="0" memberValueDatatype="130" unbalanced="0"/>
    <cacheHierarchy uniqueName="[الاولى].[التاريخ (الربع)]" caption="التاريخ (الربع)" attribute="1" defaultMemberUniqueName="[الاولى].[التاريخ (الربع)].[All]" allUniqueName="[الاولى].[التاريخ (الربع)].[All]" dimensionUniqueName="[الاولى]" displayFolder="" count="0" memberValueDatatype="130" unbalanced="0"/>
    <cacheHierarchy uniqueName="[الاولى].[التاريخ (الشهر)]" caption="التاريخ (الشهر)" attribute="1" defaultMemberUniqueName="[الاولى].[التاريخ (الشهر)].[All]" allUniqueName="[الاولى].[التاريخ (الشهر)].[All]" dimensionUniqueName="[الاولى]" displayFolder="" count="0" memberValueDatatype="130" unbalanced="0"/>
    <cacheHierarchy uniqueName="[الاولى].[التاريخ (اليوم)]" caption="التاريخ (اليوم)" attribute="1" defaultMemberUniqueName="[الاولى].[التاريخ (اليوم)].[All]" allUniqueName="[الاولى].[التاريخ (اليوم)].[All]" dimensionUniqueName="[الاولى]" displayFolder="" count="0" memberValueDatatype="130" unbalanced="0"/>
    <cacheHierarchy uniqueName="[الاولى].[التاريخ (الساعة)]" caption="التاريخ (الساعة)" attribute="1" defaultMemberUniqueName="[الاولى].[التاريخ (الساعة)].[All]" allUniqueName="[الاولى].[التاريخ (الساعة)].[All]" dimensionUniqueName="[الاولى]" displayFolder="" count="0" memberValueDatatype="130" unbalanced="0"/>
    <cacheHierarchy uniqueName="[الجدول2].[العميل]" caption="العميل" attribute="1" defaultMemberUniqueName="[الجدول2].[العميل].[All]" allUniqueName="[الجدول2].[العميل].[All]" dimensionUniqueName="[الجدول2]" displayFolder="" count="0" memberValueDatatype="130" unbalanced="0"/>
    <cacheHierarchy uniqueName="[الجدول2].[صافي المبيعات]" caption="صافي المبيعات" attribute="1" defaultMemberUniqueName="[الجدول2].[صافي المبيعات].[All]" allUniqueName="[الجدول2].[صافي المبيعات].[All]" dimensionUniqueName="[الجدول2]" displayFolder="" count="0" memberValueDatatype="20" unbalanced="0"/>
    <cacheHierarchy uniqueName="[الجدول2].[المنطقه]" caption="المنطقه" attribute="1" defaultMemberUniqueName="[الجدول2].[المنطقه].[All]" allUniqueName="[الجدول2].[المنطقه].[All]" dimensionUniqueName="[الجدول2]" displayFolder="" count="0" memberValueDatatype="130" unbalanced="0"/>
    <cacheHierarchy uniqueName="[الجدول2].[نوع العميل]" caption="نوع العميل" attribute="1" defaultMemberUniqueName="[الجدول2].[نوع العميل].[All]" allUniqueName="[الجدول2].[نوع العميل].[All]" dimensionUniqueName="[الجدول2]" displayFolder="" count="0" memberValueDatatype="130" unbalanced="0"/>
    <cacheHierarchy uniqueName="[الجدول2].[نسبه المبيعات]" caption="نسبه المبيعات" attribute="1" defaultMemberUniqueName="[الجدول2].[نسبه المبيعات].[All]" allUniqueName="[الجدول2].[نسبه المبيعات].[All]" dimensionUniqueName="[الجدول2]" displayFolder="" count="0" memberValueDatatype="5" unbalanced="0"/>
    <cacheHierarchy uniqueName="[الجدول3].[العميل]" caption="العميل" attribute="1" defaultMemberUniqueName="[الجدول3].[العميل].[All]" allUniqueName="[الجدول3].[العميل].[All]" dimensionUniqueName="[الجدول3]" displayFolder="" count="0" memberValueDatatype="130" unbalanced="0"/>
    <cacheHierarchy uniqueName="[الجدول3].[صافي المبيعات]" caption="صافي المبيعات" attribute="1" defaultMemberUniqueName="[الجدول3].[صافي المبيعات].[All]" allUniqueName="[الجدول3].[صافي المبيعات].[All]" dimensionUniqueName="[الجدول3]" displayFolder="" count="0" memberValueDatatype="20" unbalanced="0"/>
    <cacheHierarchy uniqueName="[الجدول3].[المنطقه]" caption="المنطقه" attribute="1" defaultMemberUniqueName="[الجدول3].[المنطقه].[All]" allUniqueName="[الجدول3].[المنطقه].[All]" dimensionUniqueName="[الجدول3]" displayFolder="" count="0" memberValueDatatype="130" unbalanced="0"/>
    <cacheHierarchy uniqueName="[الجدول3].[نوع العميل]" caption="نوع العميل" attribute="1" defaultMemberUniqueName="[الجدول3].[نوع العميل].[All]" allUniqueName="[الجدول3].[نوع العميل].[All]" dimensionUniqueName="[الجدول3]" displayFolder="" count="0" memberValueDatatype="130" unbalanced="0"/>
    <cacheHierarchy uniqueName="[الجدول3].[نسبه المبيعات]" caption="نسبه المبيعات" attribute="1" defaultMemberUniqueName="[الجدول3].[نسبه المبيعات].[All]" allUniqueName="[الجدول3].[نسبه المبيعات].[All]" dimensionUniqueName="[الجدول3]" displayFolder="" count="0" memberValueDatatype="5" unbalanced="0"/>
    <cacheHierarchy uniqueName="[الاولى].[التاريخ (فهرس الأشهر)]" caption="التاريخ (فهرس الأشهر)" attribute="1" defaultMemberUniqueName="[الاولى].[التاريخ (فهرس الأشهر)].[All]" allUniqueName="[الاولى].[التاريخ (فهرس الأشهر)].[All]" dimensionUniqueName="[الاولى]" displayFolder="" count="0" memberValueDatatype="20" unbalanced="0" hidden="1"/>
    <cacheHierarchy uniqueName="[الاولى].[التاريخ (فهرس الأيام)]" caption="التاريخ (فهرس الأيام)" attribute="1" defaultMemberUniqueName="[الاولى].[التاريخ (فهرس الأيام)].[All]" allUniqueName="[الاولى].[التاريخ (فهرس الأيام)].[All]" dimensionUniqueName="[الاولى]" displayFolder="" count="0" memberValueDatatype="5" unbalanced="0" hidden="1"/>
    <cacheHierarchy uniqueName="[Measures].[__XL_Count الاولى]" caption="__XL_Count الاولى" measure="1" displayFolder="" measureGroup="الاولى" count="0" hidden="1"/>
    <cacheHierarchy uniqueName="[Measures].[__XL_Count الجدول2]" caption="__XL_Count الجدول2" measure="1" displayFolder="" measureGroup="الجدول2" count="0" hidden="1"/>
    <cacheHierarchy uniqueName="[Measures].[__XL_Count الجدول3]" caption="__XL_Count الجدول3" measure="1" displayFolder="" measureGroup="الجدول3" count="0" hidden="1"/>
    <cacheHierarchy uniqueName="[Measures].[__No measures defined]" caption="__No measures defined" measure="1" displayFolder="" count="0" hidden="1"/>
    <cacheHierarchy uniqueName="[Measures].[‏‏مجموع الصافي]" caption="‏‏مجموع الصافي" measure="1" displayFolder="" measureGroup="الاولى"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9143391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340429-F501-4C3D-8580-8CDC276FC5EC}" name="المبيعات بالعملاء" cacheId="2"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10">
  <location ref="B3:C14"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مجموع الصافي" fld="1"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9"/>
          </reference>
        </references>
      </pivotArea>
    </chartFormat>
    <chartFormat chart="0" format="2">
      <pivotArea type="data" outline="0" fieldPosition="0">
        <references count="2">
          <reference field="4294967294" count="1" selected="0">
            <x v="0"/>
          </reference>
          <reference field="0" count="1" selected="0">
            <x v="8"/>
          </reference>
        </references>
      </pivotArea>
    </chartFormat>
    <chartFormat chart="0" format="3">
      <pivotArea type="data" outline="0" fieldPosition="0">
        <references count="2">
          <reference field="4294967294" count="1" selected="0">
            <x v="0"/>
          </reference>
          <reference field="0" count="1" selected="0">
            <x v="7"/>
          </reference>
        </references>
      </pivotArea>
    </chartFormat>
    <chartFormat chart="0" format="4">
      <pivotArea type="data" outline="0" fieldPosition="0">
        <references count="2">
          <reference field="4294967294" count="1" selected="0">
            <x v="0"/>
          </reference>
          <reference field="0" count="1" selected="0">
            <x v="6"/>
          </reference>
        </references>
      </pivotArea>
    </chartFormat>
    <chartFormat chart="0" format="5">
      <pivotArea type="data" outline="0" fieldPosition="0">
        <references count="2">
          <reference field="4294967294" count="1" selected="0">
            <x v="0"/>
          </reference>
          <reference field="0" count="1" selected="0">
            <x v="5"/>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3"/>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0"/>
          </reference>
          <reference field="0" count="1" selected="0">
            <x v="1"/>
          </reference>
        </references>
      </pivotArea>
    </chartFormat>
    <chartFormat chart="0" format="10">
      <pivotArea type="data" outline="0" fieldPosition="0">
        <references count="2">
          <reference field="4294967294" count="1" selected="0">
            <x v="0"/>
          </reference>
          <reference field="0" count="1" selected="0">
            <x v="0"/>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0" count="1" selected="0">
            <x v="0"/>
          </reference>
        </references>
      </pivotArea>
    </chartFormat>
    <chartFormat chart="3" format="24">
      <pivotArea type="data" outline="0" fieldPosition="0">
        <references count="2">
          <reference field="4294967294" count="1" selected="0">
            <x v="0"/>
          </reference>
          <reference field="0" count="1" selected="0">
            <x v="1"/>
          </reference>
        </references>
      </pivotArea>
    </chartFormat>
    <chartFormat chart="3" format="25">
      <pivotArea type="data" outline="0" fieldPosition="0">
        <references count="2">
          <reference field="4294967294" count="1" selected="0">
            <x v="0"/>
          </reference>
          <reference field="0" count="1" selected="0">
            <x v="2"/>
          </reference>
        </references>
      </pivotArea>
    </chartFormat>
    <chartFormat chart="3" format="26">
      <pivotArea type="data" outline="0" fieldPosition="0">
        <references count="2">
          <reference field="4294967294" count="1" selected="0">
            <x v="0"/>
          </reference>
          <reference field="0" count="1" selected="0">
            <x v="3"/>
          </reference>
        </references>
      </pivotArea>
    </chartFormat>
    <chartFormat chart="3" format="27">
      <pivotArea type="data" outline="0" fieldPosition="0">
        <references count="2">
          <reference field="4294967294" count="1" selected="0">
            <x v="0"/>
          </reference>
          <reference field="0" count="1" selected="0">
            <x v="4"/>
          </reference>
        </references>
      </pivotArea>
    </chartFormat>
    <chartFormat chart="3" format="28">
      <pivotArea type="data" outline="0" fieldPosition="0">
        <references count="2">
          <reference field="4294967294" count="1" selected="0">
            <x v="0"/>
          </reference>
          <reference field="0" count="1" selected="0">
            <x v="5"/>
          </reference>
        </references>
      </pivotArea>
    </chartFormat>
    <chartFormat chart="3" format="29">
      <pivotArea type="data" outline="0" fieldPosition="0">
        <references count="2">
          <reference field="4294967294" count="1" selected="0">
            <x v="0"/>
          </reference>
          <reference field="0" count="1" selected="0">
            <x v="6"/>
          </reference>
        </references>
      </pivotArea>
    </chartFormat>
    <chartFormat chart="3" format="30">
      <pivotArea type="data" outline="0" fieldPosition="0">
        <references count="2">
          <reference field="4294967294" count="1" selected="0">
            <x v="0"/>
          </reference>
          <reference field="0" count="1" selected="0">
            <x v="7"/>
          </reference>
        </references>
      </pivotArea>
    </chartFormat>
    <chartFormat chart="3" format="31">
      <pivotArea type="data" outline="0" fieldPosition="0">
        <references count="2">
          <reference field="4294967294" count="1" selected="0">
            <x v="0"/>
          </reference>
          <reference field="0" count="1" selected="0">
            <x v="8"/>
          </reference>
        </references>
      </pivotArea>
    </chartFormat>
    <chartFormat chart="3" format="32">
      <pivotArea type="data" outline="0" fieldPosition="0">
        <references count="2">
          <reference field="4294967294" count="1" selected="0">
            <x v="0"/>
          </reference>
          <reference field="0" count="1" selected="0">
            <x v="9"/>
          </reference>
        </references>
      </pivotArea>
    </chartFormat>
  </chartFormats>
  <pivotHierarchies count="29">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لوحه تحكم.xlsx!الاولى">
        <x15:activeTabTopLevelEntity name="[الاولى]"/>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3CB476-FEB1-4FDA-928E-1DD026A1E3AC}" name="المبيعات بالمنطقه" cacheId="1"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14">
  <location ref="B4:C12"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مجموع الصافي" fld="1" baseField="0" baseItem="0"/>
  </dataFields>
  <chartFormats count="16">
    <chartFormat chart="0" format="0"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0" count="1" selected="0">
            <x v="0"/>
          </reference>
        </references>
      </pivotArea>
    </chartFormat>
    <chartFormat chart="4" format="13">
      <pivotArea type="data" outline="0" fieldPosition="0">
        <references count="2">
          <reference field="4294967294" count="1" selected="0">
            <x v="0"/>
          </reference>
          <reference field="0" count="1" selected="0">
            <x v="1"/>
          </reference>
        </references>
      </pivotArea>
    </chartFormat>
    <chartFormat chart="4" format="14">
      <pivotArea type="data" outline="0" fieldPosition="0">
        <references count="2">
          <reference field="4294967294" count="1" selected="0">
            <x v="0"/>
          </reference>
          <reference field="0" count="1" selected="0">
            <x v="2"/>
          </reference>
        </references>
      </pivotArea>
    </chartFormat>
    <chartFormat chart="4" format="15">
      <pivotArea type="data" outline="0" fieldPosition="0">
        <references count="2">
          <reference field="4294967294" count="1" selected="0">
            <x v="0"/>
          </reference>
          <reference field="0" count="1" selected="0">
            <x v="3"/>
          </reference>
        </references>
      </pivotArea>
    </chartFormat>
    <chartFormat chart="4" format="16">
      <pivotArea type="data" outline="0" fieldPosition="0">
        <references count="2">
          <reference field="4294967294" count="1" selected="0">
            <x v="0"/>
          </reference>
          <reference field="0" count="1" selected="0">
            <x v="4"/>
          </reference>
        </references>
      </pivotArea>
    </chartFormat>
    <chartFormat chart="4" format="17">
      <pivotArea type="data" outline="0" fieldPosition="0">
        <references count="2">
          <reference field="4294967294" count="1" selected="0">
            <x v="0"/>
          </reference>
          <reference field="0" count="1" selected="0">
            <x v="5"/>
          </reference>
        </references>
      </pivotArea>
    </chartFormat>
    <chartFormat chart="4" format="18">
      <pivotArea type="data" outline="0" fieldPosition="0">
        <references count="2">
          <reference field="4294967294" count="1" selected="0">
            <x v="0"/>
          </reference>
          <reference field="0" count="1" selected="0">
            <x v="6"/>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s>
  <pivotHierarchies count="29">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لوحه تحكم.xlsx!الاولى">
        <x15:activeTabTopLevelEntity name="[الاولى]"/>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84973F-8A83-426C-805F-C57E7D932C81}" name="مختصر" cacheId="6"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location ref="H4:J21" firstHeaderRow="1" firstDataRow="1" firstDataCol="0"/>
  <pivotFields count="1">
    <pivotField allDrilled="1" subtotalTop="0" showAll="0" dataSourceSort="1" defaultSubtotal="0" defaultAttributeDrillState="1"/>
  </pivotFields>
  <pivotHierarchies count="2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لوحه تحكم.xlsx!الجدول3">
        <x15:activeTabTopLevelEntity name="[الجدول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97C539-CC90-4AE8-A94A-6C854B160B18}" name="جدول 2" cacheId="5"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location ref="K7:M24" firstHeaderRow="1" firstDataRow="1" firstDataCol="0"/>
  <pivotFields count="1">
    <pivotField allDrilled="1" subtotalTop="0" showAll="0" dataSourceSort="1" defaultSubtotal="0" defaultAttributeDrillState="1"/>
  </pivotFields>
  <pivotHierarchies count="29">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لوحه تحكم.xlsx!الجدول2">
        <x15:activeTabTopLevelEntity name="[الجدول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2136F2-57A6-457F-A127-06AADCD00096}" name="الرىيسي1" cacheId="4"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8">
  <location ref="A4:B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مجموع الصافي"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الاولى]"/>
        <x15:activeTabTopLevelEntity name="[الجدول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73EB71-5C60-449E-88D3-0262D95E9E21}" name="ترند المبيعات"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22">
  <location ref="B4:C24" firstHeaderRow="1" firstDataRow="1" firstDataCol="1"/>
  <pivotFields count="4">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2">
    <field x="2"/>
    <field x="0"/>
  </rowFields>
  <rowItems count="20">
    <i>
      <x/>
    </i>
    <i r="1">
      <x/>
    </i>
    <i r="1">
      <x v="1"/>
    </i>
    <i r="1">
      <x v="2"/>
    </i>
    <i r="1">
      <x v="3"/>
    </i>
    <i r="1">
      <x v="4"/>
    </i>
    <i r="1">
      <x v="5"/>
    </i>
    <i r="1">
      <x v="6"/>
    </i>
    <i r="1">
      <x v="7"/>
    </i>
    <i r="1">
      <x v="8"/>
    </i>
    <i r="1">
      <x v="9"/>
    </i>
    <i r="1">
      <x v="10"/>
    </i>
    <i r="1">
      <x v="11"/>
    </i>
    <i r="1">
      <x v="12"/>
    </i>
    <i r="1">
      <x v="13"/>
    </i>
    <i r="1">
      <x v="14"/>
    </i>
    <i r="1">
      <x v="15"/>
    </i>
    <i r="1">
      <x v="16"/>
    </i>
    <i r="1">
      <x v="17"/>
    </i>
    <i t="grand">
      <x/>
    </i>
  </rowItems>
  <colItems count="1">
    <i/>
  </colItems>
  <dataFields count="1">
    <dataField name="‏‏مجموع الصافي" fld="1" baseField="0" baseItem="0"/>
  </dataFields>
  <chartFormats count="3">
    <chartFormat chart="3"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9"/>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لوحه تحكم.xlsx!الاولى">
        <x15:activeTabTopLevelEntity name="[الاولى]"/>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00168C-7B74-4CBA-ABFD-1CA6AD08127B}" name="المبيعات بالمندوب" cacheId="3"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8">
  <location ref="B4:C9"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مجموع الصافي"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لوحه تحكم.xlsx!الاولى">
        <x15:activeTabTopLevelEntity name="[الاولى]"/>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العميل" xr10:uid="{B4417EFF-07D1-4129-8BF8-9ADFB4E53CC4}" sourceName="[الاولى].[العميل]">
  <pivotTables>
    <pivotTable tabId="5" name="ترند المبيعات"/>
    <pivotTable tabId="3" name="المبيعات بالمنطقه"/>
    <pivotTable tabId="2" name="المبيعات بالعملاء"/>
    <pivotTable tabId="7" name="المبيعات بالمندوب"/>
    <pivotTable tabId="4" name="الرىيسي1"/>
    <pivotTable tabId="4" name="جدول 2"/>
  </pivotTables>
  <data>
    <olap pivotCacheId="291433916">
      <levels count="2">
        <level uniqueName="[الاولى].[العميل].[(All)]" sourceCaption="(All)" count="0"/>
        <level uniqueName="[الاولى].[العميل].[العميل]" sourceCaption="العميل" count="10">
          <ranges>
            <range startItem="0">
              <i n="[الاولى].[العميل].&amp;[احمد]" c="احمد"/>
              <i n="[الاولى].[العميل].&amp;[اسعد]" c="اسعد"/>
              <i n="[الاولى].[العميل].&amp;[اشرف]" c="اشرف"/>
              <i n="[الاولى].[العميل].&amp;[ايمن]" c="ايمن"/>
              <i n="[الاولى].[العميل].&amp;[ساره]" c="ساره"/>
              <i n="[الاولى].[العميل].&amp;[سيد]" c="سيد"/>
              <i n="[الاولى].[العميل].&amp;[مرتضى]" c="مرتضى"/>
              <i n="[الاولى].[العميل].&amp;[مريم]" c="مريم"/>
              <i n="[الاولى].[العميل].&amp;[مصطفى]" c="مصطفى"/>
              <i n="[الاولى].[العميل].&amp;[هشام]" c="هشام"/>
            </range>
          </ranges>
        </level>
      </levels>
      <selections count="1">
        <selection n="[الاولى].[العميل].[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المنطقه" xr10:uid="{4076490A-76B5-439B-9577-0A01B251A315}" sourceName="[الاولى].[المنطقه]">
  <pivotTables>
    <pivotTable tabId="5" name="ترند المبيعات"/>
    <pivotTable tabId="3" name="المبيعات بالمنطقه"/>
    <pivotTable tabId="2" name="المبيعات بالعملاء"/>
    <pivotTable tabId="7" name="المبيعات بالمندوب"/>
    <pivotTable tabId="4" name="الرىيسي1"/>
    <pivotTable tabId="4" name="جدول 2"/>
    <pivotTable tabId="4" name="مختصر"/>
  </pivotTables>
  <data>
    <olap pivotCacheId="291433916">
      <levels count="2">
        <level uniqueName="[الاولى].[المنطقه].[(All)]" sourceCaption="(All)" count="0"/>
        <level uniqueName="[الاولى].[المنطقه].[المنطقه]" sourceCaption="المنطقه" count="7">
          <ranges>
            <range startItem="0">
              <i n="[الاولى].[المنطقه].&amp;[ابها]" c="ابها"/>
              <i n="[الاولى].[المنطقه].&amp;[الدمام]" c="الدمام"/>
              <i n="[الاولى].[المنطقه].&amp;[الرياض]" c="الرياض"/>
              <i n="[الاولى].[المنطقه].&amp;[السعوديه]" c="السعوديه"/>
              <i n="[الاولى].[المنطقه].&amp;[تبوك]" c="تبوك"/>
              <i n="[الاولى].[المنطقه].&amp;[جده]" c="جده"/>
              <i n="[الاولى].[المنطقه].&amp;[عرعر]" c="عرعر"/>
            </range>
          </ranges>
        </level>
      </levels>
      <selections count="1">
        <selection n="[الاولى].[المنطقه].[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عميل" xr10:uid="{CF827657-C6AE-4C7B-8748-EBE294F25B00}" cache="مقسم_طريقة_العرض_العميل" caption="العميل" startItem="3" level="1" style="SlicerStyleLight3" rowHeight="234950"/>
  <slicer name="المنطقه" xr10:uid="{E763EC70-51F6-4109-89E8-8CF49BBD68AE}" cache="مقسم_طريقة_العرض_المنطقه" caption="المنطقه" level="1"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30A2A6-FF48-4B22-94DD-396F29A7E1E7}" name="الاولى" displayName="الاولى" ref="B2:I20" totalsRowShown="0" headerRowBorderDxfId="29" tableBorderDxfId="28" totalsRowBorderDxfId="27">
  <autoFilter ref="B2:I20" xr:uid="{7030A2A6-FF48-4B22-94DD-396F29A7E1E7}">
    <filterColumn colId="0">
      <filters>
        <filter val="اسعد"/>
        <filter val="اشرف"/>
        <filter val="ايمن"/>
        <filter val="ساره"/>
      </filters>
    </filterColumn>
  </autoFilter>
  <tableColumns count="8">
    <tableColumn id="1" xr3:uid="{F624678A-0C22-47AF-BC56-2B9147ADE413}" name="العميل" dataDxfId="26"/>
    <tableColumn id="2" xr3:uid="{F4260B38-29D5-479D-9527-37AF2BA59FDB}" name="البيان" dataDxfId="25"/>
    <tableColumn id="3" xr3:uid="{EEEE2D55-2C6E-4714-B06F-EE9106EC04BB}" name="القيمه" dataDxfId="24"/>
    <tableColumn id="4" xr3:uid="{DD39FA6C-DC28-4B65-9B59-29AB33E4405F}" name="الضريبه" dataDxfId="23">
      <calculatedColumnFormula>D3*0.15</calculatedColumnFormula>
    </tableColumn>
    <tableColumn id="5" xr3:uid="{2296E85E-6AC4-49E2-969D-89670DD195D5}" name="الصافي" dataDxfId="22">
      <calculatedColumnFormula>D3-E3</calculatedColumnFormula>
    </tableColumn>
    <tableColumn id="6" xr3:uid="{FC32DAF0-FC9F-4C67-A31D-52A76EF20FC8}" name="المنطقه" dataDxfId="21"/>
    <tableColumn id="7" xr3:uid="{C1093E2A-A808-44EE-AA57-F6B5B3F00FE4}" name="التاريخ " dataDxfId="20"/>
    <tableColumn id="8" xr3:uid="{3F3F4DB7-26FE-478C-B6E7-FE66191778CE}" name="المندوب" dataDxfId="19"/>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900B3D-65E9-4D69-ADC3-51B528731DA9}" name="الجدول2" displayName="الجدول2" ref="N5:R16" totalsRowShown="0" headerRowDxfId="18" dataDxfId="16" headerRowBorderDxfId="17" tableBorderDxfId="15" totalsRowBorderDxfId="14">
  <autoFilter ref="N5:R16" xr:uid="{92900B3D-65E9-4D69-ADC3-51B528731DA9}"/>
  <tableColumns count="5">
    <tableColumn id="1" xr3:uid="{0A3182F3-E6FA-4C4A-8CAD-63FA3A775467}" name="العميل" dataDxfId="13"/>
    <tableColumn id="2" xr3:uid="{2EB01CC5-D670-426B-A413-1AAC67E4845B}" name="صافي المبيعات" dataDxfId="12">
      <calculatedColumnFormula>SUMIFS(الاولى[الصافي],الاولى[العميل],B3,الاولى[البيان],"فاتوره")-SUMIFS(الاولى[الصافي],الاولى[العميل],B3,الاولى[البيان],"خصم")-SUMIFS(الاولى[الصافي],الاولى[العميل],B3,الاولى[البيان],"مرتجع")</calculatedColumnFormula>
    </tableColumn>
    <tableColumn id="3" xr3:uid="{A35B2CF9-EF0A-4B31-B416-379D361EDC1E}" name="المنطقه" dataDxfId="11"/>
    <tableColumn id="4" xr3:uid="{27961D28-A97F-471D-9878-9666441E8F1B}" name="نوع العميل" dataDxfId="10">
      <calculatedColumnFormula>IF(الجدول2[[#This Row],[صافي المبيعات]]&gt;10000,"مهم","غير مهم")</calculatedColumnFormula>
    </tableColumn>
    <tableColumn id="5" xr3:uid="{F473FC50-EC70-40CF-8B23-A68232C77CE0}" name="نسبه المبيعات" dataDxfId="9">
      <calculatedColumnFormula>الجدول2[[#This Row],[صافي المبيعات]]/SUM(الجدول2[صافي المبيعات])</calculatedColumnFormula>
    </tableColumn>
  </tableColumns>
  <tableStyleInfo name="TableStyleDark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BFB4F7D-E8E8-467B-ACE5-AA3ABB5361A7}" name="الجدول3" displayName="الجدول3" ref="N19:R29" totalsRowShown="0" headerRowDxfId="8" headerRowBorderDxfId="7" tableBorderDxfId="6" totalsRowBorderDxfId="5">
  <autoFilter ref="N19:R29" xr:uid="{ABFB4F7D-E8E8-467B-ACE5-AA3ABB5361A7}"/>
  <tableColumns count="5">
    <tableColumn id="1" xr3:uid="{EA6D1E37-E5B1-47FD-9DC8-3191E7A5E395}" name="العميل" dataDxfId="4"/>
    <tableColumn id="2" xr3:uid="{71BA76DC-62DA-4E7B-A010-CBF86F8CD478}" name="صافي المبيعات" dataDxfId="3"/>
    <tableColumn id="3" xr3:uid="{26F885ED-03A0-4A91-A70B-87D555A2DE0D}" name="المنطقه" dataDxfId="2"/>
    <tableColumn id="4" xr3:uid="{95411224-EB41-407D-A158-1097F7791C2C}" name="نوع العميل" dataDxfId="1">
      <calculatedColumnFormula>IF(O20&gt;10000,"مهم","غيرمهم")</calculatedColumnFormula>
    </tableColumn>
    <tableColumn id="5" xr3:uid="{FAFA69F8-45DB-4D26-A850-B76DDC3180C6}" name="نسبه المبيعات" dataDxfId="0">
      <calculatedColumnFormula>O20/SUM(O20:O29)</calculatedColumnFormula>
    </tableColumn>
  </tableColumns>
  <tableStyleInfo name="TableStyleLight1" showFirstColumn="0" showLastColumn="0" showRowStripes="1" showColumnStripes="0"/>
</table>
</file>

<file path=xl/theme/theme1.xml><?xml version="1.0" encoding="utf-8"?>
<a:theme xmlns:a="http://schemas.openxmlformats.org/drawingml/2006/main" name="نسق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4BE3D-EE7C-4BF8-9479-F9B7757A9C8C}">
  <dimension ref="B2:R29"/>
  <sheetViews>
    <sheetView rightToLeft="1" topLeftCell="G1" workbookViewId="0">
      <selection activeCell="G21" sqref="G21"/>
    </sheetView>
  </sheetViews>
  <sheetFormatPr defaultRowHeight="13.8" x14ac:dyDescent="0.25"/>
  <cols>
    <col min="6" max="6" width="11.5" bestFit="1" customWidth="1"/>
    <col min="15" max="15" width="14.09765625" bestFit="1" customWidth="1"/>
    <col min="18" max="18" width="10.8984375" bestFit="1" customWidth="1"/>
  </cols>
  <sheetData>
    <row r="2" spans="2:18" x14ac:dyDescent="0.25">
      <c r="B2" s="10" t="s">
        <v>0</v>
      </c>
      <c r="C2" s="11" t="s">
        <v>1</v>
      </c>
      <c r="D2" s="12" t="s">
        <v>2</v>
      </c>
      <c r="E2" s="13" t="s">
        <v>3</v>
      </c>
      <c r="F2" s="14" t="s">
        <v>5</v>
      </c>
      <c r="G2" s="11" t="s">
        <v>4</v>
      </c>
      <c r="H2" s="11" t="s">
        <v>6</v>
      </c>
      <c r="I2" s="15" t="s">
        <v>7</v>
      </c>
    </row>
    <row r="3" spans="2:18" hidden="1" x14ac:dyDescent="0.25">
      <c r="B3" s="8" t="s">
        <v>8</v>
      </c>
      <c r="C3" s="1" t="s">
        <v>18</v>
      </c>
      <c r="D3" s="5">
        <v>10000</v>
      </c>
      <c r="E3" s="6">
        <f>D3*0.15</f>
        <v>1500</v>
      </c>
      <c r="F3" s="7">
        <f t="shared" ref="F3:F14" si="0">D3-E3</f>
        <v>8500</v>
      </c>
      <c r="G3" s="2" t="s">
        <v>21</v>
      </c>
      <c r="H3" s="4">
        <v>45305</v>
      </c>
      <c r="I3" s="9" t="s">
        <v>28</v>
      </c>
    </row>
    <row r="4" spans="2:18" hidden="1" x14ac:dyDescent="0.25">
      <c r="B4" s="8" t="s">
        <v>9</v>
      </c>
      <c r="C4" s="1" t="s">
        <v>18</v>
      </c>
      <c r="D4" s="5">
        <v>7000</v>
      </c>
      <c r="E4" s="6">
        <f t="shared" ref="E4:E20" si="1">D4*0.15</f>
        <v>1050</v>
      </c>
      <c r="F4" s="7">
        <f t="shared" si="0"/>
        <v>5950</v>
      </c>
      <c r="G4" s="2" t="s">
        <v>22</v>
      </c>
      <c r="H4" s="4">
        <v>45306</v>
      </c>
      <c r="I4" s="9" t="s">
        <v>9</v>
      </c>
    </row>
    <row r="5" spans="2:18" x14ac:dyDescent="0.25">
      <c r="B5" s="8" t="s">
        <v>10</v>
      </c>
      <c r="C5" s="1" t="s">
        <v>18</v>
      </c>
      <c r="D5" s="5">
        <v>500</v>
      </c>
      <c r="E5" s="6">
        <f t="shared" si="1"/>
        <v>75</v>
      </c>
      <c r="F5" s="7">
        <f t="shared" si="0"/>
        <v>425</v>
      </c>
      <c r="G5" s="2" t="s">
        <v>23</v>
      </c>
      <c r="H5" s="4">
        <v>45307</v>
      </c>
      <c r="I5" s="9" t="s">
        <v>29</v>
      </c>
      <c r="N5" s="23" t="s">
        <v>0</v>
      </c>
      <c r="O5" s="24" t="s">
        <v>30</v>
      </c>
      <c r="P5" s="2" t="s">
        <v>4</v>
      </c>
      <c r="Q5" s="38" t="s">
        <v>36</v>
      </c>
      <c r="R5" s="39" t="s">
        <v>37</v>
      </c>
    </row>
    <row r="6" spans="2:18" hidden="1" x14ac:dyDescent="0.25">
      <c r="B6" s="8" t="s">
        <v>11</v>
      </c>
      <c r="C6" s="1" t="s">
        <v>18</v>
      </c>
      <c r="D6" s="5">
        <v>15000</v>
      </c>
      <c r="E6" s="6">
        <f t="shared" si="1"/>
        <v>2250</v>
      </c>
      <c r="F6" s="7">
        <f t="shared" si="0"/>
        <v>12750</v>
      </c>
      <c r="G6" s="2" t="s">
        <v>23</v>
      </c>
      <c r="H6" s="4">
        <v>45308</v>
      </c>
      <c r="I6" s="9" t="s">
        <v>13</v>
      </c>
      <c r="N6" s="2" t="s">
        <v>8</v>
      </c>
      <c r="O6" s="24">
        <f>SUMIFS(الاولى[الصافي],الاولى[العميل],B3,الاولى[البيان],"فاتوره")-SUMIFS(الاولى[الصافي],الاولى[العميل],B3,الاولى[البيان],"خصم")-SUMIFS(الاولى[الصافي],الاولى[العميل],B3,الاولى[البيان],"مرتجع")</f>
        <v>10800</v>
      </c>
      <c r="P6" s="2" t="s">
        <v>21</v>
      </c>
      <c r="Q6" s="2" t="str">
        <f>IF(الجدول2[[#This Row],[صافي المبيعات]]&gt;10000,"مهم","غير مهم")</f>
        <v>مهم</v>
      </c>
      <c r="R6" s="40">
        <f>الجدول2[[#This Row],[صافي المبيعات]]/SUM(الجدول2[صافي المبيعات])</f>
        <v>9.4015233949945598E-2</v>
      </c>
    </row>
    <row r="7" spans="2:18" hidden="1" x14ac:dyDescent="0.25">
      <c r="B7" s="8" t="s">
        <v>12</v>
      </c>
      <c r="C7" s="1" t="s">
        <v>18</v>
      </c>
      <c r="D7" s="5">
        <v>20000</v>
      </c>
      <c r="E7" s="6">
        <f t="shared" si="1"/>
        <v>3000</v>
      </c>
      <c r="F7" s="7">
        <f t="shared" si="0"/>
        <v>17000</v>
      </c>
      <c r="G7" s="2" t="s">
        <v>23</v>
      </c>
      <c r="H7" s="4">
        <v>45309</v>
      </c>
      <c r="I7" s="9" t="s">
        <v>28</v>
      </c>
      <c r="N7" s="2" t="s">
        <v>9</v>
      </c>
      <c r="O7" s="24">
        <f>SUMIFS(الاولى[الصافي],الاولى[العميل],B4,الاولى[البيان],"فاتوره")-SUMIFS(الاولى[الصافي],الاولى[العميل],B4,الاولى[البيان],"خصم")-SUMIFS(الاولى[الصافي],الاولى[العميل],B4,الاولى[البيان],"مرتجع")</f>
        <v>6525</v>
      </c>
      <c r="P7" s="2" t="s">
        <v>22</v>
      </c>
      <c r="Q7" s="2" t="str">
        <f>IF(الجدول2[[#This Row],[صافي المبيعات]]&gt;10000,"مهم","غير مهم")</f>
        <v>غير مهم</v>
      </c>
      <c r="R7" s="40">
        <f>الجدول2[[#This Row],[صافي المبيعات]]/SUM(الجدول2[صافي المبيعات])</f>
        <v>5.6800870511425461E-2</v>
      </c>
    </row>
    <row r="8" spans="2:18" hidden="1" x14ac:dyDescent="0.25">
      <c r="B8" s="8" t="s">
        <v>13</v>
      </c>
      <c r="C8" s="1" t="s">
        <v>18</v>
      </c>
      <c r="D8" s="5">
        <v>16000</v>
      </c>
      <c r="E8" s="6">
        <f t="shared" si="1"/>
        <v>2400</v>
      </c>
      <c r="F8" s="7">
        <f t="shared" si="0"/>
        <v>13600</v>
      </c>
      <c r="G8" s="2" t="s">
        <v>22</v>
      </c>
      <c r="H8" s="4">
        <v>45310</v>
      </c>
      <c r="I8" s="9" t="s">
        <v>9</v>
      </c>
      <c r="N8" s="2" t="s">
        <v>10</v>
      </c>
      <c r="O8" s="24">
        <f>SUMIFS(الاولى[الصافي],الاولى[العميل],B5,الاولى[البيان],"فاتوره")-SUMIFS(الاولى[الصافي],الاولى[العميل],B5,الاولى[البيان],"خصم")-SUMIFS(الاولى[الصافي],الاولى[العميل],B5,الاولى[البيان],"مرتجع")</f>
        <v>7525</v>
      </c>
      <c r="P8" s="2" t="s">
        <v>23</v>
      </c>
      <c r="Q8" s="2" t="str">
        <f>IF(الجدول2[[#This Row],[صافي المبيعات]]&gt;10000,"مهم","غير مهم")</f>
        <v>غير مهم</v>
      </c>
      <c r="R8" s="40">
        <f>الجدول2[[#This Row],[صافي المبيعات]]/SUM(الجدول2[صافي المبيعات])</f>
        <v>6.550598476605006E-2</v>
      </c>
    </row>
    <row r="9" spans="2:18" x14ac:dyDescent="0.25">
      <c r="B9" s="8" t="s">
        <v>14</v>
      </c>
      <c r="C9" s="1" t="s">
        <v>18</v>
      </c>
      <c r="D9" s="5">
        <v>4000</v>
      </c>
      <c r="E9" s="6">
        <f t="shared" si="1"/>
        <v>600</v>
      </c>
      <c r="F9" s="7">
        <f t="shared" si="0"/>
        <v>3400</v>
      </c>
      <c r="G9" s="2" t="s">
        <v>22</v>
      </c>
      <c r="H9" s="4">
        <v>45311</v>
      </c>
      <c r="I9" s="9" t="s">
        <v>29</v>
      </c>
      <c r="N9" s="2" t="s">
        <v>11</v>
      </c>
      <c r="O9" s="24">
        <f>SUMIFS(الاولى[الصافي],الاولى[العميل],B6,الاولى[البيان],"فاتوره")-SUMIFS(الاولى[الصافي],الاولى[العميل],B6,الاولى[البيان],"خصم")-SUMIFS(الاولى[الصافي],الاولى[العميل],B6,الاولى[البيان],"مرتجع")</f>
        <v>13900</v>
      </c>
      <c r="P9" s="2" t="s">
        <v>23</v>
      </c>
      <c r="Q9" s="2" t="str">
        <f>IF(الجدول2[[#This Row],[صافي المبيعات]]&gt;10000,"مهم","غير مهم")</f>
        <v>مهم</v>
      </c>
      <c r="R9" s="40">
        <f>الجدول2[[#This Row],[صافي المبيعات]]/SUM(الجدول2[صافي المبيعات])</f>
        <v>0.12100108813928183</v>
      </c>
    </row>
    <row r="10" spans="2:18" x14ac:dyDescent="0.25">
      <c r="B10" s="8" t="s">
        <v>10</v>
      </c>
      <c r="C10" s="1" t="s">
        <v>18</v>
      </c>
      <c r="D10" s="5">
        <v>2000</v>
      </c>
      <c r="E10" s="6">
        <f t="shared" si="1"/>
        <v>300</v>
      </c>
      <c r="F10" s="7">
        <f t="shared" si="0"/>
        <v>1700</v>
      </c>
      <c r="G10" s="2" t="s">
        <v>24</v>
      </c>
      <c r="H10" s="4">
        <v>45312</v>
      </c>
      <c r="I10" s="9" t="s">
        <v>13</v>
      </c>
      <c r="N10" s="2" t="s">
        <v>12</v>
      </c>
      <c r="O10" s="24">
        <f>SUMIFS(الاولى[الصافي],الاولى[العميل],B7,الاولى[البيان],"فاتوره")-SUMIFS(الاولى[الصافي],الاولى[العميل],B7,الاولى[البيان],"خصم")-SUMIFS(الاولى[الصافي],الاولى[العميل],B7,الاولى[البيان],"مرتجع")</f>
        <v>27800</v>
      </c>
      <c r="P10" s="2" t="s">
        <v>23</v>
      </c>
      <c r="Q10" s="2" t="str">
        <f>IF(الجدول2[[#This Row],[صافي المبيعات]]&gt;10000,"مهم","غير مهم")</f>
        <v>مهم</v>
      </c>
      <c r="R10" s="40">
        <f>الجدول2[[#This Row],[صافي المبيعات]]/SUM(الجدول2[صافي المبيعات])</f>
        <v>0.24200217627856366</v>
      </c>
    </row>
    <row r="11" spans="2:18" x14ac:dyDescent="0.25">
      <c r="B11" s="8" t="s">
        <v>15</v>
      </c>
      <c r="C11" s="1" t="s">
        <v>18</v>
      </c>
      <c r="D11" s="5">
        <v>3000</v>
      </c>
      <c r="E11" s="6">
        <f t="shared" si="1"/>
        <v>450</v>
      </c>
      <c r="F11" s="7">
        <f t="shared" si="0"/>
        <v>2550</v>
      </c>
      <c r="G11" s="3" t="s">
        <v>23</v>
      </c>
      <c r="H11" s="4">
        <v>45313</v>
      </c>
      <c r="I11" s="9" t="s">
        <v>28</v>
      </c>
      <c r="N11" s="2" t="s">
        <v>13</v>
      </c>
      <c r="O11" s="24">
        <f>SUMIFS(الاولى[الصافي],الاولى[العميل],B8,الاولى[البيان],"فاتوره")-SUMIFS(الاولى[الصافي],الاولى[العميل],B8,الاولى[البيان],"خصم")-SUMIFS(الاولى[الصافي],الاولى[العميل],B8,الاولى[البيان],"مرتجع")</f>
        <v>13600</v>
      </c>
      <c r="P11" s="2" t="s">
        <v>22</v>
      </c>
      <c r="Q11" s="2" t="str">
        <f>IF(الجدول2[[#This Row],[صافي المبيعات]]&gt;10000,"مهم","غير مهم")</f>
        <v>مهم</v>
      </c>
      <c r="R11" s="40">
        <f>الجدول2[[#This Row],[صافي المبيعات]]/SUM(الجدول2[صافي المبيعات])</f>
        <v>0.11838955386289444</v>
      </c>
    </row>
    <row r="12" spans="2:18" hidden="1" x14ac:dyDescent="0.25">
      <c r="B12" s="8" t="s">
        <v>16</v>
      </c>
      <c r="C12" s="1" t="s">
        <v>18</v>
      </c>
      <c r="D12" s="5">
        <v>9000</v>
      </c>
      <c r="E12" s="6">
        <f t="shared" si="1"/>
        <v>1350</v>
      </c>
      <c r="F12" s="7">
        <f t="shared" si="0"/>
        <v>7650</v>
      </c>
      <c r="G12" s="3" t="s">
        <v>23</v>
      </c>
      <c r="H12" s="4">
        <v>45314</v>
      </c>
      <c r="I12" s="9" t="s">
        <v>9</v>
      </c>
      <c r="N12" s="2" t="s">
        <v>14</v>
      </c>
      <c r="O12" s="24">
        <f>SUMIFS(الاولى[الصافي],الاولى[العميل],B9,الاولى[البيان],"فاتوره")-SUMIFS(الاولى[الصافي],الاولى[العميل],B9,الاولى[البيان],"خصم")-SUMIFS(الاولى[الصافي],الاولى[العميل],B9,الاولى[البيان],"مرتجع")</f>
        <v>3400</v>
      </c>
      <c r="P12" s="2" t="s">
        <v>22</v>
      </c>
      <c r="Q12" s="2" t="str">
        <f>IF(الجدول2[[#This Row],[صافي المبيعات]]&gt;10000,"مهم","غير مهم")</f>
        <v>غير مهم</v>
      </c>
      <c r="R12" s="40">
        <f>الجدول2[[#This Row],[صافي المبيعات]]/SUM(الجدول2[صافي المبيعات])</f>
        <v>2.9597388465723611E-2</v>
      </c>
    </row>
    <row r="13" spans="2:18" x14ac:dyDescent="0.25">
      <c r="B13" s="8" t="s">
        <v>17</v>
      </c>
      <c r="C13" s="1" t="s">
        <v>18</v>
      </c>
      <c r="D13" s="5">
        <v>16000</v>
      </c>
      <c r="E13" s="6">
        <f t="shared" si="1"/>
        <v>2400</v>
      </c>
      <c r="F13" s="7">
        <f t="shared" si="0"/>
        <v>13600</v>
      </c>
      <c r="G13" s="3" t="s">
        <v>22</v>
      </c>
      <c r="H13" s="4">
        <v>45315</v>
      </c>
      <c r="I13" s="9" t="s">
        <v>29</v>
      </c>
      <c r="N13" s="2" t="s">
        <v>10</v>
      </c>
      <c r="O13" s="24">
        <f>SUMIFS(الاولى[الصافي],الاولى[العميل],B10,الاولى[البيان],"فاتوره")-SUMIFS(الاولى[الصافي],الاولى[العميل],B10,الاولى[البيان],"خصم")-SUMIFS(الاولى[الصافي],الاولى[العميل],B10,الاولى[البيان],"مرتجع")</f>
        <v>7525</v>
      </c>
      <c r="P13" s="2" t="s">
        <v>24</v>
      </c>
      <c r="Q13" s="2" t="str">
        <f>IF(الجدول2[[#This Row],[صافي المبيعات]]&gt;10000,"مهم","غير مهم")</f>
        <v>غير مهم</v>
      </c>
      <c r="R13" s="40">
        <f>الجدول2[[#This Row],[صافي المبيعات]]/SUM(الجدول2[صافي المبيعات])</f>
        <v>6.550598476605006E-2</v>
      </c>
    </row>
    <row r="14" spans="2:18" hidden="1" x14ac:dyDescent="0.25">
      <c r="B14" s="8" t="s">
        <v>12</v>
      </c>
      <c r="C14" s="1" t="s">
        <v>18</v>
      </c>
      <c r="D14" s="5">
        <v>10000</v>
      </c>
      <c r="E14" s="6">
        <f t="shared" si="1"/>
        <v>1500</v>
      </c>
      <c r="F14" s="7">
        <f t="shared" si="0"/>
        <v>8500</v>
      </c>
      <c r="G14" s="3" t="s">
        <v>22</v>
      </c>
      <c r="H14" s="4">
        <v>45316</v>
      </c>
      <c r="I14" s="9" t="s">
        <v>13</v>
      </c>
      <c r="N14" s="2" t="s">
        <v>15</v>
      </c>
      <c r="O14" s="24">
        <f>SUMIFS(الاولى[الصافي],الاولى[العميل],B11,الاولى[البيان],"فاتوره")-SUMIFS(الاولى[الصافي],الاولى[العميل],B11,الاولى[البيان],"خصم")-SUMIFS(الاولى[الصافي],الاولى[العميل],B11,الاولى[البيان],"مرتجع")</f>
        <v>2550</v>
      </c>
      <c r="P14" s="2" t="s">
        <v>23</v>
      </c>
      <c r="Q14" s="2" t="str">
        <f>IF(الجدول2[[#This Row],[صافي المبيعات]]&gt;10000,"مهم","غير مهم")</f>
        <v>غير مهم</v>
      </c>
      <c r="R14" s="40">
        <f>الجدول2[[#This Row],[صافي المبيعات]]/SUM(الجدول2[صافي المبيعات])</f>
        <v>2.2198041349292711E-2</v>
      </c>
    </row>
    <row r="15" spans="2:18" hidden="1" x14ac:dyDescent="0.25">
      <c r="B15" s="8" t="s">
        <v>11</v>
      </c>
      <c r="C15" s="1" t="s">
        <v>19</v>
      </c>
      <c r="D15" s="5">
        <v>1000</v>
      </c>
      <c r="E15" s="6">
        <f t="shared" si="1"/>
        <v>150</v>
      </c>
      <c r="F15" s="7">
        <f>-الاولى[[#This Row],[القيمه]]-الاولى[[#This Row],[الضريبه]]</f>
        <v>-1150</v>
      </c>
      <c r="G15" s="3" t="s">
        <v>22</v>
      </c>
      <c r="H15" s="4">
        <v>45317</v>
      </c>
      <c r="I15" s="9" t="s">
        <v>28</v>
      </c>
      <c r="N15" s="2" t="s">
        <v>16</v>
      </c>
      <c r="O15" s="24">
        <f>SUMIFS(الاولى[الصافي],الاولى[العميل],B12,الاولى[البيان],"فاتوره")-SUMIFS(الاولى[الصافي],الاولى[العميل],B12,الاولى[البيان],"خصم")-SUMIFS(الاولى[الصافي],الاولى[العميل],B12,الاولى[البيان],"مرتجع")</f>
        <v>7650</v>
      </c>
      <c r="P15" s="2" t="s">
        <v>23</v>
      </c>
      <c r="Q15" s="2" t="str">
        <f>IF(الجدول2[[#This Row],[صافي المبيعات]]&gt;10000,"مهم","غير مهم")</f>
        <v>غير مهم</v>
      </c>
      <c r="R15" s="40">
        <f>الجدول2[[#This Row],[صافي المبيعات]]/SUM(الجدول2[صافي المبيعات])</f>
        <v>6.6594124047878123E-2</v>
      </c>
    </row>
    <row r="16" spans="2:18" hidden="1" x14ac:dyDescent="0.25">
      <c r="B16" s="8" t="s">
        <v>8</v>
      </c>
      <c r="C16" s="1" t="s">
        <v>20</v>
      </c>
      <c r="D16" s="5">
        <v>2000</v>
      </c>
      <c r="E16" s="6">
        <f t="shared" si="1"/>
        <v>300</v>
      </c>
      <c r="F16" s="7">
        <f>-الاولى[[#This Row],[القيمه]]-الاولى[[#This Row],[الضريبه]]</f>
        <v>-2300</v>
      </c>
      <c r="G16" s="3" t="s">
        <v>24</v>
      </c>
      <c r="H16" s="4">
        <v>45318</v>
      </c>
      <c r="I16" s="9" t="s">
        <v>9</v>
      </c>
      <c r="N16" s="2" t="s">
        <v>17</v>
      </c>
      <c r="O16" s="24">
        <f>SUMIFS(الاولى[الصافي],الاولى[العميل],B13,الاولى[البيان],"فاتوره")-SUMIFS(الاولى[الصافي],الاولى[العميل],B13,الاولى[البيان],"خصم")-SUMIFS(الاولى[الصافي],الاولى[العميل],B13,الاولى[البيان],"مرتجع")</f>
        <v>13600</v>
      </c>
      <c r="P16" s="2" t="s">
        <v>22</v>
      </c>
      <c r="Q16" s="2" t="str">
        <f>IF(الجدول2[[#This Row],[صافي المبيعات]]&gt;10000,"مهم","غير مهم")</f>
        <v>مهم</v>
      </c>
      <c r="R16" s="40">
        <f>الجدول2[[#This Row],[صافي المبيعات]]/SUM(الجدول2[صافي المبيعات])</f>
        <v>0.11838955386289444</v>
      </c>
    </row>
    <row r="17" spans="2:18" hidden="1" x14ac:dyDescent="0.25">
      <c r="B17" s="8" t="s">
        <v>9</v>
      </c>
      <c r="C17" s="1" t="s">
        <v>20</v>
      </c>
      <c r="D17" s="5">
        <v>500</v>
      </c>
      <c r="E17" s="6">
        <f t="shared" si="1"/>
        <v>75</v>
      </c>
      <c r="F17" s="7">
        <f>-الاولى[[#This Row],[القيمه]]-الاولى[[#This Row],[الضريبه]]</f>
        <v>-575</v>
      </c>
      <c r="G17" s="3" t="s">
        <v>25</v>
      </c>
      <c r="H17" s="4">
        <v>45319</v>
      </c>
      <c r="I17" s="9" t="s">
        <v>29</v>
      </c>
    </row>
    <row r="18" spans="2:18" x14ac:dyDescent="0.25">
      <c r="B18" s="8" t="s">
        <v>10</v>
      </c>
      <c r="C18" s="1" t="s">
        <v>19</v>
      </c>
      <c r="D18" s="5">
        <v>1000</v>
      </c>
      <c r="E18" s="6">
        <f t="shared" si="1"/>
        <v>150</v>
      </c>
      <c r="F18" s="7">
        <f>-الاولى[[#This Row],[القيمه]]-الاولى[[#This Row],[الضريبه]]</f>
        <v>-1150</v>
      </c>
      <c r="G18" s="3" t="s">
        <v>26</v>
      </c>
      <c r="H18" s="4">
        <v>45320</v>
      </c>
      <c r="I18" s="9" t="s">
        <v>13</v>
      </c>
    </row>
    <row r="19" spans="2:18" hidden="1" x14ac:dyDescent="0.25">
      <c r="B19" s="8" t="s">
        <v>12</v>
      </c>
      <c r="C19" s="1" t="s">
        <v>19</v>
      </c>
      <c r="D19" s="5">
        <v>2000</v>
      </c>
      <c r="E19" s="6">
        <f t="shared" si="1"/>
        <v>300</v>
      </c>
      <c r="F19" s="7">
        <f>-الاولى[[#This Row],[القيمه]]-الاولى[[#This Row],[الضريبه]]</f>
        <v>-2300</v>
      </c>
      <c r="G19" s="3" t="s">
        <v>23</v>
      </c>
      <c r="H19" s="4">
        <v>45321</v>
      </c>
      <c r="I19" s="9" t="s">
        <v>28</v>
      </c>
      <c r="N19" s="25" t="s">
        <v>0</v>
      </c>
      <c r="O19" s="41" t="s">
        <v>30</v>
      </c>
      <c r="P19" s="42" t="s">
        <v>4</v>
      </c>
      <c r="Q19" s="42" t="s">
        <v>36</v>
      </c>
      <c r="R19" s="43" t="s">
        <v>37</v>
      </c>
    </row>
    <row r="20" spans="2:18" x14ac:dyDescent="0.25">
      <c r="B20" s="16" t="s">
        <v>10</v>
      </c>
      <c r="C20" s="17" t="s">
        <v>18</v>
      </c>
      <c r="D20" s="18">
        <v>5000</v>
      </c>
      <c r="E20" s="19">
        <f t="shared" si="1"/>
        <v>750</v>
      </c>
      <c r="F20" s="7">
        <f>D20-E20</f>
        <v>4250</v>
      </c>
      <c r="G20" s="20" t="s">
        <v>27</v>
      </c>
      <c r="H20" s="21">
        <v>45322</v>
      </c>
      <c r="I20" s="22" t="s">
        <v>29</v>
      </c>
      <c r="N20" s="8" t="s">
        <v>8</v>
      </c>
      <c r="O20" s="24">
        <f>SUMIFS(الاولى[الصافي],الاولى[العميل],B17,الاولى[البيان],"فاتوره")-SUMIFS(الاولى[الصافي],الاولى[العميل],B17,الاولى[البيان],"خصم")-SUMIFS(الاولى[الصافي],الاولى[العميل],B17,الاولى[البيان],"مرتجع")</f>
        <v>6525</v>
      </c>
      <c r="P20" s="2" t="s">
        <v>21</v>
      </c>
      <c r="Q20" s="2" t="str">
        <f>IF(O20&gt;10000,"مهم","غيرمهم")</f>
        <v>غيرمهم</v>
      </c>
      <c r="R20" s="44">
        <f>O20/SUM(O20:O29)</f>
        <v>5.6408039766587419E-2</v>
      </c>
    </row>
    <row r="21" spans="2:18" x14ac:dyDescent="0.25">
      <c r="N21" s="8" t="s">
        <v>9</v>
      </c>
      <c r="O21" s="24">
        <f>SUMIFS(الاولى[الصافي],الاولى[العميل],B18,الاولى[البيان],"فاتوره")-SUMIFS(الاولى[الصافي],الاولى[العميل],B18,الاولى[البيان],"خصم")-SUMIFS(الاولى[الصافي],الاولى[العميل],B18,الاولى[البيان],"مرتجع")</f>
        <v>7525</v>
      </c>
      <c r="P21" s="2" t="s">
        <v>22</v>
      </c>
      <c r="Q21" s="2" t="str">
        <f t="shared" ref="Q21:Q29" si="2">IF(O21&gt;10000,"مهم","غيرمهم")</f>
        <v>غيرمهم</v>
      </c>
      <c r="R21" s="44">
        <f t="shared" ref="R21:R29" si="3">O21/SUM(O21:O30)</f>
        <v>6.8941823179111308E-2</v>
      </c>
    </row>
    <row r="22" spans="2:18" x14ac:dyDescent="0.25">
      <c r="N22" s="8" t="s">
        <v>10</v>
      </c>
      <c r="O22" s="24">
        <f>SUMIFS(الاولى[الصافي],الاولى[العميل],B19,الاولى[البيان],"فاتوره")-SUMIFS(الاولى[الصافي],الاولى[العميل],B19,الاولى[البيان],"خصم")-SUMIFS(الاولى[الصافي],الاولى[العميل],B19,الاولى[البيان],"مرتجع")</f>
        <v>27800</v>
      </c>
      <c r="P22" s="2" t="s">
        <v>23</v>
      </c>
      <c r="Q22" s="2" t="str">
        <f t="shared" si="2"/>
        <v>مهم</v>
      </c>
      <c r="R22" s="44">
        <f t="shared" si="3"/>
        <v>0.27355473554735549</v>
      </c>
    </row>
    <row r="23" spans="2:18" x14ac:dyDescent="0.25">
      <c r="N23" s="8" t="s">
        <v>11</v>
      </c>
      <c r="O23" s="24">
        <f>SUMIFS(الاولى[الصافي],الاولى[العميل],B20,الاولى[البيان],"فاتوره")-SUMIFS(الاولى[الصافي],الاولى[العميل],B20,الاولى[البيان],"خصم")-SUMIFS(الاولى[الصافي],الاولى[العميل],B20,الاولى[البيان],"مرتجع")</f>
        <v>7525</v>
      </c>
      <c r="P23" s="2" t="s">
        <v>23</v>
      </c>
      <c r="Q23" s="2" t="str">
        <f t="shared" si="2"/>
        <v>غيرمهم</v>
      </c>
      <c r="R23" s="44">
        <f t="shared" si="3"/>
        <v>0.1019302404334575</v>
      </c>
    </row>
    <row r="24" spans="2:18" x14ac:dyDescent="0.25">
      <c r="N24" s="8" t="s">
        <v>12</v>
      </c>
      <c r="O24" s="24">
        <f>SUMIFS(الاولى[الصافي],الاولى[العميل],B19,الاولى[البيان],"فاتوره")-SUMIFS(الاولى[الصافي],الاولى[العميل],B21,الاولى[البيان],"خصم")-SUMIFS(الاولى[الصافي],الاولى[العميل],B21,الاولى[البيان],"مرتجع")</f>
        <v>25500</v>
      </c>
      <c r="P24" s="2" t="s">
        <v>23</v>
      </c>
      <c r="Q24" s="2" t="str">
        <f t="shared" si="2"/>
        <v>مهم</v>
      </c>
      <c r="R24" s="44">
        <f t="shared" si="3"/>
        <v>0.38461538461538464</v>
      </c>
    </row>
    <row r="25" spans="2:18" x14ac:dyDescent="0.25">
      <c r="N25" s="8" t="s">
        <v>13</v>
      </c>
      <c r="O25" s="24">
        <f>SUMIFS(الاولى[الصافي],الاولى[العميل],B8,الاولى[البيان],"فاتوره")-SUMIFS(الاولى[الصافي],الاولى[العميل],B22,الاولى[البيان],"خصم")-SUMIFS(الاولى[الصافي],الاولى[العميل],B22,الاولى[البيان],"مرتجع")</f>
        <v>13600</v>
      </c>
      <c r="P25" s="2" t="s">
        <v>22</v>
      </c>
      <c r="Q25" s="2" t="str">
        <f t="shared" si="2"/>
        <v>مهم</v>
      </c>
      <c r="R25" s="44">
        <f t="shared" si="3"/>
        <v>0.33333333333333331</v>
      </c>
    </row>
    <row r="26" spans="2:18" x14ac:dyDescent="0.25">
      <c r="N26" s="8" t="s">
        <v>14</v>
      </c>
      <c r="O26" s="24">
        <f>SUMIFS(الاولى[الصافي],الاولى[العميل],B9,الاولى[البيان],"فاتوره")-SUMIFS(الاولى[الصافي],الاولى[العميل],B23,الاولى[البيان],"خصم")-SUMIFS(الاولى[الصافي],الاولى[العميل],B23,الاولى[البيان],"مرتجع")</f>
        <v>3400</v>
      </c>
      <c r="P26" s="2" t="s">
        <v>22</v>
      </c>
      <c r="Q26" s="2" t="str">
        <f t="shared" si="2"/>
        <v>غيرمهم</v>
      </c>
      <c r="R26" s="44">
        <f t="shared" si="3"/>
        <v>0.125</v>
      </c>
    </row>
    <row r="27" spans="2:18" x14ac:dyDescent="0.25">
      <c r="N27" s="8" t="s">
        <v>15</v>
      </c>
      <c r="O27" s="24">
        <f>SUMIFS(الاولى[الصافي],الاولى[العميل],B11,الاولى[البيان],"فاتوره")-SUMIFS(الاولى[الصافي],الاولى[العميل],B24,الاولى[البيان],"خصم")-SUMIFS(الاولى[الصافي],الاولى[العميل],B24,الاولى[البيان],"مرتجع")</f>
        <v>2550</v>
      </c>
      <c r="P27" s="2" t="s">
        <v>24</v>
      </c>
      <c r="Q27" s="2" t="str">
        <f t="shared" si="2"/>
        <v>غيرمهم</v>
      </c>
      <c r="R27" s="44">
        <f t="shared" si="3"/>
        <v>0.10714285714285714</v>
      </c>
    </row>
    <row r="28" spans="2:18" x14ac:dyDescent="0.25">
      <c r="N28" s="8" t="s">
        <v>16</v>
      </c>
      <c r="O28" s="24">
        <f>SUMIFS(الاولى[الصافي],الاولى[العميل],B12,الاولى[البيان],"فاتوره")-SUMIFS(الاولى[الصافي],الاولى[العميل],B25,الاولى[البيان],"خصم")-SUMIFS(الاولى[الصافي],الاولى[العميل],B25,الاولى[البيان],"مرتجع")</f>
        <v>7650</v>
      </c>
      <c r="P28" s="2" t="s">
        <v>23</v>
      </c>
      <c r="Q28" s="2" t="str">
        <f t="shared" si="2"/>
        <v>غيرمهم</v>
      </c>
      <c r="R28" s="44">
        <f t="shared" si="3"/>
        <v>0.36</v>
      </c>
    </row>
    <row r="29" spans="2:18" x14ac:dyDescent="0.25">
      <c r="N29" s="16" t="s">
        <v>17</v>
      </c>
      <c r="O29" s="45">
        <f>SUMIFS(الاولى[الصافي],الاولى[العميل],B13,الاولى[البيان],"فاتوره")-SUMIFS(الاولى[الصافي],الاولى[العميل],B26,الاولى[البيان],"خصم")-SUMIFS(الاولى[الصافي],الاولى[العميل],B26,الاولى[البيان],"مرتجع")</f>
        <v>13600</v>
      </c>
      <c r="P29" s="46" t="s">
        <v>23</v>
      </c>
      <c r="Q29" s="46" t="str">
        <f t="shared" si="2"/>
        <v>مهم</v>
      </c>
      <c r="R29" s="47">
        <f t="shared" si="3"/>
        <v>1</v>
      </c>
    </row>
  </sheetData>
  <conditionalFormatting sqref="Q5:Q16">
    <cfRule type="colorScale" priority="4">
      <colorScale>
        <cfvo type="min"/>
        <cfvo type="max"/>
        <color rgb="FFFCFCFF"/>
        <color rgb="FF63BE7B"/>
      </colorScale>
    </cfRule>
  </conditionalFormatting>
  <conditionalFormatting sqref="Q19:Q29">
    <cfRule type="colorScale" priority="6">
      <colorScale>
        <cfvo type="min"/>
        <cfvo type="max"/>
        <color rgb="FFFCFCFF"/>
        <color rgb="FF63BE7B"/>
      </colorScale>
    </cfRule>
  </conditionalFormatting>
  <conditionalFormatting sqref="R5:R16">
    <cfRule type="dataBar" priority="3">
      <dataBar>
        <cfvo type="min"/>
        <cfvo type="max"/>
        <color rgb="FF638EC6"/>
      </dataBar>
      <extLst>
        <ext xmlns:x14="http://schemas.microsoft.com/office/spreadsheetml/2009/9/main" uri="{B025F937-C7B1-47D3-B67F-A62EFF666E3E}">
          <x14:id>{A988649C-D1C5-4151-B556-70E40FA04018}</x14:id>
        </ext>
      </extLst>
    </cfRule>
  </conditionalFormatting>
  <conditionalFormatting sqref="R19:R29">
    <cfRule type="dataBar" priority="5">
      <dataBar>
        <cfvo type="min"/>
        <cfvo type="max"/>
        <color rgb="FF638EC6"/>
      </dataBar>
      <extLst>
        <ext xmlns:x14="http://schemas.microsoft.com/office/spreadsheetml/2009/9/main" uri="{B025F937-C7B1-47D3-B67F-A62EFF666E3E}">
          <x14:id>{1F549039-4D9B-464F-8F69-117639A8FB8A}</x14:id>
        </ext>
      </extLst>
    </cfRule>
  </conditionalFormatting>
  <pageMargins left="0.7" right="0.7" top="0.75" bottom="0.75" header="0.3" footer="0.3"/>
  <pageSetup orientation="portrait" r:id="rId1"/>
  <ignoredErrors>
    <ignoredError sqref="F15:F19" calculatedColumn="1"/>
  </ignoredErrors>
  <tableParts count="3">
    <tablePart r:id="rId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A988649C-D1C5-4151-B556-70E40FA04018}">
            <x14:dataBar minLength="0" maxLength="100" gradient="0">
              <x14:cfvo type="autoMin"/>
              <x14:cfvo type="autoMax"/>
              <x14:negativeFillColor rgb="FFFF0000"/>
              <x14:axisColor rgb="FF000000"/>
            </x14:dataBar>
          </x14:cfRule>
          <xm:sqref>R5:R16</xm:sqref>
        </x14:conditionalFormatting>
        <x14:conditionalFormatting xmlns:xm="http://schemas.microsoft.com/office/excel/2006/main">
          <x14:cfRule type="dataBar" id="{1F549039-4D9B-464F-8F69-117639A8FB8A}">
            <x14:dataBar minLength="0" maxLength="100" gradient="0">
              <x14:cfvo type="autoMin"/>
              <x14:cfvo type="autoMax"/>
              <x14:negativeFillColor rgb="FFFF0000"/>
              <x14:axisColor rgb="FF000000"/>
            </x14:dataBar>
          </x14:cfRule>
          <xm:sqref>R19:R29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D07B4-0BD6-4558-A6E3-ED059BA983A8}">
  <sheetPr>
    <tabColor rgb="FFFFFF00"/>
  </sheetPr>
  <dimension ref="A1"/>
  <sheetViews>
    <sheetView showGridLines="0" rightToLeft="1" topLeftCell="A10" workbookViewId="0">
      <selection activeCell="N32" sqref="N32"/>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BD1F4-13AB-4706-AD98-E2E3025A6E77}">
  <dimension ref="B3:C14"/>
  <sheetViews>
    <sheetView rightToLeft="1" workbookViewId="0">
      <selection activeCell="H23" sqref="H23"/>
    </sheetView>
  </sheetViews>
  <sheetFormatPr defaultRowHeight="13.8" x14ac:dyDescent="0.25"/>
  <cols>
    <col min="2" max="2" width="12.796875" bestFit="1" customWidth="1"/>
    <col min="3" max="3" width="9.59765625" bestFit="1" customWidth="1"/>
  </cols>
  <sheetData>
    <row r="3" spans="2:3" x14ac:dyDescent="0.25">
      <c r="B3" s="35" t="s">
        <v>31</v>
      </c>
      <c r="C3" t="s">
        <v>33</v>
      </c>
    </row>
    <row r="4" spans="2:3" x14ac:dyDescent="0.25">
      <c r="B4" s="36" t="s">
        <v>11</v>
      </c>
      <c r="C4">
        <v>11600</v>
      </c>
    </row>
    <row r="5" spans="2:3" x14ac:dyDescent="0.25">
      <c r="B5" s="36" t="s">
        <v>15</v>
      </c>
      <c r="C5">
        <v>2550</v>
      </c>
    </row>
    <row r="6" spans="2:3" x14ac:dyDescent="0.25">
      <c r="B6" s="36" t="s">
        <v>14</v>
      </c>
      <c r="C6">
        <v>3400</v>
      </c>
    </row>
    <row r="7" spans="2:3" x14ac:dyDescent="0.25">
      <c r="B7" s="36" t="s">
        <v>10</v>
      </c>
      <c r="C7">
        <v>5225</v>
      </c>
    </row>
    <row r="8" spans="2:3" x14ac:dyDescent="0.25">
      <c r="B8" s="36" t="s">
        <v>17</v>
      </c>
      <c r="C8">
        <v>13600</v>
      </c>
    </row>
    <row r="9" spans="2:3" x14ac:dyDescent="0.25">
      <c r="B9" s="36" t="s">
        <v>13</v>
      </c>
      <c r="C9">
        <v>13600</v>
      </c>
    </row>
    <row r="10" spans="2:3" x14ac:dyDescent="0.25">
      <c r="B10" s="36" t="s">
        <v>16</v>
      </c>
      <c r="C10">
        <v>7650</v>
      </c>
    </row>
    <row r="11" spans="2:3" x14ac:dyDescent="0.25">
      <c r="B11" s="36" t="s">
        <v>12</v>
      </c>
      <c r="C11">
        <v>23200</v>
      </c>
    </row>
    <row r="12" spans="2:3" x14ac:dyDescent="0.25">
      <c r="B12" s="36" t="s">
        <v>9</v>
      </c>
      <c r="C12">
        <v>5375</v>
      </c>
    </row>
    <row r="13" spans="2:3" x14ac:dyDescent="0.25">
      <c r="B13" s="36" t="s">
        <v>8</v>
      </c>
      <c r="C13">
        <v>6200</v>
      </c>
    </row>
    <row r="14" spans="2:3" x14ac:dyDescent="0.25">
      <c r="B14" s="36" t="s">
        <v>32</v>
      </c>
      <c r="C14">
        <v>92400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0DD07-F23E-458E-AA71-8152EC4CEAFA}">
  <dimension ref="B4:C12"/>
  <sheetViews>
    <sheetView rightToLeft="1" workbookViewId="0">
      <selection activeCell="N10" sqref="N10"/>
    </sheetView>
  </sheetViews>
  <sheetFormatPr defaultRowHeight="13.8" x14ac:dyDescent="0.25"/>
  <cols>
    <col min="2" max="2" width="12.796875" bestFit="1" customWidth="1"/>
    <col min="3" max="3" width="9.59765625" bestFit="1" customWidth="1"/>
  </cols>
  <sheetData>
    <row r="4" spans="2:3" x14ac:dyDescent="0.25">
      <c r="B4" s="35" t="s">
        <v>31</v>
      </c>
      <c r="C4" t="s">
        <v>33</v>
      </c>
    </row>
    <row r="5" spans="2:3" x14ac:dyDescent="0.25">
      <c r="B5" s="36" t="s">
        <v>25</v>
      </c>
      <c r="C5">
        <v>-575</v>
      </c>
    </row>
    <row r="6" spans="2:3" x14ac:dyDescent="0.25">
      <c r="B6" s="36" t="s">
        <v>23</v>
      </c>
      <c r="C6">
        <v>38075</v>
      </c>
    </row>
    <row r="7" spans="2:3" x14ac:dyDescent="0.25">
      <c r="B7" s="36" t="s">
        <v>22</v>
      </c>
      <c r="C7">
        <v>43900</v>
      </c>
    </row>
    <row r="8" spans="2:3" x14ac:dyDescent="0.25">
      <c r="B8" s="36" t="s">
        <v>21</v>
      </c>
      <c r="C8">
        <v>8500</v>
      </c>
    </row>
    <row r="9" spans="2:3" x14ac:dyDescent="0.25">
      <c r="B9" s="36" t="s">
        <v>27</v>
      </c>
      <c r="C9">
        <v>4250</v>
      </c>
    </row>
    <row r="10" spans="2:3" x14ac:dyDescent="0.25">
      <c r="B10" s="36" t="s">
        <v>24</v>
      </c>
      <c r="C10">
        <v>-600</v>
      </c>
    </row>
    <row r="11" spans="2:3" x14ac:dyDescent="0.25">
      <c r="B11" s="36" t="s">
        <v>26</v>
      </c>
      <c r="C11">
        <v>-1150</v>
      </c>
    </row>
    <row r="12" spans="2:3" x14ac:dyDescent="0.25">
      <c r="B12" s="36" t="s">
        <v>32</v>
      </c>
      <c r="C12">
        <v>92400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75370-5B39-4754-90E3-4E89E7DBBA69}">
  <dimension ref="A4:M24"/>
  <sheetViews>
    <sheetView rightToLeft="1" workbookViewId="0">
      <selection activeCell="E7" sqref="E7"/>
    </sheetView>
  </sheetViews>
  <sheetFormatPr defaultRowHeight="13.8" x14ac:dyDescent="0.25"/>
  <cols>
    <col min="1" max="1" width="12.796875" bestFit="1" customWidth="1"/>
    <col min="2" max="2" width="9.59765625" bestFit="1" customWidth="1"/>
  </cols>
  <sheetData>
    <row r="4" spans="1:13" x14ac:dyDescent="0.25">
      <c r="A4" s="35" t="s">
        <v>31</v>
      </c>
      <c r="B4" t="s">
        <v>33</v>
      </c>
      <c r="H4" s="26"/>
      <c r="I4" s="27"/>
      <c r="J4" s="28"/>
    </row>
    <row r="5" spans="1:13" x14ac:dyDescent="0.25">
      <c r="A5" s="36" t="s">
        <v>38</v>
      </c>
      <c r="B5">
        <v>92400</v>
      </c>
      <c r="H5" s="29"/>
      <c r="I5" s="30"/>
      <c r="J5" s="31"/>
    </row>
    <row r="6" spans="1:13" x14ac:dyDescent="0.25">
      <c r="A6" s="36" t="s">
        <v>39</v>
      </c>
      <c r="B6">
        <v>92400</v>
      </c>
      <c r="H6" s="29"/>
      <c r="I6" s="30"/>
      <c r="J6" s="31"/>
    </row>
    <row r="7" spans="1:13" x14ac:dyDescent="0.25">
      <c r="A7" s="36" t="s">
        <v>32</v>
      </c>
      <c r="B7">
        <v>92400</v>
      </c>
      <c r="H7" s="29"/>
      <c r="I7" s="30"/>
      <c r="J7" s="31"/>
      <c r="K7" s="26"/>
      <c r="L7" s="27"/>
      <c r="M7" s="28"/>
    </row>
    <row r="8" spans="1:13" x14ac:dyDescent="0.25">
      <c r="H8" s="29"/>
      <c r="I8" s="30"/>
      <c r="J8" s="31"/>
      <c r="K8" s="29"/>
      <c r="L8" s="30"/>
      <c r="M8" s="31"/>
    </row>
    <row r="9" spans="1:13" x14ac:dyDescent="0.25">
      <c r="H9" s="29"/>
      <c r="I9" s="30"/>
      <c r="J9" s="31"/>
      <c r="K9" s="29"/>
      <c r="L9" s="30"/>
      <c r="M9" s="31"/>
    </row>
    <row r="10" spans="1:13" x14ac:dyDescent="0.25">
      <c r="H10" s="29"/>
      <c r="I10" s="30"/>
      <c r="J10" s="31"/>
      <c r="K10" s="29"/>
      <c r="L10" s="30"/>
      <c r="M10" s="31"/>
    </row>
    <row r="11" spans="1:13" x14ac:dyDescent="0.25">
      <c r="H11" s="29"/>
      <c r="I11" s="30"/>
      <c r="J11" s="31"/>
      <c r="K11" s="29"/>
      <c r="L11" s="30"/>
      <c r="M11" s="31"/>
    </row>
    <row r="12" spans="1:13" x14ac:dyDescent="0.25">
      <c r="H12" s="29"/>
      <c r="I12" s="30"/>
      <c r="J12" s="31"/>
      <c r="K12" s="29"/>
      <c r="L12" s="30"/>
      <c r="M12" s="31"/>
    </row>
    <row r="13" spans="1:13" x14ac:dyDescent="0.25">
      <c r="H13" s="29"/>
      <c r="I13" s="30"/>
      <c r="J13" s="31"/>
      <c r="K13" s="29"/>
      <c r="L13" s="30"/>
      <c r="M13" s="31"/>
    </row>
    <row r="14" spans="1:13" x14ac:dyDescent="0.25">
      <c r="H14" s="29"/>
      <c r="I14" s="30"/>
      <c r="J14" s="31"/>
      <c r="K14" s="29"/>
      <c r="L14" s="30"/>
      <c r="M14" s="31"/>
    </row>
    <row r="15" spans="1:13" x14ac:dyDescent="0.25">
      <c r="H15" s="29"/>
      <c r="I15" s="30"/>
      <c r="J15" s="31"/>
      <c r="K15" s="29"/>
      <c r="L15" s="30"/>
      <c r="M15" s="31"/>
    </row>
    <row r="16" spans="1:13" x14ac:dyDescent="0.25">
      <c r="H16" s="29"/>
      <c r="I16" s="30"/>
      <c r="J16" s="31"/>
      <c r="K16" s="29"/>
      <c r="L16" s="30"/>
      <c r="M16" s="31"/>
    </row>
    <row r="17" spans="8:13" x14ac:dyDescent="0.25">
      <c r="H17" s="29"/>
      <c r="I17" s="30"/>
      <c r="J17" s="31"/>
      <c r="K17" s="29"/>
      <c r="L17" s="30"/>
      <c r="M17" s="31"/>
    </row>
    <row r="18" spans="8:13" x14ac:dyDescent="0.25">
      <c r="H18" s="29"/>
      <c r="I18" s="30"/>
      <c r="J18" s="31"/>
      <c r="K18" s="29"/>
      <c r="L18" s="30"/>
      <c r="M18" s="31"/>
    </row>
    <row r="19" spans="8:13" x14ac:dyDescent="0.25">
      <c r="H19" s="29"/>
      <c r="I19" s="30"/>
      <c r="J19" s="31"/>
      <c r="K19" s="29"/>
      <c r="L19" s="30"/>
      <c r="M19" s="31"/>
    </row>
    <row r="20" spans="8:13" x14ac:dyDescent="0.25">
      <c r="H20" s="29"/>
      <c r="I20" s="30"/>
      <c r="J20" s="31"/>
      <c r="K20" s="29"/>
      <c r="L20" s="30"/>
      <c r="M20" s="31"/>
    </row>
    <row r="21" spans="8:13" x14ac:dyDescent="0.25">
      <c r="H21" s="32"/>
      <c r="I21" s="33"/>
      <c r="J21" s="34"/>
      <c r="K21" s="29"/>
      <c r="L21" s="30"/>
      <c r="M21" s="31"/>
    </row>
    <row r="22" spans="8:13" x14ac:dyDescent="0.25">
      <c r="K22" s="29"/>
      <c r="L22" s="30"/>
      <c r="M22" s="31"/>
    </row>
    <row r="23" spans="8:13" x14ac:dyDescent="0.25">
      <c r="K23" s="29"/>
      <c r="L23" s="30"/>
      <c r="M23" s="31"/>
    </row>
    <row r="24" spans="8:13" x14ac:dyDescent="0.25">
      <c r="K24" s="32"/>
      <c r="L24" s="33"/>
      <c r="M24" s="34"/>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1E6E-4414-4340-A98D-B51C122AB113}">
  <dimension ref="B4:C24"/>
  <sheetViews>
    <sheetView rightToLeft="1" workbookViewId="0">
      <selection activeCell="D2" sqref="D2"/>
    </sheetView>
  </sheetViews>
  <sheetFormatPr defaultRowHeight="13.8" x14ac:dyDescent="0.25"/>
  <cols>
    <col min="2" max="2" width="12.796875" bestFit="1" customWidth="1"/>
    <col min="3" max="3" width="9.59765625" bestFit="1" customWidth="1"/>
    <col min="4" max="19" width="12" bestFit="1" customWidth="1"/>
    <col min="20" max="20" width="8.8984375" bestFit="1" customWidth="1"/>
  </cols>
  <sheetData>
    <row r="4" spans="2:3" x14ac:dyDescent="0.25">
      <c r="B4" s="35" t="s">
        <v>31</v>
      </c>
      <c r="C4" t="s">
        <v>33</v>
      </c>
    </row>
    <row r="5" spans="2:3" x14ac:dyDescent="0.25">
      <c r="B5" s="36" t="s">
        <v>35</v>
      </c>
    </row>
    <row r="6" spans="2:3" x14ac:dyDescent="0.25">
      <c r="B6" s="37">
        <v>45305</v>
      </c>
      <c r="C6">
        <v>8500</v>
      </c>
    </row>
    <row r="7" spans="2:3" x14ac:dyDescent="0.25">
      <c r="B7" s="37">
        <v>45306</v>
      </c>
      <c r="C7">
        <v>5950</v>
      </c>
    </row>
    <row r="8" spans="2:3" x14ac:dyDescent="0.25">
      <c r="B8" s="37">
        <v>45307</v>
      </c>
      <c r="C8">
        <v>425</v>
      </c>
    </row>
    <row r="9" spans="2:3" x14ac:dyDescent="0.25">
      <c r="B9" s="37">
        <v>45308</v>
      </c>
      <c r="C9">
        <v>12750</v>
      </c>
    </row>
    <row r="10" spans="2:3" x14ac:dyDescent="0.25">
      <c r="B10" s="37">
        <v>45309</v>
      </c>
      <c r="C10">
        <v>17000</v>
      </c>
    </row>
    <row r="11" spans="2:3" x14ac:dyDescent="0.25">
      <c r="B11" s="37">
        <v>45310</v>
      </c>
      <c r="C11">
        <v>13600</v>
      </c>
    </row>
    <row r="12" spans="2:3" x14ac:dyDescent="0.25">
      <c r="B12" s="37">
        <v>45311</v>
      </c>
      <c r="C12">
        <v>3400</v>
      </c>
    </row>
    <row r="13" spans="2:3" x14ac:dyDescent="0.25">
      <c r="B13" s="37">
        <v>45312</v>
      </c>
      <c r="C13">
        <v>1700</v>
      </c>
    </row>
    <row r="14" spans="2:3" x14ac:dyDescent="0.25">
      <c r="B14" s="37">
        <v>45313</v>
      </c>
      <c r="C14">
        <v>2550</v>
      </c>
    </row>
    <row r="15" spans="2:3" x14ac:dyDescent="0.25">
      <c r="B15" s="37">
        <v>45314</v>
      </c>
      <c r="C15">
        <v>7650</v>
      </c>
    </row>
    <row r="16" spans="2:3" x14ac:dyDescent="0.25">
      <c r="B16" s="37">
        <v>45315</v>
      </c>
      <c r="C16">
        <v>13600</v>
      </c>
    </row>
    <row r="17" spans="2:3" x14ac:dyDescent="0.25">
      <c r="B17" s="37">
        <v>45316</v>
      </c>
      <c r="C17">
        <v>8500</v>
      </c>
    </row>
    <row r="18" spans="2:3" x14ac:dyDescent="0.25">
      <c r="B18" s="37">
        <v>45317</v>
      </c>
      <c r="C18">
        <v>-1150</v>
      </c>
    </row>
    <row r="19" spans="2:3" x14ac:dyDescent="0.25">
      <c r="B19" s="37">
        <v>45318</v>
      </c>
      <c r="C19">
        <v>-2300</v>
      </c>
    </row>
    <row r="20" spans="2:3" x14ac:dyDescent="0.25">
      <c r="B20" s="37">
        <v>45319</v>
      </c>
      <c r="C20">
        <v>-575</v>
      </c>
    </row>
    <row r="21" spans="2:3" x14ac:dyDescent="0.25">
      <c r="B21" s="37">
        <v>45320</v>
      </c>
      <c r="C21">
        <v>-1150</v>
      </c>
    </row>
    <row r="22" spans="2:3" x14ac:dyDescent="0.25">
      <c r="B22" s="37">
        <v>45321</v>
      </c>
      <c r="C22">
        <v>-2300</v>
      </c>
    </row>
    <row r="23" spans="2:3" x14ac:dyDescent="0.25">
      <c r="B23" s="37">
        <v>45322</v>
      </c>
      <c r="C23">
        <v>4250</v>
      </c>
    </row>
    <row r="24" spans="2:3" x14ac:dyDescent="0.25">
      <c r="B24" s="36" t="s">
        <v>32</v>
      </c>
      <c r="C24">
        <v>92400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A1FF9-CB51-4244-8B11-1F4EBB706ACE}">
  <dimension ref="B4:C9"/>
  <sheetViews>
    <sheetView rightToLeft="1" workbookViewId="0">
      <selection activeCell="L7" sqref="L7"/>
    </sheetView>
  </sheetViews>
  <sheetFormatPr defaultRowHeight="13.8" x14ac:dyDescent="0.25"/>
  <cols>
    <col min="2" max="2" width="12.796875" bestFit="1" customWidth="1"/>
    <col min="3" max="3" width="9.59765625" bestFit="1" customWidth="1"/>
  </cols>
  <sheetData>
    <row r="4" spans="2:3" x14ac:dyDescent="0.25">
      <c r="B4" s="35" t="s">
        <v>31</v>
      </c>
      <c r="C4" t="s">
        <v>33</v>
      </c>
    </row>
    <row r="5" spans="2:3" x14ac:dyDescent="0.25">
      <c r="B5" s="36" t="s">
        <v>13</v>
      </c>
      <c r="C5">
        <v>21800</v>
      </c>
    </row>
    <row r="6" spans="2:3" x14ac:dyDescent="0.25">
      <c r="B6" s="36" t="s">
        <v>34</v>
      </c>
      <c r="C6">
        <v>24600</v>
      </c>
    </row>
    <row r="7" spans="2:3" x14ac:dyDescent="0.25">
      <c r="B7" s="36" t="s">
        <v>9</v>
      </c>
      <c r="C7">
        <v>24900</v>
      </c>
    </row>
    <row r="8" spans="2:3" x14ac:dyDescent="0.25">
      <c r="B8" s="36" t="s">
        <v>29</v>
      </c>
      <c r="C8">
        <v>21100</v>
      </c>
    </row>
    <row r="9" spans="2:3" x14ac:dyDescent="0.25">
      <c r="B9" s="36" t="s">
        <v>32</v>
      </c>
      <c r="C9">
        <v>92400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7F25C-1331-4E36-8642-32A10A1DC3E1}">
  <dimension ref="A1"/>
  <sheetViews>
    <sheetView rightToLeft="1" tabSelected="1" workbookViewId="0"/>
  </sheetViews>
  <sheetFormatPr defaultRowHeight="13.8"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F93E1966697A47A3940B570111D9C6" ma:contentTypeVersion="7" ma:contentTypeDescription="Create a new document." ma:contentTypeScope="" ma:versionID="985b453163e60108cdadd76e88c6bedf">
  <xsd:schema xmlns:xsd="http://www.w3.org/2001/XMLSchema" xmlns:xs="http://www.w3.org/2001/XMLSchema" xmlns:p="http://schemas.microsoft.com/office/2006/metadata/properties" xmlns:ns3="c191634f-d242-4de3-8ad9-f7655058d1f4" targetNamespace="http://schemas.microsoft.com/office/2006/metadata/properties" ma:root="true" ma:fieldsID="f5f8ce8f32d6d4209d2c80d5ed0ae24d" ns3:_="">
    <xsd:import namespace="c191634f-d242-4de3-8ad9-f7655058d1f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SearchProperties" minOccurs="0"/>
                <xsd:element ref="ns3:MediaServiceObjectDetectorVersion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91634f-d242-4de3-8ad9-f7655058d1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9A79BA-9F08-4809-B9BB-F357581BC3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91634f-d242-4de3-8ad9-f7655058d1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DE0139-F9EC-460D-B742-238BA7A15364}">
  <ds:schemaRefs>
    <ds:schemaRef ds:uri="http://purl.org/dc/terms/"/>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www.w3.org/XML/1998/namespace"/>
    <ds:schemaRef ds:uri="http://schemas.openxmlformats.org/package/2006/metadata/core-properties"/>
    <ds:schemaRef ds:uri="c191634f-d242-4de3-8ad9-f7655058d1f4"/>
    <ds:schemaRef ds:uri="http://purl.org/dc/dcmitype/"/>
  </ds:schemaRefs>
</ds:datastoreItem>
</file>

<file path=customXml/itemProps3.xml><?xml version="1.0" encoding="utf-8"?>
<ds:datastoreItem xmlns:ds="http://schemas.openxmlformats.org/officeDocument/2006/customXml" ds:itemID="{5BB3D1BB-1DBF-48C3-A094-89D48F77CE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8</vt:i4>
      </vt:variant>
      <vt:variant>
        <vt:lpstr>النطاقات المسماة</vt:lpstr>
      </vt:variant>
      <vt:variant>
        <vt:i4>1</vt:i4>
      </vt:variant>
    </vt:vector>
  </HeadingPairs>
  <TitlesOfParts>
    <vt:vector size="9" baseType="lpstr">
      <vt:lpstr>الرائسي</vt:lpstr>
      <vt:lpstr>لوحة التحكم</vt:lpstr>
      <vt:lpstr>المبيعات ب العملاء</vt:lpstr>
      <vt:lpstr> المبيعات بالمنطقه1</vt:lpstr>
      <vt:lpstr>المبيعات بانواع العملاء</vt:lpstr>
      <vt:lpstr>ترند المبيعات</vt:lpstr>
      <vt:lpstr>المبيعات بالمندوب</vt:lpstr>
      <vt:lpstr>قاعده البيانات</vt:lpstr>
      <vt:lpstr>الرائسي!Extract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ghada m</dc:creator>
  <cp:lastModifiedBy>ghada m</cp:lastModifiedBy>
  <dcterms:created xsi:type="dcterms:W3CDTF">2024-06-26T18:45:38Z</dcterms:created>
  <dcterms:modified xsi:type="dcterms:W3CDTF">2024-07-16T21:54:17Z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0x010100D8F93E1966697A47A3940B570111D9C6</vt:lpwstr>
  </property>
</Properties>
</file>