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"/>
    </mc:Choice>
  </mc:AlternateContent>
  <bookViews>
    <workbookView xWindow="0" yWindow="0" windowWidth="20490" windowHeight="7755" tabRatio="963" firstSheet="10" activeTab="20"/>
  </bookViews>
  <sheets>
    <sheet name="ميزانية 2011" sheetId="26" r:id="rId1"/>
    <sheet name="ميزانية 2012" sheetId="50" r:id="rId2"/>
    <sheet name="ميزانية 2013" sheetId="45" r:id="rId3"/>
    <sheet name="ميزانية 2014 " sheetId="46" r:id="rId4"/>
    <sheet name="ميزانية 2015" sheetId="51" r:id="rId5"/>
    <sheet name="ميزانية 2016" sheetId="48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D778" i="51" l="1"/>
  <c r="E778" i="51" s="1"/>
  <c r="E777" i="51"/>
  <c r="D777" i="51"/>
  <c r="C777" i="51"/>
  <c r="D776" i="51"/>
  <c r="E776" i="51" s="1"/>
  <c r="E775" i="51"/>
  <c r="D775" i="51"/>
  <c r="D774" i="51"/>
  <c r="E774" i="51" s="1"/>
  <c r="E773" i="51"/>
  <c r="D773" i="51"/>
  <c r="C772" i="51"/>
  <c r="C771" i="51" s="1"/>
  <c r="E770" i="51"/>
  <c r="D770" i="51"/>
  <c r="E769" i="51"/>
  <c r="E768" i="51" s="1"/>
  <c r="E767" i="51" s="1"/>
  <c r="D769" i="51"/>
  <c r="D768" i="51" s="1"/>
  <c r="C768" i="51"/>
  <c r="C767" i="51" s="1"/>
  <c r="D767" i="51"/>
  <c r="D766" i="51"/>
  <c r="C765" i="51"/>
  <c r="D764" i="51"/>
  <c r="E764" i="51" s="1"/>
  <c r="D763" i="51"/>
  <c r="D762" i="51"/>
  <c r="E762" i="51" s="1"/>
  <c r="C761" i="51"/>
  <c r="C760" i="51"/>
  <c r="D759" i="51"/>
  <c r="E759" i="51" s="1"/>
  <c r="D758" i="51"/>
  <c r="E758" i="51" s="1"/>
  <c r="E757" i="51"/>
  <c r="D757" i="51"/>
  <c r="D756" i="51"/>
  <c r="D755" i="51" s="1"/>
  <c r="C756" i="51"/>
  <c r="C755" i="51"/>
  <c r="E754" i="51"/>
  <c r="D754" i="51"/>
  <c r="D753" i="51"/>
  <c r="D752" i="51"/>
  <c r="E752" i="51" s="1"/>
  <c r="C751" i="51"/>
  <c r="C750" i="51" s="1"/>
  <c r="D749" i="51"/>
  <c r="E749" i="51" s="1"/>
  <c r="D748" i="51"/>
  <c r="E748" i="51" s="1"/>
  <c r="E747" i="51"/>
  <c r="E746" i="51" s="1"/>
  <c r="D747" i="51"/>
  <c r="D746" i="51"/>
  <c r="C746" i="51"/>
  <c r="E745" i="51"/>
  <c r="E744" i="51" s="1"/>
  <c r="E743" i="51" s="1"/>
  <c r="D745" i="51"/>
  <c r="D744" i="51"/>
  <c r="C744" i="51"/>
  <c r="C743" i="51" s="1"/>
  <c r="E742" i="51"/>
  <c r="E741" i="51" s="1"/>
  <c r="D742" i="51"/>
  <c r="D741" i="51"/>
  <c r="C741" i="51"/>
  <c r="D740" i="51"/>
  <c r="E740" i="51" s="1"/>
  <c r="E739" i="51" s="1"/>
  <c r="D739" i="51"/>
  <c r="C739" i="51"/>
  <c r="E738" i="51"/>
  <c r="D738" i="51"/>
  <c r="E737" i="51"/>
  <c r="D737" i="51"/>
  <c r="E736" i="51"/>
  <c r="D736" i="51"/>
  <c r="E735" i="51"/>
  <c r="E734" i="51" s="1"/>
  <c r="E733" i="51" s="1"/>
  <c r="D735" i="51"/>
  <c r="D734" i="51"/>
  <c r="C734" i="51"/>
  <c r="C733" i="51" s="1"/>
  <c r="D733" i="51"/>
  <c r="E732" i="51"/>
  <c r="D732" i="51"/>
  <c r="E731" i="51"/>
  <c r="E730" i="51" s="1"/>
  <c r="D731" i="51"/>
  <c r="C731" i="51"/>
  <c r="D730" i="51"/>
  <c r="C730" i="51"/>
  <c r="C726" i="51" s="1"/>
  <c r="C725" i="51" s="1"/>
  <c r="H725" i="51" s="1"/>
  <c r="J725" i="51" s="1"/>
  <c r="E729" i="51"/>
  <c r="D729" i="51"/>
  <c r="D728" i="51"/>
  <c r="D727" i="51" s="1"/>
  <c r="C727" i="51"/>
  <c r="H724" i="51"/>
  <c r="D724" i="51"/>
  <c r="E724" i="51" s="1"/>
  <c r="H723" i="51"/>
  <c r="D723" i="51"/>
  <c r="H722" i="51"/>
  <c r="C722" i="51"/>
  <c r="H721" i="51"/>
  <c r="E721" i="51"/>
  <c r="D721" i="51"/>
  <c r="H720" i="51"/>
  <c r="D720" i="51"/>
  <c r="E720" i="51" s="1"/>
  <c r="H719" i="51"/>
  <c r="D719" i="51"/>
  <c r="H718" i="51"/>
  <c r="C718" i="51"/>
  <c r="C717" i="51"/>
  <c r="H715" i="51"/>
  <c r="E715" i="51"/>
  <c r="D715" i="51"/>
  <c r="H714" i="51"/>
  <c r="D714" i="51"/>
  <c r="E714" i="51" s="1"/>
  <c r="H713" i="51"/>
  <c r="D713" i="51"/>
  <c r="E713" i="51" s="1"/>
  <c r="H712" i="51"/>
  <c r="E712" i="51"/>
  <c r="D712" i="51"/>
  <c r="H711" i="51"/>
  <c r="D711" i="51"/>
  <c r="E711" i="51" s="1"/>
  <c r="H710" i="51"/>
  <c r="E710" i="51"/>
  <c r="D710" i="51"/>
  <c r="H709" i="51"/>
  <c r="D709" i="51"/>
  <c r="E709" i="51" s="1"/>
  <c r="H708" i="51"/>
  <c r="E708" i="51"/>
  <c r="D708" i="51"/>
  <c r="H707" i="51"/>
  <c r="E707" i="51"/>
  <c r="D707" i="51"/>
  <c r="H706" i="51"/>
  <c r="D706" i="51"/>
  <c r="E706" i="51" s="1"/>
  <c r="H705" i="51"/>
  <c r="D705" i="51"/>
  <c r="E705" i="51" s="1"/>
  <c r="H704" i="51"/>
  <c r="E704" i="51"/>
  <c r="D704" i="51"/>
  <c r="H703" i="51"/>
  <c r="D703" i="51"/>
  <c r="E703" i="51" s="1"/>
  <c r="H702" i="51"/>
  <c r="D702" i="51"/>
  <c r="E702" i="51" s="1"/>
  <c r="H701" i="51"/>
  <c r="D701" i="51"/>
  <c r="C700" i="51"/>
  <c r="H700" i="51" s="1"/>
  <c r="H699" i="51"/>
  <c r="E699" i="51"/>
  <c r="D699" i="51"/>
  <c r="H698" i="51"/>
  <c r="D698" i="51"/>
  <c r="E698" i="51" s="1"/>
  <c r="H697" i="51"/>
  <c r="E697" i="51"/>
  <c r="D697" i="51"/>
  <c r="H696" i="51"/>
  <c r="D696" i="51"/>
  <c r="H695" i="51"/>
  <c r="E695" i="51"/>
  <c r="D695" i="51"/>
  <c r="H694" i="51"/>
  <c r="C694" i="51"/>
  <c r="H693" i="51"/>
  <c r="E693" i="51"/>
  <c r="D693" i="51"/>
  <c r="H692" i="51"/>
  <c r="D692" i="51"/>
  <c r="E692" i="51" s="1"/>
  <c r="H691" i="51"/>
  <c r="D691" i="51"/>
  <c r="E691" i="51" s="1"/>
  <c r="H690" i="51"/>
  <c r="E690" i="51"/>
  <c r="D690" i="51"/>
  <c r="H689" i="51"/>
  <c r="D689" i="51"/>
  <c r="E689" i="51" s="1"/>
  <c r="H688" i="51"/>
  <c r="E688" i="51"/>
  <c r="D688" i="51"/>
  <c r="C687" i="51"/>
  <c r="H687" i="51" s="1"/>
  <c r="H686" i="51"/>
  <c r="D686" i="51"/>
  <c r="E686" i="51" s="1"/>
  <c r="H685" i="51"/>
  <c r="E685" i="51"/>
  <c r="D685" i="51"/>
  <c r="H684" i="51"/>
  <c r="D684" i="51"/>
  <c r="E684" i="51" s="1"/>
  <c r="E683" i="51"/>
  <c r="D683" i="51"/>
  <c r="C683" i="51"/>
  <c r="H683" i="51" s="1"/>
  <c r="H682" i="51"/>
  <c r="E682" i="51"/>
  <c r="D682" i="51"/>
  <c r="H681" i="51"/>
  <c r="D681" i="51"/>
  <c r="E681" i="51" s="1"/>
  <c r="H680" i="51"/>
  <c r="E680" i="51"/>
  <c r="D680" i="51"/>
  <c r="H679" i="51"/>
  <c r="E679" i="51"/>
  <c r="D679" i="51"/>
  <c r="C679" i="51"/>
  <c r="H678" i="51"/>
  <c r="E678" i="51"/>
  <c r="D678" i="51"/>
  <c r="H677" i="51"/>
  <c r="D677" i="51"/>
  <c r="H676" i="51"/>
  <c r="C676" i="51"/>
  <c r="H675" i="51"/>
  <c r="D675" i="51"/>
  <c r="E675" i="51" s="1"/>
  <c r="H674" i="51"/>
  <c r="E674" i="51"/>
  <c r="D674" i="51"/>
  <c r="H673" i="51"/>
  <c r="D673" i="51"/>
  <c r="H672" i="51"/>
  <c r="E672" i="51"/>
  <c r="D672" i="51"/>
  <c r="H671" i="51"/>
  <c r="C671" i="51"/>
  <c r="H670" i="51"/>
  <c r="D670" i="51"/>
  <c r="E670" i="51" s="1"/>
  <c r="H669" i="51"/>
  <c r="E669" i="51"/>
  <c r="D669" i="51"/>
  <c r="H668" i="51"/>
  <c r="D668" i="51"/>
  <c r="E668" i="51" s="1"/>
  <c r="H667" i="51"/>
  <c r="E667" i="51"/>
  <c r="D667" i="51"/>
  <c r="H666" i="51"/>
  <c r="D666" i="51"/>
  <c r="H665" i="51"/>
  <c r="C665" i="51"/>
  <c r="H664" i="51"/>
  <c r="E664" i="51"/>
  <c r="D664" i="51"/>
  <c r="H663" i="51"/>
  <c r="D663" i="51"/>
  <c r="E663" i="51" s="1"/>
  <c r="H662" i="51"/>
  <c r="E662" i="51"/>
  <c r="D662" i="51"/>
  <c r="H661" i="51"/>
  <c r="C661" i="51"/>
  <c r="H660" i="51"/>
  <c r="D660" i="51"/>
  <c r="E660" i="51" s="1"/>
  <c r="H659" i="51"/>
  <c r="E659" i="51"/>
  <c r="D659" i="51"/>
  <c r="H658" i="51"/>
  <c r="E658" i="51"/>
  <c r="D658" i="51"/>
  <c r="H657" i="51"/>
  <c r="E657" i="51"/>
  <c r="D657" i="51"/>
  <c r="H656" i="51"/>
  <c r="D656" i="51"/>
  <c r="E656" i="51" s="1"/>
  <c r="H655" i="51"/>
  <c r="E655" i="51"/>
  <c r="D655" i="51"/>
  <c r="H654" i="51"/>
  <c r="E654" i="51"/>
  <c r="E653" i="51" s="1"/>
  <c r="D654" i="51"/>
  <c r="D653" i="51" s="1"/>
  <c r="C653" i="51"/>
  <c r="H652" i="51"/>
  <c r="E652" i="51"/>
  <c r="D652" i="51"/>
  <c r="H651" i="51"/>
  <c r="D651" i="51"/>
  <c r="E651" i="51" s="1"/>
  <c r="H650" i="51"/>
  <c r="E650" i="51"/>
  <c r="D650" i="51"/>
  <c r="H649" i="51"/>
  <c r="E649" i="51"/>
  <c r="D649" i="51"/>
  <c r="H648" i="51"/>
  <c r="D648" i="51"/>
  <c r="E648" i="51" s="1"/>
  <c r="H647" i="51"/>
  <c r="D647" i="51"/>
  <c r="H646" i="51"/>
  <c r="C646" i="51"/>
  <c r="H644" i="51"/>
  <c r="D644" i="51"/>
  <c r="H643" i="51"/>
  <c r="E643" i="51"/>
  <c r="D643" i="51"/>
  <c r="C642" i="51"/>
  <c r="H642" i="51" s="1"/>
  <c r="J642" i="51" s="1"/>
  <c r="H641" i="51"/>
  <c r="E641" i="51"/>
  <c r="D641" i="51"/>
  <c r="H640" i="51"/>
  <c r="D640" i="51"/>
  <c r="E640" i="51" s="1"/>
  <c r="H639" i="51"/>
  <c r="E639" i="51"/>
  <c r="D639" i="51"/>
  <c r="D638" i="51"/>
  <c r="C638" i="51"/>
  <c r="H638" i="51" s="1"/>
  <c r="J638" i="51" s="1"/>
  <c r="H637" i="51"/>
  <c r="D637" i="51"/>
  <c r="E637" i="51" s="1"/>
  <c r="H636" i="51"/>
  <c r="D636" i="51"/>
  <c r="E636" i="51" s="1"/>
  <c r="H635" i="51"/>
  <c r="E635" i="51"/>
  <c r="D635" i="51"/>
  <c r="H634" i="51"/>
  <c r="D634" i="51"/>
  <c r="E634" i="51" s="1"/>
  <c r="H633" i="51"/>
  <c r="E633" i="51"/>
  <c r="D633" i="51"/>
  <c r="H632" i="51"/>
  <c r="D632" i="51"/>
  <c r="E632" i="51" s="1"/>
  <c r="H631" i="51"/>
  <c r="E631" i="51"/>
  <c r="D631" i="51"/>
  <c r="H630" i="51"/>
  <c r="E630" i="51"/>
  <c r="D630" i="51"/>
  <c r="H629" i="51"/>
  <c r="D629" i="51"/>
  <c r="E629" i="51" s="1"/>
  <c r="C628" i="51"/>
  <c r="H628" i="51" s="1"/>
  <c r="H627" i="51"/>
  <c r="D627" i="51"/>
  <c r="E627" i="51" s="1"/>
  <c r="H626" i="51"/>
  <c r="E626" i="51"/>
  <c r="D626" i="51"/>
  <c r="H625" i="51"/>
  <c r="E625" i="51"/>
  <c r="D625" i="51"/>
  <c r="H624" i="51"/>
  <c r="D624" i="51"/>
  <c r="E624" i="51" s="1"/>
  <c r="H623" i="51"/>
  <c r="D623" i="51"/>
  <c r="E623" i="51" s="1"/>
  <c r="H622" i="51"/>
  <c r="E622" i="51"/>
  <c r="D622" i="51"/>
  <c r="H621" i="51"/>
  <c r="D621" i="51"/>
  <c r="E621" i="51" s="1"/>
  <c r="H620" i="51"/>
  <c r="E620" i="51"/>
  <c r="D620" i="51"/>
  <c r="H619" i="51"/>
  <c r="D619" i="51"/>
  <c r="E619" i="51" s="1"/>
  <c r="H618" i="51"/>
  <c r="E618" i="51"/>
  <c r="D618" i="51"/>
  <c r="H617" i="51"/>
  <c r="E617" i="51"/>
  <c r="E616" i="51" s="1"/>
  <c r="D617" i="51"/>
  <c r="C616" i="51"/>
  <c r="H616" i="51" s="1"/>
  <c r="H615" i="51"/>
  <c r="D615" i="51"/>
  <c r="E615" i="51" s="1"/>
  <c r="H614" i="51"/>
  <c r="D614" i="51"/>
  <c r="E614" i="51" s="1"/>
  <c r="H613" i="51"/>
  <c r="E613" i="51"/>
  <c r="D613" i="51"/>
  <c r="H612" i="51"/>
  <c r="D612" i="51"/>
  <c r="E612" i="51" s="1"/>
  <c r="H611" i="51"/>
  <c r="D611" i="51"/>
  <c r="E611" i="51" s="1"/>
  <c r="H610" i="51"/>
  <c r="C610" i="51"/>
  <c r="H609" i="51"/>
  <c r="D609" i="51"/>
  <c r="E609" i="51" s="1"/>
  <c r="H608" i="51"/>
  <c r="E608" i="51"/>
  <c r="D608" i="51"/>
  <c r="H607" i="51"/>
  <c r="E607" i="51"/>
  <c r="D607" i="51"/>
  <c r="H606" i="51"/>
  <c r="D606" i="51"/>
  <c r="E606" i="51" s="1"/>
  <c r="H605" i="51"/>
  <c r="D605" i="51"/>
  <c r="E605" i="51" s="1"/>
  <c r="H604" i="51"/>
  <c r="E604" i="51"/>
  <c r="D604" i="51"/>
  <c r="H603" i="51"/>
  <c r="C603" i="51"/>
  <c r="H602" i="51"/>
  <c r="D602" i="51"/>
  <c r="E602" i="51" s="1"/>
  <c r="H601" i="51"/>
  <c r="D601" i="51"/>
  <c r="E601" i="51" s="1"/>
  <c r="H600" i="51"/>
  <c r="D600" i="51"/>
  <c r="C599" i="51"/>
  <c r="H599" i="51" s="1"/>
  <c r="H598" i="51"/>
  <c r="E598" i="51"/>
  <c r="D598" i="51"/>
  <c r="H597" i="51"/>
  <c r="D597" i="51"/>
  <c r="H596" i="51"/>
  <c r="E596" i="51"/>
  <c r="D596" i="51"/>
  <c r="H595" i="51"/>
  <c r="C595" i="51"/>
  <c r="H594" i="51"/>
  <c r="D594" i="51"/>
  <c r="H593" i="51"/>
  <c r="E593" i="51"/>
  <c r="D593" i="51"/>
  <c r="H592" i="51"/>
  <c r="C592" i="51"/>
  <c r="H591" i="51"/>
  <c r="D591" i="51"/>
  <c r="E591" i="51" s="1"/>
  <c r="E587" i="51" s="1"/>
  <c r="H590" i="51"/>
  <c r="E590" i="51"/>
  <c r="D590" i="51"/>
  <c r="H589" i="51"/>
  <c r="D589" i="51"/>
  <c r="E589" i="51" s="1"/>
  <c r="H588" i="51"/>
  <c r="E588" i="51"/>
  <c r="D588" i="51"/>
  <c r="H587" i="51"/>
  <c r="C587" i="51"/>
  <c r="H586" i="51"/>
  <c r="E586" i="51"/>
  <c r="D586" i="51"/>
  <c r="H585" i="51"/>
  <c r="D585" i="51"/>
  <c r="E585" i="51" s="1"/>
  <c r="H584" i="51"/>
  <c r="D584" i="51"/>
  <c r="E584" i="51" s="1"/>
  <c r="H583" i="51"/>
  <c r="E583" i="51"/>
  <c r="D583" i="51"/>
  <c r="H582" i="51"/>
  <c r="D582" i="51"/>
  <c r="E582" i="51" s="1"/>
  <c r="E581" i="51"/>
  <c r="D581" i="51"/>
  <c r="C581" i="51"/>
  <c r="H581" i="51" s="1"/>
  <c r="H580" i="51"/>
  <c r="E580" i="51"/>
  <c r="D580" i="51"/>
  <c r="H579" i="51"/>
  <c r="D579" i="51"/>
  <c r="E579" i="51" s="1"/>
  <c r="H578" i="51"/>
  <c r="E578" i="51"/>
  <c r="D578" i="51"/>
  <c r="H577" i="51"/>
  <c r="E577" i="51"/>
  <c r="D577" i="51"/>
  <c r="C577" i="51"/>
  <c r="H576" i="51"/>
  <c r="E576" i="51"/>
  <c r="D576" i="51"/>
  <c r="H575" i="51"/>
  <c r="D575" i="51"/>
  <c r="E575" i="51" s="1"/>
  <c r="H574" i="51"/>
  <c r="D574" i="51"/>
  <c r="E574" i="51" s="1"/>
  <c r="H573" i="51"/>
  <c r="E573" i="51"/>
  <c r="D573" i="51"/>
  <c r="H572" i="51"/>
  <c r="D572" i="51"/>
  <c r="E572" i="51" s="1"/>
  <c r="H571" i="51"/>
  <c r="D571" i="51"/>
  <c r="E571" i="51" s="1"/>
  <c r="H570" i="51"/>
  <c r="D570" i="51"/>
  <c r="C569" i="51"/>
  <c r="H569" i="51" s="1"/>
  <c r="H568" i="51"/>
  <c r="E568" i="51"/>
  <c r="D568" i="51"/>
  <c r="H567" i="51"/>
  <c r="E567" i="51"/>
  <c r="D567" i="51"/>
  <c r="H566" i="51"/>
  <c r="D566" i="51"/>
  <c r="E566" i="51" s="1"/>
  <c r="H565" i="51"/>
  <c r="D565" i="51"/>
  <c r="E565" i="51" s="1"/>
  <c r="H564" i="51"/>
  <c r="E564" i="51"/>
  <c r="D564" i="51"/>
  <c r="H563" i="51"/>
  <c r="D563" i="51"/>
  <c r="E563" i="51" s="1"/>
  <c r="D562" i="51"/>
  <c r="C562" i="51"/>
  <c r="H559" i="51"/>
  <c r="J559" i="51" s="1"/>
  <c r="H558" i="51"/>
  <c r="D558" i="51"/>
  <c r="E558" i="51" s="1"/>
  <c r="E556" i="51" s="1"/>
  <c r="H557" i="51"/>
  <c r="D557" i="51"/>
  <c r="E557" i="51" s="1"/>
  <c r="H556" i="51"/>
  <c r="D556" i="51"/>
  <c r="C556" i="51"/>
  <c r="H555" i="51"/>
  <c r="D555" i="51"/>
  <c r="E555" i="51" s="1"/>
  <c r="H554" i="51"/>
  <c r="D554" i="51"/>
  <c r="E554" i="51" s="1"/>
  <c r="H553" i="51"/>
  <c r="D553" i="51"/>
  <c r="C552" i="51"/>
  <c r="H552" i="51" s="1"/>
  <c r="C551" i="51"/>
  <c r="H551" i="51" s="1"/>
  <c r="J551" i="51" s="1"/>
  <c r="H549" i="51"/>
  <c r="D549" i="51"/>
  <c r="E549" i="51" s="1"/>
  <c r="H548" i="51"/>
  <c r="D548" i="51"/>
  <c r="E548" i="51" s="1"/>
  <c r="D547" i="51"/>
  <c r="C547" i="51"/>
  <c r="H547" i="51" s="1"/>
  <c r="J547" i="51" s="1"/>
  <c r="H546" i="51"/>
  <c r="D546" i="51"/>
  <c r="E546" i="51" s="1"/>
  <c r="H545" i="51"/>
  <c r="E545" i="51"/>
  <c r="E544" i="51" s="1"/>
  <c r="D545" i="51"/>
  <c r="H544" i="51"/>
  <c r="D544" i="51"/>
  <c r="C544" i="51"/>
  <c r="H543" i="51"/>
  <c r="D543" i="51"/>
  <c r="E543" i="51" s="1"/>
  <c r="H542" i="51"/>
  <c r="D542" i="51"/>
  <c r="E542" i="51" s="1"/>
  <c r="H541" i="51"/>
  <c r="D541" i="51"/>
  <c r="E541" i="51" s="1"/>
  <c r="H540" i="51"/>
  <c r="E540" i="51"/>
  <c r="D540" i="51"/>
  <c r="H539" i="51"/>
  <c r="D539" i="51"/>
  <c r="C538" i="51"/>
  <c r="H538" i="51" s="1"/>
  <c r="H537" i="51"/>
  <c r="E537" i="51"/>
  <c r="D537" i="51"/>
  <c r="H536" i="51"/>
  <c r="D536" i="51"/>
  <c r="E536" i="51" s="1"/>
  <c r="H535" i="51"/>
  <c r="E535" i="51"/>
  <c r="D535" i="51"/>
  <c r="H534" i="51"/>
  <c r="E534" i="51"/>
  <c r="D534" i="51"/>
  <c r="H533" i="51"/>
  <c r="E533" i="51"/>
  <c r="D533" i="51"/>
  <c r="H532" i="51"/>
  <c r="D532" i="51"/>
  <c r="H531" i="51"/>
  <c r="C531" i="51"/>
  <c r="C528" i="51" s="1"/>
  <c r="H530" i="51"/>
  <c r="E530" i="51"/>
  <c r="E529" i="51" s="1"/>
  <c r="D530" i="51"/>
  <c r="H529" i="51"/>
  <c r="D529" i="51"/>
  <c r="C529" i="51"/>
  <c r="H528" i="51"/>
  <c r="H527" i="51"/>
  <c r="D527" i="51"/>
  <c r="E527" i="51" s="1"/>
  <c r="H526" i="51"/>
  <c r="E526" i="51"/>
  <c r="D526" i="51"/>
  <c r="H525" i="51"/>
  <c r="D525" i="51"/>
  <c r="E525" i="51" s="1"/>
  <c r="H524" i="51"/>
  <c r="E524" i="51"/>
  <c r="D524" i="51"/>
  <c r="H523" i="51"/>
  <c r="E523" i="51"/>
  <c r="D523" i="51"/>
  <c r="D522" i="51"/>
  <c r="C522" i="51"/>
  <c r="H522" i="51" s="1"/>
  <c r="H521" i="51"/>
  <c r="D521" i="51"/>
  <c r="E521" i="51" s="1"/>
  <c r="H520" i="51"/>
  <c r="D520" i="51"/>
  <c r="E520" i="51" s="1"/>
  <c r="H519" i="51"/>
  <c r="E519" i="51"/>
  <c r="D519" i="51"/>
  <c r="H518" i="51"/>
  <c r="D518" i="51"/>
  <c r="E518" i="51" s="1"/>
  <c r="H517" i="51"/>
  <c r="D517" i="51"/>
  <c r="E517" i="51" s="1"/>
  <c r="H516" i="51"/>
  <c r="D516" i="51"/>
  <c r="E516" i="51" s="1"/>
  <c r="H515" i="51"/>
  <c r="E515" i="51"/>
  <c r="D515" i="51"/>
  <c r="H514" i="51"/>
  <c r="D514" i="51"/>
  <c r="E514" i="51" s="1"/>
  <c r="E513" i="51"/>
  <c r="C513" i="51"/>
  <c r="H512" i="51"/>
  <c r="E512" i="51"/>
  <c r="E509" i="51" s="1"/>
  <c r="D512" i="51"/>
  <c r="H511" i="51"/>
  <c r="D511" i="51"/>
  <c r="E511" i="51" s="1"/>
  <c r="H510" i="51"/>
  <c r="E510" i="51"/>
  <c r="D510" i="51"/>
  <c r="H508" i="51"/>
  <c r="D508" i="51"/>
  <c r="E508" i="51" s="1"/>
  <c r="H507" i="51"/>
  <c r="D507" i="51"/>
  <c r="E507" i="51" s="1"/>
  <c r="H506" i="51"/>
  <c r="D506" i="51"/>
  <c r="H505" i="51"/>
  <c r="E505" i="51"/>
  <c r="D505" i="51"/>
  <c r="H504" i="51"/>
  <c r="C504" i="51"/>
  <c r="H503" i="51"/>
  <c r="D503" i="51"/>
  <c r="E503" i="51" s="1"/>
  <c r="H502" i="51"/>
  <c r="E502" i="51"/>
  <c r="D502" i="51"/>
  <c r="H501" i="51"/>
  <c r="D501" i="51"/>
  <c r="E501" i="51" s="1"/>
  <c r="H500" i="51"/>
  <c r="E500" i="51"/>
  <c r="D500" i="51"/>
  <c r="H499" i="51"/>
  <c r="E499" i="51"/>
  <c r="D499" i="51"/>
  <c r="H498" i="51"/>
  <c r="D498" i="51"/>
  <c r="D497" i="51" s="1"/>
  <c r="C497" i="51"/>
  <c r="H497" i="51" s="1"/>
  <c r="H496" i="51"/>
  <c r="D496" i="51"/>
  <c r="E496" i="51" s="1"/>
  <c r="H495" i="51"/>
  <c r="E495" i="51"/>
  <c r="E494" i="51" s="1"/>
  <c r="D495" i="51"/>
  <c r="H494" i="51"/>
  <c r="D494" i="51"/>
  <c r="C494" i="51"/>
  <c r="H493" i="51"/>
  <c r="D493" i="51"/>
  <c r="E493" i="51" s="1"/>
  <c r="H492" i="51"/>
  <c r="D492" i="51"/>
  <c r="E492" i="51" s="1"/>
  <c r="E491" i="51" s="1"/>
  <c r="H491" i="51"/>
  <c r="D491" i="51"/>
  <c r="C491" i="51"/>
  <c r="H490" i="51"/>
  <c r="D490" i="51"/>
  <c r="E490" i="51" s="1"/>
  <c r="H489" i="51"/>
  <c r="E489" i="51"/>
  <c r="D489" i="51"/>
  <c r="H488" i="51"/>
  <c r="E488" i="51"/>
  <c r="D488" i="51"/>
  <c r="H487" i="51"/>
  <c r="D487" i="51"/>
  <c r="D486" i="51" s="1"/>
  <c r="C486" i="51"/>
  <c r="H486" i="51" s="1"/>
  <c r="H485" i="51"/>
  <c r="D485" i="51"/>
  <c r="H482" i="51"/>
  <c r="H481" i="51"/>
  <c r="E481" i="51"/>
  <c r="D481" i="51"/>
  <c r="H480" i="51"/>
  <c r="D480" i="51"/>
  <c r="E480" i="51" s="1"/>
  <c r="H479" i="51"/>
  <c r="E479" i="51"/>
  <c r="D479" i="51"/>
  <c r="H478" i="51"/>
  <c r="E478" i="51"/>
  <c r="E477" i="51" s="1"/>
  <c r="D478" i="51"/>
  <c r="D477" i="51" s="1"/>
  <c r="C477" i="51"/>
  <c r="H477" i="51" s="1"/>
  <c r="H476" i="51"/>
  <c r="D476" i="51"/>
  <c r="E476" i="51" s="1"/>
  <c r="H475" i="51"/>
  <c r="D475" i="51"/>
  <c r="C474" i="51"/>
  <c r="H474" i="51" s="1"/>
  <c r="H473" i="51"/>
  <c r="E473" i="51"/>
  <c r="D473" i="51"/>
  <c r="H472" i="51"/>
  <c r="E472" i="51"/>
  <c r="D472" i="51"/>
  <c r="H471" i="51"/>
  <c r="D471" i="51"/>
  <c r="E471" i="51" s="1"/>
  <c r="H470" i="51"/>
  <c r="D470" i="51"/>
  <c r="E470" i="51" s="1"/>
  <c r="H469" i="51"/>
  <c r="E469" i="51"/>
  <c r="E468" i="51" s="1"/>
  <c r="D469" i="51"/>
  <c r="H468" i="51"/>
  <c r="D468" i="51"/>
  <c r="C468" i="51"/>
  <c r="H467" i="51"/>
  <c r="D467" i="51"/>
  <c r="E467" i="51" s="1"/>
  <c r="H466" i="51"/>
  <c r="D466" i="51"/>
  <c r="E466" i="51" s="1"/>
  <c r="H465" i="51"/>
  <c r="D465" i="51"/>
  <c r="E465" i="51" s="1"/>
  <c r="H464" i="51"/>
  <c r="E464" i="51"/>
  <c r="D464" i="51"/>
  <c r="H463" i="51"/>
  <c r="C463" i="51"/>
  <c r="H462" i="51"/>
  <c r="D462" i="51"/>
  <c r="E462" i="51" s="1"/>
  <c r="H461" i="51"/>
  <c r="D461" i="51"/>
  <c r="E461" i="51" s="1"/>
  <c r="H460" i="51"/>
  <c r="D460" i="51"/>
  <c r="C459" i="51"/>
  <c r="H459" i="51" s="1"/>
  <c r="H458" i="51"/>
  <c r="E458" i="51"/>
  <c r="D458" i="51"/>
  <c r="H457" i="51"/>
  <c r="E457" i="51"/>
  <c r="D457" i="51"/>
  <c r="H456" i="51"/>
  <c r="D456" i="51"/>
  <c r="D455" i="51" s="1"/>
  <c r="C455" i="51"/>
  <c r="H455" i="51" s="1"/>
  <c r="H454" i="51"/>
  <c r="D454" i="51"/>
  <c r="E454" i="51" s="1"/>
  <c r="H453" i="51"/>
  <c r="E453" i="51"/>
  <c r="D453" i="51"/>
  <c r="H452" i="51"/>
  <c r="D452" i="51"/>
  <c r="E452" i="51" s="1"/>
  <c r="H451" i="51"/>
  <c r="D451" i="51"/>
  <c r="E451" i="51" s="1"/>
  <c r="E450" i="51" s="1"/>
  <c r="H450" i="51"/>
  <c r="D450" i="51"/>
  <c r="C450" i="51"/>
  <c r="H449" i="51"/>
  <c r="D449" i="51"/>
  <c r="E449" i="51" s="1"/>
  <c r="H448" i="51"/>
  <c r="E448" i="51"/>
  <c r="D448" i="51"/>
  <c r="H447" i="51"/>
  <c r="E447" i="51"/>
  <c r="D447" i="51"/>
  <c r="H446" i="51"/>
  <c r="D446" i="51"/>
  <c r="D445" i="51" s="1"/>
  <c r="C445" i="51"/>
  <c r="H443" i="51"/>
  <c r="D443" i="51"/>
  <c r="E443" i="51" s="1"/>
  <c r="H442" i="51"/>
  <c r="E442" i="51"/>
  <c r="D442" i="51"/>
  <c r="H441" i="51"/>
  <c r="D441" i="51"/>
  <c r="E441" i="51" s="1"/>
  <c r="H440" i="51"/>
  <c r="E440" i="51"/>
  <c r="D440" i="51"/>
  <c r="H439" i="51"/>
  <c r="D439" i="51"/>
  <c r="E439" i="51" s="1"/>
  <c r="H438" i="51"/>
  <c r="E438" i="51"/>
  <c r="D438" i="51"/>
  <c r="H437" i="51"/>
  <c r="E437" i="51"/>
  <c r="D437" i="51"/>
  <c r="H436" i="51"/>
  <c r="E436" i="51"/>
  <c r="D436" i="51"/>
  <c r="H435" i="51"/>
  <c r="D435" i="51"/>
  <c r="E435" i="51" s="1"/>
  <c r="H434" i="51"/>
  <c r="E434" i="51"/>
  <c r="D434" i="51"/>
  <c r="H433" i="51"/>
  <c r="E433" i="51"/>
  <c r="D433" i="51"/>
  <c r="H432" i="51"/>
  <c r="D432" i="51"/>
  <c r="E432" i="51" s="1"/>
  <c r="H431" i="51"/>
  <c r="D431" i="51"/>
  <c r="E431" i="51" s="1"/>
  <c r="H430" i="51"/>
  <c r="E430" i="51"/>
  <c r="D430" i="51"/>
  <c r="H429" i="51"/>
  <c r="C429" i="51"/>
  <c r="H428" i="51"/>
  <c r="D428" i="51"/>
  <c r="E428" i="51" s="1"/>
  <c r="H427" i="51"/>
  <c r="D427" i="51"/>
  <c r="E427" i="51" s="1"/>
  <c r="H426" i="51"/>
  <c r="D426" i="51"/>
  <c r="E426" i="51" s="1"/>
  <c r="H425" i="51"/>
  <c r="E425" i="51"/>
  <c r="D425" i="51"/>
  <c r="H424" i="51"/>
  <c r="D424" i="51"/>
  <c r="E424" i="51" s="1"/>
  <c r="H423" i="51"/>
  <c r="E423" i="51"/>
  <c r="E422" i="51" s="1"/>
  <c r="D423" i="51"/>
  <c r="D422" i="51"/>
  <c r="C422" i="51"/>
  <c r="H422" i="51" s="1"/>
  <c r="H421" i="51"/>
  <c r="D421" i="51"/>
  <c r="E421" i="51" s="1"/>
  <c r="H420" i="51"/>
  <c r="E420" i="51"/>
  <c r="D420" i="51"/>
  <c r="H419" i="51"/>
  <c r="D419" i="51"/>
  <c r="E419" i="51" s="1"/>
  <c r="H418" i="51"/>
  <c r="D418" i="51"/>
  <c r="E418" i="51" s="1"/>
  <c r="H417" i="51"/>
  <c r="D417" i="51"/>
  <c r="C416" i="51"/>
  <c r="H416" i="51" s="1"/>
  <c r="H415" i="51"/>
  <c r="E415" i="51"/>
  <c r="D415" i="51"/>
  <c r="H414" i="51"/>
  <c r="D414" i="51"/>
  <c r="E414" i="51" s="1"/>
  <c r="H413" i="51"/>
  <c r="E413" i="51"/>
  <c r="E412" i="51" s="1"/>
  <c r="D413" i="51"/>
  <c r="D412" i="51"/>
  <c r="C412" i="51"/>
  <c r="H412" i="51" s="1"/>
  <c r="H411" i="51"/>
  <c r="D411" i="51"/>
  <c r="E411" i="51" s="1"/>
  <c r="H410" i="51"/>
  <c r="E410" i="51"/>
  <c r="E409" i="51" s="1"/>
  <c r="D410" i="51"/>
  <c r="H409" i="51"/>
  <c r="D409" i="51"/>
  <c r="C409" i="51"/>
  <c r="H408" i="51"/>
  <c r="D408" i="51"/>
  <c r="E408" i="51" s="1"/>
  <c r="H407" i="51"/>
  <c r="D407" i="51"/>
  <c r="E407" i="51" s="1"/>
  <c r="H406" i="51"/>
  <c r="D406" i="51"/>
  <c r="E406" i="51" s="1"/>
  <c r="H405" i="51"/>
  <c r="E405" i="51"/>
  <c r="E404" i="51" s="1"/>
  <c r="D405" i="51"/>
  <c r="H404" i="51"/>
  <c r="D404" i="51"/>
  <c r="C404" i="51"/>
  <c r="H403" i="51"/>
  <c r="D403" i="51"/>
  <c r="E403" i="51" s="1"/>
  <c r="H402" i="51"/>
  <c r="D402" i="51"/>
  <c r="E402" i="51" s="1"/>
  <c r="H401" i="51"/>
  <c r="D401" i="51"/>
  <c r="H400" i="51"/>
  <c r="E400" i="51"/>
  <c r="D400" i="51"/>
  <c r="H399" i="51"/>
  <c r="C399" i="51"/>
  <c r="H398" i="51"/>
  <c r="D398" i="51"/>
  <c r="E398" i="51" s="1"/>
  <c r="H397" i="51"/>
  <c r="E397" i="51"/>
  <c r="D397" i="51"/>
  <c r="H396" i="51"/>
  <c r="D396" i="51"/>
  <c r="H395" i="51"/>
  <c r="C395" i="51"/>
  <c r="H394" i="51"/>
  <c r="E394" i="51"/>
  <c r="D394" i="51"/>
  <c r="H393" i="51"/>
  <c r="D393" i="51"/>
  <c r="D392" i="51" s="1"/>
  <c r="C392" i="51"/>
  <c r="H392" i="51" s="1"/>
  <c r="H391" i="51"/>
  <c r="D391" i="51"/>
  <c r="E391" i="51" s="1"/>
  <c r="H390" i="51"/>
  <c r="D390" i="51"/>
  <c r="H389" i="51"/>
  <c r="E389" i="51"/>
  <c r="D389" i="51"/>
  <c r="H388" i="51"/>
  <c r="C388" i="51"/>
  <c r="H387" i="51"/>
  <c r="D387" i="51"/>
  <c r="E387" i="51" s="1"/>
  <c r="H386" i="51"/>
  <c r="E386" i="51"/>
  <c r="D386" i="51"/>
  <c r="H385" i="51"/>
  <c r="D385" i="51"/>
  <c r="E385" i="51" s="1"/>
  <c r="H384" i="51"/>
  <c r="E384" i="51"/>
  <c r="D384" i="51"/>
  <c r="H383" i="51"/>
  <c r="E383" i="51"/>
  <c r="D383" i="51"/>
  <c r="C382" i="51"/>
  <c r="H382" i="51" s="1"/>
  <c r="H381" i="51"/>
  <c r="D381" i="51"/>
  <c r="E381" i="51" s="1"/>
  <c r="H380" i="51"/>
  <c r="D380" i="51"/>
  <c r="E380" i="51" s="1"/>
  <c r="H379" i="51"/>
  <c r="E379" i="51"/>
  <c r="E378" i="51" s="1"/>
  <c r="D379" i="51"/>
  <c r="H378" i="51"/>
  <c r="C378" i="51"/>
  <c r="H377" i="51"/>
  <c r="D377" i="51"/>
  <c r="E377" i="51" s="1"/>
  <c r="H376" i="51"/>
  <c r="D376" i="51"/>
  <c r="E376" i="51" s="1"/>
  <c r="H375" i="51"/>
  <c r="D375" i="51"/>
  <c r="H374" i="51"/>
  <c r="E374" i="51"/>
  <c r="D374" i="51"/>
  <c r="H373" i="51"/>
  <c r="C373" i="51"/>
  <c r="H372" i="51"/>
  <c r="D372" i="51"/>
  <c r="E372" i="51" s="1"/>
  <c r="H371" i="51"/>
  <c r="E371" i="51"/>
  <c r="D371" i="51"/>
  <c r="H370" i="51"/>
  <c r="D370" i="51"/>
  <c r="H369" i="51"/>
  <c r="E369" i="51"/>
  <c r="D369" i="51"/>
  <c r="H368" i="51"/>
  <c r="C368" i="51"/>
  <c r="H367" i="51"/>
  <c r="E367" i="51"/>
  <c r="D367" i="51"/>
  <c r="H366" i="51"/>
  <c r="D366" i="51"/>
  <c r="E366" i="51" s="1"/>
  <c r="H365" i="51"/>
  <c r="D365" i="51"/>
  <c r="E365" i="51" s="1"/>
  <c r="H364" i="51"/>
  <c r="E364" i="51"/>
  <c r="D364" i="51"/>
  <c r="H363" i="51"/>
  <c r="D363" i="51"/>
  <c r="D362" i="51" s="1"/>
  <c r="C362" i="51"/>
  <c r="H362" i="51" s="1"/>
  <c r="H361" i="51"/>
  <c r="D361" i="51"/>
  <c r="E361" i="51" s="1"/>
  <c r="H360" i="51"/>
  <c r="D360" i="51"/>
  <c r="E360" i="51" s="1"/>
  <c r="H359" i="51"/>
  <c r="E359" i="51"/>
  <c r="D359" i="51"/>
  <c r="H358" i="51"/>
  <c r="D358" i="51"/>
  <c r="E358" i="51" s="1"/>
  <c r="E357" i="51"/>
  <c r="D357" i="51"/>
  <c r="C357" i="51"/>
  <c r="H357" i="51" s="1"/>
  <c r="H356" i="51"/>
  <c r="D356" i="51"/>
  <c r="E356" i="51" s="1"/>
  <c r="H355" i="51"/>
  <c r="D355" i="51"/>
  <c r="E355" i="51" s="1"/>
  <c r="H354" i="51"/>
  <c r="E354" i="51"/>
  <c r="E353" i="51" s="1"/>
  <c r="D354" i="51"/>
  <c r="H353" i="51"/>
  <c r="D353" i="51"/>
  <c r="C353" i="51"/>
  <c r="H352" i="51"/>
  <c r="D352" i="51"/>
  <c r="E352" i="51" s="1"/>
  <c r="H351" i="51"/>
  <c r="D351" i="51"/>
  <c r="E351" i="51" s="1"/>
  <c r="H350" i="51"/>
  <c r="D350" i="51"/>
  <c r="E350" i="51" s="1"/>
  <c r="H349" i="51"/>
  <c r="E349" i="51"/>
  <c r="D349" i="51"/>
  <c r="H348" i="51"/>
  <c r="C348" i="51"/>
  <c r="H347" i="51"/>
  <c r="D347" i="51"/>
  <c r="E347" i="51" s="1"/>
  <c r="H346" i="51"/>
  <c r="D346" i="51"/>
  <c r="E346" i="51" s="1"/>
  <c r="H345" i="51"/>
  <c r="D345" i="51"/>
  <c r="C344" i="51"/>
  <c r="H344" i="51" s="1"/>
  <c r="H343" i="51"/>
  <c r="E343" i="51"/>
  <c r="D343" i="51"/>
  <c r="H342" i="51"/>
  <c r="E342" i="51"/>
  <c r="D342" i="51"/>
  <c r="H341" i="51"/>
  <c r="D341" i="51"/>
  <c r="H338" i="51"/>
  <c r="D338" i="51"/>
  <c r="E338" i="51" s="1"/>
  <c r="H337" i="51"/>
  <c r="D337" i="51"/>
  <c r="E337" i="51" s="1"/>
  <c r="H336" i="51"/>
  <c r="E336" i="51"/>
  <c r="D336" i="51"/>
  <c r="H335" i="51"/>
  <c r="D335" i="51"/>
  <c r="E335" i="51" s="1"/>
  <c r="H334" i="51"/>
  <c r="E334" i="51"/>
  <c r="D334" i="51"/>
  <c r="H333" i="51"/>
  <c r="D333" i="51"/>
  <c r="H332" i="51"/>
  <c r="E332" i="51"/>
  <c r="D332" i="51"/>
  <c r="H331" i="51"/>
  <c r="C331" i="51"/>
  <c r="H330" i="51"/>
  <c r="E330" i="51"/>
  <c r="D330" i="51"/>
  <c r="H329" i="51"/>
  <c r="D329" i="51"/>
  <c r="D328" i="51" s="1"/>
  <c r="C328" i="51"/>
  <c r="H328" i="51" s="1"/>
  <c r="H327" i="51"/>
  <c r="D327" i="51"/>
  <c r="E327" i="51" s="1"/>
  <c r="H326" i="51"/>
  <c r="E326" i="51"/>
  <c r="E325" i="51" s="1"/>
  <c r="D326" i="51"/>
  <c r="H325" i="51"/>
  <c r="D325" i="51"/>
  <c r="C325" i="51"/>
  <c r="H324" i="51"/>
  <c r="D324" i="51"/>
  <c r="E324" i="51" s="1"/>
  <c r="H323" i="51"/>
  <c r="D323" i="51"/>
  <c r="E323" i="51" s="1"/>
  <c r="H322" i="51"/>
  <c r="D322" i="51"/>
  <c r="E322" i="51" s="1"/>
  <c r="H321" i="51"/>
  <c r="E321" i="51"/>
  <c r="D321" i="51"/>
  <c r="H320" i="51"/>
  <c r="D320" i="51"/>
  <c r="E320" i="51" s="1"/>
  <c r="H319" i="51"/>
  <c r="E319" i="51"/>
  <c r="D319" i="51"/>
  <c r="H318" i="51"/>
  <c r="D318" i="51"/>
  <c r="E318" i="51" s="1"/>
  <c r="H317" i="51"/>
  <c r="E317" i="51"/>
  <c r="D317" i="51"/>
  <c r="H316" i="51"/>
  <c r="E316" i="51"/>
  <c r="D316" i="51"/>
  <c r="C315" i="51"/>
  <c r="H315" i="51" s="1"/>
  <c r="H313" i="51"/>
  <c r="D313" i="51"/>
  <c r="E313" i="51" s="1"/>
  <c r="H312" i="51"/>
  <c r="D312" i="51"/>
  <c r="E312" i="51" s="1"/>
  <c r="H311" i="51"/>
  <c r="E311" i="51"/>
  <c r="D311" i="51"/>
  <c r="H310" i="51"/>
  <c r="D310" i="51"/>
  <c r="E310" i="51" s="1"/>
  <c r="H309" i="51"/>
  <c r="E309" i="51"/>
  <c r="E308" i="51" s="1"/>
  <c r="D309" i="51"/>
  <c r="D308" i="51"/>
  <c r="C308" i="51"/>
  <c r="H308" i="51" s="1"/>
  <c r="H307" i="51"/>
  <c r="D307" i="51"/>
  <c r="E307" i="51" s="1"/>
  <c r="H306" i="51"/>
  <c r="E306" i="51"/>
  <c r="E305" i="51" s="1"/>
  <c r="D306" i="51"/>
  <c r="H305" i="51"/>
  <c r="D305" i="51"/>
  <c r="C305" i="51"/>
  <c r="H304" i="51"/>
  <c r="D304" i="51"/>
  <c r="E304" i="51" s="1"/>
  <c r="H303" i="51"/>
  <c r="D303" i="51"/>
  <c r="H302" i="51"/>
  <c r="C302" i="51"/>
  <c r="H301" i="51"/>
  <c r="D301" i="51"/>
  <c r="E301" i="51" s="1"/>
  <c r="H300" i="51"/>
  <c r="E300" i="51"/>
  <c r="D300" i="51"/>
  <c r="H299" i="51"/>
  <c r="D299" i="51"/>
  <c r="E299" i="51" s="1"/>
  <c r="E298" i="51"/>
  <c r="D298" i="51"/>
  <c r="C298" i="51"/>
  <c r="H298" i="51" s="1"/>
  <c r="H297" i="51"/>
  <c r="D297" i="51"/>
  <c r="D296" i="51" s="1"/>
  <c r="C296" i="51"/>
  <c r="H296" i="51" s="1"/>
  <c r="H295" i="51"/>
  <c r="D295" i="51"/>
  <c r="E295" i="51" s="1"/>
  <c r="H294" i="51"/>
  <c r="E294" i="51"/>
  <c r="D294" i="51"/>
  <c r="H293" i="51"/>
  <c r="D293" i="51"/>
  <c r="E293" i="51" s="1"/>
  <c r="H292" i="51"/>
  <c r="D292" i="51"/>
  <c r="E292" i="51" s="1"/>
  <c r="H291" i="51"/>
  <c r="D291" i="51"/>
  <c r="H290" i="51"/>
  <c r="E290" i="51"/>
  <c r="D290" i="51"/>
  <c r="H289" i="51"/>
  <c r="C289" i="51"/>
  <c r="H288" i="51"/>
  <c r="D288" i="51"/>
  <c r="E288" i="51" s="1"/>
  <c r="H287" i="51"/>
  <c r="E287" i="51"/>
  <c r="D287" i="51"/>
  <c r="H286" i="51"/>
  <c r="D286" i="51"/>
  <c r="E286" i="51" s="1"/>
  <c r="H285" i="51"/>
  <c r="E285" i="51"/>
  <c r="D285" i="51"/>
  <c r="H284" i="51"/>
  <c r="E284" i="51"/>
  <c r="D284" i="51"/>
  <c r="H283" i="51"/>
  <c r="E283" i="51"/>
  <c r="D283" i="51"/>
  <c r="H282" i="51"/>
  <c r="D282" i="51"/>
  <c r="E282" i="51" s="1"/>
  <c r="H281" i="51"/>
  <c r="E281" i="51"/>
  <c r="D281" i="51"/>
  <c r="H280" i="51"/>
  <c r="E280" i="51"/>
  <c r="D280" i="51"/>
  <c r="H279" i="51"/>
  <c r="D279" i="51"/>
  <c r="E279" i="51" s="1"/>
  <c r="H278" i="51"/>
  <c r="D278" i="51"/>
  <c r="E278" i="51" s="1"/>
  <c r="H277" i="51"/>
  <c r="E277" i="51"/>
  <c r="D277" i="51"/>
  <c r="H276" i="51"/>
  <c r="D276" i="51"/>
  <c r="E276" i="51" s="1"/>
  <c r="H275" i="51"/>
  <c r="D275" i="51"/>
  <c r="E275" i="51" s="1"/>
  <c r="H274" i="51"/>
  <c r="D274" i="51"/>
  <c r="E274" i="51" s="1"/>
  <c r="H273" i="51"/>
  <c r="E273" i="51"/>
  <c r="D273" i="51"/>
  <c r="H272" i="51"/>
  <c r="D272" i="51"/>
  <c r="E272" i="51" s="1"/>
  <c r="H271" i="51"/>
  <c r="E271" i="51"/>
  <c r="D271" i="51"/>
  <c r="H270" i="51"/>
  <c r="D270" i="51"/>
  <c r="E270" i="51" s="1"/>
  <c r="H269" i="51"/>
  <c r="E269" i="51"/>
  <c r="D269" i="51"/>
  <c r="H268" i="51"/>
  <c r="E268" i="51"/>
  <c r="D268" i="51"/>
  <c r="H267" i="51"/>
  <c r="E267" i="51"/>
  <c r="D267" i="51"/>
  <c r="H266" i="51"/>
  <c r="D266" i="51"/>
  <c r="H265" i="51"/>
  <c r="C265" i="51"/>
  <c r="H264" i="51"/>
  <c r="E264" i="51"/>
  <c r="D264" i="51"/>
  <c r="H262" i="51"/>
  <c r="D262" i="51"/>
  <c r="E262" i="51" s="1"/>
  <c r="H261" i="51"/>
  <c r="E261" i="51"/>
  <c r="D261" i="51"/>
  <c r="D260" i="51"/>
  <c r="C260" i="51"/>
  <c r="H260" i="51" s="1"/>
  <c r="J257" i="51"/>
  <c r="H257" i="51"/>
  <c r="E257" i="51"/>
  <c r="J256" i="51"/>
  <c r="H256" i="51"/>
  <c r="E252" i="51"/>
  <c r="D252" i="51"/>
  <c r="E251" i="51"/>
  <c r="E250" i="51" s="1"/>
  <c r="D251" i="51"/>
  <c r="D250" i="51" s="1"/>
  <c r="C250" i="51"/>
  <c r="D249" i="51"/>
  <c r="E249" i="51" s="1"/>
  <c r="D248" i="51"/>
  <c r="E248" i="51" s="1"/>
  <c r="D247" i="51"/>
  <c r="E247" i="51" s="1"/>
  <c r="D246" i="51"/>
  <c r="E246" i="51" s="1"/>
  <c r="D245" i="51"/>
  <c r="E245" i="51" s="1"/>
  <c r="C244" i="51"/>
  <c r="C243" i="51" s="1"/>
  <c r="D242" i="51"/>
  <c r="E242" i="51" s="1"/>
  <c r="D241" i="51"/>
  <c r="E241" i="51" s="1"/>
  <c r="D240" i="51"/>
  <c r="E240" i="51" s="1"/>
  <c r="C239" i="51"/>
  <c r="C238" i="51"/>
  <c r="E237" i="51"/>
  <c r="E236" i="51" s="1"/>
  <c r="D237" i="51"/>
  <c r="D236" i="51"/>
  <c r="D235" i="51" s="1"/>
  <c r="C236" i="51"/>
  <c r="C235" i="51" s="1"/>
  <c r="E235" i="51"/>
  <c r="D234" i="51"/>
  <c r="E234" i="51" s="1"/>
  <c r="E233" i="51" s="1"/>
  <c r="D233" i="51"/>
  <c r="D228" i="51" s="1"/>
  <c r="C233" i="51"/>
  <c r="E232" i="51"/>
  <c r="D232" i="51"/>
  <c r="E231" i="51"/>
  <c r="D231" i="51"/>
  <c r="E230" i="51"/>
  <c r="D230" i="51"/>
  <c r="E229" i="51"/>
  <c r="E228" i="51" s="1"/>
  <c r="D229" i="51"/>
  <c r="C229" i="51"/>
  <c r="C228" i="51"/>
  <c r="E227" i="51"/>
  <c r="D227" i="51"/>
  <c r="D226" i="51"/>
  <c r="E225" i="51"/>
  <c r="D225" i="51"/>
  <c r="D224" i="51"/>
  <c r="E224" i="51" s="1"/>
  <c r="C223" i="51"/>
  <c r="C222" i="51" s="1"/>
  <c r="D221" i="51"/>
  <c r="D220" i="51" s="1"/>
  <c r="C220" i="51"/>
  <c r="D219" i="51"/>
  <c r="E219" i="51" s="1"/>
  <c r="D218" i="51"/>
  <c r="E217" i="51"/>
  <c r="D217" i="51"/>
  <c r="C216" i="51"/>
  <c r="D214" i="51"/>
  <c r="E214" i="51" s="1"/>
  <c r="E213" i="51" s="1"/>
  <c r="D213" i="51"/>
  <c r="C213" i="51"/>
  <c r="E212" i="51"/>
  <c r="D212" i="51"/>
  <c r="E211" i="51"/>
  <c r="D211" i="51"/>
  <c r="C211" i="51"/>
  <c r="D210" i="51"/>
  <c r="E210" i="51" s="1"/>
  <c r="E209" i="51"/>
  <c r="E207" i="51" s="1"/>
  <c r="D209" i="51"/>
  <c r="D208" i="51"/>
  <c r="E208" i="51" s="1"/>
  <c r="D207" i="51"/>
  <c r="C207" i="51"/>
  <c r="D206" i="51"/>
  <c r="E206" i="51" s="1"/>
  <c r="E205" i="51"/>
  <c r="D205" i="51"/>
  <c r="C204" i="51"/>
  <c r="C203" i="51" s="1"/>
  <c r="E202" i="51"/>
  <c r="E201" i="51" s="1"/>
  <c r="E200" i="51" s="1"/>
  <c r="D202" i="51"/>
  <c r="D201" i="51"/>
  <c r="D200" i="51" s="1"/>
  <c r="C201" i="51"/>
  <c r="C200" i="51"/>
  <c r="E199" i="51"/>
  <c r="E198" i="51" s="1"/>
  <c r="E197" i="51" s="1"/>
  <c r="D199" i="51"/>
  <c r="D198" i="51"/>
  <c r="D197" i="51" s="1"/>
  <c r="C198" i="51"/>
  <c r="C197" i="51"/>
  <c r="E196" i="51"/>
  <c r="E195" i="51" s="1"/>
  <c r="D196" i="51"/>
  <c r="D195" i="51"/>
  <c r="C195" i="51"/>
  <c r="D194" i="51"/>
  <c r="E194" i="51" s="1"/>
  <c r="E193" i="51" s="1"/>
  <c r="D193" i="51"/>
  <c r="C193" i="51"/>
  <c r="D192" i="51"/>
  <c r="E192" i="51" s="1"/>
  <c r="E191" i="51"/>
  <c r="D191" i="51"/>
  <c r="D190" i="51"/>
  <c r="C189" i="51"/>
  <c r="D187" i="51"/>
  <c r="E187" i="51" s="1"/>
  <c r="E186" i="51"/>
  <c r="D186" i="51"/>
  <c r="C185" i="51"/>
  <c r="C184" i="51" s="1"/>
  <c r="E183" i="51"/>
  <c r="E182" i="51" s="1"/>
  <c r="D183" i="51"/>
  <c r="D182" i="51"/>
  <c r="C182" i="51"/>
  <c r="D181" i="51"/>
  <c r="E181" i="51" s="1"/>
  <c r="E180" i="51"/>
  <c r="E179" i="51" s="1"/>
  <c r="D180" i="51"/>
  <c r="D179" i="51" s="1"/>
  <c r="C180" i="51"/>
  <c r="C179" i="51"/>
  <c r="H176" i="51"/>
  <c r="E176" i="51"/>
  <c r="D176" i="51"/>
  <c r="H175" i="51"/>
  <c r="E175" i="51"/>
  <c r="E174" i="51" s="1"/>
  <c r="D175" i="51"/>
  <c r="D174" i="51"/>
  <c r="C174" i="51"/>
  <c r="H174" i="51" s="1"/>
  <c r="H173" i="51"/>
  <c r="D173" i="51"/>
  <c r="E173" i="51" s="1"/>
  <c r="H172" i="51"/>
  <c r="D172" i="51"/>
  <c r="E172" i="51" s="1"/>
  <c r="E171" i="51" s="1"/>
  <c r="E170" i="51" s="1"/>
  <c r="H171" i="51"/>
  <c r="C171" i="51"/>
  <c r="H169" i="51"/>
  <c r="D169" i="51"/>
  <c r="E169" i="51" s="1"/>
  <c r="H168" i="51"/>
  <c r="E168" i="51"/>
  <c r="D168" i="51"/>
  <c r="H167" i="51"/>
  <c r="E167" i="51"/>
  <c r="D167" i="51"/>
  <c r="C167" i="51"/>
  <c r="H166" i="51"/>
  <c r="E166" i="51"/>
  <c r="D166" i="51"/>
  <c r="H165" i="51"/>
  <c r="D165" i="51"/>
  <c r="H164" i="51"/>
  <c r="C164" i="51"/>
  <c r="C163" i="51"/>
  <c r="H163" i="51" s="1"/>
  <c r="J163" i="51" s="1"/>
  <c r="H162" i="51"/>
  <c r="D162" i="51"/>
  <c r="E162" i="51" s="1"/>
  <c r="H161" i="51"/>
  <c r="D161" i="51"/>
  <c r="E161" i="51" s="1"/>
  <c r="E160" i="51" s="1"/>
  <c r="H160" i="51"/>
  <c r="C160" i="51"/>
  <c r="H159" i="51"/>
  <c r="E159" i="51"/>
  <c r="D159" i="51"/>
  <c r="H158" i="51"/>
  <c r="E158" i="51"/>
  <c r="E157" i="51" s="1"/>
  <c r="D158" i="51"/>
  <c r="D157" i="51"/>
  <c r="C157" i="51"/>
  <c r="H157" i="51" s="1"/>
  <c r="H156" i="51"/>
  <c r="D156" i="51"/>
  <c r="E156" i="51" s="1"/>
  <c r="H155" i="51"/>
  <c r="D155" i="51"/>
  <c r="E155" i="51" s="1"/>
  <c r="E154" i="51" s="1"/>
  <c r="H154" i="51"/>
  <c r="C154" i="51"/>
  <c r="H151" i="51"/>
  <c r="D151" i="51"/>
  <c r="E151" i="51" s="1"/>
  <c r="H150" i="51"/>
  <c r="D150" i="51"/>
  <c r="E150" i="51" s="1"/>
  <c r="E149" i="51" s="1"/>
  <c r="H149" i="51"/>
  <c r="C149" i="51"/>
  <c r="H148" i="51"/>
  <c r="E148" i="51"/>
  <c r="D148" i="51"/>
  <c r="H147" i="51"/>
  <c r="E147" i="51"/>
  <c r="E146" i="51" s="1"/>
  <c r="D147" i="51"/>
  <c r="D146" i="51"/>
  <c r="C146" i="51"/>
  <c r="H146" i="51" s="1"/>
  <c r="H145" i="51"/>
  <c r="D145" i="51"/>
  <c r="E145" i="51" s="1"/>
  <c r="H144" i="51"/>
  <c r="D144" i="51"/>
  <c r="C143" i="51"/>
  <c r="H143" i="51" s="1"/>
  <c r="H142" i="51"/>
  <c r="E142" i="51"/>
  <c r="D142" i="51"/>
  <c r="H141" i="51"/>
  <c r="E141" i="51"/>
  <c r="E140" i="51" s="1"/>
  <c r="D141" i="51"/>
  <c r="D140" i="51"/>
  <c r="C140" i="51"/>
  <c r="H140" i="51" s="1"/>
  <c r="H139" i="51"/>
  <c r="D139" i="51"/>
  <c r="E139" i="51" s="1"/>
  <c r="H138" i="51"/>
  <c r="D138" i="51"/>
  <c r="E138" i="51" s="1"/>
  <c r="H137" i="51"/>
  <c r="E137" i="51"/>
  <c r="E136" i="51" s="1"/>
  <c r="D137" i="51"/>
  <c r="H136" i="51"/>
  <c r="D136" i="51"/>
  <c r="C136" i="51"/>
  <c r="C135" i="51"/>
  <c r="H135" i="51" s="1"/>
  <c r="J135" i="51" s="1"/>
  <c r="H134" i="51"/>
  <c r="E134" i="51"/>
  <c r="D134" i="51"/>
  <c r="H133" i="51"/>
  <c r="D133" i="51"/>
  <c r="E133" i="51" s="1"/>
  <c r="E132" i="51" s="1"/>
  <c r="D132" i="51"/>
  <c r="C132" i="51"/>
  <c r="H132" i="51" s="1"/>
  <c r="H131" i="51"/>
  <c r="D131" i="51"/>
  <c r="E131" i="51" s="1"/>
  <c r="H130" i="51"/>
  <c r="D130" i="51"/>
  <c r="H129" i="51"/>
  <c r="C129" i="51"/>
  <c r="H128" i="51"/>
  <c r="E128" i="51"/>
  <c r="D128" i="51"/>
  <c r="H127" i="51"/>
  <c r="D127" i="51"/>
  <c r="D126" i="51" s="1"/>
  <c r="C126" i="51"/>
  <c r="H126" i="51" s="1"/>
  <c r="H125" i="51"/>
  <c r="E125" i="51"/>
  <c r="D125" i="51"/>
  <c r="H124" i="51"/>
  <c r="D124" i="51"/>
  <c r="H123" i="51"/>
  <c r="C123" i="51"/>
  <c r="H122" i="51"/>
  <c r="E122" i="51"/>
  <c r="D122" i="51"/>
  <c r="H121" i="51"/>
  <c r="D121" i="51"/>
  <c r="D120" i="51" s="1"/>
  <c r="C120" i="51"/>
  <c r="H120" i="51" s="1"/>
  <c r="H119" i="51"/>
  <c r="D119" i="51"/>
  <c r="E119" i="51" s="1"/>
  <c r="H118" i="51"/>
  <c r="D118" i="51"/>
  <c r="C117" i="51"/>
  <c r="H117" i="51" s="1"/>
  <c r="C116" i="51"/>
  <c r="H116" i="51" s="1"/>
  <c r="J116" i="51" s="1"/>
  <c r="H114" i="51"/>
  <c r="J114" i="51" s="1"/>
  <c r="H113" i="51"/>
  <c r="E113" i="51"/>
  <c r="D113" i="51"/>
  <c r="H112" i="51"/>
  <c r="D112" i="51"/>
  <c r="E112" i="51" s="1"/>
  <c r="H111" i="51"/>
  <c r="E111" i="51"/>
  <c r="D111" i="51"/>
  <c r="H110" i="51"/>
  <c r="D110" i="51"/>
  <c r="E110" i="51" s="1"/>
  <c r="H109" i="51"/>
  <c r="E109" i="51"/>
  <c r="D109" i="51"/>
  <c r="H108" i="51"/>
  <c r="E108" i="51"/>
  <c r="D108" i="51"/>
  <c r="H107" i="51"/>
  <c r="D107" i="51"/>
  <c r="E107" i="51" s="1"/>
  <c r="H106" i="51"/>
  <c r="D106" i="51"/>
  <c r="E106" i="51" s="1"/>
  <c r="H105" i="51"/>
  <c r="E105" i="51"/>
  <c r="D105" i="51"/>
  <c r="H104" i="51"/>
  <c r="D104" i="51"/>
  <c r="E104" i="51" s="1"/>
  <c r="H103" i="51"/>
  <c r="D103" i="51"/>
  <c r="E103" i="51" s="1"/>
  <c r="H102" i="51"/>
  <c r="D102" i="51"/>
  <c r="E102" i="51" s="1"/>
  <c r="H101" i="51"/>
  <c r="E101" i="51"/>
  <c r="D101" i="51"/>
  <c r="H100" i="51"/>
  <c r="D100" i="51"/>
  <c r="E100" i="51" s="1"/>
  <c r="H99" i="51"/>
  <c r="D99" i="51"/>
  <c r="E99" i="51" s="1"/>
  <c r="H98" i="51"/>
  <c r="D98" i="51"/>
  <c r="E98" i="51" s="1"/>
  <c r="C97" i="51"/>
  <c r="C67" i="51" s="1"/>
  <c r="H67" i="51" s="1"/>
  <c r="J67" i="51" s="1"/>
  <c r="H96" i="51"/>
  <c r="D96" i="51"/>
  <c r="E96" i="51" s="1"/>
  <c r="H95" i="51"/>
  <c r="E95" i="51"/>
  <c r="D95" i="51"/>
  <c r="H94" i="51"/>
  <c r="D94" i="51"/>
  <c r="E94" i="51" s="1"/>
  <c r="H93" i="51"/>
  <c r="D93" i="51"/>
  <c r="E93" i="51" s="1"/>
  <c r="H92" i="51"/>
  <c r="D92" i="51"/>
  <c r="E92" i="51" s="1"/>
  <c r="H91" i="51"/>
  <c r="E91" i="51"/>
  <c r="D91" i="51"/>
  <c r="H90" i="51"/>
  <c r="D90" i="51"/>
  <c r="E90" i="51" s="1"/>
  <c r="H89" i="51"/>
  <c r="D89" i="51"/>
  <c r="E89" i="51" s="1"/>
  <c r="H88" i="51"/>
  <c r="D88" i="51"/>
  <c r="E88" i="51" s="1"/>
  <c r="H87" i="51"/>
  <c r="E87" i="51"/>
  <c r="D87" i="51"/>
  <c r="H86" i="51"/>
  <c r="D86" i="51"/>
  <c r="E86" i="51" s="1"/>
  <c r="H85" i="51"/>
  <c r="E85" i="51"/>
  <c r="D85" i="51"/>
  <c r="H84" i="51"/>
  <c r="D84" i="51"/>
  <c r="E84" i="51" s="1"/>
  <c r="H83" i="51"/>
  <c r="E83" i="51"/>
  <c r="D83" i="51"/>
  <c r="H82" i="51"/>
  <c r="E82" i="51"/>
  <c r="D82" i="51"/>
  <c r="H81" i="51"/>
  <c r="D81" i="51"/>
  <c r="E81" i="51" s="1"/>
  <c r="H80" i="51"/>
  <c r="D80" i="51"/>
  <c r="E80" i="51" s="1"/>
  <c r="H79" i="51"/>
  <c r="E79" i="51"/>
  <c r="D79" i="51"/>
  <c r="H78" i="51"/>
  <c r="D78" i="51"/>
  <c r="E78" i="51" s="1"/>
  <c r="H77" i="51"/>
  <c r="D77" i="51"/>
  <c r="E77" i="51" s="1"/>
  <c r="H76" i="51"/>
  <c r="D76" i="51"/>
  <c r="E76" i="51" s="1"/>
  <c r="H75" i="51"/>
  <c r="E75" i="51"/>
  <c r="D75" i="51"/>
  <c r="H74" i="51"/>
  <c r="D74" i="51"/>
  <c r="E74" i="51" s="1"/>
  <c r="H73" i="51"/>
  <c r="D73" i="51"/>
  <c r="E73" i="51" s="1"/>
  <c r="H72" i="51"/>
  <c r="D72" i="51"/>
  <c r="E72" i="51" s="1"/>
  <c r="H71" i="51"/>
  <c r="E71" i="51"/>
  <c r="D71" i="51"/>
  <c r="H70" i="51"/>
  <c r="D70" i="51"/>
  <c r="E70" i="51" s="1"/>
  <c r="H69" i="51"/>
  <c r="E69" i="51"/>
  <c r="E68" i="51" s="1"/>
  <c r="D69" i="51"/>
  <c r="J68" i="51"/>
  <c r="D68" i="51"/>
  <c r="C68" i="51"/>
  <c r="H68" i="51" s="1"/>
  <c r="H66" i="51"/>
  <c r="D66" i="51"/>
  <c r="E66" i="51" s="1"/>
  <c r="H65" i="51"/>
  <c r="D65" i="51"/>
  <c r="E65" i="51" s="1"/>
  <c r="H64" i="51"/>
  <c r="D64" i="51"/>
  <c r="E64" i="51" s="1"/>
  <c r="H63" i="51"/>
  <c r="E63" i="51"/>
  <c r="D63" i="51"/>
  <c r="H62" i="51"/>
  <c r="D62" i="51"/>
  <c r="E62" i="51" s="1"/>
  <c r="H61" i="51"/>
  <c r="J61" i="51" s="1"/>
  <c r="C61" i="51"/>
  <c r="H60" i="51"/>
  <c r="E60" i="51"/>
  <c r="D60" i="51"/>
  <c r="H59" i="51"/>
  <c r="D59" i="51"/>
  <c r="E59" i="51" s="1"/>
  <c r="H58" i="51"/>
  <c r="D58" i="51"/>
  <c r="E58" i="51" s="1"/>
  <c r="H57" i="51"/>
  <c r="E57" i="51"/>
  <c r="D57" i="51"/>
  <c r="H56" i="51"/>
  <c r="D56" i="51"/>
  <c r="E56" i="51" s="1"/>
  <c r="H55" i="51"/>
  <c r="D55" i="51"/>
  <c r="E55" i="51" s="1"/>
  <c r="H54" i="51"/>
  <c r="D54" i="51"/>
  <c r="E54" i="51" s="1"/>
  <c r="H53" i="51"/>
  <c r="E53" i="51"/>
  <c r="D53" i="51"/>
  <c r="H52" i="51"/>
  <c r="D52" i="51"/>
  <c r="E52" i="51" s="1"/>
  <c r="H51" i="51"/>
  <c r="D51" i="51"/>
  <c r="E51" i="51" s="1"/>
  <c r="H50" i="51"/>
  <c r="D50" i="51"/>
  <c r="E50" i="51" s="1"/>
  <c r="H49" i="51"/>
  <c r="E49" i="51"/>
  <c r="D49" i="51"/>
  <c r="H48" i="51"/>
  <c r="D48" i="51"/>
  <c r="E48" i="51" s="1"/>
  <c r="H47" i="51"/>
  <c r="E47" i="51"/>
  <c r="D47" i="51"/>
  <c r="H46" i="51"/>
  <c r="D46" i="51"/>
  <c r="E46" i="51" s="1"/>
  <c r="H45" i="51"/>
  <c r="E45" i="51"/>
  <c r="D45" i="51"/>
  <c r="H44" i="51"/>
  <c r="E44" i="51"/>
  <c r="D44" i="51"/>
  <c r="H43" i="51"/>
  <c r="D43" i="51"/>
  <c r="E43" i="51" s="1"/>
  <c r="H42" i="51"/>
  <c r="D42" i="51"/>
  <c r="E42" i="51" s="1"/>
  <c r="H41" i="51"/>
  <c r="E41" i="51"/>
  <c r="D41" i="51"/>
  <c r="H40" i="51"/>
  <c r="D40" i="51"/>
  <c r="E40" i="51" s="1"/>
  <c r="H39" i="51"/>
  <c r="D39" i="51"/>
  <c r="E39" i="51" s="1"/>
  <c r="J38" i="51"/>
  <c r="C38" i="51"/>
  <c r="H38" i="51" s="1"/>
  <c r="H37" i="51"/>
  <c r="D37" i="51"/>
  <c r="E37" i="51" s="1"/>
  <c r="H36" i="51"/>
  <c r="D36" i="51"/>
  <c r="E36" i="51" s="1"/>
  <c r="H35" i="51"/>
  <c r="E35" i="51"/>
  <c r="D35" i="51"/>
  <c r="H34" i="51"/>
  <c r="D34" i="51"/>
  <c r="E34" i="51" s="1"/>
  <c r="H33" i="51"/>
  <c r="E33" i="51"/>
  <c r="D33" i="51"/>
  <c r="H32" i="51"/>
  <c r="D32" i="51"/>
  <c r="E32" i="51" s="1"/>
  <c r="H31" i="51"/>
  <c r="E31" i="51"/>
  <c r="D31" i="51"/>
  <c r="H30" i="51"/>
  <c r="E30" i="51"/>
  <c r="D30" i="51"/>
  <c r="H29" i="51"/>
  <c r="D29" i="51"/>
  <c r="E29" i="51" s="1"/>
  <c r="H28" i="51"/>
  <c r="D28" i="51"/>
  <c r="E28" i="51" s="1"/>
  <c r="H27" i="51"/>
  <c r="E27" i="51"/>
  <c r="D27" i="51"/>
  <c r="H26" i="51"/>
  <c r="D26" i="51"/>
  <c r="E26" i="51" s="1"/>
  <c r="H25" i="51"/>
  <c r="D25" i="51"/>
  <c r="E25" i="51" s="1"/>
  <c r="H24" i="51"/>
  <c r="D24" i="51"/>
  <c r="E24" i="51" s="1"/>
  <c r="H23" i="51"/>
  <c r="E23" i="51"/>
  <c r="D23" i="51"/>
  <c r="H22" i="51"/>
  <c r="D22" i="51"/>
  <c r="E22" i="51" s="1"/>
  <c r="H21" i="51"/>
  <c r="D21" i="51"/>
  <c r="E21" i="51" s="1"/>
  <c r="H20" i="51"/>
  <c r="D20" i="51"/>
  <c r="E20" i="51" s="1"/>
  <c r="H19" i="51"/>
  <c r="E19" i="51"/>
  <c r="D19" i="51"/>
  <c r="H18" i="51"/>
  <c r="D18" i="51"/>
  <c r="E18" i="51" s="1"/>
  <c r="H17" i="51"/>
  <c r="E17" i="51"/>
  <c r="D17" i="51"/>
  <c r="H16" i="51"/>
  <c r="D16" i="51"/>
  <c r="E16" i="51" s="1"/>
  <c r="H15" i="51"/>
  <c r="E15" i="51"/>
  <c r="D15" i="51"/>
  <c r="H14" i="51"/>
  <c r="E14" i="51"/>
  <c r="D14" i="51"/>
  <c r="H13" i="51"/>
  <c r="D13" i="51"/>
  <c r="E13" i="51" s="1"/>
  <c r="H12" i="51"/>
  <c r="D12" i="51"/>
  <c r="E12" i="51" s="1"/>
  <c r="H11" i="51"/>
  <c r="J11" i="51" s="1"/>
  <c r="C11" i="51"/>
  <c r="H10" i="51"/>
  <c r="D10" i="51"/>
  <c r="E10" i="51" s="1"/>
  <c r="H9" i="51"/>
  <c r="E9" i="51"/>
  <c r="D9" i="51"/>
  <c r="H8" i="51"/>
  <c r="D8" i="51"/>
  <c r="E8" i="51" s="1"/>
  <c r="H7" i="51"/>
  <c r="E7" i="51"/>
  <c r="E4" i="51" s="1"/>
  <c r="D7" i="51"/>
  <c r="H6" i="51"/>
  <c r="H5" i="51"/>
  <c r="C4" i="51"/>
  <c r="H4" i="51" s="1"/>
  <c r="J4" i="51" s="1"/>
  <c r="C3" i="51"/>
  <c r="H3" i="51" s="1"/>
  <c r="J3" i="51" s="1"/>
  <c r="J2" i="51"/>
  <c r="H2" i="51"/>
  <c r="E2" i="51"/>
  <c r="J1" i="51"/>
  <c r="H1" i="51"/>
  <c r="D778" i="50"/>
  <c r="E778" i="50" s="1"/>
  <c r="E777" i="50"/>
  <c r="D777" i="50"/>
  <c r="C777" i="50"/>
  <c r="D776" i="50"/>
  <c r="E776" i="50" s="1"/>
  <c r="E775" i="50"/>
  <c r="D775" i="50"/>
  <c r="D774" i="50"/>
  <c r="E774" i="50" s="1"/>
  <c r="E773" i="50"/>
  <c r="D773" i="50"/>
  <c r="C772" i="50"/>
  <c r="C771" i="50" s="1"/>
  <c r="E770" i="50"/>
  <c r="D770" i="50"/>
  <c r="E769" i="50"/>
  <c r="E768" i="50" s="1"/>
  <c r="E767" i="50" s="1"/>
  <c r="D769" i="50"/>
  <c r="D768" i="50" s="1"/>
  <c r="C768" i="50"/>
  <c r="C767" i="50" s="1"/>
  <c r="D767" i="50"/>
  <c r="D766" i="50"/>
  <c r="C765" i="50"/>
  <c r="D764" i="50"/>
  <c r="E764" i="50" s="1"/>
  <c r="D763" i="50"/>
  <c r="D762" i="50"/>
  <c r="E762" i="50" s="1"/>
  <c r="C761" i="50"/>
  <c r="C760" i="50"/>
  <c r="D759" i="50"/>
  <c r="E759" i="50" s="1"/>
  <c r="D758" i="50"/>
  <c r="E758" i="50" s="1"/>
  <c r="E757" i="50"/>
  <c r="D757" i="50"/>
  <c r="D756" i="50"/>
  <c r="D755" i="50" s="1"/>
  <c r="C756" i="50"/>
  <c r="C755" i="50"/>
  <c r="E754" i="50"/>
  <c r="D754" i="50"/>
  <c r="D753" i="50"/>
  <c r="D752" i="50"/>
  <c r="E752" i="50" s="1"/>
  <c r="C751" i="50"/>
  <c r="C750" i="50" s="1"/>
  <c r="D749" i="50"/>
  <c r="E749" i="50" s="1"/>
  <c r="D748" i="50"/>
  <c r="E748" i="50" s="1"/>
  <c r="E747" i="50"/>
  <c r="E746" i="50" s="1"/>
  <c r="D747" i="50"/>
  <c r="D746" i="50"/>
  <c r="C746" i="50"/>
  <c r="E745" i="50"/>
  <c r="E744" i="50" s="1"/>
  <c r="E743" i="50" s="1"/>
  <c r="D745" i="50"/>
  <c r="D744" i="50"/>
  <c r="C744" i="50"/>
  <c r="C743" i="50" s="1"/>
  <c r="E742" i="50"/>
  <c r="E741" i="50" s="1"/>
  <c r="D742" i="50"/>
  <c r="D741" i="50"/>
  <c r="C741" i="50"/>
  <c r="D740" i="50"/>
  <c r="E740" i="50" s="1"/>
  <c r="E739" i="50" s="1"/>
  <c r="D739" i="50"/>
  <c r="C739" i="50"/>
  <c r="E738" i="50"/>
  <c r="D738" i="50"/>
  <c r="E737" i="50"/>
  <c r="D737" i="50"/>
  <c r="E736" i="50"/>
  <c r="D736" i="50"/>
  <c r="E735" i="50"/>
  <c r="E734" i="50" s="1"/>
  <c r="E733" i="50" s="1"/>
  <c r="D735" i="50"/>
  <c r="D734" i="50"/>
  <c r="C734" i="50"/>
  <c r="C733" i="50" s="1"/>
  <c r="D733" i="50"/>
  <c r="E732" i="50"/>
  <c r="D732" i="50"/>
  <c r="E731" i="50"/>
  <c r="E730" i="50" s="1"/>
  <c r="D731" i="50"/>
  <c r="C731" i="50"/>
  <c r="D730" i="50"/>
  <c r="C730" i="50"/>
  <c r="C726" i="50" s="1"/>
  <c r="C725" i="50" s="1"/>
  <c r="H725" i="50" s="1"/>
  <c r="J725" i="50" s="1"/>
  <c r="E729" i="50"/>
  <c r="D729" i="50"/>
  <c r="D728" i="50"/>
  <c r="D727" i="50" s="1"/>
  <c r="C727" i="50"/>
  <c r="H724" i="50"/>
  <c r="D724" i="50"/>
  <c r="E724" i="50" s="1"/>
  <c r="H723" i="50"/>
  <c r="D723" i="50"/>
  <c r="H722" i="50"/>
  <c r="C722" i="50"/>
  <c r="H721" i="50"/>
  <c r="E721" i="50"/>
  <c r="D721" i="50"/>
  <c r="H720" i="50"/>
  <c r="D720" i="50"/>
  <c r="E720" i="50" s="1"/>
  <c r="H719" i="50"/>
  <c r="D719" i="50"/>
  <c r="H718" i="50"/>
  <c r="C718" i="50"/>
  <c r="C717" i="50"/>
  <c r="H715" i="50"/>
  <c r="E715" i="50"/>
  <c r="D715" i="50"/>
  <c r="H714" i="50"/>
  <c r="D714" i="50"/>
  <c r="E714" i="50" s="1"/>
  <c r="H713" i="50"/>
  <c r="D713" i="50"/>
  <c r="E713" i="50" s="1"/>
  <c r="H712" i="50"/>
  <c r="E712" i="50"/>
  <c r="D712" i="50"/>
  <c r="H711" i="50"/>
  <c r="D711" i="50"/>
  <c r="E711" i="50" s="1"/>
  <c r="H710" i="50"/>
  <c r="E710" i="50"/>
  <c r="D710" i="50"/>
  <c r="H709" i="50"/>
  <c r="D709" i="50"/>
  <c r="E709" i="50" s="1"/>
  <c r="H708" i="50"/>
  <c r="E708" i="50"/>
  <c r="D708" i="50"/>
  <c r="H707" i="50"/>
  <c r="E707" i="50"/>
  <c r="D707" i="50"/>
  <c r="H706" i="50"/>
  <c r="D706" i="50"/>
  <c r="E706" i="50" s="1"/>
  <c r="H705" i="50"/>
  <c r="D705" i="50"/>
  <c r="E705" i="50" s="1"/>
  <c r="H704" i="50"/>
  <c r="E704" i="50"/>
  <c r="D704" i="50"/>
  <c r="H703" i="50"/>
  <c r="D703" i="50"/>
  <c r="E703" i="50" s="1"/>
  <c r="H702" i="50"/>
  <c r="D702" i="50"/>
  <c r="E702" i="50" s="1"/>
  <c r="H701" i="50"/>
  <c r="D701" i="50"/>
  <c r="C700" i="50"/>
  <c r="H700" i="50" s="1"/>
  <c r="H699" i="50"/>
  <c r="E699" i="50"/>
  <c r="D699" i="50"/>
  <c r="H698" i="50"/>
  <c r="D698" i="50"/>
  <c r="E698" i="50" s="1"/>
  <c r="H697" i="50"/>
  <c r="E697" i="50"/>
  <c r="D697" i="50"/>
  <c r="H696" i="50"/>
  <c r="D696" i="50"/>
  <c r="H695" i="50"/>
  <c r="E695" i="50"/>
  <c r="D695" i="50"/>
  <c r="H694" i="50"/>
  <c r="C694" i="50"/>
  <c r="H693" i="50"/>
  <c r="E693" i="50"/>
  <c r="D693" i="50"/>
  <c r="H692" i="50"/>
  <c r="D692" i="50"/>
  <c r="E692" i="50" s="1"/>
  <c r="H691" i="50"/>
  <c r="D691" i="50"/>
  <c r="E691" i="50" s="1"/>
  <c r="H690" i="50"/>
  <c r="E690" i="50"/>
  <c r="D690" i="50"/>
  <c r="H689" i="50"/>
  <c r="D689" i="50"/>
  <c r="E689" i="50" s="1"/>
  <c r="H688" i="50"/>
  <c r="E688" i="50"/>
  <c r="D688" i="50"/>
  <c r="C687" i="50"/>
  <c r="H687" i="50" s="1"/>
  <c r="H686" i="50"/>
  <c r="D686" i="50"/>
  <c r="E686" i="50" s="1"/>
  <c r="H685" i="50"/>
  <c r="E685" i="50"/>
  <c r="D685" i="50"/>
  <c r="H684" i="50"/>
  <c r="D684" i="50"/>
  <c r="E684" i="50" s="1"/>
  <c r="E683" i="50"/>
  <c r="D683" i="50"/>
  <c r="C683" i="50"/>
  <c r="H683" i="50" s="1"/>
  <c r="H682" i="50"/>
  <c r="E682" i="50"/>
  <c r="D682" i="50"/>
  <c r="H681" i="50"/>
  <c r="D681" i="50"/>
  <c r="E681" i="50" s="1"/>
  <c r="H680" i="50"/>
  <c r="E680" i="50"/>
  <c r="D680" i="50"/>
  <c r="H679" i="50"/>
  <c r="E679" i="50"/>
  <c r="D679" i="50"/>
  <c r="C679" i="50"/>
  <c r="H678" i="50"/>
  <c r="E678" i="50"/>
  <c r="D678" i="50"/>
  <c r="H677" i="50"/>
  <c r="D677" i="50"/>
  <c r="H676" i="50"/>
  <c r="C676" i="50"/>
  <c r="H675" i="50"/>
  <c r="D675" i="50"/>
  <c r="E675" i="50" s="1"/>
  <c r="H674" i="50"/>
  <c r="E674" i="50"/>
  <c r="D674" i="50"/>
  <c r="H673" i="50"/>
  <c r="D673" i="50"/>
  <c r="H672" i="50"/>
  <c r="E672" i="50"/>
  <c r="D672" i="50"/>
  <c r="H671" i="50"/>
  <c r="C671" i="50"/>
  <c r="H670" i="50"/>
  <c r="D670" i="50"/>
  <c r="E670" i="50" s="1"/>
  <c r="H669" i="50"/>
  <c r="E669" i="50"/>
  <c r="D669" i="50"/>
  <c r="H668" i="50"/>
  <c r="D668" i="50"/>
  <c r="E668" i="50" s="1"/>
  <c r="H667" i="50"/>
  <c r="E667" i="50"/>
  <c r="D667" i="50"/>
  <c r="H666" i="50"/>
  <c r="D666" i="50"/>
  <c r="H665" i="50"/>
  <c r="C665" i="50"/>
  <c r="H664" i="50"/>
  <c r="E664" i="50"/>
  <c r="D664" i="50"/>
  <c r="H663" i="50"/>
  <c r="D663" i="50"/>
  <c r="E663" i="50" s="1"/>
  <c r="H662" i="50"/>
  <c r="E662" i="50"/>
  <c r="D662" i="50"/>
  <c r="H661" i="50"/>
  <c r="C661" i="50"/>
  <c r="H660" i="50"/>
  <c r="D660" i="50"/>
  <c r="E660" i="50" s="1"/>
  <c r="H659" i="50"/>
  <c r="E659" i="50"/>
  <c r="D659" i="50"/>
  <c r="H658" i="50"/>
  <c r="E658" i="50"/>
  <c r="D658" i="50"/>
  <c r="H657" i="50"/>
  <c r="E657" i="50"/>
  <c r="D657" i="50"/>
  <c r="H656" i="50"/>
  <c r="D656" i="50"/>
  <c r="E656" i="50" s="1"/>
  <c r="H655" i="50"/>
  <c r="E655" i="50"/>
  <c r="D655" i="50"/>
  <c r="H654" i="50"/>
  <c r="E654" i="50"/>
  <c r="E653" i="50" s="1"/>
  <c r="D654" i="50"/>
  <c r="D653" i="50" s="1"/>
  <c r="C653" i="50"/>
  <c r="H652" i="50"/>
  <c r="E652" i="50"/>
  <c r="D652" i="50"/>
  <c r="H651" i="50"/>
  <c r="D651" i="50"/>
  <c r="E651" i="50" s="1"/>
  <c r="H650" i="50"/>
  <c r="E650" i="50"/>
  <c r="D650" i="50"/>
  <c r="H649" i="50"/>
  <c r="E649" i="50"/>
  <c r="D649" i="50"/>
  <c r="H648" i="50"/>
  <c r="D648" i="50"/>
  <c r="E648" i="50" s="1"/>
  <c r="H647" i="50"/>
  <c r="D647" i="50"/>
  <c r="H646" i="50"/>
  <c r="C646" i="50"/>
  <c r="H644" i="50"/>
  <c r="D644" i="50"/>
  <c r="H643" i="50"/>
  <c r="E643" i="50"/>
  <c r="D643" i="50"/>
  <c r="C642" i="50"/>
  <c r="H642" i="50" s="1"/>
  <c r="J642" i="50" s="1"/>
  <c r="H641" i="50"/>
  <c r="E641" i="50"/>
  <c r="D641" i="50"/>
  <c r="H640" i="50"/>
  <c r="D640" i="50"/>
  <c r="E640" i="50" s="1"/>
  <c r="H639" i="50"/>
  <c r="E639" i="50"/>
  <c r="D639" i="50"/>
  <c r="D638" i="50"/>
  <c r="C638" i="50"/>
  <c r="H638" i="50" s="1"/>
  <c r="J638" i="50" s="1"/>
  <c r="H637" i="50"/>
  <c r="D637" i="50"/>
  <c r="E637" i="50" s="1"/>
  <c r="H636" i="50"/>
  <c r="D636" i="50"/>
  <c r="E636" i="50" s="1"/>
  <c r="H635" i="50"/>
  <c r="E635" i="50"/>
  <c r="D635" i="50"/>
  <c r="H634" i="50"/>
  <c r="D634" i="50"/>
  <c r="E634" i="50" s="1"/>
  <c r="H633" i="50"/>
  <c r="E633" i="50"/>
  <c r="D633" i="50"/>
  <c r="H632" i="50"/>
  <c r="D632" i="50"/>
  <c r="E632" i="50" s="1"/>
  <c r="H631" i="50"/>
  <c r="E631" i="50"/>
  <c r="D631" i="50"/>
  <c r="H630" i="50"/>
  <c r="E630" i="50"/>
  <c r="D630" i="50"/>
  <c r="H629" i="50"/>
  <c r="D629" i="50"/>
  <c r="E629" i="50" s="1"/>
  <c r="C628" i="50"/>
  <c r="H628" i="50" s="1"/>
  <c r="H627" i="50"/>
  <c r="D627" i="50"/>
  <c r="E627" i="50" s="1"/>
  <c r="H626" i="50"/>
  <c r="E626" i="50"/>
  <c r="D626" i="50"/>
  <c r="H625" i="50"/>
  <c r="E625" i="50"/>
  <c r="D625" i="50"/>
  <c r="H624" i="50"/>
  <c r="D624" i="50"/>
  <c r="E624" i="50" s="1"/>
  <c r="H623" i="50"/>
  <c r="D623" i="50"/>
  <c r="E623" i="50" s="1"/>
  <c r="H622" i="50"/>
  <c r="E622" i="50"/>
  <c r="D622" i="50"/>
  <c r="H621" i="50"/>
  <c r="D621" i="50"/>
  <c r="E621" i="50" s="1"/>
  <c r="H620" i="50"/>
  <c r="E620" i="50"/>
  <c r="D620" i="50"/>
  <c r="H619" i="50"/>
  <c r="D619" i="50"/>
  <c r="E619" i="50" s="1"/>
  <c r="H618" i="50"/>
  <c r="E618" i="50"/>
  <c r="D618" i="50"/>
  <c r="H617" i="50"/>
  <c r="E617" i="50"/>
  <c r="E616" i="50" s="1"/>
  <c r="D617" i="50"/>
  <c r="C616" i="50"/>
  <c r="H616" i="50" s="1"/>
  <c r="H615" i="50"/>
  <c r="D615" i="50"/>
  <c r="E615" i="50" s="1"/>
  <c r="H614" i="50"/>
  <c r="D614" i="50"/>
  <c r="E614" i="50" s="1"/>
  <c r="H613" i="50"/>
  <c r="E613" i="50"/>
  <c r="D613" i="50"/>
  <c r="H612" i="50"/>
  <c r="D612" i="50"/>
  <c r="E612" i="50" s="1"/>
  <c r="H611" i="50"/>
  <c r="D611" i="50"/>
  <c r="E611" i="50" s="1"/>
  <c r="H610" i="50"/>
  <c r="C610" i="50"/>
  <c r="H609" i="50"/>
  <c r="D609" i="50"/>
  <c r="E609" i="50" s="1"/>
  <c r="H608" i="50"/>
  <c r="E608" i="50"/>
  <c r="D608" i="50"/>
  <c r="H607" i="50"/>
  <c r="E607" i="50"/>
  <c r="D607" i="50"/>
  <c r="H606" i="50"/>
  <c r="D606" i="50"/>
  <c r="E606" i="50" s="1"/>
  <c r="H605" i="50"/>
  <c r="D605" i="50"/>
  <c r="E605" i="50" s="1"/>
  <c r="H604" i="50"/>
  <c r="E604" i="50"/>
  <c r="D604" i="50"/>
  <c r="H603" i="50"/>
  <c r="C603" i="50"/>
  <c r="H602" i="50"/>
  <c r="D602" i="50"/>
  <c r="E602" i="50" s="1"/>
  <c r="H601" i="50"/>
  <c r="D601" i="50"/>
  <c r="E601" i="50" s="1"/>
  <c r="H600" i="50"/>
  <c r="D600" i="50"/>
  <c r="C599" i="50"/>
  <c r="H599" i="50" s="1"/>
  <c r="H598" i="50"/>
  <c r="E598" i="50"/>
  <c r="D598" i="50"/>
  <c r="H597" i="50"/>
  <c r="D597" i="50"/>
  <c r="H596" i="50"/>
  <c r="E596" i="50"/>
  <c r="D596" i="50"/>
  <c r="H595" i="50"/>
  <c r="C595" i="50"/>
  <c r="H594" i="50"/>
  <c r="D594" i="50"/>
  <c r="H593" i="50"/>
  <c r="E593" i="50"/>
  <c r="D593" i="50"/>
  <c r="H592" i="50"/>
  <c r="C592" i="50"/>
  <c r="H591" i="50"/>
  <c r="D591" i="50"/>
  <c r="E591" i="50" s="1"/>
  <c r="E587" i="50" s="1"/>
  <c r="H590" i="50"/>
  <c r="E590" i="50"/>
  <c r="D590" i="50"/>
  <c r="H589" i="50"/>
  <c r="D589" i="50"/>
  <c r="E589" i="50" s="1"/>
  <c r="H588" i="50"/>
  <c r="E588" i="50"/>
  <c r="D588" i="50"/>
  <c r="H587" i="50"/>
  <c r="C587" i="50"/>
  <c r="H586" i="50"/>
  <c r="E586" i="50"/>
  <c r="D586" i="50"/>
  <c r="H585" i="50"/>
  <c r="D585" i="50"/>
  <c r="E585" i="50" s="1"/>
  <c r="H584" i="50"/>
  <c r="D584" i="50"/>
  <c r="E584" i="50" s="1"/>
  <c r="H583" i="50"/>
  <c r="E583" i="50"/>
  <c r="D583" i="50"/>
  <c r="H582" i="50"/>
  <c r="D582" i="50"/>
  <c r="E582" i="50" s="1"/>
  <c r="E581" i="50"/>
  <c r="D581" i="50"/>
  <c r="C581" i="50"/>
  <c r="H581" i="50" s="1"/>
  <c r="H580" i="50"/>
  <c r="E580" i="50"/>
  <c r="D580" i="50"/>
  <c r="H579" i="50"/>
  <c r="D579" i="50"/>
  <c r="E579" i="50" s="1"/>
  <c r="H578" i="50"/>
  <c r="E578" i="50"/>
  <c r="D578" i="50"/>
  <c r="H577" i="50"/>
  <c r="E577" i="50"/>
  <c r="D577" i="50"/>
  <c r="C577" i="50"/>
  <c r="H576" i="50"/>
  <c r="E576" i="50"/>
  <c r="D576" i="50"/>
  <c r="H575" i="50"/>
  <c r="D575" i="50"/>
  <c r="E575" i="50" s="1"/>
  <c r="H574" i="50"/>
  <c r="D574" i="50"/>
  <c r="E574" i="50" s="1"/>
  <c r="H573" i="50"/>
  <c r="E573" i="50"/>
  <c r="D573" i="50"/>
  <c r="H572" i="50"/>
  <c r="D572" i="50"/>
  <c r="E572" i="50" s="1"/>
  <c r="H571" i="50"/>
  <c r="D571" i="50"/>
  <c r="E571" i="50" s="1"/>
  <c r="H570" i="50"/>
  <c r="D570" i="50"/>
  <c r="C569" i="50"/>
  <c r="H569" i="50" s="1"/>
  <c r="H568" i="50"/>
  <c r="E568" i="50"/>
  <c r="D568" i="50"/>
  <c r="H567" i="50"/>
  <c r="E567" i="50"/>
  <c r="D567" i="50"/>
  <c r="H566" i="50"/>
  <c r="D566" i="50"/>
  <c r="E566" i="50" s="1"/>
  <c r="H565" i="50"/>
  <c r="D565" i="50"/>
  <c r="E565" i="50" s="1"/>
  <c r="H564" i="50"/>
  <c r="E564" i="50"/>
  <c r="D564" i="50"/>
  <c r="H563" i="50"/>
  <c r="D563" i="50"/>
  <c r="E563" i="50" s="1"/>
  <c r="D562" i="50"/>
  <c r="C562" i="50"/>
  <c r="H559" i="50"/>
  <c r="J559" i="50" s="1"/>
  <c r="E559" i="50"/>
  <c r="H558" i="50"/>
  <c r="E558" i="50"/>
  <c r="D558" i="50"/>
  <c r="H557" i="50"/>
  <c r="D557" i="50"/>
  <c r="E557" i="50" s="1"/>
  <c r="D556" i="50"/>
  <c r="C556" i="50"/>
  <c r="H556" i="50" s="1"/>
  <c r="H555" i="50"/>
  <c r="H554" i="50"/>
  <c r="E554" i="50"/>
  <c r="D554" i="50"/>
  <c r="H553" i="50"/>
  <c r="D553" i="50"/>
  <c r="H552" i="50"/>
  <c r="C552" i="50"/>
  <c r="H551" i="50"/>
  <c r="J551" i="50" s="1"/>
  <c r="C551" i="50"/>
  <c r="J550" i="50"/>
  <c r="C550" i="50"/>
  <c r="H550" i="50" s="1"/>
  <c r="H549" i="50"/>
  <c r="E549" i="50"/>
  <c r="D549" i="50"/>
  <c r="H548" i="50"/>
  <c r="D548" i="50"/>
  <c r="J547" i="50"/>
  <c r="C547" i="50"/>
  <c r="H547" i="50" s="1"/>
  <c r="H546" i="50"/>
  <c r="D546" i="50"/>
  <c r="E546" i="50" s="1"/>
  <c r="H545" i="50"/>
  <c r="E545" i="50"/>
  <c r="E544" i="50" s="1"/>
  <c r="D545" i="50"/>
  <c r="H544" i="50"/>
  <c r="D544" i="50"/>
  <c r="C544" i="50"/>
  <c r="H543" i="50"/>
  <c r="D543" i="50"/>
  <c r="E543" i="50" s="1"/>
  <c r="H542" i="50"/>
  <c r="D542" i="50"/>
  <c r="E542" i="50" s="1"/>
  <c r="H541" i="50"/>
  <c r="D541" i="50"/>
  <c r="E541" i="50" s="1"/>
  <c r="H540" i="50"/>
  <c r="E540" i="50"/>
  <c r="D540" i="50"/>
  <c r="H539" i="50"/>
  <c r="D539" i="50"/>
  <c r="E539" i="50" s="1"/>
  <c r="E538" i="50" s="1"/>
  <c r="C538" i="50"/>
  <c r="H538" i="50" s="1"/>
  <c r="H537" i="50"/>
  <c r="D537" i="50"/>
  <c r="E537" i="50" s="1"/>
  <c r="H536" i="50"/>
  <c r="D536" i="50"/>
  <c r="E536" i="50" s="1"/>
  <c r="H535" i="50"/>
  <c r="E535" i="50"/>
  <c r="D535" i="50"/>
  <c r="H534" i="50"/>
  <c r="D534" i="50"/>
  <c r="E534" i="50" s="1"/>
  <c r="H533" i="50"/>
  <c r="D533" i="50"/>
  <c r="E533" i="50" s="1"/>
  <c r="H532" i="50"/>
  <c r="D532" i="50"/>
  <c r="C531" i="50"/>
  <c r="H530" i="50"/>
  <c r="E530" i="50"/>
  <c r="E529" i="50" s="1"/>
  <c r="D530" i="50"/>
  <c r="H529" i="50"/>
  <c r="D529" i="50"/>
  <c r="C529" i="50"/>
  <c r="H527" i="50"/>
  <c r="E527" i="50"/>
  <c r="D527" i="50"/>
  <c r="H526" i="50"/>
  <c r="E526" i="50"/>
  <c r="D526" i="50"/>
  <c r="H525" i="50"/>
  <c r="D525" i="50"/>
  <c r="E525" i="50" s="1"/>
  <c r="H524" i="50"/>
  <c r="E524" i="50"/>
  <c r="D524" i="50"/>
  <c r="H523" i="50"/>
  <c r="E523" i="50"/>
  <c r="E522" i="50" s="1"/>
  <c r="D523" i="50"/>
  <c r="D522" i="50" s="1"/>
  <c r="C522" i="50"/>
  <c r="H522" i="50" s="1"/>
  <c r="H521" i="50"/>
  <c r="D521" i="50"/>
  <c r="E521" i="50" s="1"/>
  <c r="H520" i="50"/>
  <c r="D520" i="50"/>
  <c r="E520" i="50" s="1"/>
  <c r="H519" i="50"/>
  <c r="E519" i="50"/>
  <c r="D519" i="50"/>
  <c r="H518" i="50"/>
  <c r="D518" i="50"/>
  <c r="E518" i="50" s="1"/>
  <c r="H517" i="50"/>
  <c r="E517" i="50"/>
  <c r="D517" i="50"/>
  <c r="H516" i="50"/>
  <c r="D516" i="50"/>
  <c r="E516" i="50" s="1"/>
  <c r="H515" i="50"/>
  <c r="E515" i="50"/>
  <c r="D515" i="50"/>
  <c r="H514" i="50"/>
  <c r="E514" i="50"/>
  <c r="D514" i="50"/>
  <c r="C513" i="50"/>
  <c r="H512" i="50"/>
  <c r="D512" i="50"/>
  <c r="E512" i="50" s="1"/>
  <c r="H511" i="50"/>
  <c r="D511" i="50"/>
  <c r="E511" i="50" s="1"/>
  <c r="H510" i="50"/>
  <c r="E510" i="50"/>
  <c r="D510" i="50"/>
  <c r="H508" i="50"/>
  <c r="D508" i="50"/>
  <c r="E508" i="50" s="1"/>
  <c r="H507" i="50"/>
  <c r="E507" i="50"/>
  <c r="D507" i="50"/>
  <c r="H506" i="50"/>
  <c r="D506" i="50"/>
  <c r="H505" i="50"/>
  <c r="E505" i="50"/>
  <c r="D505" i="50"/>
  <c r="H504" i="50"/>
  <c r="C504" i="50"/>
  <c r="H503" i="50"/>
  <c r="E503" i="50"/>
  <c r="D503" i="50"/>
  <c r="H502" i="50"/>
  <c r="D502" i="50"/>
  <c r="E502" i="50" s="1"/>
  <c r="H501" i="50"/>
  <c r="D501" i="50"/>
  <c r="E501" i="50" s="1"/>
  <c r="H500" i="50"/>
  <c r="E500" i="50"/>
  <c r="D500" i="50"/>
  <c r="H499" i="50"/>
  <c r="D499" i="50"/>
  <c r="E499" i="50" s="1"/>
  <c r="H498" i="50"/>
  <c r="D498" i="50"/>
  <c r="H497" i="50"/>
  <c r="C497" i="50"/>
  <c r="H496" i="50"/>
  <c r="D496" i="50"/>
  <c r="H495" i="50"/>
  <c r="E495" i="50"/>
  <c r="D495" i="50"/>
  <c r="H494" i="50"/>
  <c r="C494" i="50"/>
  <c r="H493" i="50"/>
  <c r="D493" i="50"/>
  <c r="E493" i="50" s="1"/>
  <c r="H492" i="50"/>
  <c r="E492" i="50"/>
  <c r="D492" i="50"/>
  <c r="D491" i="50"/>
  <c r="C491" i="50"/>
  <c r="H491" i="50" s="1"/>
  <c r="H490" i="50"/>
  <c r="D490" i="50"/>
  <c r="E490" i="50" s="1"/>
  <c r="H489" i="50"/>
  <c r="E489" i="50"/>
  <c r="D489" i="50"/>
  <c r="H488" i="50"/>
  <c r="E488" i="50"/>
  <c r="D488" i="50"/>
  <c r="H487" i="50"/>
  <c r="D487" i="50"/>
  <c r="H486" i="50"/>
  <c r="C486" i="50"/>
  <c r="H485" i="50"/>
  <c r="D485" i="50"/>
  <c r="C484" i="50"/>
  <c r="H484" i="50" s="1"/>
  <c r="H482" i="50"/>
  <c r="H481" i="50"/>
  <c r="D481" i="50"/>
  <c r="E481" i="50" s="1"/>
  <c r="H480" i="50"/>
  <c r="D480" i="50"/>
  <c r="E480" i="50" s="1"/>
  <c r="H479" i="50"/>
  <c r="E479" i="50"/>
  <c r="D479" i="50"/>
  <c r="H478" i="50"/>
  <c r="D478" i="50"/>
  <c r="C477" i="50"/>
  <c r="H477" i="50" s="1"/>
  <c r="H476" i="50"/>
  <c r="E476" i="50"/>
  <c r="D476" i="50"/>
  <c r="H475" i="50"/>
  <c r="D475" i="50"/>
  <c r="H474" i="50"/>
  <c r="C474" i="50"/>
  <c r="H473" i="50"/>
  <c r="E473" i="50"/>
  <c r="D473" i="50"/>
  <c r="H472" i="50"/>
  <c r="D472" i="50"/>
  <c r="E472" i="50" s="1"/>
  <c r="H471" i="50"/>
  <c r="D471" i="50"/>
  <c r="E471" i="50" s="1"/>
  <c r="H470" i="50"/>
  <c r="D470" i="50"/>
  <c r="E470" i="50" s="1"/>
  <c r="H469" i="50"/>
  <c r="E469" i="50"/>
  <c r="D469" i="50"/>
  <c r="H468" i="50"/>
  <c r="D468" i="50"/>
  <c r="C468" i="50"/>
  <c r="H467" i="50"/>
  <c r="D467" i="50"/>
  <c r="E467" i="50" s="1"/>
  <c r="H466" i="50"/>
  <c r="D466" i="50"/>
  <c r="E466" i="50" s="1"/>
  <c r="H465" i="50"/>
  <c r="D465" i="50"/>
  <c r="H464" i="50"/>
  <c r="E464" i="50"/>
  <c r="D464" i="50"/>
  <c r="H463" i="50"/>
  <c r="C463" i="50"/>
  <c r="H462" i="50"/>
  <c r="D462" i="50"/>
  <c r="E462" i="50" s="1"/>
  <c r="H461" i="50"/>
  <c r="E461" i="50"/>
  <c r="D461" i="50"/>
  <c r="H460" i="50"/>
  <c r="D460" i="50"/>
  <c r="H459" i="50"/>
  <c r="C459" i="50"/>
  <c r="H458" i="50"/>
  <c r="E458" i="50"/>
  <c r="D458" i="50"/>
  <c r="H457" i="50"/>
  <c r="D457" i="50"/>
  <c r="E457" i="50" s="1"/>
  <c r="H456" i="50"/>
  <c r="D456" i="50"/>
  <c r="H455" i="50"/>
  <c r="C455" i="50"/>
  <c r="H454" i="50"/>
  <c r="D454" i="50"/>
  <c r="E454" i="50" s="1"/>
  <c r="H453" i="50"/>
  <c r="E453" i="50"/>
  <c r="D453" i="50"/>
  <c r="H452" i="50"/>
  <c r="D452" i="50"/>
  <c r="E452" i="50" s="1"/>
  <c r="H451" i="50"/>
  <c r="E451" i="50"/>
  <c r="E450" i="50" s="1"/>
  <c r="D451" i="50"/>
  <c r="D450" i="50"/>
  <c r="C450" i="50"/>
  <c r="H450" i="50" s="1"/>
  <c r="H449" i="50"/>
  <c r="D449" i="50"/>
  <c r="E449" i="50" s="1"/>
  <c r="H448" i="50"/>
  <c r="E448" i="50"/>
  <c r="D448" i="50"/>
  <c r="H447" i="50"/>
  <c r="H446" i="50"/>
  <c r="E446" i="50"/>
  <c r="E445" i="50" s="1"/>
  <c r="D446" i="50"/>
  <c r="H445" i="50"/>
  <c r="D445" i="50"/>
  <c r="C445" i="50"/>
  <c r="H443" i="50"/>
  <c r="D443" i="50"/>
  <c r="E443" i="50" s="1"/>
  <c r="H442" i="50"/>
  <c r="H441" i="50"/>
  <c r="H440" i="50"/>
  <c r="E440" i="50"/>
  <c r="D440" i="50"/>
  <c r="H439" i="50"/>
  <c r="D439" i="50"/>
  <c r="E439" i="50" s="1"/>
  <c r="H438" i="50"/>
  <c r="D438" i="50"/>
  <c r="E438" i="50" s="1"/>
  <c r="H437" i="50"/>
  <c r="D437" i="50"/>
  <c r="E437" i="50" s="1"/>
  <c r="H436" i="50"/>
  <c r="E436" i="50"/>
  <c r="D436" i="50"/>
  <c r="H435" i="50"/>
  <c r="D435" i="50"/>
  <c r="E435" i="50" s="1"/>
  <c r="H434" i="50"/>
  <c r="E434" i="50"/>
  <c r="D434" i="50"/>
  <c r="H433" i="50"/>
  <c r="D433" i="50"/>
  <c r="H432" i="50"/>
  <c r="H431" i="50"/>
  <c r="H430" i="50"/>
  <c r="D430" i="50"/>
  <c r="H429" i="50"/>
  <c r="C429" i="50"/>
  <c r="H428" i="50"/>
  <c r="E428" i="50"/>
  <c r="D428" i="50"/>
  <c r="H427" i="50"/>
  <c r="E427" i="50"/>
  <c r="D427" i="50"/>
  <c r="H426" i="50"/>
  <c r="D426" i="50"/>
  <c r="E426" i="50" s="1"/>
  <c r="H425" i="50"/>
  <c r="D425" i="50"/>
  <c r="E425" i="50" s="1"/>
  <c r="H424" i="50"/>
  <c r="E424" i="50"/>
  <c r="D424" i="50"/>
  <c r="H423" i="50"/>
  <c r="D423" i="50"/>
  <c r="C422" i="50"/>
  <c r="H422" i="50" s="1"/>
  <c r="H421" i="50"/>
  <c r="E421" i="50"/>
  <c r="D421" i="50"/>
  <c r="H420" i="50"/>
  <c r="D420" i="50"/>
  <c r="E420" i="50" s="1"/>
  <c r="H419" i="50"/>
  <c r="E419" i="50"/>
  <c r="D419" i="50"/>
  <c r="H418" i="50"/>
  <c r="E418" i="50"/>
  <c r="D418" i="50"/>
  <c r="H417" i="50"/>
  <c r="D417" i="50"/>
  <c r="D416" i="50" s="1"/>
  <c r="C416" i="50"/>
  <c r="H416" i="50" s="1"/>
  <c r="H415" i="50"/>
  <c r="D415" i="50"/>
  <c r="E415" i="50" s="1"/>
  <c r="H414" i="50"/>
  <c r="E414" i="50"/>
  <c r="D414" i="50"/>
  <c r="H413" i="50"/>
  <c r="D413" i="50"/>
  <c r="C412" i="50"/>
  <c r="H412" i="50" s="1"/>
  <c r="H411" i="50"/>
  <c r="E411" i="50"/>
  <c r="D411" i="50"/>
  <c r="H410" i="50"/>
  <c r="D410" i="50"/>
  <c r="H409" i="50"/>
  <c r="C409" i="50"/>
  <c r="H408" i="50"/>
  <c r="E408" i="50"/>
  <c r="D408" i="50"/>
  <c r="H407" i="50"/>
  <c r="E407" i="50"/>
  <c r="D407" i="50"/>
  <c r="H406" i="50"/>
  <c r="D406" i="50"/>
  <c r="E406" i="50" s="1"/>
  <c r="H405" i="50"/>
  <c r="D405" i="50"/>
  <c r="C404" i="50"/>
  <c r="H404" i="50" s="1"/>
  <c r="H403" i="50"/>
  <c r="E403" i="50"/>
  <c r="D403" i="50"/>
  <c r="H402" i="50"/>
  <c r="D402" i="50"/>
  <c r="E402" i="50" s="1"/>
  <c r="H401" i="50"/>
  <c r="E401" i="50"/>
  <c r="D401" i="50"/>
  <c r="H400" i="50"/>
  <c r="D400" i="50"/>
  <c r="H399" i="50"/>
  <c r="C399" i="50"/>
  <c r="H398" i="50"/>
  <c r="E398" i="50"/>
  <c r="D398" i="50"/>
  <c r="H397" i="50"/>
  <c r="E397" i="50"/>
  <c r="D397" i="50"/>
  <c r="H396" i="50"/>
  <c r="D396" i="50"/>
  <c r="H395" i="50"/>
  <c r="C395" i="50"/>
  <c r="H394" i="50"/>
  <c r="D394" i="50"/>
  <c r="H393" i="50"/>
  <c r="E393" i="50"/>
  <c r="D393" i="50"/>
  <c r="H392" i="50"/>
  <c r="C392" i="50"/>
  <c r="H391" i="50"/>
  <c r="D391" i="50"/>
  <c r="E391" i="50" s="1"/>
  <c r="H390" i="50"/>
  <c r="E390" i="50"/>
  <c r="D390" i="50"/>
  <c r="H389" i="50"/>
  <c r="D389" i="50"/>
  <c r="H388" i="50"/>
  <c r="C388" i="50"/>
  <c r="H387" i="50"/>
  <c r="E387" i="50"/>
  <c r="D387" i="50"/>
  <c r="H386" i="50"/>
  <c r="D386" i="50"/>
  <c r="E386" i="50" s="1"/>
  <c r="H385" i="50"/>
  <c r="D385" i="50"/>
  <c r="E385" i="50" s="1"/>
  <c r="H384" i="50"/>
  <c r="D384" i="50"/>
  <c r="E384" i="50" s="1"/>
  <c r="H383" i="50"/>
  <c r="E383" i="50"/>
  <c r="D383" i="50"/>
  <c r="H382" i="50"/>
  <c r="D382" i="50"/>
  <c r="C382" i="50"/>
  <c r="H381" i="50"/>
  <c r="D381" i="50"/>
  <c r="E381" i="50" s="1"/>
  <c r="H380" i="50"/>
  <c r="D380" i="50"/>
  <c r="E380" i="50" s="1"/>
  <c r="H379" i="50"/>
  <c r="D379" i="50"/>
  <c r="C378" i="50"/>
  <c r="H378" i="50" s="1"/>
  <c r="H377" i="50"/>
  <c r="E377" i="50"/>
  <c r="D377" i="50"/>
  <c r="H376" i="50"/>
  <c r="E376" i="50"/>
  <c r="D376" i="50"/>
  <c r="H375" i="50"/>
  <c r="E375" i="50"/>
  <c r="D375" i="50"/>
  <c r="H374" i="50"/>
  <c r="D374" i="50"/>
  <c r="H373" i="50"/>
  <c r="C373" i="50"/>
  <c r="H372" i="50"/>
  <c r="E372" i="50"/>
  <c r="D372" i="50"/>
  <c r="H371" i="50"/>
  <c r="D371" i="50"/>
  <c r="E371" i="50" s="1"/>
  <c r="H370" i="50"/>
  <c r="D370" i="50"/>
  <c r="E370" i="50" s="1"/>
  <c r="H369" i="50"/>
  <c r="D369" i="50"/>
  <c r="C368" i="50"/>
  <c r="H368" i="50" s="1"/>
  <c r="H367" i="50"/>
  <c r="E367" i="50"/>
  <c r="D367" i="50"/>
  <c r="H366" i="50"/>
  <c r="E366" i="50"/>
  <c r="D366" i="50"/>
  <c r="H365" i="50"/>
  <c r="E365" i="50"/>
  <c r="D365" i="50"/>
  <c r="H364" i="50"/>
  <c r="D364" i="50"/>
  <c r="E364" i="50" s="1"/>
  <c r="H363" i="50"/>
  <c r="E363" i="50"/>
  <c r="D363" i="50"/>
  <c r="H362" i="50"/>
  <c r="E362" i="50"/>
  <c r="D362" i="50"/>
  <c r="C362" i="50"/>
  <c r="H361" i="50"/>
  <c r="E361" i="50"/>
  <c r="D361" i="50"/>
  <c r="H360" i="50"/>
  <c r="D360" i="50"/>
  <c r="E360" i="50" s="1"/>
  <c r="H359" i="50"/>
  <c r="D359" i="50"/>
  <c r="E359" i="50" s="1"/>
  <c r="H358" i="50"/>
  <c r="E358" i="50"/>
  <c r="D358" i="50"/>
  <c r="H357" i="50"/>
  <c r="C357" i="50"/>
  <c r="H356" i="50"/>
  <c r="D356" i="50"/>
  <c r="E356" i="50" s="1"/>
  <c r="H355" i="50"/>
  <c r="D355" i="50"/>
  <c r="E355" i="50" s="1"/>
  <c r="H354" i="50"/>
  <c r="D354" i="50"/>
  <c r="C353" i="50"/>
  <c r="H353" i="50" s="1"/>
  <c r="H352" i="50"/>
  <c r="E352" i="50"/>
  <c r="D352" i="50"/>
  <c r="H351" i="50"/>
  <c r="E351" i="50"/>
  <c r="D351" i="50"/>
  <c r="H350" i="50"/>
  <c r="D350" i="50"/>
  <c r="E350" i="50" s="1"/>
  <c r="H349" i="50"/>
  <c r="D349" i="50"/>
  <c r="H348" i="50"/>
  <c r="C348" i="50"/>
  <c r="H347" i="50"/>
  <c r="E347" i="50"/>
  <c r="D347" i="50"/>
  <c r="H346" i="50"/>
  <c r="D346" i="50"/>
  <c r="E346" i="50" s="1"/>
  <c r="H345" i="50"/>
  <c r="D345" i="50"/>
  <c r="E345" i="50" s="1"/>
  <c r="E344" i="50" s="1"/>
  <c r="H344" i="50"/>
  <c r="D344" i="50"/>
  <c r="C344" i="50"/>
  <c r="H343" i="50"/>
  <c r="D343" i="50"/>
  <c r="E343" i="50" s="1"/>
  <c r="H342" i="50"/>
  <c r="E342" i="50"/>
  <c r="D342" i="50"/>
  <c r="H341" i="50"/>
  <c r="E341" i="50"/>
  <c r="D341" i="50"/>
  <c r="C340" i="50"/>
  <c r="H338" i="50"/>
  <c r="D338" i="50"/>
  <c r="E338" i="50" s="1"/>
  <c r="H337" i="50"/>
  <c r="E337" i="50"/>
  <c r="D337" i="50"/>
  <c r="H336" i="50"/>
  <c r="D336" i="50"/>
  <c r="E336" i="50" s="1"/>
  <c r="H335" i="50"/>
  <c r="E335" i="50"/>
  <c r="D335" i="50"/>
  <c r="H334" i="50"/>
  <c r="E334" i="50"/>
  <c r="D334" i="50"/>
  <c r="H333" i="50"/>
  <c r="E333" i="50"/>
  <c r="D333" i="50"/>
  <c r="H332" i="50"/>
  <c r="D332" i="50"/>
  <c r="H331" i="50"/>
  <c r="C331" i="50"/>
  <c r="H330" i="50"/>
  <c r="E330" i="50"/>
  <c r="D330" i="50"/>
  <c r="H329" i="50"/>
  <c r="D329" i="50"/>
  <c r="C328" i="50"/>
  <c r="H328" i="50" s="1"/>
  <c r="H327" i="50"/>
  <c r="E327" i="50"/>
  <c r="D327" i="50"/>
  <c r="H326" i="50"/>
  <c r="D326" i="50"/>
  <c r="H325" i="50"/>
  <c r="C325" i="50"/>
  <c r="C314" i="50" s="1"/>
  <c r="H324" i="50"/>
  <c r="E324" i="50"/>
  <c r="D324" i="50"/>
  <c r="H323" i="50"/>
  <c r="D323" i="50"/>
  <c r="E323" i="50" s="1"/>
  <c r="H322" i="50"/>
  <c r="D322" i="50"/>
  <c r="E322" i="50" s="1"/>
  <c r="H321" i="50"/>
  <c r="D321" i="50"/>
  <c r="E321" i="50" s="1"/>
  <c r="H320" i="50"/>
  <c r="E320" i="50"/>
  <c r="D320" i="50"/>
  <c r="H319" i="50"/>
  <c r="D319" i="50"/>
  <c r="E319" i="50" s="1"/>
  <c r="H318" i="50"/>
  <c r="D318" i="50"/>
  <c r="E318" i="50" s="1"/>
  <c r="H317" i="50"/>
  <c r="D317" i="50"/>
  <c r="H316" i="50"/>
  <c r="E316" i="50"/>
  <c r="D316" i="50"/>
  <c r="H315" i="50"/>
  <c r="C315" i="50"/>
  <c r="H314" i="50"/>
  <c r="H313" i="50"/>
  <c r="E313" i="50"/>
  <c r="D313" i="50"/>
  <c r="H312" i="50"/>
  <c r="D312" i="50"/>
  <c r="E312" i="50" s="1"/>
  <c r="H311" i="50"/>
  <c r="D311" i="50"/>
  <c r="E311" i="50" s="1"/>
  <c r="H310" i="50"/>
  <c r="E310" i="50"/>
  <c r="D310" i="50"/>
  <c r="H309" i="50"/>
  <c r="D309" i="50"/>
  <c r="D308" i="50" s="1"/>
  <c r="C308" i="50"/>
  <c r="H308" i="50" s="1"/>
  <c r="H307" i="50"/>
  <c r="D307" i="50"/>
  <c r="E307" i="50" s="1"/>
  <c r="H306" i="50"/>
  <c r="D306" i="50"/>
  <c r="C305" i="50"/>
  <c r="H305" i="50" s="1"/>
  <c r="H304" i="50"/>
  <c r="E304" i="50"/>
  <c r="D304" i="50"/>
  <c r="H303" i="50"/>
  <c r="E303" i="50"/>
  <c r="E302" i="50" s="1"/>
  <c r="D303" i="50"/>
  <c r="D302" i="50"/>
  <c r="C302" i="50"/>
  <c r="H302" i="50" s="1"/>
  <c r="H301" i="50"/>
  <c r="D301" i="50"/>
  <c r="E301" i="50" s="1"/>
  <c r="H300" i="50"/>
  <c r="D300" i="50"/>
  <c r="E300" i="50" s="1"/>
  <c r="H299" i="50"/>
  <c r="E299" i="50"/>
  <c r="D299" i="50"/>
  <c r="H298" i="50"/>
  <c r="H297" i="50"/>
  <c r="E297" i="50"/>
  <c r="E296" i="50" s="1"/>
  <c r="D297" i="50"/>
  <c r="H296" i="50"/>
  <c r="D296" i="50"/>
  <c r="C296" i="50"/>
  <c r="H295" i="50"/>
  <c r="D295" i="50"/>
  <c r="E295" i="50" s="1"/>
  <c r="H294" i="50"/>
  <c r="D294" i="50"/>
  <c r="E294" i="50" s="1"/>
  <c r="H293" i="50"/>
  <c r="D293" i="50"/>
  <c r="E293" i="50" s="1"/>
  <c r="H292" i="50"/>
  <c r="E292" i="50"/>
  <c r="D292" i="50"/>
  <c r="H291" i="50"/>
  <c r="D291" i="50"/>
  <c r="E291" i="50" s="1"/>
  <c r="H290" i="50"/>
  <c r="E290" i="50"/>
  <c r="E289" i="50" s="1"/>
  <c r="D290" i="50"/>
  <c r="D289" i="50"/>
  <c r="C289" i="50"/>
  <c r="H289" i="50" s="1"/>
  <c r="H288" i="50"/>
  <c r="D288" i="50"/>
  <c r="E288" i="50" s="1"/>
  <c r="H287" i="50"/>
  <c r="E287" i="50"/>
  <c r="D287" i="50"/>
  <c r="H286" i="50"/>
  <c r="D286" i="50"/>
  <c r="E286" i="50" s="1"/>
  <c r="H285" i="50"/>
  <c r="D285" i="50"/>
  <c r="E285" i="50" s="1"/>
  <c r="H284" i="50"/>
  <c r="D284" i="50"/>
  <c r="E284" i="50" s="1"/>
  <c r="H283" i="50"/>
  <c r="E283" i="50"/>
  <c r="D283" i="50"/>
  <c r="H282" i="50"/>
  <c r="D282" i="50"/>
  <c r="E282" i="50" s="1"/>
  <c r="H281" i="50"/>
  <c r="D281" i="50"/>
  <c r="E281" i="50" s="1"/>
  <c r="H280" i="50"/>
  <c r="D280" i="50"/>
  <c r="E280" i="50" s="1"/>
  <c r="H279" i="50"/>
  <c r="E279" i="50"/>
  <c r="D279" i="50"/>
  <c r="H278" i="50"/>
  <c r="D278" i="50"/>
  <c r="E278" i="50" s="1"/>
  <c r="H277" i="50"/>
  <c r="E277" i="50"/>
  <c r="D277" i="50"/>
  <c r="H276" i="50"/>
  <c r="D276" i="50"/>
  <c r="E276" i="50" s="1"/>
  <c r="H275" i="50"/>
  <c r="E275" i="50"/>
  <c r="D275" i="50"/>
  <c r="H274" i="50"/>
  <c r="E274" i="50"/>
  <c r="D274" i="50"/>
  <c r="H273" i="50"/>
  <c r="D273" i="50"/>
  <c r="E273" i="50" s="1"/>
  <c r="H272" i="50"/>
  <c r="D272" i="50"/>
  <c r="E272" i="50" s="1"/>
  <c r="H271" i="50"/>
  <c r="E271" i="50"/>
  <c r="D271" i="50"/>
  <c r="H270" i="50"/>
  <c r="D270" i="50"/>
  <c r="E270" i="50" s="1"/>
  <c r="H269" i="50"/>
  <c r="D269" i="50"/>
  <c r="E269" i="50" s="1"/>
  <c r="H268" i="50"/>
  <c r="D268" i="50"/>
  <c r="E268" i="50" s="1"/>
  <c r="H267" i="50"/>
  <c r="E267" i="50"/>
  <c r="D267" i="50"/>
  <c r="H266" i="50"/>
  <c r="D266" i="50"/>
  <c r="C265" i="50"/>
  <c r="H264" i="50"/>
  <c r="H262" i="50"/>
  <c r="E262" i="50"/>
  <c r="D262" i="50"/>
  <c r="H261" i="50"/>
  <c r="D261" i="50"/>
  <c r="D260" i="50" s="1"/>
  <c r="C260" i="50"/>
  <c r="H260" i="50" s="1"/>
  <c r="H257" i="50"/>
  <c r="J257" i="50" s="1"/>
  <c r="H256" i="50"/>
  <c r="J256" i="50" s="1"/>
  <c r="D252" i="50"/>
  <c r="D250" i="50" s="1"/>
  <c r="D251" i="50"/>
  <c r="E251" i="50" s="1"/>
  <c r="C250" i="50"/>
  <c r="D249" i="50"/>
  <c r="E249" i="50" s="1"/>
  <c r="E248" i="50"/>
  <c r="D248" i="50"/>
  <c r="D247" i="50"/>
  <c r="E246" i="50"/>
  <c r="D246" i="50"/>
  <c r="D245" i="50"/>
  <c r="E245" i="50" s="1"/>
  <c r="C244" i="50"/>
  <c r="C243" i="50" s="1"/>
  <c r="E242" i="50"/>
  <c r="D242" i="50"/>
  <c r="E241" i="50"/>
  <c r="D241" i="50"/>
  <c r="E240" i="50"/>
  <c r="D240" i="50"/>
  <c r="C239" i="50"/>
  <c r="C238" i="50" s="1"/>
  <c r="D237" i="50"/>
  <c r="D236" i="50" s="1"/>
  <c r="C236" i="50"/>
  <c r="C235" i="50" s="1"/>
  <c r="D235" i="50"/>
  <c r="D234" i="50"/>
  <c r="D233" i="50" s="1"/>
  <c r="C233" i="50"/>
  <c r="E232" i="50"/>
  <c r="D232" i="50"/>
  <c r="D231" i="50"/>
  <c r="E231" i="50" s="1"/>
  <c r="D230" i="50"/>
  <c r="E230" i="50" s="1"/>
  <c r="D229" i="50"/>
  <c r="D228" i="50" s="1"/>
  <c r="C229" i="50"/>
  <c r="C228" i="50"/>
  <c r="E227" i="50"/>
  <c r="D227" i="50"/>
  <c r="D226" i="50"/>
  <c r="E226" i="50" s="1"/>
  <c r="D225" i="50"/>
  <c r="D223" i="50" s="1"/>
  <c r="D222" i="50" s="1"/>
  <c r="D224" i="50"/>
  <c r="E224" i="50" s="1"/>
  <c r="C223" i="50"/>
  <c r="C222" i="50"/>
  <c r="D221" i="50"/>
  <c r="C220" i="50"/>
  <c r="E219" i="50"/>
  <c r="D219" i="50"/>
  <c r="E218" i="50"/>
  <c r="D218" i="50"/>
  <c r="E217" i="50"/>
  <c r="D217" i="50"/>
  <c r="C216" i="50"/>
  <c r="C215" i="50" s="1"/>
  <c r="D214" i="50"/>
  <c r="C213" i="50"/>
  <c r="D212" i="50"/>
  <c r="D211" i="50" s="1"/>
  <c r="C211" i="50"/>
  <c r="E210" i="50"/>
  <c r="D210" i="50"/>
  <c r="D209" i="50"/>
  <c r="E209" i="50" s="1"/>
  <c r="E208" i="50"/>
  <c r="D208" i="50"/>
  <c r="C207" i="50"/>
  <c r="D206" i="50"/>
  <c r="E206" i="50" s="1"/>
  <c r="E205" i="50"/>
  <c r="E204" i="50" s="1"/>
  <c r="D205" i="50"/>
  <c r="D204" i="50" s="1"/>
  <c r="C204" i="50"/>
  <c r="E202" i="50"/>
  <c r="E201" i="50" s="1"/>
  <c r="E200" i="50" s="1"/>
  <c r="D202" i="50"/>
  <c r="D201" i="50" s="1"/>
  <c r="D200" i="50" s="1"/>
  <c r="C201" i="50"/>
  <c r="C200" i="50" s="1"/>
  <c r="E199" i="50"/>
  <c r="E198" i="50" s="1"/>
  <c r="E197" i="50" s="1"/>
  <c r="D199" i="50"/>
  <c r="D198" i="50" s="1"/>
  <c r="D197" i="50" s="1"/>
  <c r="C198" i="50"/>
  <c r="C197" i="50" s="1"/>
  <c r="E196" i="50"/>
  <c r="E195" i="50" s="1"/>
  <c r="D196" i="50"/>
  <c r="D195" i="50" s="1"/>
  <c r="C195" i="50"/>
  <c r="E194" i="50"/>
  <c r="E193" i="50" s="1"/>
  <c r="D194" i="50"/>
  <c r="D193" i="50"/>
  <c r="C193" i="50"/>
  <c r="D192" i="50"/>
  <c r="E192" i="50" s="1"/>
  <c r="E191" i="50"/>
  <c r="E189" i="50" s="1"/>
  <c r="E188" i="50" s="1"/>
  <c r="D191" i="50"/>
  <c r="D190" i="50"/>
  <c r="E190" i="50" s="1"/>
  <c r="D189" i="50"/>
  <c r="D188" i="50" s="1"/>
  <c r="C189" i="50"/>
  <c r="C188" i="50"/>
  <c r="D187" i="50"/>
  <c r="E187" i="50" s="1"/>
  <c r="D186" i="50"/>
  <c r="D185" i="50" s="1"/>
  <c r="D184" i="50" s="1"/>
  <c r="C185" i="50"/>
  <c r="C184" i="50" s="1"/>
  <c r="D183" i="50"/>
  <c r="D182" i="50" s="1"/>
  <c r="C182" i="50"/>
  <c r="E181" i="50"/>
  <c r="E180" i="50" s="1"/>
  <c r="D181" i="50"/>
  <c r="D180" i="50"/>
  <c r="D179" i="50" s="1"/>
  <c r="C180" i="50"/>
  <c r="C179" i="50"/>
  <c r="H176" i="50"/>
  <c r="D176" i="50"/>
  <c r="E176" i="50" s="1"/>
  <c r="H175" i="50"/>
  <c r="D175" i="50"/>
  <c r="C174" i="50"/>
  <c r="C170" i="50" s="1"/>
  <c r="H170" i="50" s="1"/>
  <c r="J170" i="50" s="1"/>
  <c r="H173" i="50"/>
  <c r="D173" i="50"/>
  <c r="E173" i="50" s="1"/>
  <c r="H172" i="50"/>
  <c r="E172" i="50"/>
  <c r="E171" i="50" s="1"/>
  <c r="D172" i="50"/>
  <c r="H171" i="50"/>
  <c r="D171" i="50"/>
  <c r="C171" i="50"/>
  <c r="H169" i="50"/>
  <c r="E169" i="50"/>
  <c r="D169" i="50"/>
  <c r="H168" i="50"/>
  <c r="E168" i="50"/>
  <c r="E167" i="50" s="1"/>
  <c r="D168" i="50"/>
  <c r="D167" i="50"/>
  <c r="C167" i="50"/>
  <c r="H167" i="50" s="1"/>
  <c r="H166" i="50"/>
  <c r="D166" i="50"/>
  <c r="E166" i="50" s="1"/>
  <c r="H165" i="50"/>
  <c r="D165" i="50"/>
  <c r="E165" i="50" s="1"/>
  <c r="E164" i="50" s="1"/>
  <c r="E163" i="50" s="1"/>
  <c r="H164" i="50"/>
  <c r="C164" i="50"/>
  <c r="H162" i="50"/>
  <c r="D162" i="50"/>
  <c r="E162" i="50" s="1"/>
  <c r="H161" i="50"/>
  <c r="E161" i="50"/>
  <c r="D161" i="50"/>
  <c r="H160" i="50"/>
  <c r="E160" i="50"/>
  <c r="C160" i="50"/>
  <c r="H159" i="50"/>
  <c r="E159" i="50"/>
  <c r="D159" i="50"/>
  <c r="H158" i="50"/>
  <c r="D158" i="50"/>
  <c r="D157" i="50" s="1"/>
  <c r="C157" i="50"/>
  <c r="H157" i="50" s="1"/>
  <c r="H156" i="50"/>
  <c r="D156" i="50"/>
  <c r="E156" i="50" s="1"/>
  <c r="H155" i="50"/>
  <c r="E155" i="50"/>
  <c r="E154" i="50" s="1"/>
  <c r="D155" i="50"/>
  <c r="H154" i="50"/>
  <c r="D154" i="50"/>
  <c r="C154" i="50"/>
  <c r="C153" i="50"/>
  <c r="H153" i="50" s="1"/>
  <c r="J153" i="50" s="1"/>
  <c r="H151" i="50"/>
  <c r="D151" i="50"/>
  <c r="E151" i="50" s="1"/>
  <c r="H150" i="50"/>
  <c r="E150" i="50"/>
  <c r="E149" i="50" s="1"/>
  <c r="D150" i="50"/>
  <c r="H149" i="50"/>
  <c r="D149" i="50"/>
  <c r="C149" i="50"/>
  <c r="H148" i="50"/>
  <c r="D148" i="50"/>
  <c r="E148" i="50" s="1"/>
  <c r="H147" i="50"/>
  <c r="D147" i="50"/>
  <c r="D146" i="50" s="1"/>
  <c r="H146" i="50"/>
  <c r="C146" i="50"/>
  <c r="H145" i="50"/>
  <c r="D145" i="50"/>
  <c r="E145" i="50" s="1"/>
  <c r="H144" i="50"/>
  <c r="E144" i="50"/>
  <c r="E143" i="50" s="1"/>
  <c r="D144" i="50"/>
  <c r="H143" i="50"/>
  <c r="C143" i="50"/>
  <c r="H142" i="50"/>
  <c r="D142" i="50"/>
  <c r="E142" i="50" s="1"/>
  <c r="H141" i="50"/>
  <c r="E141" i="50"/>
  <c r="D141" i="50"/>
  <c r="D140" i="50"/>
  <c r="C140" i="50"/>
  <c r="H140" i="50" s="1"/>
  <c r="H139" i="50"/>
  <c r="D139" i="50"/>
  <c r="E139" i="50" s="1"/>
  <c r="H138" i="50"/>
  <c r="E138" i="50"/>
  <c r="D138" i="50"/>
  <c r="H137" i="50"/>
  <c r="D137" i="50"/>
  <c r="D136" i="50" s="1"/>
  <c r="C136" i="50"/>
  <c r="H134" i="50"/>
  <c r="E134" i="50"/>
  <c r="D134" i="50"/>
  <c r="H133" i="50"/>
  <c r="D133" i="50"/>
  <c r="D132" i="50" s="1"/>
  <c r="C132" i="50"/>
  <c r="H132" i="50" s="1"/>
  <c r="H131" i="50"/>
  <c r="D131" i="50"/>
  <c r="E131" i="50" s="1"/>
  <c r="H130" i="50"/>
  <c r="E130" i="50"/>
  <c r="E129" i="50" s="1"/>
  <c r="D130" i="50"/>
  <c r="H129" i="50"/>
  <c r="D129" i="50"/>
  <c r="C129" i="50"/>
  <c r="H128" i="50"/>
  <c r="D128" i="50"/>
  <c r="E128" i="50" s="1"/>
  <c r="H127" i="50"/>
  <c r="D127" i="50"/>
  <c r="E127" i="50" s="1"/>
  <c r="H126" i="50"/>
  <c r="D126" i="50"/>
  <c r="C126" i="50"/>
  <c r="H125" i="50"/>
  <c r="D125" i="50"/>
  <c r="E125" i="50" s="1"/>
  <c r="H124" i="50"/>
  <c r="E124" i="50"/>
  <c r="D124" i="50"/>
  <c r="H123" i="50"/>
  <c r="E123" i="50"/>
  <c r="C123" i="50"/>
  <c r="H122" i="50"/>
  <c r="E122" i="50"/>
  <c r="D122" i="50"/>
  <c r="H121" i="50"/>
  <c r="D121" i="50"/>
  <c r="D120" i="50" s="1"/>
  <c r="C120" i="50"/>
  <c r="H120" i="50" s="1"/>
  <c r="H119" i="50"/>
  <c r="D119" i="50"/>
  <c r="E119" i="50" s="1"/>
  <c r="H118" i="50"/>
  <c r="E118" i="50"/>
  <c r="E117" i="50" s="1"/>
  <c r="D118" i="50"/>
  <c r="H117" i="50"/>
  <c r="D117" i="50"/>
  <c r="C117" i="50"/>
  <c r="C116" i="50"/>
  <c r="H116" i="50" s="1"/>
  <c r="J116" i="50" s="1"/>
  <c r="J114" i="50"/>
  <c r="H114" i="50"/>
  <c r="E114" i="50"/>
  <c r="H113" i="50"/>
  <c r="D113" i="50"/>
  <c r="E113" i="50" s="1"/>
  <c r="H112" i="50"/>
  <c r="E112" i="50"/>
  <c r="D112" i="50"/>
  <c r="H111" i="50"/>
  <c r="D111" i="50"/>
  <c r="E111" i="50" s="1"/>
  <c r="H110" i="50"/>
  <c r="D110" i="50"/>
  <c r="E110" i="50" s="1"/>
  <c r="H109" i="50"/>
  <c r="D109" i="50"/>
  <c r="E109" i="50" s="1"/>
  <c r="H108" i="50"/>
  <c r="E108" i="50"/>
  <c r="D108" i="50"/>
  <c r="H107" i="50"/>
  <c r="D107" i="50"/>
  <c r="E107" i="50" s="1"/>
  <c r="H106" i="50"/>
  <c r="D106" i="50"/>
  <c r="E106" i="50" s="1"/>
  <c r="H105" i="50"/>
  <c r="D105" i="50"/>
  <c r="E105" i="50" s="1"/>
  <c r="H104" i="50"/>
  <c r="E104" i="50"/>
  <c r="D104" i="50"/>
  <c r="H103" i="50"/>
  <c r="D103" i="50"/>
  <c r="E103" i="50" s="1"/>
  <c r="H102" i="50"/>
  <c r="E102" i="50"/>
  <c r="D102" i="50"/>
  <c r="H101" i="50"/>
  <c r="D101" i="50"/>
  <c r="E101" i="50" s="1"/>
  <c r="H100" i="50"/>
  <c r="H99" i="50"/>
  <c r="D99" i="50"/>
  <c r="H98" i="50"/>
  <c r="E98" i="50"/>
  <c r="D98" i="50"/>
  <c r="H97" i="50"/>
  <c r="J97" i="50" s="1"/>
  <c r="D97" i="50"/>
  <c r="C97" i="50"/>
  <c r="H96" i="50"/>
  <c r="D96" i="50"/>
  <c r="E96" i="50" s="1"/>
  <c r="H95" i="50"/>
  <c r="D95" i="50"/>
  <c r="E95" i="50" s="1"/>
  <c r="H94" i="50"/>
  <c r="D94" i="50"/>
  <c r="E94" i="50" s="1"/>
  <c r="H93" i="50"/>
  <c r="E93" i="50"/>
  <c r="D93" i="50"/>
  <c r="H92" i="50"/>
  <c r="D92" i="50"/>
  <c r="E92" i="50" s="1"/>
  <c r="H91" i="50"/>
  <c r="D91" i="50"/>
  <c r="E91" i="50" s="1"/>
  <c r="H90" i="50"/>
  <c r="D90" i="50"/>
  <c r="E90" i="50" s="1"/>
  <c r="H89" i="50"/>
  <c r="E89" i="50"/>
  <c r="D89" i="50"/>
  <c r="H88" i="50"/>
  <c r="D88" i="50"/>
  <c r="E88" i="50" s="1"/>
  <c r="H87" i="50"/>
  <c r="E87" i="50"/>
  <c r="D87" i="50"/>
  <c r="H86" i="50"/>
  <c r="D86" i="50"/>
  <c r="E86" i="50" s="1"/>
  <c r="H85" i="50"/>
  <c r="E85" i="50"/>
  <c r="D85" i="50"/>
  <c r="H84" i="50"/>
  <c r="E84" i="50"/>
  <c r="D84" i="50"/>
  <c r="H83" i="50"/>
  <c r="D83" i="50"/>
  <c r="E83" i="50" s="1"/>
  <c r="H82" i="50"/>
  <c r="D82" i="50"/>
  <c r="E82" i="50" s="1"/>
  <c r="H81" i="50"/>
  <c r="E81" i="50"/>
  <c r="D81" i="50"/>
  <c r="H80" i="50"/>
  <c r="D80" i="50"/>
  <c r="E80" i="50" s="1"/>
  <c r="H79" i="50"/>
  <c r="D79" i="50"/>
  <c r="E79" i="50" s="1"/>
  <c r="H78" i="50"/>
  <c r="D78" i="50"/>
  <c r="E78" i="50" s="1"/>
  <c r="H77" i="50"/>
  <c r="E77" i="50"/>
  <c r="D77" i="50"/>
  <c r="H76" i="50"/>
  <c r="D76" i="50"/>
  <c r="E76" i="50" s="1"/>
  <c r="H75" i="50"/>
  <c r="D75" i="50"/>
  <c r="E75" i="50" s="1"/>
  <c r="H74" i="50"/>
  <c r="D74" i="50"/>
  <c r="E74" i="50" s="1"/>
  <c r="H73" i="50"/>
  <c r="E73" i="50"/>
  <c r="D73" i="50"/>
  <c r="H72" i="50"/>
  <c r="D72" i="50"/>
  <c r="E72" i="50" s="1"/>
  <c r="H71" i="50"/>
  <c r="E71" i="50"/>
  <c r="D71" i="50"/>
  <c r="H70" i="50"/>
  <c r="D70" i="50"/>
  <c r="H69" i="50"/>
  <c r="E69" i="50"/>
  <c r="D69" i="50"/>
  <c r="H68" i="50"/>
  <c r="J68" i="50" s="1"/>
  <c r="C68" i="50"/>
  <c r="H67" i="50"/>
  <c r="J67" i="50" s="1"/>
  <c r="C67" i="50"/>
  <c r="H66" i="50"/>
  <c r="D66" i="50"/>
  <c r="E66" i="50" s="1"/>
  <c r="H65" i="50"/>
  <c r="E65" i="50"/>
  <c r="D65" i="50"/>
  <c r="H64" i="50"/>
  <c r="D64" i="50"/>
  <c r="E64" i="50" s="1"/>
  <c r="H63" i="50"/>
  <c r="E63" i="50"/>
  <c r="D63" i="50"/>
  <c r="H62" i="50"/>
  <c r="D62" i="50"/>
  <c r="E62" i="50" s="1"/>
  <c r="C61" i="50"/>
  <c r="H61" i="50" s="1"/>
  <c r="J61" i="50" s="1"/>
  <c r="H60" i="50"/>
  <c r="D60" i="50"/>
  <c r="E60" i="50" s="1"/>
  <c r="H59" i="50"/>
  <c r="E59" i="50"/>
  <c r="D59" i="50"/>
  <c r="H58" i="50"/>
  <c r="D58" i="50"/>
  <c r="E58" i="50" s="1"/>
  <c r="H57" i="50"/>
  <c r="D57" i="50"/>
  <c r="E57" i="50" s="1"/>
  <c r="H56" i="50"/>
  <c r="D56" i="50"/>
  <c r="E56" i="50" s="1"/>
  <c r="H55" i="50"/>
  <c r="E55" i="50"/>
  <c r="D55" i="50"/>
  <c r="H54" i="50"/>
  <c r="D54" i="50"/>
  <c r="E54" i="50" s="1"/>
  <c r="H53" i="50"/>
  <c r="E53" i="50"/>
  <c r="D53" i="50"/>
  <c r="H52" i="50"/>
  <c r="D52" i="50"/>
  <c r="E52" i="50" s="1"/>
  <c r="H51" i="50"/>
  <c r="E51" i="50"/>
  <c r="D51" i="50"/>
  <c r="H50" i="50"/>
  <c r="E50" i="50"/>
  <c r="D50" i="50"/>
  <c r="H49" i="50"/>
  <c r="D49" i="50"/>
  <c r="E49" i="50" s="1"/>
  <c r="H48" i="50"/>
  <c r="D48" i="50"/>
  <c r="E48" i="50" s="1"/>
  <c r="H47" i="50"/>
  <c r="E47" i="50"/>
  <c r="D47" i="50"/>
  <c r="H46" i="50"/>
  <c r="D46" i="50"/>
  <c r="E46" i="50" s="1"/>
  <c r="H45" i="50"/>
  <c r="D45" i="50"/>
  <c r="E45" i="50" s="1"/>
  <c r="H44" i="50"/>
  <c r="D44" i="50"/>
  <c r="E44" i="50" s="1"/>
  <c r="H43" i="50"/>
  <c r="E43" i="50"/>
  <c r="D43" i="50"/>
  <c r="H42" i="50"/>
  <c r="D42" i="50"/>
  <c r="E42" i="50" s="1"/>
  <c r="H41" i="50"/>
  <c r="D41" i="50"/>
  <c r="E41" i="50" s="1"/>
  <c r="H40" i="50"/>
  <c r="D40" i="50"/>
  <c r="H39" i="50"/>
  <c r="E39" i="50"/>
  <c r="D39" i="50"/>
  <c r="C38" i="50"/>
  <c r="H38" i="50" s="1"/>
  <c r="J38" i="50" s="1"/>
  <c r="H37" i="50"/>
  <c r="E37" i="50"/>
  <c r="D37" i="50"/>
  <c r="H36" i="50"/>
  <c r="E36" i="50"/>
  <c r="D36" i="50"/>
  <c r="H35" i="50"/>
  <c r="D35" i="50"/>
  <c r="E35" i="50" s="1"/>
  <c r="H34" i="50"/>
  <c r="D34" i="50"/>
  <c r="E34" i="50" s="1"/>
  <c r="H33" i="50"/>
  <c r="E33" i="50"/>
  <c r="D33" i="50"/>
  <c r="H32" i="50"/>
  <c r="D32" i="50"/>
  <c r="E32" i="50" s="1"/>
  <c r="H31" i="50"/>
  <c r="D31" i="50"/>
  <c r="E31" i="50" s="1"/>
  <c r="H30" i="50"/>
  <c r="D30" i="50"/>
  <c r="E30" i="50" s="1"/>
  <c r="H29" i="50"/>
  <c r="E29" i="50"/>
  <c r="D29" i="50"/>
  <c r="H28" i="50"/>
  <c r="D28" i="50"/>
  <c r="E28" i="50" s="1"/>
  <c r="H27" i="50"/>
  <c r="D27" i="50"/>
  <c r="E27" i="50" s="1"/>
  <c r="H26" i="50"/>
  <c r="D26" i="50"/>
  <c r="E26" i="50" s="1"/>
  <c r="H25" i="50"/>
  <c r="E25" i="50"/>
  <c r="D25" i="50"/>
  <c r="H24" i="50"/>
  <c r="D24" i="50"/>
  <c r="E24" i="50" s="1"/>
  <c r="H23" i="50"/>
  <c r="E23" i="50"/>
  <c r="D23" i="50"/>
  <c r="H22" i="50"/>
  <c r="D22" i="50"/>
  <c r="E22" i="50" s="1"/>
  <c r="H21" i="50"/>
  <c r="E21" i="50"/>
  <c r="D21" i="50"/>
  <c r="H20" i="50"/>
  <c r="E20" i="50"/>
  <c r="D20" i="50"/>
  <c r="H19" i="50"/>
  <c r="D19" i="50"/>
  <c r="E19" i="50" s="1"/>
  <c r="H18" i="50"/>
  <c r="D18" i="50"/>
  <c r="E18" i="50" s="1"/>
  <c r="H17" i="50"/>
  <c r="E17" i="50"/>
  <c r="D17" i="50"/>
  <c r="H16" i="50"/>
  <c r="D16" i="50"/>
  <c r="E16" i="50" s="1"/>
  <c r="H15" i="50"/>
  <c r="D15" i="50"/>
  <c r="E15" i="50" s="1"/>
  <c r="H14" i="50"/>
  <c r="D14" i="50"/>
  <c r="E14" i="50" s="1"/>
  <c r="H13" i="50"/>
  <c r="E13" i="50"/>
  <c r="D13" i="50"/>
  <c r="H12" i="50"/>
  <c r="D12" i="50"/>
  <c r="E12" i="50" s="1"/>
  <c r="H11" i="50"/>
  <c r="J11" i="50" s="1"/>
  <c r="C11" i="50"/>
  <c r="H10" i="50"/>
  <c r="D10" i="50"/>
  <c r="E10" i="50" s="1"/>
  <c r="H9" i="50"/>
  <c r="E9" i="50"/>
  <c r="D9" i="50"/>
  <c r="H8" i="50"/>
  <c r="D8" i="50"/>
  <c r="E8" i="50" s="1"/>
  <c r="H7" i="50"/>
  <c r="E7" i="50"/>
  <c r="D7" i="50"/>
  <c r="H6" i="50"/>
  <c r="E6" i="50"/>
  <c r="D6" i="50"/>
  <c r="H5" i="50"/>
  <c r="D5" i="50"/>
  <c r="E5" i="50" s="1"/>
  <c r="E4" i="50" s="1"/>
  <c r="C4" i="50"/>
  <c r="J2" i="50"/>
  <c r="H2" i="50"/>
  <c r="J1" i="50"/>
  <c r="H1" i="50"/>
  <c r="E61" i="51" l="1"/>
  <c r="E38" i="51"/>
  <c r="E153" i="51"/>
  <c r="D528" i="51"/>
  <c r="E97" i="51"/>
  <c r="E67" i="51" s="1"/>
  <c r="E118" i="51"/>
  <c r="E117" i="51" s="1"/>
  <c r="D117" i="51"/>
  <c r="E144" i="51"/>
  <c r="E143" i="51" s="1"/>
  <c r="E135" i="51" s="1"/>
  <c r="D143" i="51"/>
  <c r="E218" i="51"/>
  <c r="E216" i="51" s="1"/>
  <c r="D216" i="51"/>
  <c r="D223" i="51"/>
  <c r="D222" i="51" s="1"/>
  <c r="E291" i="51"/>
  <c r="D289" i="51"/>
  <c r="E345" i="51"/>
  <c r="E344" i="51" s="1"/>
  <c r="D344" i="51"/>
  <c r="E370" i="51"/>
  <c r="E368" i="51" s="1"/>
  <c r="D368" i="51"/>
  <c r="E375" i="51"/>
  <c r="E373" i="51" s="1"/>
  <c r="D373" i="51"/>
  <c r="E390" i="51"/>
  <c r="D388" i="51"/>
  <c r="E460" i="51"/>
  <c r="E459" i="51" s="1"/>
  <c r="D459" i="51"/>
  <c r="E528" i="51"/>
  <c r="E673" i="51"/>
  <c r="D671" i="51"/>
  <c r="E763" i="51"/>
  <c r="E761" i="51" s="1"/>
  <c r="E760" i="51" s="1"/>
  <c r="D761" i="51"/>
  <c r="D760" i="51" s="1"/>
  <c r="D765" i="51"/>
  <c r="E766" i="51"/>
  <c r="E765" i="51" s="1"/>
  <c r="D97" i="51"/>
  <c r="D67" i="51" s="1"/>
  <c r="C115" i="51"/>
  <c r="H115" i="51" s="1"/>
  <c r="J115" i="51" s="1"/>
  <c r="E121" i="51"/>
  <c r="E120" i="51" s="1"/>
  <c r="E124" i="51"/>
  <c r="E123" i="51" s="1"/>
  <c r="D123" i="51"/>
  <c r="E165" i="51"/>
  <c r="E164" i="51" s="1"/>
  <c r="E163" i="51" s="1"/>
  <c r="D164" i="51"/>
  <c r="D163" i="51" s="1"/>
  <c r="C178" i="51"/>
  <c r="D185" i="51"/>
  <c r="D184" i="51" s="1"/>
  <c r="D189" i="51"/>
  <c r="D188" i="51" s="1"/>
  <c r="E190" i="51"/>
  <c r="E189" i="51" s="1"/>
  <c r="E188" i="51" s="1"/>
  <c r="D204" i="51"/>
  <c r="D203" i="51" s="1"/>
  <c r="D178" i="51" s="1"/>
  <c r="D177" i="51" s="1"/>
  <c r="E226" i="51"/>
  <c r="E223" i="51" s="1"/>
  <c r="E222" i="51" s="1"/>
  <c r="D239" i="51"/>
  <c r="D238" i="51" s="1"/>
  <c r="E244" i="51"/>
  <c r="E243" i="51" s="1"/>
  <c r="E297" i="51"/>
  <c r="E296" i="51" s="1"/>
  <c r="D315" i="51"/>
  <c r="E333" i="51"/>
  <c r="E331" i="51" s="1"/>
  <c r="D331" i="51"/>
  <c r="C340" i="51"/>
  <c r="E363" i="51"/>
  <c r="E362" i="51" s="1"/>
  <c r="D382" i="51"/>
  <c r="E396" i="51"/>
  <c r="E395" i="51" s="1"/>
  <c r="D395" i="51"/>
  <c r="E401" i="51"/>
  <c r="E399" i="51" s="1"/>
  <c r="D399" i="51"/>
  <c r="E429" i="51"/>
  <c r="H445" i="51"/>
  <c r="C444" i="51"/>
  <c r="H444" i="51" s="1"/>
  <c r="C484" i="51"/>
  <c r="E562" i="51"/>
  <c r="D610" i="51"/>
  <c r="D628" i="51"/>
  <c r="D676" i="51"/>
  <c r="E677" i="51"/>
  <c r="E676" i="51" s="1"/>
  <c r="E719" i="51"/>
  <c r="E718" i="51" s="1"/>
  <c r="D718" i="51"/>
  <c r="H726" i="51"/>
  <c r="J726" i="51" s="1"/>
  <c r="E728" i="51"/>
  <c r="E727" i="51" s="1"/>
  <c r="D772" i="51"/>
  <c r="D771" i="51" s="1"/>
  <c r="E11" i="51"/>
  <c r="E3" i="51" s="1"/>
  <c r="D38" i="51"/>
  <c r="H97" i="51"/>
  <c r="J97" i="51" s="1"/>
  <c r="E127" i="51"/>
  <c r="E126" i="51" s="1"/>
  <c r="E130" i="51"/>
  <c r="E129" i="51" s="1"/>
  <c r="D129" i="51"/>
  <c r="C215" i="51"/>
  <c r="E260" i="51"/>
  <c r="E289" i="51"/>
  <c r="E329" i="51"/>
  <c r="E328" i="51" s="1"/>
  <c r="E348" i="51"/>
  <c r="E388" i="51"/>
  <c r="E393" i="51"/>
  <c r="E392" i="51" s="1"/>
  <c r="D429" i="51"/>
  <c r="E463" i="51"/>
  <c r="E475" i="51"/>
  <c r="E474" i="51" s="1"/>
  <c r="D474" i="51"/>
  <c r="E498" i="51"/>
  <c r="E497" i="51" s="1"/>
  <c r="E506" i="51"/>
  <c r="E504" i="51" s="1"/>
  <c r="D504" i="51"/>
  <c r="E522" i="51"/>
  <c r="E547" i="51"/>
  <c r="C550" i="51"/>
  <c r="H550" i="51" s="1"/>
  <c r="J550" i="51" s="1"/>
  <c r="E570" i="51"/>
  <c r="E569" i="51" s="1"/>
  <c r="D569" i="51"/>
  <c r="E597" i="51"/>
  <c r="D595" i="51"/>
  <c r="D561" i="51" s="1"/>
  <c r="E603" i="51"/>
  <c r="E628" i="51"/>
  <c r="E687" i="51"/>
  <c r="D743" i="51"/>
  <c r="D726" i="51" s="1"/>
  <c r="D725" i="51" s="1"/>
  <c r="E753" i="51"/>
  <c r="E751" i="51" s="1"/>
  <c r="E750" i="51" s="1"/>
  <c r="D751" i="51"/>
  <c r="E756" i="51"/>
  <c r="E755" i="51" s="1"/>
  <c r="D4" i="51"/>
  <c r="D3" i="51" s="1"/>
  <c r="D2" i="51" s="1"/>
  <c r="D11" i="51"/>
  <c r="D61" i="51"/>
  <c r="C153" i="51"/>
  <c r="C170" i="51"/>
  <c r="H170" i="51" s="1"/>
  <c r="J170" i="51" s="1"/>
  <c r="E185" i="51"/>
  <c r="E184" i="51" s="1"/>
  <c r="C188" i="51"/>
  <c r="E204" i="51"/>
  <c r="E203" i="51" s="1"/>
  <c r="D244" i="51"/>
  <c r="D243" i="51" s="1"/>
  <c r="D302" i="51"/>
  <c r="E303" i="51"/>
  <c r="E302" i="51" s="1"/>
  <c r="C314" i="51"/>
  <c r="H314" i="51" s="1"/>
  <c r="E315" i="51"/>
  <c r="E314" i="51" s="1"/>
  <c r="E341" i="51"/>
  <c r="D348" i="51"/>
  <c r="D340" i="51" s="1"/>
  <c r="D378" i="51"/>
  <c r="E382" i="51"/>
  <c r="E446" i="51"/>
  <c r="E445" i="51" s="1"/>
  <c r="E456" i="51"/>
  <c r="E455" i="51" s="1"/>
  <c r="D463" i="51"/>
  <c r="D444" i="51" s="1"/>
  <c r="E487" i="51"/>
  <c r="E486" i="51" s="1"/>
  <c r="D513" i="51"/>
  <c r="D509" i="51" s="1"/>
  <c r="D538" i="51"/>
  <c r="E539" i="51"/>
  <c r="E538" i="51" s="1"/>
  <c r="E553" i="51"/>
  <c r="E552" i="51" s="1"/>
  <c r="E551" i="51" s="1"/>
  <c r="E550" i="51" s="1"/>
  <c r="D552" i="51"/>
  <c r="D551" i="51" s="1"/>
  <c r="D550" i="51" s="1"/>
  <c r="H562" i="51"/>
  <c r="C561" i="51"/>
  <c r="E594" i="51"/>
  <c r="E592" i="51" s="1"/>
  <c r="D592" i="51"/>
  <c r="D603" i="51"/>
  <c r="D616" i="51"/>
  <c r="E638" i="51"/>
  <c r="D661" i="51"/>
  <c r="D215" i="51"/>
  <c r="E266" i="51"/>
  <c r="E265" i="51" s="1"/>
  <c r="E263" i="51" s="1"/>
  <c r="D265" i="51"/>
  <c r="E532" i="51"/>
  <c r="E531" i="51" s="1"/>
  <c r="D531" i="51"/>
  <c r="E595" i="51"/>
  <c r="E644" i="51"/>
  <c r="E642" i="51" s="1"/>
  <c r="D642" i="51"/>
  <c r="E647" i="51"/>
  <c r="E646" i="51" s="1"/>
  <c r="D646" i="51"/>
  <c r="H653" i="51"/>
  <c r="C645" i="51"/>
  <c r="H645" i="51" s="1"/>
  <c r="J645" i="51" s="1"/>
  <c r="E671" i="51"/>
  <c r="E696" i="51"/>
  <c r="E694" i="51" s="1"/>
  <c r="D694" i="51"/>
  <c r="D149" i="51"/>
  <c r="D135" i="51" s="1"/>
  <c r="D154" i="51"/>
  <c r="D160" i="51"/>
  <c r="D171" i="51"/>
  <c r="D170" i="51" s="1"/>
  <c r="E221" i="51"/>
  <c r="E220" i="51" s="1"/>
  <c r="E239" i="51"/>
  <c r="E238" i="51" s="1"/>
  <c r="C263" i="51"/>
  <c r="E417" i="51"/>
  <c r="E416" i="51" s="1"/>
  <c r="D416" i="51"/>
  <c r="E485" i="51"/>
  <c r="E484" i="51" s="1"/>
  <c r="D484" i="51"/>
  <c r="D483" i="51" s="1"/>
  <c r="H513" i="51"/>
  <c r="C509" i="51"/>
  <c r="H509" i="51" s="1"/>
  <c r="D587" i="51"/>
  <c r="E610" i="51"/>
  <c r="E661" i="51"/>
  <c r="D687" i="51"/>
  <c r="E723" i="51"/>
  <c r="E722" i="51" s="1"/>
  <c r="D722" i="51"/>
  <c r="E772" i="51"/>
  <c r="E771" i="51" s="1"/>
  <c r="E600" i="51"/>
  <c r="E599" i="51" s="1"/>
  <c r="D599" i="51"/>
  <c r="E666" i="51"/>
  <c r="E665" i="51" s="1"/>
  <c r="D665" i="51"/>
  <c r="E701" i="51"/>
  <c r="E700" i="51" s="1"/>
  <c r="D700" i="51"/>
  <c r="H717" i="51"/>
  <c r="J717" i="51" s="1"/>
  <c r="C716" i="51"/>
  <c r="H716" i="51" s="1"/>
  <c r="J716" i="51" s="1"/>
  <c r="D750" i="51"/>
  <c r="D67" i="50"/>
  <c r="E11" i="50"/>
  <c r="E3" i="50" s="1"/>
  <c r="D135" i="50"/>
  <c r="E153" i="50"/>
  <c r="E97" i="50"/>
  <c r="E67" i="50" s="1"/>
  <c r="E126" i="50"/>
  <c r="D444" i="50"/>
  <c r="H4" i="50"/>
  <c r="J4" i="50" s="1"/>
  <c r="C3" i="50"/>
  <c r="H3" i="50" s="1"/>
  <c r="J3" i="50" s="1"/>
  <c r="E40" i="50"/>
  <c r="E38" i="50" s="1"/>
  <c r="D38" i="50"/>
  <c r="E140" i="50"/>
  <c r="E221" i="50"/>
  <c r="E220" i="50" s="1"/>
  <c r="E215" i="50" s="1"/>
  <c r="D220" i="50"/>
  <c r="E239" i="50"/>
  <c r="E238" i="50" s="1"/>
  <c r="D265" i="50"/>
  <c r="D263" i="50" s="1"/>
  <c r="E266" i="50"/>
  <c r="E265" i="50" s="1"/>
  <c r="E263" i="50" s="1"/>
  <c r="E306" i="50"/>
  <c r="E305" i="50" s="1"/>
  <c r="D305" i="50"/>
  <c r="H340" i="50"/>
  <c r="C339" i="50"/>
  <c r="H339" i="50" s="1"/>
  <c r="J339" i="50" s="1"/>
  <c r="D477" i="50"/>
  <c r="E478" i="50"/>
  <c r="E477" i="50" s="1"/>
  <c r="H513" i="50"/>
  <c r="C509" i="50"/>
  <c r="H509" i="50" s="1"/>
  <c r="C528" i="50"/>
  <c r="H528" i="50" s="1"/>
  <c r="H531" i="50"/>
  <c r="E673" i="50"/>
  <c r="E671" i="50" s="1"/>
  <c r="D671" i="50"/>
  <c r="E763" i="50"/>
  <c r="E761" i="50" s="1"/>
  <c r="E760" i="50" s="1"/>
  <c r="D761" i="50"/>
  <c r="D760" i="50" s="1"/>
  <c r="D765" i="50"/>
  <c r="E766" i="50"/>
  <c r="E765" i="50" s="1"/>
  <c r="D4" i="50"/>
  <c r="E61" i="50"/>
  <c r="E70" i="50"/>
  <c r="E68" i="50" s="1"/>
  <c r="D68" i="50"/>
  <c r="E121" i="50"/>
  <c r="E120" i="50" s="1"/>
  <c r="E116" i="50" s="1"/>
  <c r="E115" i="50" s="1"/>
  <c r="E133" i="50"/>
  <c r="E132" i="50" s="1"/>
  <c r="H136" i="50"/>
  <c r="C135" i="50"/>
  <c r="E137" i="50"/>
  <c r="E136" i="50" s="1"/>
  <c r="E135" i="50" s="1"/>
  <c r="E158" i="50"/>
  <c r="E157" i="50" s="1"/>
  <c r="H174" i="50"/>
  <c r="E317" i="50"/>
  <c r="D315" i="50"/>
  <c r="D328" i="50"/>
  <c r="E329" i="50"/>
  <c r="E328" i="50" s="1"/>
  <c r="E357" i="50"/>
  <c r="E369" i="50"/>
  <c r="E368" i="50" s="1"/>
  <c r="D368" i="50"/>
  <c r="E379" i="50"/>
  <c r="E378" i="50" s="1"/>
  <c r="D378" i="50"/>
  <c r="E389" i="50"/>
  <c r="E388" i="50" s="1"/>
  <c r="D388" i="50"/>
  <c r="E394" i="50"/>
  <c r="E392" i="50" s="1"/>
  <c r="D392" i="50"/>
  <c r="D395" i="50"/>
  <c r="E396" i="50"/>
  <c r="E395" i="50" s="1"/>
  <c r="E460" i="50"/>
  <c r="E459" i="50" s="1"/>
  <c r="D459" i="50"/>
  <c r="E465" i="50"/>
  <c r="D463" i="50"/>
  <c r="E475" i="50"/>
  <c r="E474" i="50" s="1"/>
  <c r="D474" i="50"/>
  <c r="E485" i="50"/>
  <c r="D486" i="50"/>
  <c r="D484" i="50" s="1"/>
  <c r="D483" i="50" s="1"/>
  <c r="E487" i="50"/>
  <c r="E486" i="50" s="1"/>
  <c r="E506" i="50"/>
  <c r="E504" i="50" s="1"/>
  <c r="D504" i="50"/>
  <c r="D513" i="50"/>
  <c r="D509" i="50" s="1"/>
  <c r="E548" i="50"/>
  <c r="E547" i="50" s="1"/>
  <c r="D547" i="50"/>
  <c r="E562" i="50"/>
  <c r="D610" i="50"/>
  <c r="D628" i="50"/>
  <c r="D676" i="50"/>
  <c r="E677" i="50"/>
  <c r="E676" i="50" s="1"/>
  <c r="E719" i="50"/>
  <c r="E718" i="50" s="1"/>
  <c r="D718" i="50"/>
  <c r="H726" i="50"/>
  <c r="J726" i="50" s="1"/>
  <c r="E728" i="50"/>
  <c r="E727" i="50" s="1"/>
  <c r="D772" i="50"/>
  <c r="D771" i="50" s="1"/>
  <c r="D11" i="50"/>
  <c r="D61" i="50"/>
  <c r="D143" i="50"/>
  <c r="E147" i="50"/>
  <c r="E146" i="50" s="1"/>
  <c r="E175" i="50"/>
  <c r="E174" i="50" s="1"/>
  <c r="E170" i="50" s="1"/>
  <c r="D174" i="50"/>
  <c r="D170" i="50" s="1"/>
  <c r="C203" i="50"/>
  <c r="C178" i="50" s="1"/>
  <c r="E207" i="50"/>
  <c r="D213" i="50"/>
  <c r="D203" i="50" s="1"/>
  <c r="E214" i="50"/>
  <c r="E213" i="50" s="1"/>
  <c r="E216" i="50"/>
  <c r="E225" i="50"/>
  <c r="E223" i="50" s="1"/>
  <c r="E222" i="50" s="1"/>
  <c r="E252" i="50"/>
  <c r="E250" i="50" s="1"/>
  <c r="E309" i="50"/>
  <c r="E308" i="50" s="1"/>
  <c r="E326" i="50"/>
  <c r="E325" i="50" s="1"/>
  <c r="D325" i="50"/>
  <c r="D357" i="50"/>
  <c r="D412" i="50"/>
  <c r="E413" i="50"/>
  <c r="E412" i="50" s="1"/>
  <c r="D422" i="50"/>
  <c r="E423" i="50"/>
  <c r="E422" i="50" s="1"/>
  <c r="E491" i="50"/>
  <c r="E509" i="50"/>
  <c r="E528" i="50"/>
  <c r="D538" i="50"/>
  <c r="E553" i="50"/>
  <c r="E552" i="50" s="1"/>
  <c r="D552" i="50"/>
  <c r="D551" i="50" s="1"/>
  <c r="D550" i="50" s="1"/>
  <c r="E556" i="50"/>
  <c r="E570" i="50"/>
  <c r="E569" i="50" s="1"/>
  <c r="D569" i="50"/>
  <c r="E597" i="50"/>
  <c r="D595" i="50"/>
  <c r="E603" i="50"/>
  <c r="E628" i="50"/>
  <c r="E687" i="50"/>
  <c r="D743" i="50"/>
  <c r="D726" i="50" s="1"/>
  <c r="D725" i="50" s="1"/>
  <c r="E753" i="50"/>
  <c r="E751" i="50" s="1"/>
  <c r="E750" i="50" s="1"/>
  <c r="D751" i="50"/>
  <c r="E756" i="50"/>
  <c r="E755" i="50" s="1"/>
  <c r="D123" i="50"/>
  <c r="D116" i="50" s="1"/>
  <c r="D115" i="50" s="1"/>
  <c r="D160" i="50"/>
  <c r="D153" i="50" s="1"/>
  <c r="C163" i="50"/>
  <c r="E183" i="50"/>
  <c r="E182" i="50" s="1"/>
  <c r="E179" i="50" s="1"/>
  <c r="E178" i="50" s="1"/>
  <c r="E177" i="50" s="1"/>
  <c r="E186" i="50"/>
  <c r="E185" i="50" s="1"/>
  <c r="E184" i="50" s="1"/>
  <c r="D207" i="50"/>
  <c r="E212" i="50"/>
  <c r="E211" i="50" s="1"/>
  <c r="E203" i="50" s="1"/>
  <c r="E234" i="50"/>
  <c r="E233" i="50" s="1"/>
  <c r="D239" i="50"/>
  <c r="D238" i="50" s="1"/>
  <c r="E261" i="50"/>
  <c r="E260" i="50" s="1"/>
  <c r="E315" i="50"/>
  <c r="E314" i="50" s="1"/>
  <c r="E354" i="50"/>
  <c r="E353" i="50" s="1"/>
  <c r="D353" i="50"/>
  <c r="E382" i="50"/>
  <c r="E400" i="50"/>
  <c r="E399" i="50" s="1"/>
  <c r="D399" i="50"/>
  <c r="E410" i="50"/>
  <c r="E409" i="50" s="1"/>
  <c r="D409" i="50"/>
  <c r="E417" i="50"/>
  <c r="E416" i="50" s="1"/>
  <c r="E430" i="50"/>
  <c r="E429" i="50" s="1"/>
  <c r="D429" i="50"/>
  <c r="D455" i="50"/>
  <c r="E456" i="50"/>
  <c r="E455" i="50" s="1"/>
  <c r="E444" i="50" s="1"/>
  <c r="E463" i="50"/>
  <c r="E468" i="50"/>
  <c r="E496" i="50"/>
  <c r="E494" i="50" s="1"/>
  <c r="D494" i="50"/>
  <c r="D497" i="50"/>
  <c r="E498" i="50"/>
  <c r="E497" i="50" s="1"/>
  <c r="E513" i="50"/>
  <c r="H562" i="50"/>
  <c r="C561" i="50"/>
  <c r="E594" i="50"/>
  <c r="E592" i="50" s="1"/>
  <c r="D592" i="50"/>
  <c r="D603" i="50"/>
  <c r="D616" i="50"/>
  <c r="E638" i="50"/>
  <c r="D661" i="50"/>
  <c r="D244" i="50"/>
  <c r="D243" i="50" s="1"/>
  <c r="H265" i="50"/>
  <c r="C263" i="50"/>
  <c r="H263" i="50" s="1"/>
  <c r="E332" i="50"/>
  <c r="E331" i="50" s="1"/>
  <c r="D331" i="50"/>
  <c r="E349" i="50"/>
  <c r="E348" i="50" s="1"/>
  <c r="E340" i="50" s="1"/>
  <c r="E339" i="50" s="1"/>
  <c r="D348" i="50"/>
  <c r="D340" i="50" s="1"/>
  <c r="D339" i="50" s="1"/>
  <c r="E374" i="50"/>
  <c r="E373" i="50" s="1"/>
  <c r="D373" i="50"/>
  <c r="C444" i="50"/>
  <c r="H444" i="50" s="1"/>
  <c r="E595" i="50"/>
  <c r="E644" i="50"/>
  <c r="E642" i="50" s="1"/>
  <c r="D642" i="50"/>
  <c r="E647" i="50"/>
  <c r="E646" i="50" s="1"/>
  <c r="D646" i="50"/>
  <c r="H653" i="50"/>
  <c r="C645" i="50"/>
  <c r="H645" i="50" s="1"/>
  <c r="J645" i="50" s="1"/>
  <c r="E696" i="50"/>
  <c r="E694" i="50" s="1"/>
  <c r="D694" i="50"/>
  <c r="D164" i="50"/>
  <c r="D163" i="50" s="1"/>
  <c r="D216" i="50"/>
  <c r="E229" i="50"/>
  <c r="E228" i="50" s="1"/>
  <c r="E237" i="50"/>
  <c r="E236" i="50" s="1"/>
  <c r="E235" i="50" s="1"/>
  <c r="E247" i="50"/>
  <c r="E244" i="50" s="1"/>
  <c r="E243" i="50" s="1"/>
  <c r="E405" i="50"/>
  <c r="E404" i="50" s="1"/>
  <c r="D404" i="50"/>
  <c r="E532" i="50"/>
  <c r="E531" i="50" s="1"/>
  <c r="D531" i="50"/>
  <c r="D528" i="50" s="1"/>
  <c r="D587" i="50"/>
  <c r="D561" i="50" s="1"/>
  <c r="E610" i="50"/>
  <c r="E661" i="50"/>
  <c r="D687" i="50"/>
  <c r="E723" i="50"/>
  <c r="E722" i="50" s="1"/>
  <c r="D722" i="50"/>
  <c r="E772" i="50"/>
  <c r="E771" i="50" s="1"/>
  <c r="E600" i="50"/>
  <c r="E599" i="50" s="1"/>
  <c r="D599" i="50"/>
  <c r="E666" i="50"/>
  <c r="E665" i="50" s="1"/>
  <c r="D665" i="50"/>
  <c r="E701" i="50"/>
  <c r="E700" i="50" s="1"/>
  <c r="D700" i="50"/>
  <c r="H717" i="50"/>
  <c r="J717" i="50" s="1"/>
  <c r="C716" i="50"/>
  <c r="H716" i="50" s="1"/>
  <c r="J716" i="50" s="1"/>
  <c r="D750" i="50"/>
  <c r="C5" i="35"/>
  <c r="C13" i="35"/>
  <c r="C14" i="35"/>
  <c r="C16" i="35"/>
  <c r="C17" i="35"/>
  <c r="C19" i="35"/>
  <c r="C20" i="35"/>
  <c r="C22" i="35"/>
  <c r="C23" i="35"/>
  <c r="C25" i="35"/>
  <c r="C26" i="35"/>
  <c r="C29" i="35"/>
  <c r="C30" i="35"/>
  <c r="C32" i="35"/>
  <c r="C33" i="35"/>
  <c r="C42" i="35"/>
  <c r="C43" i="35"/>
  <c r="C44" i="35"/>
  <c r="C45" i="35"/>
  <c r="C46" i="35"/>
  <c r="C47" i="35"/>
  <c r="C48" i="35"/>
  <c r="C49" i="35"/>
  <c r="C51" i="35"/>
  <c r="C52" i="35"/>
  <c r="C54" i="35"/>
  <c r="C55" i="35"/>
  <c r="C57" i="35"/>
  <c r="C58" i="35"/>
  <c r="C60" i="35"/>
  <c r="C61" i="35"/>
  <c r="C63" i="35"/>
  <c r="C64" i="35"/>
  <c r="C68" i="35"/>
  <c r="C70" i="35"/>
  <c r="C71" i="35"/>
  <c r="C73" i="35"/>
  <c r="C74" i="35"/>
  <c r="C75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D761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C744" i="49" s="1"/>
  <c r="D746" i="49"/>
  <c r="E746" i="49" s="1"/>
  <c r="E745" i="49" s="1"/>
  <c r="C745" i="49"/>
  <c r="D743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C735" i="49"/>
  <c r="C734" i="49"/>
  <c r="E733" i="49"/>
  <c r="E732" i="49" s="1"/>
  <c r="E731" i="49" s="1"/>
  <c r="D733" i="49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D712" i="49"/>
  <c r="E712" i="49" s="1"/>
  <c r="D711" i="49"/>
  <c r="E711" i="49" s="1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C701" i="49"/>
  <c r="D700" i="49"/>
  <c r="E700" i="49" s="1"/>
  <c r="D699" i="49"/>
  <c r="E699" i="49" s="1"/>
  <c r="D698" i="49"/>
  <c r="D697" i="49"/>
  <c r="E697" i="49" s="1"/>
  <c r="D696" i="49"/>
  <c r="E696" i="49" s="1"/>
  <c r="C695" i="49"/>
  <c r="D694" i="49"/>
  <c r="E694" i="49" s="1"/>
  <c r="D693" i="49"/>
  <c r="E693" i="49" s="1"/>
  <c r="D692" i="49"/>
  <c r="E692" i="49" s="1"/>
  <c r="E691" i="49"/>
  <c r="D691" i="49"/>
  <c r="D690" i="49"/>
  <c r="E690" i="49" s="1"/>
  <c r="E689" i="49"/>
  <c r="D689" i="49"/>
  <c r="C688" i="49"/>
  <c r="D687" i="49"/>
  <c r="E687" i="49" s="1"/>
  <c r="D686" i="49"/>
  <c r="E686" i="49" s="1"/>
  <c r="D685" i="49"/>
  <c r="E685" i="49" s="1"/>
  <c r="C684" i="49"/>
  <c r="D683" i="49"/>
  <c r="D682" i="49"/>
  <c r="E682" i="49" s="1"/>
  <c r="D681" i="49"/>
  <c r="E681" i="49" s="1"/>
  <c r="C680" i="49"/>
  <c r="D679" i="49"/>
  <c r="E679" i="49" s="1"/>
  <c r="D678" i="49"/>
  <c r="E678" i="49" s="1"/>
  <c r="D677" i="49"/>
  <c r="C677" i="49"/>
  <c r="D676" i="49"/>
  <c r="E676" i="49" s="1"/>
  <c r="D675" i="49"/>
  <c r="E675" i="49" s="1"/>
  <c r="D674" i="49"/>
  <c r="E674" i="49" s="1"/>
  <c r="D673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D647" i="49" s="1"/>
  <c r="C647" i="49"/>
  <c r="J646" i="49"/>
  <c r="D645" i="49"/>
  <c r="E645" i="49" s="1"/>
  <c r="D644" i="49"/>
  <c r="J643" i="49"/>
  <c r="C643" i="49"/>
  <c r="E642" i="49"/>
  <c r="D642" i="49"/>
  <c r="D641" i="49"/>
  <c r="E641" i="49" s="1"/>
  <c r="E640" i="49"/>
  <c r="D640" i="49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D629" i="49" s="1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C604" i="49"/>
  <c r="D603" i="49"/>
  <c r="E603" i="49" s="1"/>
  <c r="D602" i="49"/>
  <c r="E602" i="49" s="1"/>
  <c r="D601" i="49"/>
  <c r="E601" i="49" s="1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D591" i="49"/>
  <c r="E591" i="49" s="1"/>
  <c r="D590" i="49"/>
  <c r="E590" i="49" s="1"/>
  <c r="D589" i="49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D571" i="49"/>
  <c r="E571" i="49" s="1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J562" i="49"/>
  <c r="J561" i="49"/>
  <c r="J560" i="49"/>
  <c r="D559" i="49"/>
  <c r="E559" i="49" s="1"/>
  <c r="D558" i="49"/>
  <c r="E558" i="49" s="1"/>
  <c r="C557" i="49"/>
  <c r="D556" i="49"/>
  <c r="E556" i="49" s="1"/>
  <c r="D555" i="49"/>
  <c r="E555" i="49" s="1"/>
  <c r="D554" i="49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D540" i="49"/>
  <c r="E540" i="49" s="1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C532" i="49"/>
  <c r="C529" i="49" s="1"/>
  <c r="D531" i="49"/>
  <c r="E531" i="49" s="1"/>
  <c r="E530" i="49" s="1"/>
  <c r="C530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D487" i="49"/>
  <c r="E487" i="49" s="1"/>
  <c r="E486" i="49" s="1"/>
  <c r="C486" i="49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C468" i="49"/>
  <c r="D467" i="49"/>
  <c r="E467" i="49" s="1"/>
  <c r="D466" i="49"/>
  <c r="E466" i="49" s="1"/>
  <c r="D465" i="49"/>
  <c r="E465" i="49" s="1"/>
  <c r="E464" i="49"/>
  <c r="D464" i="49"/>
  <c r="C463" i="49"/>
  <c r="D462" i="49"/>
  <c r="E462" i="49" s="1"/>
  <c r="D461" i="49"/>
  <c r="E461" i="49" s="1"/>
  <c r="D460" i="49"/>
  <c r="E460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C445" i="49"/>
  <c r="D443" i="49"/>
  <c r="E443" i="49" s="1"/>
  <c r="E442" i="49"/>
  <c r="D442" i="49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D419" i="49"/>
  <c r="E419" i="49" s="1"/>
  <c r="D418" i="49"/>
  <c r="E418" i="49" s="1"/>
  <c r="D417" i="49"/>
  <c r="D416" i="49" s="1"/>
  <c r="D415" i="49"/>
  <c r="E415" i="49" s="1"/>
  <c r="D414" i="49"/>
  <c r="E414" i="49" s="1"/>
  <c r="D413" i="49"/>
  <c r="E413" i="49" s="1"/>
  <c r="D412" i="49"/>
  <c r="C412" i="49"/>
  <c r="D411" i="49"/>
  <c r="E410" i="49"/>
  <c r="D410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D402" i="49"/>
  <c r="E402" i="49" s="1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C382" i="49"/>
  <c r="D381" i="49"/>
  <c r="E381" i="49" s="1"/>
  <c r="D380" i="49"/>
  <c r="E380" i="49" s="1"/>
  <c r="D379" i="49"/>
  <c r="E379" i="49" s="1"/>
  <c r="C378" i="49"/>
  <c r="D377" i="49"/>
  <c r="E377" i="49" s="1"/>
  <c r="D376" i="49"/>
  <c r="E376" i="49" s="1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D367" i="49"/>
  <c r="E367" i="49" s="1"/>
  <c r="D366" i="49"/>
  <c r="E366" i="49" s="1"/>
  <c r="D365" i="49"/>
  <c r="E365" i="49" s="1"/>
  <c r="D364" i="49"/>
  <c r="E364" i="49" s="1"/>
  <c r="D363" i="49"/>
  <c r="E363" i="49" s="1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D347" i="49"/>
  <c r="E347" i="49" s="1"/>
  <c r="D346" i="49"/>
  <c r="E346" i="49" s="1"/>
  <c r="D345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D330" i="49"/>
  <c r="E330" i="49" s="1"/>
  <c r="E329" i="49"/>
  <c r="D329" i="49"/>
  <c r="D328" i="49" s="1"/>
  <c r="C328" i="49"/>
  <c r="D327" i="49"/>
  <c r="E327" i="49" s="1"/>
  <c r="D326" i="49"/>
  <c r="D325" i="49" s="1"/>
  <c r="C325" i="49"/>
  <c r="D324" i="49"/>
  <c r="E324" i="49" s="1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3" i="49"/>
  <c r="E313" i="49" s="1"/>
  <c r="D312" i="49"/>
  <c r="E312" i="49" s="1"/>
  <c r="D311" i="49"/>
  <c r="E311" i="49" s="1"/>
  <c r="D310" i="49"/>
  <c r="E310" i="49" s="1"/>
  <c r="D309" i="49"/>
  <c r="D307" i="49"/>
  <c r="E307" i="49" s="1"/>
  <c r="D306" i="49"/>
  <c r="E306" i="49" s="1"/>
  <c r="E305" i="49" s="1"/>
  <c r="D304" i="49"/>
  <c r="D303" i="49"/>
  <c r="E303" i="49" s="1"/>
  <c r="D301" i="49"/>
  <c r="E301" i="49" s="1"/>
  <c r="D300" i="49"/>
  <c r="E300" i="49" s="1"/>
  <c r="D299" i="49"/>
  <c r="E299" i="49" s="1"/>
  <c r="D297" i="49"/>
  <c r="E297" i="49" s="1"/>
  <c r="E296" i="49" s="1"/>
  <c r="D296" i="49"/>
  <c r="D295" i="49"/>
  <c r="E295" i="49" s="1"/>
  <c r="D294" i="49"/>
  <c r="E294" i="49" s="1"/>
  <c r="D293" i="49"/>
  <c r="E293" i="49" s="1"/>
  <c r="D292" i="49"/>
  <c r="E292" i="49" s="1"/>
  <c r="D291" i="49"/>
  <c r="D290" i="49"/>
  <c r="E290" i="49" s="1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3" i="49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D237" i="49"/>
  <c r="E237" i="49" s="1"/>
  <c r="E236" i="49" s="1"/>
  <c r="E235" i="49" s="1"/>
  <c r="D236" i="49"/>
  <c r="D235" i="49" s="1"/>
  <c r="C236" i="49"/>
  <c r="C235" i="49" s="1"/>
  <c r="D234" i="49"/>
  <c r="E234" i="49" s="1"/>
  <c r="E233" i="49" s="1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D225" i="49"/>
  <c r="E225" i="49" s="1"/>
  <c r="D224" i="49"/>
  <c r="E224" i="49" s="1"/>
  <c r="C223" i="49"/>
  <c r="C222" i="49" s="1"/>
  <c r="D221" i="49"/>
  <c r="D220" i="49" s="1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C207" i="49"/>
  <c r="D206" i="49"/>
  <c r="E206" i="49" s="1"/>
  <c r="D205" i="49"/>
  <c r="C204" i="49"/>
  <c r="D202" i="49"/>
  <c r="E202" i="49" s="1"/>
  <c r="E201" i="49" s="1"/>
  <c r="E200" i="49" s="1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C188" i="49" s="1"/>
  <c r="D192" i="49"/>
  <c r="E192" i="49" s="1"/>
  <c r="D191" i="49"/>
  <c r="E191" i="49" s="1"/>
  <c r="D190" i="49"/>
  <c r="E190" i="49" s="1"/>
  <c r="E189" i="49" s="1"/>
  <c r="D189" i="49"/>
  <c r="C189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D169" i="49"/>
  <c r="E169" i="49" s="1"/>
  <c r="D168" i="49"/>
  <c r="E168" i="49" s="1"/>
  <c r="E167" i="49" s="1"/>
  <c r="C167" i="49"/>
  <c r="D166" i="49"/>
  <c r="E166" i="49" s="1"/>
  <c r="D165" i="49"/>
  <c r="E165" i="49" s="1"/>
  <c r="E164" i="49" s="1"/>
  <c r="C164" i="49"/>
  <c r="C163" i="49" s="1"/>
  <c r="J163" i="49"/>
  <c r="D162" i="49"/>
  <c r="E161" i="49"/>
  <c r="D161" i="49"/>
  <c r="C160" i="49"/>
  <c r="D159" i="49"/>
  <c r="E159" i="49" s="1"/>
  <c r="D158" i="49"/>
  <c r="E158" i="49" s="1"/>
  <c r="C157" i="49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C149" i="49"/>
  <c r="D148" i="49"/>
  <c r="E148" i="49" s="1"/>
  <c r="D147" i="49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C126" i="49"/>
  <c r="D125" i="49"/>
  <c r="E124" i="49"/>
  <c r="D124" i="49"/>
  <c r="C123" i="49"/>
  <c r="D122" i="49"/>
  <c r="E122" i="49" s="1"/>
  <c r="D121" i="49"/>
  <c r="E121" i="49" s="1"/>
  <c r="C120" i="49"/>
  <c r="D119" i="49"/>
  <c r="E119" i="49" s="1"/>
  <c r="D118" i="49"/>
  <c r="E118" i="49" s="1"/>
  <c r="C117" i="49"/>
  <c r="J116" i="49"/>
  <c r="J115" i="49"/>
  <c r="J114" i="49"/>
  <c r="D113" i="49"/>
  <c r="E113" i="49" s="1"/>
  <c r="D112" i="49"/>
  <c r="E112" i="49" s="1"/>
  <c r="D111" i="49"/>
  <c r="E111" i="49" s="1"/>
  <c r="D110" i="49"/>
  <c r="E110" i="49" s="1"/>
  <c r="D109" i="49"/>
  <c r="E109" i="49" s="1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E98" i="49" s="1"/>
  <c r="J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C68" i="49"/>
  <c r="J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D55" i="49"/>
  <c r="E55" i="49" s="1"/>
  <c r="D54" i="49"/>
  <c r="E54" i="49" s="1"/>
  <c r="D53" i="49"/>
  <c r="E53" i="49" s="1"/>
  <c r="D52" i="49"/>
  <c r="E52" i="49" s="1"/>
  <c r="D51" i="49"/>
  <c r="E51" i="49" s="1"/>
  <c r="D50" i="49"/>
  <c r="E50" i="49" s="1"/>
  <c r="D49" i="49"/>
  <c r="E49" i="49" s="1"/>
  <c r="E48" i="49"/>
  <c r="D48" i="49"/>
  <c r="D47" i="49"/>
  <c r="E47" i="49" s="1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D40" i="49"/>
  <c r="E40" i="49" s="1"/>
  <c r="D39" i="49"/>
  <c r="E39" i="49" s="1"/>
  <c r="J38" i="49"/>
  <c r="C38" i="49"/>
  <c r="D37" i="49"/>
  <c r="E37" i="49" s="1"/>
  <c r="E36" i="49"/>
  <c r="D36" i="49"/>
  <c r="D35" i="49"/>
  <c r="E35" i="49" s="1"/>
  <c r="D34" i="49"/>
  <c r="E34" i="49" s="1"/>
  <c r="E33" i="49"/>
  <c r="D33" i="49"/>
  <c r="D32" i="49"/>
  <c r="E32" i="49" s="1"/>
  <c r="E31" i="49"/>
  <c r="D31" i="49"/>
  <c r="D30" i="49"/>
  <c r="E30" i="49" s="1"/>
  <c r="E29" i="49"/>
  <c r="D29" i="49"/>
  <c r="D28" i="49"/>
  <c r="E28" i="49" s="1"/>
  <c r="E27" i="49"/>
  <c r="D27" i="49"/>
  <c r="D26" i="49"/>
  <c r="E26" i="49" s="1"/>
  <c r="E25" i="49"/>
  <c r="D25" i="49"/>
  <c r="D24" i="49"/>
  <c r="E24" i="49" s="1"/>
  <c r="D23" i="49"/>
  <c r="E23" i="49" s="1"/>
  <c r="D22" i="49"/>
  <c r="E22" i="49" s="1"/>
  <c r="D21" i="49"/>
  <c r="E21" i="49" s="1"/>
  <c r="D20" i="49"/>
  <c r="E20" i="49" s="1"/>
  <c r="D19" i="49"/>
  <c r="E19" i="49" s="1"/>
  <c r="D18" i="49"/>
  <c r="E18" i="49" s="1"/>
  <c r="D17" i="49"/>
  <c r="E17" i="49" s="1"/>
  <c r="D16" i="49"/>
  <c r="E16" i="49" s="1"/>
  <c r="E15" i="49"/>
  <c r="D15" i="49"/>
  <c r="D14" i="49"/>
  <c r="E14" i="49" s="1"/>
  <c r="E13" i="49"/>
  <c r="D13" i="49"/>
  <c r="D12" i="49"/>
  <c r="E12" i="49" s="1"/>
  <c r="J11" i="49"/>
  <c r="C11" i="49"/>
  <c r="D10" i="49"/>
  <c r="E10" i="49" s="1"/>
  <c r="D9" i="49"/>
  <c r="E9" i="49" s="1"/>
  <c r="D8" i="49"/>
  <c r="E8" i="49" s="1"/>
  <c r="D7" i="49"/>
  <c r="E7" i="49" s="1"/>
  <c r="D6" i="49"/>
  <c r="E6" i="49" s="1"/>
  <c r="D5" i="49"/>
  <c r="E5" i="49" s="1"/>
  <c r="J4" i="49"/>
  <c r="C4" i="49"/>
  <c r="J3" i="49"/>
  <c r="J2" i="49"/>
  <c r="J1" i="49"/>
  <c r="D779" i="48"/>
  <c r="D778" i="48" s="1"/>
  <c r="C778" i="48"/>
  <c r="D777" i="48"/>
  <c r="E777" i="48" s="1"/>
  <c r="E776" i="48"/>
  <c r="D776" i="48"/>
  <c r="D775" i="48"/>
  <c r="E775" i="48" s="1"/>
  <c r="E774" i="48"/>
  <c r="D774" i="48"/>
  <c r="D773" i="48" s="1"/>
  <c r="D772" i="48" s="1"/>
  <c r="C773" i="48"/>
  <c r="C772" i="48" s="1"/>
  <c r="E771" i="48"/>
  <c r="D771" i="48"/>
  <c r="D770" i="48"/>
  <c r="C769" i="48"/>
  <c r="C768" i="48" s="1"/>
  <c r="D767" i="48"/>
  <c r="C766" i="48"/>
  <c r="D765" i="48"/>
  <c r="E765" i="48" s="1"/>
  <c r="D764" i="48"/>
  <c r="E764" i="48" s="1"/>
  <c r="D763" i="48"/>
  <c r="E763" i="48" s="1"/>
  <c r="C762" i="48"/>
  <c r="C761" i="48" s="1"/>
  <c r="D760" i="48"/>
  <c r="E760" i="48" s="1"/>
  <c r="D759" i="48"/>
  <c r="E759" i="48" s="1"/>
  <c r="D758" i="48"/>
  <c r="E758" i="48" s="1"/>
  <c r="C757" i="48"/>
  <c r="C756" i="48" s="1"/>
  <c r="D755" i="48"/>
  <c r="E755" i="48" s="1"/>
  <c r="D754" i="48"/>
  <c r="D753" i="48"/>
  <c r="E753" i="48" s="1"/>
  <c r="C752" i="48"/>
  <c r="C751" i="48"/>
  <c r="D750" i="48"/>
  <c r="E750" i="48" s="1"/>
  <c r="D749" i="48"/>
  <c r="E749" i="48" s="1"/>
  <c r="D748" i="48"/>
  <c r="E748" i="48" s="1"/>
  <c r="E747" i="48" s="1"/>
  <c r="D747" i="48"/>
  <c r="C747" i="48"/>
  <c r="D746" i="48"/>
  <c r="D745" i="48" s="1"/>
  <c r="C745" i="48"/>
  <c r="C744" i="48" s="1"/>
  <c r="E743" i="48"/>
  <c r="E742" i="48" s="1"/>
  <c r="D743" i="48"/>
  <c r="D742" i="48"/>
  <c r="C742" i="48"/>
  <c r="D741" i="48"/>
  <c r="D740" i="48" s="1"/>
  <c r="C740" i="48"/>
  <c r="D739" i="48"/>
  <c r="E739" i="48" s="1"/>
  <c r="D738" i="48"/>
  <c r="E738" i="48" s="1"/>
  <c r="D737" i="48"/>
  <c r="E737" i="48" s="1"/>
  <c r="D736" i="48"/>
  <c r="C735" i="48"/>
  <c r="C734" i="48" s="1"/>
  <c r="D733" i="48"/>
  <c r="C732" i="48"/>
  <c r="C731" i="48" s="1"/>
  <c r="D730" i="48"/>
  <c r="E729" i="48"/>
  <c r="D729" i="48"/>
  <c r="C728" i="48"/>
  <c r="J727" i="48"/>
  <c r="J726" i="48"/>
  <c r="D725" i="48"/>
  <c r="E725" i="48" s="1"/>
  <c r="D724" i="48"/>
  <c r="E724" i="48" s="1"/>
  <c r="E723" i="48" s="1"/>
  <c r="D723" i="48"/>
  <c r="C723" i="48"/>
  <c r="D722" i="48"/>
  <c r="E722" i="48" s="1"/>
  <c r="D721" i="48"/>
  <c r="E721" i="48" s="1"/>
  <c r="D720" i="48"/>
  <c r="C719" i="48"/>
  <c r="J718" i="48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D703" i="48"/>
  <c r="E703" i="48" s="1"/>
  <c r="D702" i="48"/>
  <c r="E702" i="48" s="1"/>
  <c r="C701" i="48"/>
  <c r="E700" i="48"/>
  <c r="D700" i="48"/>
  <c r="D699" i="48"/>
  <c r="E698" i="48"/>
  <c r="D698" i="48"/>
  <c r="D697" i="48"/>
  <c r="E697" i="48" s="1"/>
  <c r="D696" i="48"/>
  <c r="E696" i="48" s="1"/>
  <c r="C695" i="48"/>
  <c r="D694" i="48"/>
  <c r="E694" i="48" s="1"/>
  <c r="D693" i="48"/>
  <c r="E693" i="48" s="1"/>
  <c r="D692" i="48"/>
  <c r="E692" i="48" s="1"/>
  <c r="D691" i="48"/>
  <c r="E691" i="48" s="1"/>
  <c r="D690" i="48"/>
  <c r="E690" i="48" s="1"/>
  <c r="D689" i="48"/>
  <c r="E689" i="48" s="1"/>
  <c r="D688" i="48"/>
  <c r="C688" i="48"/>
  <c r="D687" i="48"/>
  <c r="E687" i="48" s="1"/>
  <c r="D686" i="48"/>
  <c r="D684" i="48" s="1"/>
  <c r="D685" i="48"/>
  <c r="E685" i="48" s="1"/>
  <c r="C684" i="48"/>
  <c r="D683" i="48"/>
  <c r="E683" i="48" s="1"/>
  <c r="D682" i="48"/>
  <c r="E682" i="48" s="1"/>
  <c r="D681" i="48"/>
  <c r="E681" i="48" s="1"/>
  <c r="D680" i="48"/>
  <c r="C680" i="48"/>
  <c r="D679" i="48"/>
  <c r="E678" i="48"/>
  <c r="D678" i="48"/>
  <c r="C677" i="48"/>
  <c r="D676" i="48"/>
  <c r="E676" i="48" s="1"/>
  <c r="D675" i="48"/>
  <c r="D674" i="48"/>
  <c r="E674" i="48" s="1"/>
  <c r="D673" i="48"/>
  <c r="E673" i="48" s="1"/>
  <c r="C672" i="48"/>
  <c r="D671" i="48"/>
  <c r="E671" i="48" s="1"/>
  <c r="D670" i="48"/>
  <c r="E670" i="48" s="1"/>
  <c r="E669" i="48"/>
  <c r="D669" i="48"/>
  <c r="D668" i="48"/>
  <c r="E668" i="48" s="1"/>
  <c r="D667" i="48"/>
  <c r="D666" i="48" s="1"/>
  <c r="C666" i="48"/>
  <c r="D665" i="48"/>
  <c r="E665" i="48" s="1"/>
  <c r="D664" i="48"/>
  <c r="E664" i="48" s="1"/>
  <c r="D663" i="48"/>
  <c r="C662" i="48"/>
  <c r="D661" i="48"/>
  <c r="E661" i="48" s="1"/>
  <c r="E660" i="48"/>
  <c r="D660" i="48"/>
  <c r="D659" i="48"/>
  <c r="D658" i="48"/>
  <c r="E658" i="48" s="1"/>
  <c r="D657" i="48"/>
  <c r="E657" i="48" s="1"/>
  <c r="D656" i="48"/>
  <c r="E656" i="48" s="1"/>
  <c r="D655" i="48"/>
  <c r="E655" i="48" s="1"/>
  <c r="C654" i="48"/>
  <c r="D653" i="48"/>
  <c r="E653" i="48" s="1"/>
  <c r="D652" i="48"/>
  <c r="E652" i="48" s="1"/>
  <c r="D651" i="48"/>
  <c r="E651" i="48" s="1"/>
  <c r="D650" i="48"/>
  <c r="E650" i="48" s="1"/>
  <c r="D649" i="48"/>
  <c r="D648" i="48"/>
  <c r="E648" i="48" s="1"/>
  <c r="C647" i="48"/>
  <c r="J646" i="48"/>
  <c r="D645" i="48"/>
  <c r="E645" i="48" s="1"/>
  <c r="E644" i="48"/>
  <c r="D644" i="48"/>
  <c r="J643" i="48"/>
  <c r="D643" i="48"/>
  <c r="C643" i="48"/>
  <c r="D642" i="48"/>
  <c r="E642" i="48" s="1"/>
  <c r="D641" i="48"/>
  <c r="E641" i="48" s="1"/>
  <c r="D640" i="48"/>
  <c r="E640" i="48" s="1"/>
  <c r="J639" i="48"/>
  <c r="C639" i="48"/>
  <c r="D638" i="48"/>
  <c r="E638" i="48" s="1"/>
  <c r="D637" i="48"/>
  <c r="E637" i="48" s="1"/>
  <c r="D636" i="48"/>
  <c r="E636" i="48" s="1"/>
  <c r="D635" i="48"/>
  <c r="E635" i="48" s="1"/>
  <c r="D634" i="48"/>
  <c r="D633" i="48"/>
  <c r="E633" i="48" s="1"/>
  <c r="D632" i="48"/>
  <c r="E632" i="48" s="1"/>
  <c r="E631" i="48"/>
  <c r="D631" i="48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E619" i="48" s="1"/>
  <c r="D618" i="48"/>
  <c r="E618" i="48" s="1"/>
  <c r="D617" i="48"/>
  <c r="C617" i="48"/>
  <c r="D616" i="48"/>
  <c r="E616" i="48" s="1"/>
  <c r="D615" i="48"/>
  <c r="E615" i="48" s="1"/>
  <c r="D614" i="48"/>
  <c r="E614" i="48" s="1"/>
  <c r="D613" i="48"/>
  <c r="E613" i="48" s="1"/>
  <c r="D612" i="48"/>
  <c r="C611" i="48"/>
  <c r="D610" i="48"/>
  <c r="E610" i="48" s="1"/>
  <c r="D609" i="48"/>
  <c r="E609" i="48" s="1"/>
  <c r="D608" i="48"/>
  <c r="E608" i="48" s="1"/>
  <c r="D607" i="48"/>
  <c r="E607" i="48" s="1"/>
  <c r="D606" i="48"/>
  <c r="D605" i="48"/>
  <c r="E605" i="48" s="1"/>
  <c r="C604" i="48"/>
  <c r="D603" i="48"/>
  <c r="E603" i="48" s="1"/>
  <c r="D602" i="48"/>
  <c r="E602" i="48" s="1"/>
  <c r="D601" i="48"/>
  <c r="C600" i="48"/>
  <c r="D599" i="48"/>
  <c r="E599" i="48" s="1"/>
  <c r="D598" i="48"/>
  <c r="D597" i="48"/>
  <c r="E597" i="48" s="1"/>
  <c r="C596" i="48"/>
  <c r="D595" i="48"/>
  <c r="E595" i="48" s="1"/>
  <c r="D594" i="48"/>
  <c r="C593" i="48"/>
  <c r="D592" i="48"/>
  <c r="E592" i="48" s="1"/>
  <c r="D591" i="48"/>
  <c r="E591" i="48" s="1"/>
  <c r="D590" i="48"/>
  <c r="E590" i="48" s="1"/>
  <c r="D589" i="48"/>
  <c r="C588" i="48"/>
  <c r="D587" i="48"/>
  <c r="E587" i="48" s="1"/>
  <c r="D586" i="48"/>
  <c r="E586" i="48" s="1"/>
  <c r="E585" i="48"/>
  <c r="D585" i="48"/>
  <c r="D584" i="48"/>
  <c r="E584" i="48" s="1"/>
  <c r="D583" i="48"/>
  <c r="C582" i="48"/>
  <c r="D581" i="48"/>
  <c r="E581" i="48" s="1"/>
  <c r="D580" i="48"/>
  <c r="E580" i="48" s="1"/>
  <c r="D579" i="48"/>
  <c r="C578" i="48"/>
  <c r="D577" i="48"/>
  <c r="E577" i="48" s="1"/>
  <c r="D576" i="48"/>
  <c r="E576" i="48" s="1"/>
  <c r="D575" i="48"/>
  <c r="E575" i="48" s="1"/>
  <c r="D574" i="48"/>
  <c r="E574" i="48" s="1"/>
  <c r="D573" i="48"/>
  <c r="E573" i="48" s="1"/>
  <c r="D572" i="48"/>
  <c r="D571" i="48"/>
  <c r="E571" i="48" s="1"/>
  <c r="C570" i="48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J562" i="48"/>
  <c r="J561" i="48"/>
  <c r="J560" i="48"/>
  <c r="D559" i="48"/>
  <c r="E559" i="48" s="1"/>
  <c r="D558" i="48"/>
  <c r="E558" i="48" s="1"/>
  <c r="C557" i="48"/>
  <c r="C552" i="48" s="1"/>
  <c r="C551" i="48" s="1"/>
  <c r="D556" i="48"/>
  <c r="E556" i="48" s="1"/>
  <c r="D555" i="48"/>
  <c r="E555" i="48" s="1"/>
  <c r="E554" i="48"/>
  <c r="D554" i="48"/>
  <c r="D553" i="48" s="1"/>
  <c r="C553" i="48"/>
  <c r="J552" i="48"/>
  <c r="J551" i="48"/>
  <c r="D550" i="48"/>
  <c r="E550" i="48" s="1"/>
  <c r="D549" i="48"/>
  <c r="J548" i="48"/>
  <c r="C548" i="48"/>
  <c r="D547" i="48"/>
  <c r="E547" i="48" s="1"/>
  <c r="D546" i="48"/>
  <c r="E546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E534" i="48" s="1"/>
  <c r="D533" i="48"/>
  <c r="C532" i="48"/>
  <c r="D531" i="48"/>
  <c r="E531" i="48" s="1"/>
  <c r="E530" i="48" s="1"/>
  <c r="D530" i="48"/>
  <c r="C530" i="48"/>
  <c r="C529" i="48"/>
  <c r="D528" i="48"/>
  <c r="E528" i="48" s="1"/>
  <c r="D527" i="48"/>
  <c r="E527" i="48" s="1"/>
  <c r="D526" i="48"/>
  <c r="E526" i="48" s="1"/>
  <c r="D525" i="48"/>
  <c r="E525" i="48" s="1"/>
  <c r="D524" i="48"/>
  <c r="E524" i="48" s="1"/>
  <c r="D523" i="48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C510" i="48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D499" i="48"/>
  <c r="E499" i="48" s="1"/>
  <c r="D498" i="48"/>
  <c r="C497" i="48"/>
  <c r="D496" i="48"/>
  <c r="E496" i="48" s="1"/>
  <c r="D495" i="48"/>
  <c r="E495" i="48" s="1"/>
  <c r="D494" i="48"/>
  <c r="C494" i="48"/>
  <c r="D493" i="48"/>
  <c r="E493" i="48" s="1"/>
  <c r="D492" i="48"/>
  <c r="E492" i="48" s="1"/>
  <c r="D491" i="48"/>
  <c r="C491" i="48"/>
  <c r="D490" i="48"/>
  <c r="E490" i="48" s="1"/>
  <c r="D489" i="48"/>
  <c r="E489" i="48" s="1"/>
  <c r="D488" i="48"/>
  <c r="E488" i="48" s="1"/>
  <c r="D487" i="48"/>
  <c r="C486" i="48"/>
  <c r="D485" i="48"/>
  <c r="E485" i="48" s="1"/>
  <c r="C484" i="48"/>
  <c r="J483" i="48"/>
  <c r="D481" i="48"/>
  <c r="E481" i="48" s="1"/>
  <c r="D480" i="48"/>
  <c r="E480" i="48" s="1"/>
  <c r="E479" i="48"/>
  <c r="D479" i="48"/>
  <c r="D478" i="48"/>
  <c r="E478" i="48" s="1"/>
  <c r="C477" i="48"/>
  <c r="D476" i="48"/>
  <c r="E476" i="48" s="1"/>
  <c r="D475" i="48"/>
  <c r="E475" i="48" s="1"/>
  <c r="C474" i="48"/>
  <c r="D473" i="48"/>
  <c r="E473" i="48" s="1"/>
  <c r="D472" i="48"/>
  <c r="E472" i="48" s="1"/>
  <c r="D471" i="48"/>
  <c r="E471" i="48" s="1"/>
  <c r="D470" i="48"/>
  <c r="E470" i="48" s="1"/>
  <c r="D469" i="48"/>
  <c r="C468" i="48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D460" i="48"/>
  <c r="E460" i="48" s="1"/>
  <c r="C459" i="48"/>
  <c r="D458" i="48"/>
  <c r="E458" i="48" s="1"/>
  <c r="D457" i="48"/>
  <c r="D456" i="48"/>
  <c r="E456" i="48" s="1"/>
  <c r="C455" i="48"/>
  <c r="D454" i="48"/>
  <c r="E454" i="48" s="1"/>
  <c r="D453" i="48"/>
  <c r="E453" i="48" s="1"/>
  <c r="D452" i="48"/>
  <c r="E451" i="48"/>
  <c r="D451" i="48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D433" i="48"/>
  <c r="E433" i="48" s="1"/>
  <c r="D432" i="48"/>
  <c r="E432" i="48" s="1"/>
  <c r="D431" i="48"/>
  <c r="E431" i="48" s="1"/>
  <c r="D430" i="48"/>
  <c r="E430" i="48" s="1"/>
  <c r="D429" i="48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D419" i="48"/>
  <c r="E419" i="48" s="1"/>
  <c r="D418" i="48"/>
  <c r="E418" i="48" s="1"/>
  <c r="D417" i="48"/>
  <c r="E417" i="48" s="1"/>
  <c r="E416" i="48" s="1"/>
  <c r="C416" i="48"/>
  <c r="D415" i="48"/>
  <c r="E415" i="48" s="1"/>
  <c r="D414" i="48"/>
  <c r="E414" i="48" s="1"/>
  <c r="D413" i="48"/>
  <c r="C412" i="48"/>
  <c r="D411" i="48"/>
  <c r="E411" i="48" s="1"/>
  <c r="E410" i="48"/>
  <c r="D410" i="48"/>
  <c r="D409" i="48" s="1"/>
  <c r="C409" i="48"/>
  <c r="D408" i="48"/>
  <c r="E408" i="48" s="1"/>
  <c r="D407" i="48"/>
  <c r="E407" i="48" s="1"/>
  <c r="D406" i="48"/>
  <c r="E406" i="48" s="1"/>
  <c r="D405" i="48"/>
  <c r="C404" i="48"/>
  <c r="D403" i="48"/>
  <c r="E403" i="48" s="1"/>
  <c r="D402" i="48"/>
  <c r="E402" i="48" s="1"/>
  <c r="D401" i="48"/>
  <c r="E401" i="48" s="1"/>
  <c r="D400" i="48"/>
  <c r="E400" i="48" s="1"/>
  <c r="C399" i="48"/>
  <c r="D398" i="48"/>
  <c r="E398" i="48" s="1"/>
  <c r="D397" i="48"/>
  <c r="D396" i="48"/>
  <c r="E396" i="48" s="1"/>
  <c r="C395" i="48"/>
  <c r="D394" i="48"/>
  <c r="E394" i="48" s="1"/>
  <c r="D393" i="48"/>
  <c r="E393" i="48" s="1"/>
  <c r="C392" i="48"/>
  <c r="D391" i="48"/>
  <c r="E391" i="48" s="1"/>
  <c r="D390" i="48"/>
  <c r="E390" i="48" s="1"/>
  <c r="E389" i="48"/>
  <c r="E388" i="48" s="1"/>
  <c r="D389" i="48"/>
  <c r="D388" i="48" s="1"/>
  <c r="C388" i="48"/>
  <c r="D387" i="48"/>
  <c r="E387" i="48" s="1"/>
  <c r="D386" i="48"/>
  <c r="E386" i="48" s="1"/>
  <c r="D385" i="48"/>
  <c r="E385" i="48" s="1"/>
  <c r="D384" i="48"/>
  <c r="E384" i="48" s="1"/>
  <c r="D383" i="48"/>
  <c r="E383" i="48" s="1"/>
  <c r="D382" i="48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E368" i="48" s="1"/>
  <c r="C368" i="48"/>
  <c r="D367" i="48"/>
  <c r="E367" i="48" s="1"/>
  <c r="D366" i="48"/>
  <c r="E366" i="48" s="1"/>
  <c r="D365" i="48"/>
  <c r="E365" i="48" s="1"/>
  <c r="D364" i="48"/>
  <c r="E364" i="48" s="1"/>
  <c r="D363" i="48"/>
  <c r="E363" i="48" s="1"/>
  <c r="C362" i="48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D349" i="48"/>
  <c r="C348" i="48"/>
  <c r="D347" i="48"/>
  <c r="E347" i="48" s="1"/>
  <c r="D346" i="48"/>
  <c r="E346" i="48" s="1"/>
  <c r="D345" i="48"/>
  <c r="E345" i="48" s="1"/>
  <c r="C344" i="48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D334" i="48"/>
  <c r="E334" i="48" s="1"/>
  <c r="D333" i="48"/>
  <c r="E333" i="48" s="1"/>
  <c r="D332" i="48"/>
  <c r="C331" i="48"/>
  <c r="D330" i="48"/>
  <c r="E330" i="48" s="1"/>
  <c r="E329" i="48"/>
  <c r="E328" i="48" s="1"/>
  <c r="D329" i="48"/>
  <c r="D328" i="48" s="1"/>
  <c r="C328" i="48"/>
  <c r="D327" i="48"/>
  <c r="E327" i="48" s="1"/>
  <c r="D326" i="48"/>
  <c r="C325" i="48"/>
  <c r="D324" i="48"/>
  <c r="E324" i="48" s="1"/>
  <c r="D323" i="48"/>
  <c r="E323" i="48" s="1"/>
  <c r="D322" i="48"/>
  <c r="E322" i="48" s="1"/>
  <c r="D321" i="48"/>
  <c r="E321" i="48" s="1"/>
  <c r="E320" i="48"/>
  <c r="D320" i="48"/>
  <c r="D319" i="48"/>
  <c r="E319" i="48" s="1"/>
  <c r="D318" i="48"/>
  <c r="E318" i="48" s="1"/>
  <c r="D317" i="48"/>
  <c r="D316" i="48"/>
  <c r="E316" i="48" s="1"/>
  <c r="C315" i="48"/>
  <c r="C314" i="48" s="1"/>
  <c r="E313" i="48"/>
  <c r="D313" i="48"/>
  <c r="D312" i="48"/>
  <c r="E312" i="48" s="1"/>
  <c r="D311" i="48"/>
  <c r="E311" i="48" s="1"/>
  <c r="D310" i="48"/>
  <c r="E309" i="48"/>
  <c r="D309" i="48"/>
  <c r="C308" i="48"/>
  <c r="D307" i="48"/>
  <c r="E307" i="48" s="1"/>
  <c r="D306" i="48"/>
  <c r="C305" i="48"/>
  <c r="E304" i="48"/>
  <c r="D304" i="48"/>
  <c r="D303" i="48"/>
  <c r="E303" i="48" s="1"/>
  <c r="E302" i="48" s="1"/>
  <c r="C302" i="48"/>
  <c r="D301" i="48"/>
  <c r="E301" i="48" s="1"/>
  <c r="D300" i="48"/>
  <c r="E300" i="48" s="1"/>
  <c r="D299" i="48"/>
  <c r="C298" i="48"/>
  <c r="D297" i="48"/>
  <c r="C296" i="48"/>
  <c r="D295" i="48"/>
  <c r="E295" i="48" s="1"/>
  <c r="E294" i="48"/>
  <c r="D294" i="48"/>
  <c r="D293" i="48"/>
  <c r="E293" i="48" s="1"/>
  <c r="D292" i="48"/>
  <c r="E292" i="48" s="1"/>
  <c r="D291" i="48"/>
  <c r="E291" i="48" s="1"/>
  <c r="D290" i="48"/>
  <c r="C289" i="48"/>
  <c r="D288" i="48"/>
  <c r="E288" i="48" s="1"/>
  <c r="D287" i="48"/>
  <c r="E287" i="48" s="1"/>
  <c r="D286" i="48"/>
  <c r="E286" i="48" s="1"/>
  <c r="D285" i="48"/>
  <c r="E285" i="48" s="1"/>
  <c r="D284" i="48"/>
  <c r="E284" i="48" s="1"/>
  <c r="E283" i="48"/>
  <c r="D283" i="48"/>
  <c r="D282" i="48"/>
  <c r="E282" i="48" s="1"/>
  <c r="D281" i="48"/>
  <c r="E281" i="48" s="1"/>
  <c r="D280" i="48"/>
  <c r="E280" i="48" s="1"/>
  <c r="D279" i="48"/>
  <c r="E279" i="48" s="1"/>
  <c r="D278" i="48"/>
  <c r="E278" i="48" s="1"/>
  <c r="E277" i="48"/>
  <c r="D277" i="48"/>
  <c r="D276" i="48"/>
  <c r="E276" i="48" s="1"/>
  <c r="E275" i="48"/>
  <c r="D275" i="48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C265" i="48"/>
  <c r="C263" i="48" s="1"/>
  <c r="D264" i="48"/>
  <c r="E264" i="48" s="1"/>
  <c r="D262" i="48"/>
  <c r="E262" i="48" s="1"/>
  <c r="E261" i="48"/>
  <c r="D261" i="48"/>
  <c r="D260" i="48" s="1"/>
  <c r="C260" i="48"/>
  <c r="J259" i="48"/>
  <c r="J258" i="48"/>
  <c r="J257" i="48"/>
  <c r="J256" i="48"/>
  <c r="D252" i="48"/>
  <c r="E252" i="48" s="1"/>
  <c r="D251" i="48"/>
  <c r="E251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E242" i="48"/>
  <c r="D242" i="48"/>
  <c r="D241" i="48"/>
  <c r="D240" i="48"/>
  <c r="E240" i="48" s="1"/>
  <c r="C239" i="48"/>
  <c r="C238" i="48" s="1"/>
  <c r="E237" i="48"/>
  <c r="E236" i="48" s="1"/>
  <c r="E235" i="48" s="1"/>
  <c r="D237" i="48"/>
  <c r="D236" i="48"/>
  <c r="D235" i="48" s="1"/>
  <c r="C236" i="48"/>
  <c r="C235" i="48" s="1"/>
  <c r="D234" i="48"/>
  <c r="C233" i="48"/>
  <c r="D232" i="48"/>
  <c r="E232" i="48" s="1"/>
  <c r="D231" i="48"/>
  <c r="D230" i="48"/>
  <c r="E230" i="48" s="1"/>
  <c r="C229" i="48"/>
  <c r="D227" i="48"/>
  <c r="E227" i="48" s="1"/>
  <c r="E226" i="48"/>
  <c r="D226" i="48"/>
  <c r="D225" i="48"/>
  <c r="E224" i="48"/>
  <c r="D224" i="48"/>
  <c r="C223" i="48"/>
  <c r="C222" i="48" s="1"/>
  <c r="D221" i="48"/>
  <c r="C220" i="48"/>
  <c r="D219" i="48"/>
  <c r="E219" i="48" s="1"/>
  <c r="D218" i="48"/>
  <c r="D217" i="48"/>
  <c r="E217" i="48" s="1"/>
  <c r="C216" i="48"/>
  <c r="D214" i="48"/>
  <c r="E214" i="48" s="1"/>
  <c r="E213" i="48" s="1"/>
  <c r="C213" i="48"/>
  <c r="D212" i="48"/>
  <c r="C211" i="48"/>
  <c r="D210" i="48"/>
  <c r="D209" i="48"/>
  <c r="E209" i="48" s="1"/>
  <c r="D208" i="48"/>
  <c r="E208" i="48" s="1"/>
  <c r="C207" i="48"/>
  <c r="C203" i="48" s="1"/>
  <c r="D206" i="48"/>
  <c r="E206" i="48" s="1"/>
  <c r="D205" i="48"/>
  <c r="E205" i="48" s="1"/>
  <c r="C204" i="48"/>
  <c r="D202" i="48"/>
  <c r="C201" i="48"/>
  <c r="C200" i="48"/>
  <c r="D199" i="48"/>
  <c r="C198" i="48"/>
  <c r="C197" i="48" s="1"/>
  <c r="D196" i="48"/>
  <c r="E196" i="48" s="1"/>
  <c r="E195" i="48" s="1"/>
  <c r="D195" i="48"/>
  <c r="C195" i="48"/>
  <c r="D194" i="48"/>
  <c r="C193" i="48"/>
  <c r="D192" i="48"/>
  <c r="E192" i="48" s="1"/>
  <c r="D191" i="48"/>
  <c r="E191" i="48" s="1"/>
  <c r="D190" i="48"/>
  <c r="E190" i="48" s="1"/>
  <c r="C189" i="48"/>
  <c r="C188" i="48" s="1"/>
  <c r="D187" i="48"/>
  <c r="E187" i="48" s="1"/>
  <c r="D186" i="48"/>
  <c r="C185" i="48"/>
  <c r="C184" i="48" s="1"/>
  <c r="D183" i="48"/>
  <c r="D182" i="48" s="1"/>
  <c r="E181" i="48"/>
  <c r="E180" i="48" s="1"/>
  <c r="D181" i="48"/>
  <c r="D180" i="48"/>
  <c r="C179" i="48"/>
  <c r="J178" i="48"/>
  <c r="J177" i="48"/>
  <c r="D176" i="48"/>
  <c r="E176" i="48" s="1"/>
  <c r="D175" i="48"/>
  <c r="C174" i="48"/>
  <c r="C170" i="48" s="1"/>
  <c r="D173" i="48"/>
  <c r="E173" i="48" s="1"/>
  <c r="D172" i="48"/>
  <c r="C171" i="48"/>
  <c r="J170" i="48"/>
  <c r="D169" i="48"/>
  <c r="D168" i="48"/>
  <c r="E168" i="48" s="1"/>
  <c r="C167" i="48"/>
  <c r="C163" i="48" s="1"/>
  <c r="D166" i="48"/>
  <c r="D165" i="48"/>
  <c r="E165" i="48" s="1"/>
  <c r="C164" i="48"/>
  <c r="J163" i="48"/>
  <c r="D162" i="48"/>
  <c r="E162" i="48" s="1"/>
  <c r="D161" i="48"/>
  <c r="C160" i="48"/>
  <c r="D159" i="48"/>
  <c r="E159" i="48" s="1"/>
  <c r="D158" i="48"/>
  <c r="C157" i="48"/>
  <c r="D156" i="48"/>
  <c r="E156" i="48" s="1"/>
  <c r="D155" i="48"/>
  <c r="E155" i="48" s="1"/>
  <c r="C154" i="48"/>
  <c r="J153" i="48"/>
  <c r="J152" i="48"/>
  <c r="E151" i="48"/>
  <c r="D151" i="48"/>
  <c r="E150" i="48"/>
  <c r="E149" i="48" s="1"/>
  <c r="D150" i="48"/>
  <c r="D149" i="48" s="1"/>
  <c r="C149" i="48"/>
  <c r="D148" i="48"/>
  <c r="E148" i="48" s="1"/>
  <c r="D147" i="48"/>
  <c r="C146" i="48"/>
  <c r="D145" i="48"/>
  <c r="E145" i="48" s="1"/>
  <c r="D144" i="48"/>
  <c r="E144" i="48" s="1"/>
  <c r="C143" i="48"/>
  <c r="D142" i="48"/>
  <c r="E142" i="48" s="1"/>
  <c r="D141" i="48"/>
  <c r="C140" i="48"/>
  <c r="D139" i="48"/>
  <c r="E139" i="48" s="1"/>
  <c r="E138" i="48"/>
  <c r="D138" i="48"/>
  <c r="D137" i="48"/>
  <c r="C136" i="48"/>
  <c r="J135" i="48"/>
  <c r="D134" i="48"/>
  <c r="E134" i="48" s="1"/>
  <c r="D133" i="48"/>
  <c r="E133" i="48" s="1"/>
  <c r="C132" i="48"/>
  <c r="D131" i="48"/>
  <c r="E131" i="48" s="1"/>
  <c r="D130" i="48"/>
  <c r="C129" i="48"/>
  <c r="D128" i="48"/>
  <c r="E128" i="48" s="1"/>
  <c r="D127" i="48"/>
  <c r="C126" i="48"/>
  <c r="D125" i="48"/>
  <c r="E124" i="48"/>
  <c r="D124" i="48"/>
  <c r="C123" i="48"/>
  <c r="D122" i="48"/>
  <c r="D121" i="48"/>
  <c r="E121" i="48" s="1"/>
  <c r="C120" i="48"/>
  <c r="D119" i="48"/>
  <c r="E119" i="48" s="1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D106" i="48"/>
  <c r="E106" i="48" s="1"/>
  <c r="D105" i="48"/>
  <c r="E105" i="48" s="1"/>
  <c r="D104" i="48"/>
  <c r="E104" i="48" s="1"/>
  <c r="D103" i="48"/>
  <c r="E103" i="48" s="1"/>
  <c r="D102" i="48"/>
  <c r="E102" i="48" s="1"/>
  <c r="D101" i="48"/>
  <c r="E101" i="48" s="1"/>
  <c r="D100" i="48"/>
  <c r="E100" i="48" s="1"/>
  <c r="D99" i="48"/>
  <c r="E99" i="48" s="1"/>
  <c r="D98" i="48"/>
  <c r="J97" i="48"/>
  <c r="C97" i="48"/>
  <c r="C67" i="48" s="1"/>
  <c r="D96" i="48"/>
  <c r="E96" i="48" s="1"/>
  <c r="D95" i="48"/>
  <c r="E95" i="48" s="1"/>
  <c r="D94" i="48"/>
  <c r="E94" i="48" s="1"/>
  <c r="D93" i="48"/>
  <c r="E93" i="48" s="1"/>
  <c r="D92" i="48"/>
  <c r="E92" i="48" s="1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D85" i="48"/>
  <c r="E85" i="48" s="1"/>
  <c r="D84" i="48"/>
  <c r="E84" i="48" s="1"/>
  <c r="E83" i="48"/>
  <c r="D83" i="48"/>
  <c r="D82" i="48"/>
  <c r="E82" i="48" s="1"/>
  <c r="D81" i="48"/>
  <c r="E81" i="48" s="1"/>
  <c r="D80" i="48"/>
  <c r="E80" i="48" s="1"/>
  <c r="D79" i="48"/>
  <c r="E79" i="48" s="1"/>
  <c r="D78" i="48"/>
  <c r="E78" i="48" s="1"/>
  <c r="E77" i="48"/>
  <c r="D77" i="48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J67" i="48"/>
  <c r="D66" i="48"/>
  <c r="E66" i="48" s="1"/>
  <c r="D65" i="48"/>
  <c r="E65" i="48" s="1"/>
  <c r="E64" i="48"/>
  <c r="D64" i="48"/>
  <c r="D63" i="48"/>
  <c r="E63" i="48" s="1"/>
  <c r="D62" i="48"/>
  <c r="J61" i="48"/>
  <c r="C61" i="48"/>
  <c r="D60" i="48"/>
  <c r="E60" i="48" s="1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D52" i="48"/>
  <c r="E52" i="48" s="1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E44" i="48"/>
  <c r="D44" i="48"/>
  <c r="D43" i="48"/>
  <c r="E43" i="48" s="1"/>
  <c r="D42" i="48"/>
  <c r="E42" i="48" s="1"/>
  <c r="D41" i="48"/>
  <c r="E41" i="48" s="1"/>
  <c r="D40" i="48"/>
  <c r="E40" i="48" s="1"/>
  <c r="D39" i="48"/>
  <c r="J38" i="48"/>
  <c r="C38" i="48"/>
  <c r="D37" i="48"/>
  <c r="E37" i="48" s="1"/>
  <c r="E36" i="48"/>
  <c r="D36" i="48"/>
  <c r="D35" i="48"/>
  <c r="E35" i="48" s="1"/>
  <c r="D34" i="48"/>
  <c r="E34" i="48" s="1"/>
  <c r="D33" i="48"/>
  <c r="E33" i="48" s="1"/>
  <c r="E32" i="48"/>
  <c r="D32" i="48"/>
  <c r="D31" i="48"/>
  <c r="E31" i="48" s="1"/>
  <c r="D30" i="48"/>
  <c r="E30" i="48" s="1"/>
  <c r="D29" i="48"/>
  <c r="E29" i="48" s="1"/>
  <c r="E28" i="48"/>
  <c r="D28" i="48"/>
  <c r="D27" i="48"/>
  <c r="E27" i="48" s="1"/>
  <c r="E26" i="48"/>
  <c r="D26" i="48"/>
  <c r="D25" i="48"/>
  <c r="E25" i="48" s="1"/>
  <c r="E24" i="48"/>
  <c r="D24" i="48"/>
  <c r="D23" i="48"/>
  <c r="E23" i="48" s="1"/>
  <c r="D22" i="48"/>
  <c r="E22" i="48" s="1"/>
  <c r="D21" i="48"/>
  <c r="E21" i="48" s="1"/>
  <c r="E20" i="48"/>
  <c r="D20" i="48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E13" i="48"/>
  <c r="D13" i="48"/>
  <c r="D12" i="48"/>
  <c r="J11" i="48"/>
  <c r="C11" i="48"/>
  <c r="D10" i="48"/>
  <c r="E10" i="48" s="1"/>
  <c r="D9" i="48"/>
  <c r="E9" i="48" s="1"/>
  <c r="D8" i="48"/>
  <c r="E8" i="48" s="1"/>
  <c r="D7" i="48"/>
  <c r="E7" i="48" s="1"/>
  <c r="D6" i="48"/>
  <c r="E6" i="48" s="1"/>
  <c r="D5" i="48"/>
  <c r="J4" i="48"/>
  <c r="C4" i="48"/>
  <c r="J3" i="48"/>
  <c r="J2" i="48"/>
  <c r="J1" i="48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E762" i="46" s="1"/>
  <c r="E761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E753" i="46"/>
  <c r="D753" i="46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/>
  <c r="D733" i="46"/>
  <c r="C732" i="46"/>
  <c r="C731" i="46"/>
  <c r="D730" i="46"/>
  <c r="E730" i="46" s="1"/>
  <c r="D729" i="46"/>
  <c r="E729" i="46" s="1"/>
  <c r="E728" i="46" s="1"/>
  <c r="D728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E710" i="46"/>
  <c r="D710" i="46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E702" i="46"/>
  <c r="D702" i="46"/>
  <c r="D701" i="46"/>
  <c r="C701" i="46"/>
  <c r="D700" i="46"/>
  <c r="E700" i="46" s="1"/>
  <c r="D699" i="46"/>
  <c r="E699" i="46" s="1"/>
  <c r="D698" i="46"/>
  <c r="E698" i="46" s="1"/>
  <c r="D697" i="46"/>
  <c r="E697" i="46" s="1"/>
  <c r="E696" i="46"/>
  <c r="D696" i="46"/>
  <c r="D695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E689" i="46"/>
  <c r="D689" i="46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E673" i="46" s="1"/>
  <c r="D672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D654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E634" i="46"/>
  <c r="D634" i="46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E607" i="46"/>
  <c r="D607" i="46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C562" i="46" s="1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E559" i="46"/>
  <c r="D559" i="46"/>
  <c r="D558" i="46"/>
  <c r="E558" i="46" s="1"/>
  <c r="C557" i="46"/>
  <c r="E556" i="46"/>
  <c r="D556" i="46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E515" i="46"/>
  <c r="D515" i="46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7" i="46"/>
  <c r="D487" i="46"/>
  <c r="C486" i="46"/>
  <c r="C484" i="46" s="1"/>
  <c r="C483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E470" i="46"/>
  <c r="D470" i="46"/>
  <c r="E469" i="46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C444" i="46" s="1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E417" i="46"/>
  <c r="D417" i="46"/>
  <c r="D416" i="46"/>
  <c r="C416" i="46"/>
  <c r="D415" i="46"/>
  <c r="E415" i="46" s="1"/>
  <c r="D414" i="46"/>
  <c r="E414" i="46" s="1"/>
  <c r="E413" i="46"/>
  <c r="D413" i="46"/>
  <c r="D412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E370" i="46"/>
  <c r="D370" i="46"/>
  <c r="D369" i="46"/>
  <c r="E369" i="46" s="1"/>
  <c r="D368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E356" i="46"/>
  <c r="D356" i="46"/>
  <c r="D355" i="46"/>
  <c r="E355" i="46" s="1"/>
  <c r="D354" i="46"/>
  <c r="D353" i="46" s="1"/>
  <c r="C353" i="46"/>
  <c r="C340" i="46" s="1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E336" i="46"/>
  <c r="D336" i="46"/>
  <c r="D335" i="46"/>
  <c r="E335" i="46" s="1"/>
  <c r="D334" i="46"/>
  <c r="E334" i="46" s="1"/>
  <c r="D333" i="46"/>
  <c r="E333" i="46" s="1"/>
  <c r="D332" i="46"/>
  <c r="E332" i="46" s="1"/>
  <c r="D331" i="46"/>
  <c r="C331" i="46"/>
  <c r="D330" i="46"/>
  <c r="E330" i="46" s="1"/>
  <c r="D329" i="46"/>
  <c r="E329" i="46" s="1"/>
  <c r="C328" i="46"/>
  <c r="D327" i="46"/>
  <c r="E327" i="46" s="1"/>
  <c r="D326" i="46"/>
  <c r="E326" i="46" s="1"/>
  <c r="D325" i="46"/>
  <c r="C325" i="46"/>
  <c r="C314" i="46" s="1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E269" i="46"/>
  <c r="D269" i="46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E248" i="46"/>
  <c r="D248" i="46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6" i="46" s="1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C203" i="46" s="1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D201" i="46"/>
  <c r="D200" i="46" s="1"/>
  <c r="C201" i="46"/>
  <c r="C200" i="46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E185" i="46" s="1"/>
  <c r="E184" i="46" s="1"/>
  <c r="D186" i="46"/>
  <c r="C185" i="46"/>
  <c r="C184" i="46" s="1"/>
  <c r="D183" i="46"/>
  <c r="D182" i="46" s="1"/>
  <c r="E181" i="46"/>
  <c r="E180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D154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J116" i="46"/>
  <c r="C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E101" i="46"/>
  <c r="D101" i="46"/>
  <c r="D100" i="46"/>
  <c r="E100" i="46" s="1"/>
  <c r="D99" i="46"/>
  <c r="E99" i="46" s="1"/>
  <c r="D98" i="46"/>
  <c r="E98" i="46" s="1"/>
  <c r="J97" i="46"/>
  <c r="D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E36" i="46"/>
  <c r="D36" i="46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E16" i="46"/>
  <c r="D16" i="46"/>
  <c r="D15" i="46"/>
  <c r="E15" i="46" s="1"/>
  <c r="D14" i="46"/>
  <c r="E13" i="46"/>
  <c r="D13" i="46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E764" i="45"/>
  <c r="D764" i="45"/>
  <c r="D763" i="45"/>
  <c r="C762" i="45"/>
  <c r="C761" i="45" s="1"/>
  <c r="E760" i="45"/>
  <c r="D760" i="45"/>
  <c r="D759" i="45"/>
  <c r="E759" i="45" s="1"/>
  <c r="E758" i="45"/>
  <c r="D758" i="45"/>
  <c r="D757" i="45"/>
  <c r="D756" i="45" s="1"/>
  <c r="C757" i="45"/>
  <c r="C756" i="45" s="1"/>
  <c r="E755" i="45"/>
  <c r="D755" i="45"/>
  <c r="E754" i="45"/>
  <c r="D754" i="45"/>
  <c r="E753" i="45"/>
  <c r="E752" i="45" s="1"/>
  <c r="D753" i="45"/>
  <c r="D752" i="45" s="1"/>
  <c r="C752" i="45"/>
  <c r="C751" i="45" s="1"/>
  <c r="D751" i="45"/>
  <c r="E750" i="45"/>
  <c r="D750" i="45"/>
  <c r="D749" i="45"/>
  <c r="E749" i="45" s="1"/>
  <c r="E748" i="45"/>
  <c r="D748" i="45"/>
  <c r="E747" i="45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D684" i="45"/>
  <c r="C684" i="45"/>
  <c r="E683" i="45"/>
  <c r="D683" i="45"/>
  <c r="E682" i="45"/>
  <c r="D682" i="45"/>
  <c r="E681" i="45"/>
  <c r="D681" i="45"/>
  <c r="E680" i="45"/>
  <c r="D680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E663" i="45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E648" i="45"/>
  <c r="D648" i="45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E620" i="45"/>
  <c r="D620" i="45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D611" i="45"/>
  <c r="C611" i="45"/>
  <c r="D610" i="45"/>
  <c r="E610" i="45" s="1"/>
  <c r="E609" i="45"/>
  <c r="D609" i="45"/>
  <c r="D608" i="45"/>
  <c r="E608" i="45" s="1"/>
  <c r="E607" i="45"/>
  <c r="D607" i="45"/>
  <c r="D606" i="45"/>
  <c r="E606" i="45" s="1"/>
  <c r="E605" i="45"/>
  <c r="D605" i="45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E569" i="45"/>
  <c r="D569" i="45"/>
  <c r="D568" i="45"/>
  <c r="E568" i="45" s="1"/>
  <c r="E567" i="45"/>
  <c r="D567" i="45"/>
  <c r="D566" i="45"/>
  <c r="E566" i="45" s="1"/>
  <c r="E565" i="45"/>
  <c r="D565" i="45"/>
  <c r="D564" i="45"/>
  <c r="C563" i="45"/>
  <c r="J562" i="45"/>
  <c r="C562" i="45"/>
  <c r="J561" i="45"/>
  <c r="J560" i="45"/>
  <c r="D559" i="45"/>
  <c r="E559" i="45" s="1"/>
  <c r="D558" i="45"/>
  <c r="E558" i="45" s="1"/>
  <c r="E557" i="45" s="1"/>
  <c r="C557" i="45"/>
  <c r="D556" i="45"/>
  <c r="E556" i="45" s="1"/>
  <c r="E555" i="45"/>
  <c r="D555" i="45"/>
  <c r="D554" i="45"/>
  <c r="D553" i="45" s="1"/>
  <c r="C553" i="45"/>
  <c r="J552" i="45"/>
  <c r="C552" i="45"/>
  <c r="C551" i="45" s="1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E544" i="45"/>
  <c r="D544" i="45"/>
  <c r="E543" i="45"/>
  <c r="D543" i="45"/>
  <c r="E542" i="45"/>
  <c r="D542" i="45"/>
  <c r="E541" i="45"/>
  <c r="D541" i="45"/>
  <c r="E540" i="45"/>
  <c r="D540" i="45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E513" i="45"/>
  <c r="D513" i="45"/>
  <c r="E512" i="45"/>
  <c r="D512" i="45"/>
  <c r="E511" i="45"/>
  <c r="D511" i="45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D504" i="45"/>
  <c r="C504" i="45"/>
  <c r="E503" i="45"/>
  <c r="D503" i="45"/>
  <c r="E502" i="45"/>
  <c r="D502" i="45"/>
  <c r="E501" i="45"/>
  <c r="D501" i="45"/>
  <c r="E500" i="45"/>
  <c r="D500" i="45"/>
  <c r="E499" i="45"/>
  <c r="D499" i="45"/>
  <c r="E498" i="45"/>
  <c r="E497" i="45" s="1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E492" i="45"/>
  <c r="E491" i="45" s="1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E447" i="45"/>
  <c r="D447" i="45"/>
  <c r="D446" i="45"/>
  <c r="C445" i="45"/>
  <c r="D443" i="45"/>
  <c r="E443" i="45" s="1"/>
  <c r="E442" i="45"/>
  <c r="D442" i="45"/>
  <c r="D441" i="45"/>
  <c r="E441" i="45" s="1"/>
  <c r="E440" i="45"/>
  <c r="D440" i="45"/>
  <c r="D439" i="45"/>
  <c r="E439" i="45" s="1"/>
  <c r="E438" i="45"/>
  <c r="D438" i="45"/>
  <c r="D437" i="45"/>
  <c r="E437" i="45" s="1"/>
  <c r="E436" i="45"/>
  <c r="D436" i="45"/>
  <c r="D435" i="45"/>
  <c r="E435" i="45" s="1"/>
  <c r="E434" i="45"/>
  <c r="D434" i="45"/>
  <c r="D433" i="45"/>
  <c r="E433" i="45" s="1"/>
  <c r="E432" i="45"/>
  <c r="D432" i="45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D416" i="45"/>
  <c r="C416" i="45"/>
  <c r="D415" i="45"/>
  <c r="E415" i="45" s="1"/>
  <c r="D414" i="45"/>
  <c r="E414" i="45" s="1"/>
  <c r="D413" i="45"/>
  <c r="E413" i="45" s="1"/>
  <c r="E412" i="45" s="1"/>
  <c r="D412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E404" i="45" s="1"/>
  <c r="D404" i="45"/>
  <c r="C404" i="45"/>
  <c r="D403" i="45"/>
  <c r="E403" i="45" s="1"/>
  <c r="D402" i="45"/>
  <c r="E402" i="45" s="1"/>
  <c r="D401" i="45"/>
  <c r="E400" i="45"/>
  <c r="D400" i="45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E386" i="45"/>
  <c r="D386" i="45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E376" i="45"/>
  <c r="D376" i="45"/>
  <c r="D375" i="45"/>
  <c r="E375" i="45" s="1"/>
  <c r="E374" i="45"/>
  <c r="D374" i="45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E344" i="45" s="1"/>
  <c r="E345" i="45"/>
  <c r="D345" i="45"/>
  <c r="D344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E326" i="45"/>
  <c r="D326" i="45"/>
  <c r="C325" i="45"/>
  <c r="C314" i="45" s="1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D296" i="45"/>
  <c r="C296" i="45"/>
  <c r="D295" i="45"/>
  <c r="E295" i="45" s="1"/>
  <c r="E294" i="45"/>
  <c r="D294" i="45"/>
  <c r="D293" i="45"/>
  <c r="E293" i="45" s="1"/>
  <c r="E292" i="45"/>
  <c r="D292" i="45"/>
  <c r="D291" i="45"/>
  <c r="E291" i="45" s="1"/>
  <c r="E290" i="45"/>
  <c r="D290" i="45"/>
  <c r="C289" i="45"/>
  <c r="C263" i="45" s="1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E261" i="45" s="1"/>
  <c r="E260" i="45" s="1"/>
  <c r="D260" i="45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E247" i="45"/>
  <c r="D247" i="45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D239" i="45" s="1"/>
  <c r="D238" i="45" s="1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C228" i="45" s="1"/>
  <c r="D232" i="45"/>
  <c r="E232" i="45" s="1"/>
  <c r="D231" i="45"/>
  <c r="E231" i="45" s="1"/>
  <c r="E229" i="45" s="1"/>
  <c r="D230" i="45"/>
  <c r="E230" i="45" s="1"/>
  <c r="D229" i="45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E210" i="45"/>
  <c r="D210" i="45"/>
  <c r="D209" i="45"/>
  <c r="E209" i="45" s="1"/>
  <c r="E207" i="45" s="1"/>
  <c r="E208" i="45"/>
  <c r="D208" i="45"/>
  <c r="D207" i="45"/>
  <c r="C207" i="45"/>
  <c r="D206" i="45"/>
  <c r="E206" i="45" s="1"/>
  <c r="D205" i="45"/>
  <c r="E205" i="45" s="1"/>
  <c r="E204" i="45" s="1"/>
  <c r="C204" i="45"/>
  <c r="C203" i="45" s="1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D185" i="45"/>
  <c r="D184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E168" i="45"/>
  <c r="E167" i="45" s="1"/>
  <c r="D168" i="45"/>
  <c r="D167" i="45" s="1"/>
  <c r="C167" i="45"/>
  <c r="D166" i="45"/>
  <c r="E166" i="45" s="1"/>
  <c r="D165" i="45"/>
  <c r="C164" i="45"/>
  <c r="J163" i="45"/>
  <c r="E162" i="45"/>
  <c r="D162" i="45"/>
  <c r="D161" i="45"/>
  <c r="E161" i="45" s="1"/>
  <c r="D160" i="45"/>
  <c r="C160" i="45"/>
  <c r="D159" i="45"/>
  <c r="E159" i="45" s="1"/>
  <c r="D158" i="45"/>
  <c r="E158" i="45" s="1"/>
  <c r="E157" i="45" s="1"/>
  <c r="C157" i="45"/>
  <c r="E156" i="45"/>
  <c r="D156" i="45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E140" i="45" s="1"/>
  <c r="E141" i="45"/>
  <c r="D141" i="45"/>
  <c r="D140" i="45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E129" i="45" s="1"/>
  <c r="D129" i="45"/>
  <c r="C129" i="45"/>
  <c r="D128" i="45"/>
  <c r="E128" i="45" s="1"/>
  <c r="D127" i="45"/>
  <c r="E127" i="45" s="1"/>
  <c r="E126" i="45" s="1"/>
  <c r="D126" i="45"/>
  <c r="C126" i="45"/>
  <c r="D125" i="45"/>
  <c r="E125" i="45" s="1"/>
  <c r="D124" i="45"/>
  <c r="E124" i="45" s="1"/>
  <c r="D123" i="45"/>
  <c r="C123" i="45"/>
  <c r="E122" i="45"/>
  <c r="D122" i="45"/>
  <c r="E121" i="45"/>
  <c r="E120" i="45" s="1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E110" i="45"/>
  <c r="D110" i="45"/>
  <c r="D109" i="45"/>
  <c r="E109" i="45" s="1"/>
  <c r="E108" i="45"/>
  <c r="D108" i="45"/>
  <c r="D107" i="45"/>
  <c r="E107" i="45" s="1"/>
  <c r="E106" i="45"/>
  <c r="D106" i="45"/>
  <c r="D105" i="45"/>
  <c r="E105" i="45" s="1"/>
  <c r="E104" i="45"/>
  <c r="D104" i="45"/>
  <c r="D103" i="45"/>
  <c r="E103" i="45" s="1"/>
  <c r="E102" i="45"/>
  <c r="D102" i="45"/>
  <c r="D101" i="45"/>
  <c r="E101" i="45" s="1"/>
  <c r="E100" i="45"/>
  <c r="D100" i="45"/>
  <c r="D99" i="45"/>
  <c r="E99" i="45" s="1"/>
  <c r="E98" i="45"/>
  <c r="D98" i="45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E81" i="45"/>
  <c r="D81" i="45"/>
  <c r="D80" i="45"/>
  <c r="E80" i="45" s="1"/>
  <c r="D79" i="45"/>
  <c r="E79" i="45" s="1"/>
  <c r="D78" i="45"/>
  <c r="E78" i="45" s="1"/>
  <c r="D77" i="45"/>
  <c r="E77" i="45" s="1"/>
  <c r="D76" i="45"/>
  <c r="E76" i="45" s="1"/>
  <c r="E75" i="45"/>
  <c r="D75" i="45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E68" i="45" s="1"/>
  <c r="J68" i="45"/>
  <c r="C68" i="45"/>
  <c r="J67" i="45"/>
  <c r="C67" i="45"/>
  <c r="E66" i="45"/>
  <c r="D66" i="45"/>
  <c r="D65" i="45"/>
  <c r="E65" i="45" s="1"/>
  <c r="E64" i="45"/>
  <c r="D64" i="45"/>
  <c r="D63" i="45"/>
  <c r="E63" i="45" s="1"/>
  <c r="D62" i="45"/>
  <c r="J61" i="45"/>
  <c r="C61" i="45"/>
  <c r="E60" i="45"/>
  <c r="D60" i="45"/>
  <c r="D59" i="45"/>
  <c r="E59" i="45" s="1"/>
  <c r="E58" i="45"/>
  <c r="D58" i="45"/>
  <c r="D57" i="45"/>
  <c r="E57" i="45" s="1"/>
  <c r="E56" i="45"/>
  <c r="D56" i="45"/>
  <c r="D55" i="45"/>
  <c r="E55" i="45" s="1"/>
  <c r="E54" i="45"/>
  <c r="D54" i="45"/>
  <c r="D53" i="45"/>
  <c r="E53" i="45" s="1"/>
  <c r="E52" i="45"/>
  <c r="D52" i="45"/>
  <c r="D51" i="45"/>
  <c r="E51" i="45" s="1"/>
  <c r="E50" i="45"/>
  <c r="D50" i="45"/>
  <c r="D49" i="45"/>
  <c r="E49" i="45" s="1"/>
  <c r="E48" i="45"/>
  <c r="D48" i="45"/>
  <c r="D47" i="45"/>
  <c r="E47" i="45" s="1"/>
  <c r="E46" i="45"/>
  <c r="D46" i="45"/>
  <c r="D45" i="45"/>
  <c r="E45" i="45" s="1"/>
  <c r="E44" i="45"/>
  <c r="D44" i="45"/>
  <c r="D43" i="45"/>
  <c r="E43" i="45" s="1"/>
  <c r="E42" i="45"/>
  <c r="D42" i="45"/>
  <c r="D41" i="45"/>
  <c r="E41" i="45" s="1"/>
  <c r="E40" i="45"/>
  <c r="D40" i="45"/>
  <c r="D39" i="45"/>
  <c r="D38" i="45" s="1"/>
  <c r="J38" i="45"/>
  <c r="C38" i="45"/>
  <c r="C3" i="45" s="1"/>
  <c r="C2" i="45" s="1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E9" i="45"/>
  <c r="D9" i="45"/>
  <c r="D8" i="45"/>
  <c r="E8" i="45" s="1"/>
  <c r="E7" i="45"/>
  <c r="D7" i="45"/>
  <c r="D6" i="45"/>
  <c r="E6" i="45" s="1"/>
  <c r="E5" i="45"/>
  <c r="D5" i="45"/>
  <c r="J4" i="45"/>
  <c r="D4" i="45"/>
  <c r="C4" i="45"/>
  <c r="J3" i="45"/>
  <c r="J2" i="45"/>
  <c r="J1" i="45"/>
  <c r="D509" i="26"/>
  <c r="E509" i="26" s="1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2" i="35"/>
  <c r="H72" i="35"/>
  <c r="G72" i="35"/>
  <c r="F72" i="35"/>
  <c r="E72" i="35"/>
  <c r="D72" i="35"/>
  <c r="C72" i="35" s="1"/>
  <c r="I69" i="35"/>
  <c r="H69" i="35"/>
  <c r="G69" i="35"/>
  <c r="F69" i="35"/>
  <c r="E69" i="35"/>
  <c r="D69" i="35"/>
  <c r="I66" i="35"/>
  <c r="I65" i="35" s="1"/>
  <c r="H66" i="35"/>
  <c r="H65" i="35" s="1"/>
  <c r="G66" i="35"/>
  <c r="F66" i="35"/>
  <c r="E66" i="35"/>
  <c r="E65" i="35" s="1"/>
  <c r="D66" i="35"/>
  <c r="C66" i="35" s="1"/>
  <c r="D65" i="35"/>
  <c r="H62" i="35"/>
  <c r="G62" i="35"/>
  <c r="F62" i="35"/>
  <c r="E62" i="35"/>
  <c r="D62" i="35"/>
  <c r="I59" i="35"/>
  <c r="H59" i="35"/>
  <c r="G59" i="35"/>
  <c r="F59" i="35"/>
  <c r="E59" i="35"/>
  <c r="D59" i="35"/>
  <c r="I56" i="35"/>
  <c r="H56" i="35"/>
  <c r="G56" i="35"/>
  <c r="F56" i="35"/>
  <c r="E56" i="35"/>
  <c r="D56" i="35"/>
  <c r="I53" i="35"/>
  <c r="H53" i="35"/>
  <c r="G53" i="35"/>
  <c r="F53" i="35"/>
  <c r="E53" i="35"/>
  <c r="D53" i="35"/>
  <c r="I50" i="35"/>
  <c r="H50" i="35"/>
  <c r="G50" i="35"/>
  <c r="F50" i="35"/>
  <c r="E50" i="35"/>
  <c r="E34" i="35" s="1"/>
  <c r="D50" i="35"/>
  <c r="I35" i="35"/>
  <c r="H35" i="35"/>
  <c r="G35" i="35"/>
  <c r="F35" i="35"/>
  <c r="E35" i="35"/>
  <c r="D35" i="35"/>
  <c r="I34" i="35"/>
  <c r="I31" i="35"/>
  <c r="H31" i="35"/>
  <c r="G31" i="35"/>
  <c r="F31" i="35"/>
  <c r="F27" i="35" s="1"/>
  <c r="E31" i="35"/>
  <c r="D31" i="35"/>
  <c r="I28" i="35"/>
  <c r="I27" i="35" s="1"/>
  <c r="H28" i="35"/>
  <c r="G28" i="35"/>
  <c r="F28" i="35"/>
  <c r="E28" i="35"/>
  <c r="E27" i="35" s="1"/>
  <c r="D28" i="35"/>
  <c r="I24" i="35"/>
  <c r="H24" i="35"/>
  <c r="G24" i="35"/>
  <c r="F24" i="35"/>
  <c r="E24" i="35"/>
  <c r="D24" i="35"/>
  <c r="C24" i="35" s="1"/>
  <c r="I21" i="35"/>
  <c r="H21" i="35"/>
  <c r="G21" i="35"/>
  <c r="F21" i="35"/>
  <c r="E21" i="35"/>
  <c r="D21" i="35"/>
  <c r="I18" i="35"/>
  <c r="H18" i="35"/>
  <c r="G18" i="35"/>
  <c r="F18" i="35"/>
  <c r="E18" i="35"/>
  <c r="D18" i="35"/>
  <c r="C18" i="35" s="1"/>
  <c r="I15" i="35"/>
  <c r="H15" i="35"/>
  <c r="G15" i="35"/>
  <c r="F15" i="35"/>
  <c r="E15" i="35"/>
  <c r="D15" i="35"/>
  <c r="I12" i="35"/>
  <c r="H12" i="35"/>
  <c r="G12" i="35"/>
  <c r="F12" i="35"/>
  <c r="E12" i="35"/>
  <c r="D12" i="35"/>
  <c r="C12" i="35" s="1"/>
  <c r="I5" i="35"/>
  <c r="H5" i="35"/>
  <c r="G5" i="35"/>
  <c r="F5" i="35"/>
  <c r="E5" i="35"/>
  <c r="D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162" i="49" l="1"/>
  <c r="E160" i="49" s="1"/>
  <c r="D160" i="49"/>
  <c r="E291" i="49"/>
  <c r="D289" i="49"/>
  <c r="E389" i="49"/>
  <c r="E388" i="49" s="1"/>
  <c r="D388" i="49"/>
  <c r="E644" i="49"/>
  <c r="E643" i="49" s="1"/>
  <c r="D643" i="49"/>
  <c r="E125" i="49"/>
  <c r="E123" i="49" s="1"/>
  <c r="D123" i="49"/>
  <c r="E221" i="49"/>
  <c r="E220" i="49" s="1"/>
  <c r="E683" i="49"/>
  <c r="D680" i="49"/>
  <c r="E743" i="49"/>
  <c r="E742" i="49" s="1"/>
  <c r="D742" i="49"/>
  <c r="D308" i="49"/>
  <c r="E345" i="49"/>
  <c r="E344" i="49" s="1"/>
  <c r="D344" i="49"/>
  <c r="E382" i="49"/>
  <c r="E417" i="49"/>
  <c r="E416" i="49" s="1"/>
  <c r="E504" i="49"/>
  <c r="D532" i="49"/>
  <c r="E639" i="49"/>
  <c r="D672" i="49"/>
  <c r="E673" i="49"/>
  <c r="E672" i="49" s="1"/>
  <c r="E698" i="49"/>
  <c r="D695" i="49"/>
  <c r="E701" i="49"/>
  <c r="E736" i="49"/>
  <c r="D735" i="49"/>
  <c r="D734" i="49" s="1"/>
  <c r="E163" i="49"/>
  <c r="E304" i="49"/>
  <c r="D302" i="49"/>
  <c r="E309" i="49"/>
  <c r="E308" i="49" s="1"/>
  <c r="E411" i="49"/>
  <c r="E409" i="49" s="1"/>
  <c r="D409" i="49"/>
  <c r="E468" i="49"/>
  <c r="D486" i="49"/>
  <c r="C646" i="49"/>
  <c r="D545" i="49"/>
  <c r="D539" i="49" s="1"/>
  <c r="D553" i="49"/>
  <c r="E149" i="49"/>
  <c r="C153" i="49"/>
  <c r="C152" i="49" s="1"/>
  <c r="D204" i="49"/>
  <c r="D315" i="49"/>
  <c r="D314" i="49" s="1"/>
  <c r="D688" i="49"/>
  <c r="C116" i="49"/>
  <c r="C115" i="49" s="1"/>
  <c r="C114" i="49" s="1"/>
  <c r="E126" i="49"/>
  <c r="D146" i="49"/>
  <c r="E205" i="49"/>
  <c r="E204" i="49" s="1"/>
  <c r="D207" i="49"/>
  <c r="E298" i="49"/>
  <c r="E302" i="49"/>
  <c r="D429" i="49"/>
  <c r="E459" i="49"/>
  <c r="E557" i="49"/>
  <c r="D604" i="49"/>
  <c r="D639" i="49"/>
  <c r="E744" i="49"/>
  <c r="E617" i="49"/>
  <c r="D600" i="49"/>
  <c r="D588" i="49"/>
  <c r="E589" i="49"/>
  <c r="D578" i="49"/>
  <c r="C562" i="49"/>
  <c r="E554" i="49"/>
  <c r="E553" i="49" s="1"/>
  <c r="E552" i="49" s="1"/>
  <c r="E551" i="49" s="1"/>
  <c r="C484" i="49"/>
  <c r="C483" i="49" s="1"/>
  <c r="D463" i="49"/>
  <c r="D445" i="49"/>
  <c r="C340" i="49"/>
  <c r="D117" i="49"/>
  <c r="C67" i="49"/>
  <c r="D97" i="49"/>
  <c r="D68" i="49"/>
  <c r="C3" i="49"/>
  <c r="D38" i="49"/>
  <c r="D11" i="49"/>
  <c r="C135" i="48"/>
  <c r="C215" i="48"/>
  <c r="D344" i="48"/>
  <c r="E643" i="48"/>
  <c r="E679" i="48"/>
  <c r="D677" i="48"/>
  <c r="D766" i="48"/>
  <c r="E767" i="48"/>
  <c r="E766" i="48" s="1"/>
  <c r="E397" i="48"/>
  <c r="D395" i="48"/>
  <c r="E469" i="48"/>
  <c r="E468" i="48" s="1"/>
  <c r="D468" i="48"/>
  <c r="D582" i="48"/>
  <c r="E583" i="48"/>
  <c r="E582" i="48" s="1"/>
  <c r="E754" i="48"/>
  <c r="D752" i="48"/>
  <c r="C116" i="48"/>
  <c r="D136" i="48"/>
  <c r="E158" i="48"/>
  <c r="E157" i="48" s="1"/>
  <c r="D157" i="48"/>
  <c r="D179" i="48"/>
  <c r="E183" i="48"/>
  <c r="E182" i="48" s="1"/>
  <c r="E225" i="48"/>
  <c r="E223" i="48" s="1"/>
  <c r="E222" i="48" s="1"/>
  <c r="D223" i="48"/>
  <c r="D222" i="48" s="1"/>
  <c r="D404" i="48"/>
  <c r="E405" i="48"/>
  <c r="E404" i="48" s="1"/>
  <c r="E549" i="48"/>
  <c r="E548" i="48" s="1"/>
  <c r="D548" i="48"/>
  <c r="D639" i="48"/>
  <c r="E667" i="48"/>
  <c r="E666" i="48" s="1"/>
  <c r="E686" i="48"/>
  <c r="E684" i="48" s="1"/>
  <c r="C718" i="48"/>
  <c r="C717" i="48" s="1"/>
  <c r="D769" i="48"/>
  <c r="D768" i="48" s="1"/>
  <c r="E770" i="48"/>
  <c r="E769" i="48" s="1"/>
  <c r="E768" i="48" s="1"/>
  <c r="E154" i="48"/>
  <c r="D302" i="48"/>
  <c r="C259" i="48"/>
  <c r="D362" i="48"/>
  <c r="C646" i="48"/>
  <c r="E677" i="48"/>
  <c r="E773" i="48"/>
  <c r="E772" i="48" s="1"/>
  <c r="C562" i="48"/>
  <c r="E617" i="48"/>
  <c r="D719" i="48"/>
  <c r="D718" i="48" s="1"/>
  <c r="D717" i="48" s="1"/>
  <c r="E718" i="48"/>
  <c r="E717" i="48" s="1"/>
  <c r="D762" i="48"/>
  <c r="D761" i="48" s="1"/>
  <c r="C153" i="48"/>
  <c r="C152" i="48" s="1"/>
  <c r="D160" i="48"/>
  <c r="D325" i="48"/>
  <c r="C340" i="48"/>
  <c r="E392" i="48"/>
  <c r="E395" i="48"/>
  <c r="E477" i="48"/>
  <c r="E545" i="48"/>
  <c r="E539" i="48" s="1"/>
  <c r="E720" i="48"/>
  <c r="E719" i="48" s="1"/>
  <c r="E746" i="48"/>
  <c r="E745" i="48" s="1"/>
  <c r="E762" i="48"/>
  <c r="E761" i="48" s="1"/>
  <c r="D339" i="51"/>
  <c r="E561" i="51"/>
  <c r="E560" i="51" s="1"/>
  <c r="H263" i="51"/>
  <c r="C259" i="51"/>
  <c r="D645" i="51"/>
  <c r="D560" i="51" s="1"/>
  <c r="H561" i="51"/>
  <c r="J561" i="51" s="1"/>
  <c r="C560" i="51"/>
  <c r="H560" i="51" s="1"/>
  <c r="J560" i="51" s="1"/>
  <c r="H178" i="51"/>
  <c r="J178" i="51" s="1"/>
  <c r="C177" i="51"/>
  <c r="H177" i="51" s="1"/>
  <c r="J177" i="51" s="1"/>
  <c r="E483" i="51"/>
  <c r="D153" i="51"/>
  <c r="D152" i="51" s="1"/>
  <c r="E645" i="51"/>
  <c r="H153" i="51"/>
  <c r="J153" i="51" s="1"/>
  <c r="C152" i="51"/>
  <c r="H152" i="51" s="1"/>
  <c r="J152" i="51" s="1"/>
  <c r="D717" i="51"/>
  <c r="D716" i="51" s="1"/>
  <c r="H484" i="51"/>
  <c r="C483" i="51"/>
  <c r="H483" i="51" s="1"/>
  <c r="J483" i="51" s="1"/>
  <c r="D116" i="51"/>
  <c r="D115" i="51" s="1"/>
  <c r="E215" i="51"/>
  <c r="E444" i="51"/>
  <c r="E259" i="51"/>
  <c r="E717" i="51"/>
  <c r="E716" i="51" s="1"/>
  <c r="D314" i="51"/>
  <c r="E116" i="51"/>
  <c r="E115" i="51" s="1"/>
  <c r="E152" i="51"/>
  <c r="D263" i="51"/>
  <c r="D259" i="51" s="1"/>
  <c r="D258" i="51" s="1"/>
  <c r="D257" i="51" s="1"/>
  <c r="E340" i="51"/>
  <c r="E178" i="51"/>
  <c r="E177" i="51" s="1"/>
  <c r="E726" i="51"/>
  <c r="E725" i="51" s="1"/>
  <c r="H340" i="51"/>
  <c r="C339" i="51"/>
  <c r="H339" i="51" s="1"/>
  <c r="J339" i="51" s="1"/>
  <c r="D152" i="50"/>
  <c r="D114" i="50" s="1"/>
  <c r="D178" i="50"/>
  <c r="D177" i="50" s="1"/>
  <c r="H178" i="50"/>
  <c r="J178" i="50" s="1"/>
  <c r="C177" i="50"/>
  <c r="H177" i="50" s="1"/>
  <c r="J177" i="50" s="1"/>
  <c r="D645" i="50"/>
  <c r="D560" i="50" s="1"/>
  <c r="D559" i="50" s="1"/>
  <c r="E561" i="50"/>
  <c r="E152" i="50"/>
  <c r="E645" i="50"/>
  <c r="H561" i="50"/>
  <c r="J561" i="50" s="1"/>
  <c r="C560" i="50"/>
  <c r="H560" i="50" s="1"/>
  <c r="J560" i="50" s="1"/>
  <c r="D717" i="50"/>
  <c r="D716" i="50" s="1"/>
  <c r="H135" i="50"/>
  <c r="J135" i="50" s="1"/>
  <c r="C115" i="50"/>
  <c r="H115" i="50" s="1"/>
  <c r="J115" i="50" s="1"/>
  <c r="D3" i="50"/>
  <c r="C483" i="50"/>
  <c r="H483" i="50" s="1"/>
  <c r="J483" i="50" s="1"/>
  <c r="E726" i="50"/>
  <c r="E725" i="50" s="1"/>
  <c r="D314" i="50"/>
  <c r="D259" i="50" s="1"/>
  <c r="D258" i="50" s="1"/>
  <c r="D257" i="50" s="1"/>
  <c r="D215" i="50"/>
  <c r="E259" i="50"/>
  <c r="C259" i="50"/>
  <c r="H163" i="50"/>
  <c r="J163" i="50" s="1"/>
  <c r="C152" i="50"/>
  <c r="H152" i="50" s="1"/>
  <c r="J152" i="50" s="1"/>
  <c r="E551" i="50"/>
  <c r="E550" i="50" s="1"/>
  <c r="E717" i="50"/>
  <c r="E716" i="50" s="1"/>
  <c r="E484" i="50"/>
  <c r="E483" i="50" s="1"/>
  <c r="E67" i="34"/>
  <c r="I67" i="34"/>
  <c r="I39" i="34" s="1"/>
  <c r="G67" i="34"/>
  <c r="G32" i="34"/>
  <c r="C561" i="46"/>
  <c r="D4" i="34"/>
  <c r="E137" i="45"/>
  <c r="E136" i="45" s="1"/>
  <c r="D136" i="45"/>
  <c r="E165" i="45"/>
  <c r="D164" i="45"/>
  <c r="D163" i="45" s="1"/>
  <c r="D174" i="45"/>
  <c r="D170" i="45" s="1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E358" i="48"/>
  <c r="E357" i="48" s="1"/>
  <c r="D357" i="48"/>
  <c r="E533" i="48"/>
  <c r="D532" i="48"/>
  <c r="D529" i="48" s="1"/>
  <c r="F4" i="35"/>
  <c r="C15" i="35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474" i="45"/>
  <c r="E516" i="45"/>
  <c r="E514" i="45" s="1"/>
  <c r="E510" i="45" s="1"/>
  <c r="D514" i="45"/>
  <c r="D510" i="45" s="1"/>
  <c r="D523" i="45"/>
  <c r="D563" i="45"/>
  <c r="D562" i="45" s="1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E122" i="48"/>
  <c r="E120" i="48" s="1"/>
  <c r="D120" i="48"/>
  <c r="E125" i="48"/>
  <c r="E123" i="48" s="1"/>
  <c r="D123" i="48"/>
  <c r="E179" i="48"/>
  <c r="E218" i="48"/>
  <c r="E216" i="48" s="1"/>
  <c r="E215" i="48" s="1"/>
  <c r="D216" i="48"/>
  <c r="D220" i="48"/>
  <c r="E221" i="48"/>
  <c r="E220" i="48" s="1"/>
  <c r="E299" i="48"/>
  <c r="E298" i="48" s="1"/>
  <c r="D298" i="48"/>
  <c r="E355" i="48"/>
  <c r="E353" i="48" s="1"/>
  <c r="D353" i="48"/>
  <c r="E413" i="48"/>
  <c r="E412" i="48" s="1"/>
  <c r="D412" i="48"/>
  <c r="D216" i="45"/>
  <c r="E309" i="45"/>
  <c r="E308" i="45" s="1"/>
  <c r="D308" i="45"/>
  <c r="D348" i="45"/>
  <c r="E393" i="45"/>
  <c r="E392" i="45" s="1"/>
  <c r="D392" i="45"/>
  <c r="E429" i="45"/>
  <c r="E476" i="45"/>
  <c r="D474" i="45"/>
  <c r="C561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D97" i="48"/>
  <c r="E98" i="48"/>
  <c r="E141" i="48"/>
  <c r="E140" i="48" s="1"/>
  <c r="D140" i="48"/>
  <c r="D611" i="48"/>
  <c r="E612" i="48"/>
  <c r="E611" i="48" s="1"/>
  <c r="D735" i="48"/>
  <c r="D734" i="48" s="1"/>
  <c r="E736" i="48"/>
  <c r="E735" i="48" s="1"/>
  <c r="E734" i="48" s="1"/>
  <c r="C28" i="35"/>
  <c r="C50" i="35"/>
  <c r="C56" i="35"/>
  <c r="C62" i="35"/>
  <c r="E11" i="45"/>
  <c r="D154" i="45"/>
  <c r="E155" i="45"/>
  <c r="E154" i="45" s="1"/>
  <c r="E153" i="45" s="1"/>
  <c r="E152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E529" i="45" s="1"/>
  <c r="D530" i="45"/>
  <c r="C646" i="45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D265" i="48"/>
  <c r="E266" i="48"/>
  <c r="E265" i="48" s="1"/>
  <c r="E532" i="48"/>
  <c r="D593" i="48"/>
  <c r="E594" i="48"/>
  <c r="E593" i="48" s="1"/>
  <c r="E598" i="48"/>
  <c r="E596" i="48" s="1"/>
  <c r="D596" i="48"/>
  <c r="E649" i="48"/>
  <c r="E647" i="48" s="1"/>
  <c r="D647" i="48"/>
  <c r="E659" i="48"/>
  <c r="E654" i="48" s="1"/>
  <c r="D654" i="48"/>
  <c r="E699" i="48"/>
  <c r="D695" i="48"/>
  <c r="E181" i="45"/>
  <c r="E180" i="45" s="1"/>
  <c r="D180" i="45"/>
  <c r="D179" i="45" s="1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D552" i="46" s="1"/>
  <c r="D551" i="46" s="1"/>
  <c r="E554" i="46"/>
  <c r="D629" i="46"/>
  <c r="E630" i="46"/>
  <c r="E169" i="48"/>
  <c r="E167" i="48" s="1"/>
  <c r="D167" i="48"/>
  <c r="E172" i="48"/>
  <c r="E171" i="48" s="1"/>
  <c r="D171" i="48"/>
  <c r="E210" i="48"/>
  <c r="E207" i="48" s="1"/>
  <c r="D207" i="48"/>
  <c r="E231" i="48"/>
  <c r="D229" i="48"/>
  <c r="E246" i="48"/>
  <c r="E244" i="48" s="1"/>
  <c r="E243" i="48" s="1"/>
  <c r="D244" i="48"/>
  <c r="D243" i="48" s="1"/>
  <c r="C483" i="48"/>
  <c r="E565" i="48"/>
  <c r="E563" i="48" s="1"/>
  <c r="D563" i="48"/>
  <c r="E572" i="48"/>
  <c r="E570" i="48" s="1"/>
  <c r="D570" i="48"/>
  <c r="I4" i="35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444" i="45" s="1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E163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E12" i="48"/>
  <c r="E11" i="48" s="1"/>
  <c r="E3" i="48" s="1"/>
  <c r="D11" i="48"/>
  <c r="E68" i="48"/>
  <c r="E166" i="48"/>
  <c r="D164" i="48"/>
  <c r="D163" i="48" s="1"/>
  <c r="E199" i="48"/>
  <c r="E198" i="48" s="1"/>
  <c r="E197" i="48" s="1"/>
  <c r="D198" i="48"/>
  <c r="D197" i="48" s="1"/>
  <c r="E457" i="48"/>
  <c r="D455" i="48"/>
  <c r="D497" i="48"/>
  <c r="E498" i="48"/>
  <c r="E497" i="48" s="1"/>
  <c r="E601" i="48"/>
  <c r="E600" i="48" s="1"/>
  <c r="D600" i="48"/>
  <c r="E634" i="48"/>
  <c r="D629" i="48"/>
  <c r="G4" i="34"/>
  <c r="E39" i="34"/>
  <c r="C21" i="35"/>
  <c r="D27" i="35"/>
  <c r="C35" i="35"/>
  <c r="C53" i="35"/>
  <c r="C59" i="35"/>
  <c r="F65" i="35"/>
  <c r="C65" i="35" s="1"/>
  <c r="C69" i="35"/>
  <c r="D132" i="45"/>
  <c r="D116" i="45" s="1"/>
  <c r="E133" i="45"/>
  <c r="E132" i="45" s="1"/>
  <c r="D146" i="45"/>
  <c r="E160" i="45"/>
  <c r="E172" i="45"/>
  <c r="E171" i="45" s="1"/>
  <c r="E170" i="45" s="1"/>
  <c r="D171" i="45"/>
  <c r="E228" i="45"/>
  <c r="E654" i="45"/>
  <c r="D170" i="46"/>
  <c r="D189" i="46"/>
  <c r="C263" i="46"/>
  <c r="C259" i="46" s="1"/>
  <c r="C258" i="46" s="1"/>
  <c r="C257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39" i="48"/>
  <c r="D38" i="48"/>
  <c r="E136" i="48"/>
  <c r="E297" i="48"/>
  <c r="E296" i="48" s="1"/>
  <c r="D296" i="48"/>
  <c r="E310" i="48"/>
  <c r="D308" i="48"/>
  <c r="C444" i="48"/>
  <c r="C339" i="48" s="1"/>
  <c r="C258" i="48" s="1"/>
  <c r="E452" i="48"/>
  <c r="E450" i="48" s="1"/>
  <c r="D450" i="48"/>
  <c r="E506" i="48"/>
  <c r="D504" i="48"/>
  <c r="E663" i="48"/>
  <c r="D662" i="48"/>
  <c r="E675" i="48"/>
  <c r="E672" i="48" s="1"/>
  <c r="D672" i="48"/>
  <c r="E704" i="48"/>
  <c r="D701" i="48"/>
  <c r="D732" i="48"/>
  <c r="D731" i="48" s="1"/>
  <c r="E733" i="48"/>
  <c r="E732" i="48" s="1"/>
  <c r="E731" i="48" s="1"/>
  <c r="E117" i="49"/>
  <c r="C31" i="35"/>
  <c r="H32" i="34"/>
  <c r="H4" i="34" s="1"/>
  <c r="F32" i="34"/>
  <c r="F4" i="34" s="1"/>
  <c r="D67" i="34"/>
  <c r="D39" i="34" s="1"/>
  <c r="H67" i="34"/>
  <c r="H39" i="34" s="1"/>
  <c r="F67" i="34"/>
  <c r="F39" i="34" s="1"/>
  <c r="G27" i="35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E314" i="45" s="1"/>
  <c r="C340" i="45"/>
  <c r="C339" i="45" s="1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C560" i="45" s="1"/>
  <c r="E729" i="45"/>
  <c r="E728" i="45" s="1"/>
  <c r="D728" i="45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E314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588" i="46"/>
  <c r="E605" i="46"/>
  <c r="E604" i="46" s="1"/>
  <c r="E618" i="46"/>
  <c r="D688" i="46"/>
  <c r="E774" i="46"/>
  <c r="E773" i="46" s="1"/>
  <c r="E772" i="46" s="1"/>
  <c r="D773" i="46"/>
  <c r="D772" i="46" s="1"/>
  <c r="E5" i="48"/>
  <c r="E4" i="48" s="1"/>
  <c r="D4" i="48"/>
  <c r="E38" i="48"/>
  <c r="E127" i="48"/>
  <c r="E126" i="48" s="1"/>
  <c r="D126" i="48"/>
  <c r="E137" i="48"/>
  <c r="E147" i="48"/>
  <c r="E146" i="48" s="1"/>
  <c r="D146" i="48"/>
  <c r="E194" i="48"/>
  <c r="E193" i="48" s="1"/>
  <c r="D193" i="48"/>
  <c r="E234" i="48"/>
  <c r="E233" i="48" s="1"/>
  <c r="D233" i="48"/>
  <c r="E241" i="48"/>
  <c r="E239" i="48" s="1"/>
  <c r="E238" i="48" s="1"/>
  <c r="D239" i="48"/>
  <c r="D238" i="48" s="1"/>
  <c r="E317" i="48"/>
  <c r="E315" i="48" s="1"/>
  <c r="D315" i="48"/>
  <c r="D331" i="48"/>
  <c r="E332" i="48"/>
  <c r="E331" i="48" s="1"/>
  <c r="E375" i="48"/>
  <c r="E373" i="48" s="1"/>
  <c r="D373" i="48"/>
  <c r="E378" i="48"/>
  <c r="D445" i="48"/>
  <c r="E446" i="48"/>
  <c r="E445" i="48" s="1"/>
  <c r="E589" i="48"/>
  <c r="D588" i="48"/>
  <c r="C163" i="45"/>
  <c r="D429" i="45"/>
  <c r="C444" i="45"/>
  <c r="C529" i="45"/>
  <c r="C483" i="45" s="1"/>
  <c r="D588" i="45"/>
  <c r="E744" i="45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C560" i="46" s="1"/>
  <c r="C3" i="48"/>
  <c r="E62" i="48"/>
  <c r="E61" i="48" s="1"/>
  <c r="D61" i="48"/>
  <c r="E130" i="48"/>
  <c r="E129" i="48" s="1"/>
  <c r="D129" i="48"/>
  <c r="E143" i="48"/>
  <c r="E164" i="48"/>
  <c r="E202" i="48"/>
  <c r="E201" i="48" s="1"/>
  <c r="E200" i="48" s="1"/>
  <c r="D201" i="48"/>
  <c r="D200" i="48" s="1"/>
  <c r="E290" i="48"/>
  <c r="E289" i="48" s="1"/>
  <c r="D289" i="48"/>
  <c r="D348" i="48"/>
  <c r="E349" i="48"/>
  <c r="E348" i="48" s="1"/>
  <c r="E487" i="48"/>
  <c r="E486" i="48" s="1"/>
  <c r="D486" i="48"/>
  <c r="E514" i="48"/>
  <c r="E510" i="48" s="1"/>
  <c r="E606" i="48"/>
  <c r="E604" i="48" s="1"/>
  <c r="D604" i="48"/>
  <c r="E629" i="48"/>
  <c r="E730" i="48"/>
  <c r="E728" i="48" s="1"/>
  <c r="D728" i="48"/>
  <c r="E666" i="46"/>
  <c r="E719" i="46"/>
  <c r="E718" i="46" s="1"/>
  <c r="E717" i="46" s="1"/>
  <c r="D723" i="46"/>
  <c r="E751" i="46"/>
  <c r="E769" i="46"/>
  <c r="E768" i="46" s="1"/>
  <c r="D143" i="48"/>
  <c r="D135" i="48" s="1"/>
  <c r="E186" i="48"/>
  <c r="E185" i="48" s="1"/>
  <c r="E184" i="48" s="1"/>
  <c r="D185" i="48"/>
  <c r="D184" i="48" s="1"/>
  <c r="E212" i="48"/>
  <c r="E211" i="48" s="1"/>
  <c r="D211" i="48"/>
  <c r="E250" i="48"/>
  <c r="E308" i="48"/>
  <c r="D416" i="48"/>
  <c r="E422" i="48"/>
  <c r="E579" i="48"/>
  <c r="E578" i="48" s="1"/>
  <c r="D578" i="48"/>
  <c r="E639" i="48"/>
  <c r="E680" i="48"/>
  <c r="E695" i="48"/>
  <c r="C727" i="48"/>
  <c r="C726" i="48" s="1"/>
  <c r="D174" i="48"/>
  <c r="C228" i="48"/>
  <c r="D305" i="48"/>
  <c r="D459" i="48"/>
  <c r="E557" i="48"/>
  <c r="D744" i="48"/>
  <c r="D223" i="49"/>
  <c r="D222" i="49" s="1"/>
  <c r="E463" i="49"/>
  <c r="E474" i="49"/>
  <c r="E762" i="49"/>
  <c r="E761" i="49" s="1"/>
  <c r="E611" i="49"/>
  <c r="E680" i="49"/>
  <c r="E61" i="49"/>
  <c r="D61" i="49"/>
  <c r="D136" i="49"/>
  <c r="E143" i="49"/>
  <c r="E155" i="49"/>
  <c r="E154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D450" i="49"/>
  <c r="D459" i="49"/>
  <c r="D504" i="49"/>
  <c r="D523" i="49"/>
  <c r="E547" i="49"/>
  <c r="E548" i="49"/>
  <c r="D563" i="49"/>
  <c r="D570" i="49"/>
  <c r="E570" i="49"/>
  <c r="E578" i="49"/>
  <c r="E594" i="49"/>
  <c r="E593" i="49" s="1"/>
  <c r="E605" i="49"/>
  <c r="D617" i="49"/>
  <c r="E648" i="49"/>
  <c r="E647" i="49" s="1"/>
  <c r="D654" i="49"/>
  <c r="E663" i="49"/>
  <c r="E662" i="49" s="1"/>
  <c r="D684" i="49"/>
  <c r="D701" i="49"/>
  <c r="D728" i="49"/>
  <c r="D757" i="49"/>
  <c r="D756" i="49" s="1"/>
  <c r="D766" i="49"/>
  <c r="D773" i="49"/>
  <c r="D772" i="49" s="1"/>
  <c r="E11" i="49"/>
  <c r="E38" i="49"/>
  <c r="E68" i="49"/>
  <c r="D153" i="49"/>
  <c r="D211" i="49"/>
  <c r="D203" i="49" s="1"/>
  <c r="D362" i="49"/>
  <c r="D455" i="49"/>
  <c r="D474" i="49"/>
  <c r="D596" i="49"/>
  <c r="D611" i="49"/>
  <c r="E688" i="49"/>
  <c r="C727" i="49"/>
  <c r="C726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88" i="49"/>
  <c r="E362" i="49"/>
  <c r="E757" i="49"/>
  <c r="E756" i="49" s="1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136" i="49"/>
  <c r="E157" i="49"/>
  <c r="E392" i="49"/>
  <c r="E404" i="49"/>
  <c r="E563" i="49"/>
  <c r="E654" i="49"/>
  <c r="E684" i="49"/>
  <c r="E773" i="49"/>
  <c r="E772" i="49" s="1"/>
  <c r="E4" i="49"/>
  <c r="E179" i="49"/>
  <c r="E395" i="49"/>
  <c r="E455" i="49"/>
  <c r="E582" i="49"/>
  <c r="E596" i="49"/>
  <c r="E604" i="49"/>
  <c r="E677" i="49"/>
  <c r="E752" i="49"/>
  <c r="E751" i="49" s="1"/>
  <c r="E769" i="49"/>
  <c r="E768" i="49" s="1"/>
  <c r="E174" i="49"/>
  <c r="E170" i="49" s="1"/>
  <c r="E216" i="49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97" i="48"/>
  <c r="E117" i="48"/>
  <c r="E132" i="48"/>
  <c r="E189" i="48"/>
  <c r="E188" i="48" s="1"/>
  <c r="E204" i="48"/>
  <c r="E344" i="48"/>
  <c r="E455" i="48"/>
  <c r="E474" i="48"/>
  <c r="E504" i="48"/>
  <c r="E523" i="48"/>
  <c r="E529" i="48"/>
  <c r="E688" i="48"/>
  <c r="C178" i="48"/>
  <c r="C177" i="48" s="1"/>
  <c r="E229" i="48"/>
  <c r="E260" i="48"/>
  <c r="E362" i="48"/>
  <c r="E382" i="48"/>
  <c r="E399" i="48"/>
  <c r="E409" i="48"/>
  <c r="E429" i="48"/>
  <c r="E491" i="48"/>
  <c r="E494" i="48"/>
  <c r="E553" i="48"/>
  <c r="E588" i="48"/>
  <c r="E662" i="48"/>
  <c r="E744" i="48"/>
  <c r="E752" i="48"/>
  <c r="E751" i="48" s="1"/>
  <c r="E757" i="48"/>
  <c r="E756" i="48" s="1"/>
  <c r="E459" i="48"/>
  <c r="E463" i="48"/>
  <c r="E701" i="48"/>
  <c r="D68" i="48"/>
  <c r="D117" i="48"/>
  <c r="E161" i="48"/>
  <c r="E160" i="48" s="1"/>
  <c r="E175" i="48"/>
  <c r="E174" i="48" s="1"/>
  <c r="E170" i="48" s="1"/>
  <c r="D189" i="48"/>
  <c r="D250" i="48"/>
  <c r="E306" i="48"/>
  <c r="E305" i="48" s="1"/>
  <c r="E326" i="48"/>
  <c r="E325" i="48" s="1"/>
  <c r="D378" i="48"/>
  <c r="D514" i="48"/>
  <c r="D510" i="48" s="1"/>
  <c r="D545" i="48"/>
  <c r="D539" i="48" s="1"/>
  <c r="D557" i="48"/>
  <c r="D552" i="48" s="1"/>
  <c r="D551" i="48" s="1"/>
  <c r="E741" i="48"/>
  <c r="E740" i="48" s="1"/>
  <c r="D751" i="48"/>
  <c r="E779" i="48"/>
  <c r="E778" i="48" s="1"/>
  <c r="D132" i="48"/>
  <c r="D154" i="48"/>
  <c r="D153" i="48" s="1"/>
  <c r="D213" i="48"/>
  <c r="D392" i="48"/>
  <c r="D399" i="48"/>
  <c r="D463" i="48"/>
  <c r="D474" i="48"/>
  <c r="D757" i="48"/>
  <c r="D756" i="48" s="1"/>
  <c r="D204" i="48"/>
  <c r="D368" i="48"/>
  <c r="D422" i="48"/>
  <c r="D477" i="48"/>
  <c r="E157" i="46"/>
  <c r="E153" i="46" s="1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123" i="45"/>
  <c r="E116" i="45" s="1"/>
  <c r="C152" i="45"/>
  <c r="E185" i="45"/>
  <c r="E184" i="45" s="1"/>
  <c r="E189" i="45"/>
  <c r="E188" i="45" s="1"/>
  <c r="E302" i="45"/>
  <c r="E348" i="45"/>
  <c r="E340" i="45" s="1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D484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44" i="45" s="1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4" i="35"/>
  <c r="G4" i="35"/>
  <c r="H27" i="35"/>
  <c r="H4" i="35" s="1"/>
  <c r="I76" i="35"/>
  <c r="G65" i="35"/>
  <c r="D34" i="35"/>
  <c r="H34" i="35"/>
  <c r="E76" i="35"/>
  <c r="E32" i="34"/>
  <c r="E4" i="34" s="1"/>
  <c r="I32" i="34"/>
  <c r="I4" i="34" s="1"/>
  <c r="F34" i="35"/>
  <c r="G34" i="35"/>
  <c r="G76" i="35"/>
  <c r="D116" i="49" l="1"/>
  <c r="D646" i="49"/>
  <c r="E153" i="49"/>
  <c r="C561" i="49"/>
  <c r="D552" i="49"/>
  <c r="D551" i="49" s="1"/>
  <c r="E215" i="49"/>
  <c r="C2" i="49"/>
  <c r="C560" i="49"/>
  <c r="E444" i="49"/>
  <c r="C339" i="49"/>
  <c r="C258" i="49" s="1"/>
  <c r="C257" i="49" s="1"/>
  <c r="D67" i="49"/>
  <c r="E67" i="49"/>
  <c r="E3" i="49"/>
  <c r="E153" i="48"/>
  <c r="D314" i="48"/>
  <c r="C115" i="48"/>
  <c r="C561" i="48"/>
  <c r="E444" i="48"/>
  <c r="E228" i="48"/>
  <c r="E339" i="51"/>
  <c r="E258" i="51" s="1"/>
  <c r="H259" i="51"/>
  <c r="J259" i="51" s="1"/>
  <c r="C258" i="51"/>
  <c r="H258" i="51" s="1"/>
  <c r="J258" i="51" s="1"/>
  <c r="H259" i="50"/>
  <c r="J259" i="50" s="1"/>
  <c r="C258" i="50"/>
  <c r="H258" i="50" s="1"/>
  <c r="J258" i="50" s="1"/>
  <c r="E560" i="50"/>
  <c r="E258" i="50"/>
  <c r="G39" i="34"/>
  <c r="E646" i="45"/>
  <c r="D152" i="45"/>
  <c r="E646" i="46"/>
  <c r="E135" i="48"/>
  <c r="C27" i="35"/>
  <c r="C4" i="35" s="1"/>
  <c r="D4" i="35"/>
  <c r="E3" i="45"/>
  <c r="E2" i="45" s="1"/>
  <c r="D646" i="48"/>
  <c r="E340" i="48"/>
  <c r="C258" i="45"/>
  <c r="C257" i="45" s="1"/>
  <c r="D76" i="35"/>
  <c r="C34" i="35"/>
  <c r="E3" i="46"/>
  <c r="D203" i="48"/>
  <c r="E314" i="48"/>
  <c r="D727" i="49"/>
  <c r="D726" i="49" s="1"/>
  <c r="D263" i="48"/>
  <c r="D646" i="45"/>
  <c r="C114" i="45"/>
  <c r="E116" i="46"/>
  <c r="D3" i="45"/>
  <c r="D2" i="45" s="1"/>
  <c r="F78" i="34"/>
  <c r="F76" i="35"/>
  <c r="E483" i="45"/>
  <c r="E340" i="46"/>
  <c r="E67" i="46"/>
  <c r="D727" i="48"/>
  <c r="D726" i="48" s="1"/>
  <c r="E263" i="48"/>
  <c r="E646" i="48"/>
  <c r="E203" i="48"/>
  <c r="E116" i="49"/>
  <c r="D3" i="48"/>
  <c r="D228" i="48"/>
  <c r="D340" i="45"/>
  <c r="D339" i="45" s="1"/>
  <c r="D258" i="45" s="1"/>
  <c r="D257" i="45" s="1"/>
  <c r="D178" i="45"/>
  <c r="D177" i="45" s="1"/>
  <c r="E178" i="45"/>
  <c r="E177" i="45" s="1"/>
  <c r="E484" i="48"/>
  <c r="E483" i="48" s="1"/>
  <c r="D263" i="49"/>
  <c r="D259" i="49" s="1"/>
  <c r="D170" i="48"/>
  <c r="E163" i="48"/>
  <c r="E152" i="48" s="1"/>
  <c r="E263" i="46"/>
  <c r="E259" i="46" s="1"/>
  <c r="E258" i="46" s="1"/>
  <c r="E257" i="46" s="1"/>
  <c r="E135" i="46"/>
  <c r="D484" i="48"/>
  <c r="D483" i="48" s="1"/>
  <c r="D646" i="46"/>
  <c r="D529" i="45"/>
  <c r="D483" i="45" s="1"/>
  <c r="E178" i="48"/>
  <c r="E177" i="48" s="1"/>
  <c r="D263" i="45"/>
  <c r="D259" i="45" s="1"/>
  <c r="E727" i="45"/>
  <c r="E726" i="45" s="1"/>
  <c r="E263" i="45"/>
  <c r="E259" i="45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8"/>
  <c r="D152" i="48"/>
  <c r="E727" i="48"/>
  <c r="E726" i="48" s="1"/>
  <c r="D340" i="48"/>
  <c r="D188" i="48"/>
  <c r="D67" i="48"/>
  <c r="D2" i="48" s="1"/>
  <c r="E552" i="48"/>
  <c r="E551" i="48" s="1"/>
  <c r="E67" i="48"/>
  <c r="E2" i="48" s="1"/>
  <c r="D444" i="49"/>
  <c r="D562" i="49"/>
  <c r="D561" i="49" s="1"/>
  <c r="E314" i="49"/>
  <c r="E188" i="49"/>
  <c r="D3" i="49"/>
  <c r="D562" i="48"/>
  <c r="D561" i="48" s="1"/>
  <c r="D3" i="46"/>
  <c r="D2" i="46" s="1"/>
  <c r="D215" i="48"/>
  <c r="E727" i="49"/>
  <c r="E726" i="49" s="1"/>
  <c r="E263" i="49"/>
  <c r="E646" i="49"/>
  <c r="D163" i="49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D340" i="49"/>
  <c r="E135" i="49"/>
  <c r="E152" i="49"/>
  <c r="E562" i="49"/>
  <c r="E561" i="49" s="1"/>
  <c r="E178" i="49"/>
  <c r="E177" i="49" s="1"/>
  <c r="D116" i="48"/>
  <c r="D115" i="48" s="1"/>
  <c r="E562" i="48"/>
  <c r="E116" i="48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D561" i="45"/>
  <c r="D135" i="45"/>
  <c r="D115" i="45" s="1"/>
  <c r="D727" i="45"/>
  <c r="D726" i="45" s="1"/>
  <c r="E339" i="45"/>
  <c r="E258" i="45" s="1"/>
  <c r="E257" i="45" s="1"/>
  <c r="E135" i="45"/>
  <c r="E115" i="45" s="1"/>
  <c r="E114" i="45" s="1"/>
  <c r="E562" i="45"/>
  <c r="E561" i="45" s="1"/>
  <c r="E560" i="45" s="1"/>
  <c r="H76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BA21" i="12"/>
  <c r="BA20" i="12"/>
  <c r="BA19" i="12"/>
  <c r="BA18" i="12"/>
  <c r="BA17" i="12"/>
  <c r="BA16" i="12"/>
  <c r="BA15" i="12"/>
  <c r="BA14" i="12"/>
  <c r="BA13" i="12"/>
  <c r="BA12" i="12"/>
  <c r="BA11" i="12"/>
  <c r="BA10" i="12"/>
  <c r="BA9" i="12"/>
  <c r="BA8" i="12"/>
  <c r="BA7" i="12"/>
  <c r="BA6" i="12"/>
  <c r="BA5" i="12"/>
  <c r="BA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560" i="49" l="1"/>
  <c r="E339" i="49"/>
  <c r="D560" i="49"/>
  <c r="E259" i="49"/>
  <c r="E258" i="49" s="1"/>
  <c r="E257" i="49" s="1"/>
  <c r="D2" i="49"/>
  <c r="E2" i="49"/>
  <c r="E115" i="48"/>
  <c r="E114" i="48" s="1"/>
  <c r="D339" i="48"/>
  <c r="D259" i="48"/>
  <c r="E339" i="48"/>
  <c r="E561" i="48"/>
  <c r="E560" i="48" s="1"/>
  <c r="E259" i="48"/>
  <c r="D114" i="45"/>
  <c r="E115" i="49"/>
  <c r="D178" i="48"/>
  <c r="D177" i="48" s="1"/>
  <c r="D339" i="49"/>
  <c r="D258" i="49" s="1"/>
  <c r="D257" i="49" s="1"/>
  <c r="D339" i="46"/>
  <c r="D258" i="46" s="1"/>
  <c r="D257" i="46" s="1"/>
  <c r="E115" i="46"/>
  <c r="E114" i="46" s="1"/>
  <c r="C76" i="35"/>
  <c r="D114" i="49"/>
  <c r="E114" i="49"/>
  <c r="D114" i="46"/>
  <c r="D560" i="45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E258" i="48" l="1"/>
  <c r="E257" i="48" s="1"/>
  <c r="D258" i="48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<sst xmlns="http://schemas.openxmlformats.org/spreadsheetml/2006/main" count="6436" uniqueCount="1034">
  <si>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</si>
  <si>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</si>
  <si>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</si>
  <si>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</si>
  <si>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</si>
  <si>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</si>
  <si>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</si>
  <si>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</si>
  <si>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</si>
  <si>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</si>
  <si>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</si>
  <si>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</si>
  <si>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</si>
  <si>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</si>
  <si>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</si>
  <si>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</si>
  <si>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</si>
  <si>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</si>
  <si>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</si>
  <si>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</si>
  <si>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</si>
  <si>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</si>
  <si>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</si>
  <si>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</si>
  <si>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</si>
  <si>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</si>
  <si>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</si>
  <si>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</si>
  <si>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</si>
  <si>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</si>
  <si>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</si>
  <si>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</si>
  <si>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</si>
  <si>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</si>
  <si>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</si>
  <si>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</si>
  <si>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</si>
  <si>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</si>
  <si>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</si>
  <si>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</si>
  <si>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</si>
  <si>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</si>
  <si>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</si>
  <si>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</si>
  <si>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</si>
  <si>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</si>
  <si>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</si>
  <si>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</si>
  <si>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</si>
  <si>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</si>
  <si>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</si>
  <si>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</si>
  <si>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</si>
  <si>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</si>
  <si>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</si>
  <si>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</si>
  <si>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</si>
  <si>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</si>
  <si>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</si>
  <si>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</si>
  <si>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</si>
  <si>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</si>
  <si>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</si>
  <si>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</si>
  <si>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</si>
  <si>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</si>
  <si>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</si>
  <si>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</si>
  <si>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</si>
  <si>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</si>
  <si>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</si>
  <si>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</si>
  <si>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</si>
  <si>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</si>
  <si>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</si>
  <si>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</si>
  <si>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</si>
  <si>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</si>
  <si>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</si>
  <si>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</si>
  <si>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</si>
  <si>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</si>
  <si>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</si>
  <si>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</si>
  <si>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</si>
  <si>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</si>
  <si>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</si>
  <si>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</si>
  <si>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</si>
  <si>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</si>
  <si>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</si>
  <si>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</si>
  <si>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</si>
  <si>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</si>
  <si>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</si>
  <si>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</si>
  <si>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</si>
  <si>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</si>
  <si>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</si>
  <si>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</si>
  <si>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</si>
  <si>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</si>
  <si>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</si>
  <si>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</si>
  <si>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</si>
  <si>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</si>
  <si>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</si>
  <si>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</si>
  <si>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</si>
  <si>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</si>
  <si>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</si>
  <si>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</si>
  <si>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</si>
  <si>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</si>
  <si>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</si>
  <si>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</si>
  <si>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</si>
  <si>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</si>
  <si>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</si>
  <si>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</si>
  <si>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</si>
  <si>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</si>
  <si>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</si>
  <si>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</si>
  <si>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</si>
  <si>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</si>
  <si>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</si>
  <si>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</si>
  <si>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</si>
  <si>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</si>
  <si>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</si>
  <si>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</si>
  <si>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</si>
  <si>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</si>
  <si>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</si>
  <si>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</si>
  <si>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</si>
  <si>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</si>
  <si>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</si>
  <si>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</si>
  <si>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</si>
  <si>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</si>
  <si>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</si>
  <si>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</si>
  <si>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</si>
  <si>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</si>
  <si>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</si>
  <si>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</si>
  <si>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</si>
  <si>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</si>
  <si>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</si>
  <si>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</si>
  <si>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</si>
  <si>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</si>
  <si>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</si>
  <si>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</si>
  <si>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</si>
  <si>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</si>
  <si>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</si>
  <si>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</si>
  <si>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</si>
  <si>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</si>
  <si>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</si>
  <si>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</si>
  <si>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</si>
  <si>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</si>
  <si>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</si>
  <si>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</si>
  <si>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</si>
  <si>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</si>
  <si>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</si>
  <si>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</si>
  <si>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</si>
  <si>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</si>
  <si>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</si>
  <si>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</si>
  <si>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</si>
  <si>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</si>
  <si>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</si>
  <si>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</si>
  <si>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</si>
  <si>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</si>
  <si>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</si>
  <si>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</si>
  <si>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</si>
  <si>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</si>
  <si>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</si>
  <si>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</si>
  <si>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</si>
  <si>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</si>
  <si>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</si>
  <si>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</si>
  <si>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</si>
  <si>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</si>
  <si>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</si>
  <si>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</si>
  <si>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</si>
  <si>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</si>
  <si>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</si>
  <si>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</si>
  <si>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</si>
  <si>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</si>
  <si>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</si>
  <si>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</si>
  <si>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</si>
  <si>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</si>
  <si>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</si>
  <si>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</si>
  <si>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</si>
  <si>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</si>
  <si>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</si>
  <si>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</si>
  <si>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</si>
  <si>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</si>
  <si>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</si>
  <si>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</si>
  <si>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</si>
  <si>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</si>
  <si>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</si>
  <si>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</si>
  <si>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</si>
  <si>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</si>
  <si>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</si>
  <si>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</si>
  <si>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</si>
  <si>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</si>
  <si>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</si>
  <si>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</si>
  <si>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</si>
  <si>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</si>
  <si>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</si>
  <si>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</si>
  <si>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</si>
  <si>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</si>
  <si>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</si>
  <si>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</si>
  <si>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</si>
  <si>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</si>
  <si>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</si>
  <si>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</si>
  <si>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</si>
  <si>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</si>
  <si>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</si>
  <si>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</si>
  <si>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</si>
  <si>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</si>
  <si>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</si>
  <si>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</si>
  <si>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</si>
  <si>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</si>
  <si>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</si>
  <si>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</si>
  <si>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</si>
  <si>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</si>
  <si>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</si>
  <si>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</si>
  <si>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</si>
  <si>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</si>
  <si>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</si>
  <si>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</si>
  <si>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</si>
  <si>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</si>
  <si>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</si>
  <si>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</si>
  <si>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</si>
  <si>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</si>
  <si>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</si>
  <si>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</si>
  <si>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</si>
  <si>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</si>
  <si>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</si>
  <si>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</si>
  <si>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</si>
  <si>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</si>
  <si>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</si>
  <si>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</si>
  <si>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</si>
  <si>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</si>
  <si>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</si>
  <si>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</si>
  <si>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</si>
  <si>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</si>
  <si>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</si>
  <si>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</si>
  <si>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</si>
  <si>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</si>
  <si>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</si>
  <si>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</si>
  <si>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</si>
  <si>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</si>
  <si>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</si>
  <si>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</si>
  <si>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</si>
  <si>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</si>
  <si>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</si>
  <si>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</si>
  <si>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</si>
  <si>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</si>
  <si>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</si>
  <si>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</si>
  <si>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</si>
  <si>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</si>
  <si>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</si>
  <si>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</si>
  <si>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</si>
  <si>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</si>
  <si>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</si>
  <si>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</si>
  <si>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</si>
  <si>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</si>
  <si>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</si>
  <si>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</si>
  <si>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</si>
  <si>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</si>
  <si>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</si>
  <si>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</si>
  <si>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</si>
  <si>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</si>
  <si>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</si>
  <si>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</si>
  <si>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</si>
  <si>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</si>
  <si>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</si>
  <si>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</si>
  <si>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</si>
  <si>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</si>
  <si>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</si>
  <si>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</si>
  <si>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</si>
  <si>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</si>
  <si>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</si>
  <si>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</si>
  <si>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</si>
  <si>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</si>
  <si>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</si>
  <si>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</si>
  <si>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</si>
  <si>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</si>
  <si>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</si>
  <si>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</si>
  <si>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</si>
  <si>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</si>
  <si>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</si>
  <si>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</si>
  <si>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</si>
  <si>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</si>
  <si>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</si>
  <si>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</si>
  <si>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</si>
  <si>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</si>
  <si>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</si>
  <si>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</si>
  <si>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</si>
  <si>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</si>
  <si>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</si>
  <si>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</si>
  <si>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</si>
  <si>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</si>
  <si>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</si>
  <si>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</si>
  <si>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</si>
  <si>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</si>
  <si>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</si>
  <si>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</si>
  <si>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</si>
  <si>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</si>
  <si>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</si>
  <si>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</si>
  <si>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</si>
  <si>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</si>
  <si>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</si>
  <si>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</si>
  <si>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</si>
  <si>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</si>
  <si>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</si>
  <si>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</si>
  <si>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</si>
  <si>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</si>
  <si>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</si>
  <si>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</si>
  <si>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</si>
  <si>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</si>
  <si>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</si>
  <si>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</si>
  <si>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</si>
  <si>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</si>
  <si>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</si>
  <si>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</si>
  <si>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</si>
  <si>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</si>
  <si>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</si>
  <si>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</si>
  <si>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</si>
  <si>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</si>
  <si>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</si>
  <si>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</si>
  <si>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</si>
  <si>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</si>
  <si>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</si>
  <si>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</si>
  <si>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</si>
  <si>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</si>
  <si>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</si>
  <si>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</si>
  <si>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</si>
  <si>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</si>
  <si>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</si>
  <si>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</si>
  <si>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</si>
  <si>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</si>
  <si>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</si>
  <si>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</si>
  <si>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</si>
  <si>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</si>
  <si>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</si>
  <si>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</si>
  <si>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</si>
  <si>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</si>
  <si>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</si>
  <si>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</si>
  <si>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</si>
  <si>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</si>
  <si>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</si>
  <si>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</si>
  <si>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</si>
  <si>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</si>
  <si>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</si>
  <si>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</si>
  <si>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</si>
  <si>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</si>
  <si>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</si>
  <si>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</si>
  <si>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</si>
  <si>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</si>
  <si>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</si>
  <si>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</si>
  <si>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</si>
  <si>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</si>
  <si>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</si>
  <si>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</si>
  <si>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</si>
  <si>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</si>
  <si>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</si>
  <si>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</si>
  <si>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</si>
  <si>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</si>
  <si>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</si>
  <si>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</si>
  <si>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</si>
  <si>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</si>
  <si>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</si>
  <si>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</si>
  <si>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</si>
  <si>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</si>
  <si>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</si>
  <si>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</si>
  <si>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</si>
  <si>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</si>
  <si>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</si>
  <si>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</si>
  <si>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</si>
  <si>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</si>
  <si>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</si>
  <si>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</si>
  <si>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</si>
  <si>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</si>
  <si>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</si>
  <si>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</si>
  <si>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</si>
  <si>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</si>
  <si>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</si>
  <si>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</si>
  <si>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</si>
  <si>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</si>
  <si>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</si>
  <si>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</si>
  <si>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</si>
  <si>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</si>
  <si>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</si>
  <si>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</si>
  <si>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</si>
  <si>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</si>
  <si>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</si>
  <si>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</si>
  <si>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</si>
  <si>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</si>
  <si>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</si>
  <si>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</si>
  <si>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</si>
  <si>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</si>
  <si>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</si>
  <si>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</si>
  <si>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</si>
  <si>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</si>
  <si>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</si>
  <si>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</si>
  <si>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</si>
  <si>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</si>
  <si>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</si>
  <si>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</si>
  <si>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</si>
  <si>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</si>
  <si>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</si>
  <si>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</si>
  <si>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</si>
  <si>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</si>
  <si>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</si>
  <si>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</si>
  <si>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</si>
  <si>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</si>
  <si>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</si>
  <si>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</si>
  <si>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</si>
  <si>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</si>
  <si>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</si>
  <si>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</si>
  <si>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</si>
  <si>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</si>
  <si>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</si>
  <si>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</si>
  <si>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</si>
  <si>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</si>
  <si>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</si>
  <si>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</si>
  <si>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</si>
  <si>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</si>
  <si>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</si>
  <si>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</si>
  <si>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</si>
  <si>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</si>
  <si>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</si>
  <si>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</si>
  <si>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</si>
  <si>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</si>
  <si>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</si>
  <si>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</si>
  <si>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</si>
  <si>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</si>
  <si>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</si>
  <si>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</si>
  <si>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</si>
  <si>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</si>
  <si>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</si>
  <si>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</si>
  <si>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</si>
  <si>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</si>
  <si>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</si>
  <si>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</si>
  <si>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</si>
  <si>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</si>
  <si>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</si>
  <si>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</si>
  <si>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</si>
  <si>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</si>
  <si>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</si>
  <si>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</si>
  <si>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</si>
  <si>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</si>
  <si>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</si>
  <si>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</si>
  <si>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</si>
  <si>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</si>
  <si>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</si>
  <si>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</si>
  <si>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</si>
  <si>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</si>
  <si>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</si>
  <si>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</si>
  <si>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</si>
  <si>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</si>
  <si>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</si>
  <si>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</si>
  <si>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</si>
  <si>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</si>
  <si>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</si>
  <si>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</si>
  <si>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</si>
  <si>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</si>
  <si>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</si>
  <si>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</si>
  <si>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</si>
  <si>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</si>
  <si>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</si>
  <si>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</si>
  <si>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</si>
  <si>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</si>
  <si>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</si>
  <si>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</si>
  <si>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</si>
  <si>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</si>
  <si>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</si>
  <si>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</si>
  <si>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</si>
  <si>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</si>
  <si>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</si>
  <si>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</si>
  <si>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</si>
  <si>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</si>
  <si>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</si>
  <si>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</si>
  <si>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</si>
  <si>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</si>
  <si>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</si>
  <si>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</si>
  <si>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</si>
  <si>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</si>
  <si>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</si>
  <si>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</si>
  <si>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</si>
  <si>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</si>
  <si>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</si>
  <si>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</si>
  <si>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</si>
  <si>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</si>
  <si>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</si>
  <si>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</si>
  <si>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</si>
  <si>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</si>
  <si>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</si>
  <si>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</si>
  <si>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</si>
  <si>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</si>
  <si>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</si>
  <si>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</si>
  <si>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</si>
  <si>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</si>
  <si>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</si>
  <si>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</si>
  <si>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</si>
  <si>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</si>
  <si>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</si>
  <si>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</si>
  <si>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</si>
  <si>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</si>
  <si>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</si>
  <si>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</si>
  <si>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</si>
  <si>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</si>
  <si>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</si>
  <si>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</si>
  <si>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</si>
  <si>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</si>
  <si>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</si>
  <si>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</si>
  <si>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</si>
  <si>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</si>
  <si>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</si>
  <si>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</si>
  <si>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</si>
  <si>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</si>
  <si>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</si>
  <si>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</si>
  <si>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</si>
  <si>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</si>
  <si>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</si>
  <si>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</si>
  <si>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</si>
  <si>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</si>
  <si>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</si>
  <si>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</si>
  <si>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</si>
  <si>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</si>
  <si>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</si>
  <si>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</si>
  <si>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</si>
  <si>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</si>
  <si>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</si>
  <si>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</si>
  <si>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</si>
  <si>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</si>
  <si>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</si>
  <si>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</si>
  <si>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</si>
  <si>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</si>
  <si>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</si>
  <si>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</si>
  <si>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</si>
  <si>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</si>
  <si>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</si>
  <si>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</si>
  <si>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</si>
  <si>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</si>
  <si>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</si>
  <si>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</si>
  <si>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</si>
  <si>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</si>
  <si>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</si>
  <si>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</si>
  <si>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</si>
  <si>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</si>
  <si>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</si>
  <si>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</si>
  <si>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</si>
  <si>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</si>
  <si>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</si>
  <si>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</si>
  <si>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</si>
  <si>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</si>
  <si>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</si>
  <si>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</si>
  <si>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</si>
  <si>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</si>
  <si>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</si>
  <si>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</si>
  <si>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</si>
  <si>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</si>
  <si>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</si>
  <si>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</si>
  <si>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</si>
  <si>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</si>
  <si>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</si>
  <si>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</si>
  <si>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</si>
  <si>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</si>
  <si>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</si>
  <si>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</si>
  <si>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</si>
  <si>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</si>
  <si>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</si>
  <si>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</si>
  <si>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</si>
  <si>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</si>
  <si>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</si>
  <si>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</si>
  <si>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</si>
  <si>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</si>
  <si>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</si>
  <si>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</si>
  <si>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</si>
  <si>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</si>
  <si>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</si>
  <si>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</si>
  <si>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</si>
  <si>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</si>
  <si>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</si>
  <si>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</si>
  <si>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</si>
  <si>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</si>
  <si>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</si>
  <si>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</si>
  <si>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</si>
  <si>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</si>
  <si>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</si>
  <si>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</si>
  <si>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</si>
  <si>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</si>
  <si>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</si>
  <si>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</si>
  <si>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</si>
  <si>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</si>
  <si>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</si>
  <si>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</si>
  <si>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</si>
  <si>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</si>
  <si>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</si>
  <si>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</si>
  <si>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</si>
  <si>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</si>
  <si>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</si>
  <si>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</si>
  <si>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</si>
  <si>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</si>
  <si>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</si>
  <si>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</si>
  <si>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</si>
  <si>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</si>
  <si>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</si>
  <si>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</si>
  <si>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</si>
  <si>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</si>
  <si>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</si>
  <si>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</si>
  <si>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</si>
  <si>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</si>
  <si>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</si>
  <si>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</si>
  <si>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</si>
  <si>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</si>
  <si>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</si>
  <si>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</si>
  <si>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</si>
  <si>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</si>
  <si>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</si>
  <si>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</si>
  <si>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</si>
  <si>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</si>
  <si>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</si>
  <si>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</si>
  <si>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</si>
  <si>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</si>
  <si>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</si>
  <si>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</si>
  <si>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</si>
  <si>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</si>
  <si>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</si>
  <si>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</si>
  <si>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</si>
  <si>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</si>
  <si>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</si>
  <si>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</si>
  <si>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</si>
  <si>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</si>
  <si>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</si>
  <si>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</si>
  <si>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</si>
  <si>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</si>
  <si>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</si>
  <si>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</si>
  <si>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</si>
  <si>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</si>
  <si>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</si>
  <si>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</si>
  <si>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</si>
  <si>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</si>
  <si>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</si>
  <si>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</si>
  <si>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</si>
  <si>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</si>
  <si>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</si>
  <si>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</si>
  <si>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</si>
  <si>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</si>
  <si>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</si>
  <si>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</si>
  <si>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</si>
  <si>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</si>
  <si>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</si>
  <si>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</si>
  <si>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</si>
  <si>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</si>
  <si>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</si>
  <si>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</si>
  <si>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</si>
  <si>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</si>
  <si>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</si>
  <si>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</si>
  <si>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</si>
  <si>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</si>
  <si>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</si>
  <si>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</si>
  <si>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</si>
  <si>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</si>
  <si>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</si>
  <si>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</si>
  <si>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</si>
  <si>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</si>
  <si>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</si>
  <si>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</si>
  <si>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</si>
  <si>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</si>
  <si>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</si>
  <si>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</si>
  <si>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</si>
  <si>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</si>
  <si>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</si>
  <si>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</si>
  <si>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</si>
  <si>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</si>
  <si>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</si>
  <si>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</si>
  <si>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</si>
  <si>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</si>
  <si>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</si>
  <si>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</si>
  <si>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</si>
  <si>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</si>
  <si>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</si>
  <si>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</si>
  <si>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</si>
  <si>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</si>
  <si>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</si>
  <si>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</si>
  <si>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</si>
  <si>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</si>
  <si>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</si>
  <si>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</si>
  <si>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</si>
  <si>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</si>
  <si>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</si>
  <si>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</si>
  <si>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</si>
  <si>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</si>
  <si>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</si>
  <si>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</si>
  <si>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</si>
  <si>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</si>
  <si>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</si>
  <si>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</si>
  <si>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</si>
  <si>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</si>
  <si>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</si>
  <si>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</si>
  <si>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</si>
  <si>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</si>
  <si>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</si>
  <si>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</si>
  <si>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</si>
  <si>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</si>
  <si>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</si>
  <si>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</si>
  <si>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</si>
  <si>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</si>
  <si>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</si>
  <si>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</si>
  <si>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</si>
  <si>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</si>
  <si>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</si>
  <si>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</si>
  <si>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</si>
  <si>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</si>
  <si>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</si>
  <si>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</si>
  <si>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</si>
  <si>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</si>
  <si>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</si>
  <si>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</si>
  <si>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</si>
  <si>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</si>
  <si>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</si>
  <si>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</si>
  <si>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</si>
  <si>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</si>
  <si>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تنوير عمومي</t>
  </si>
  <si>
    <t>اقتناء معدات اعلامية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</si>
  <si>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</si>
  <si>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</si>
  <si>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</si>
  <si>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</si>
  <si>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</si>
  <si>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</si>
  <si>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</si>
  <si>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</si>
  <si>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</si>
  <si>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</si>
  <si>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</si>
  <si>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</si>
  <si>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</si>
  <si>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</si>
  <si>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</si>
  <si>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</si>
  <si>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</si>
  <si>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</si>
  <si>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</si>
  <si>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</si>
  <si>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</si>
  <si>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</si>
  <si>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</si>
  <si>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</si>
  <si>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</si>
  <si>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</si>
  <si>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</si>
  <si>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تحويل اعتماد</t>
  </si>
  <si>
    <t>مراقبة مشاريع البلدية</t>
  </si>
  <si>
    <t>كمال عسيلي</t>
  </si>
  <si>
    <t>صنف 06</t>
  </si>
  <si>
    <t>الحبيب عاشوري</t>
  </si>
  <si>
    <t>صنف 04</t>
  </si>
  <si>
    <t>فتحي زهير زراعي</t>
  </si>
  <si>
    <t>غزيل سعدي</t>
  </si>
  <si>
    <t>علي البشير مسعودي</t>
  </si>
  <si>
    <t>صنف 02</t>
  </si>
  <si>
    <t>عمران مسعودي</t>
  </si>
  <si>
    <t>عبد الستار سعدي</t>
  </si>
  <si>
    <t>توفيق بوخريص</t>
  </si>
  <si>
    <t>كمال بوخريصي</t>
  </si>
  <si>
    <t>الناجم جدي</t>
  </si>
  <si>
    <t>العنابي جدي</t>
  </si>
  <si>
    <t>محمد الشادلي معيوفي</t>
  </si>
  <si>
    <t>محرز قنزوعي</t>
  </si>
  <si>
    <t>محمد معيوفي</t>
  </si>
  <si>
    <t>منى مسعودي</t>
  </si>
  <si>
    <t>صنف 01</t>
  </si>
  <si>
    <t>استقبال</t>
  </si>
  <si>
    <t>نظافة</t>
  </si>
  <si>
    <t>عبد الستار جدي</t>
  </si>
  <si>
    <t>نبيهة مرائحي</t>
  </si>
  <si>
    <t>فتحي مرايحي</t>
  </si>
  <si>
    <t>مستكتب ادارة</t>
  </si>
  <si>
    <t>جرارات صغيرة</t>
  </si>
  <si>
    <t>مجرورات 03 طن</t>
  </si>
  <si>
    <t>الة شفط</t>
  </si>
  <si>
    <t xml:space="preserve">جرارات </t>
  </si>
  <si>
    <t>الة حفروجرف</t>
  </si>
  <si>
    <t>سلم كهربائي مجرور طوله 11,5م</t>
  </si>
  <si>
    <t>الة لضخ المبيدات سعتها 400ل</t>
  </si>
  <si>
    <t xml:space="preserve">iveco </t>
  </si>
  <si>
    <t>same</t>
  </si>
  <si>
    <t>goldoni</t>
  </si>
  <si>
    <t>isuzu</t>
  </si>
  <si>
    <t xml:space="preserve">peugeot </t>
  </si>
  <si>
    <t>MF</t>
  </si>
  <si>
    <t>ladini</t>
  </si>
  <si>
    <t>jhon deer</t>
  </si>
  <si>
    <t>cukorova</t>
  </si>
  <si>
    <t>معطب</t>
  </si>
  <si>
    <t>مهترئة</t>
  </si>
  <si>
    <t>حالة متوسطة</t>
  </si>
  <si>
    <t>غير صالحة للاستعمال</t>
  </si>
  <si>
    <t>حسنة</t>
  </si>
  <si>
    <t>%</t>
  </si>
  <si>
    <t>تجميل المدينة</t>
  </si>
  <si>
    <t>نادي أطفال</t>
  </si>
  <si>
    <t xml:space="preserve">الدراسات </t>
  </si>
  <si>
    <t>اقتناء معدات نظافة</t>
  </si>
  <si>
    <t>تهيئة المستودع البلدي</t>
  </si>
  <si>
    <t>تعهد وصيانة المنشئات البلدية</t>
  </si>
  <si>
    <t>الطرقات والارصفة</t>
  </si>
  <si>
    <t>تهذيب حي ابن شرف</t>
  </si>
  <si>
    <t>انطلقت البلدية في اتمام ملف استشارة القسط الثاني بمبلغ 5,180</t>
  </si>
  <si>
    <t>اجراء استشارة في الغرض في ست مناسبات دون الحصول على عروض مقبولة , التنسيق مع صندوق القروض لاتخاد تدابير واجراءات جديدة وتطبيق اقتراحاته في الاستشارة الجديدة</t>
  </si>
  <si>
    <t>في مرحلة اعلان طلب العروض اخر اجل 06ماي 2014 نظرا لمراجعة كراس الشروط الفنية</t>
  </si>
  <si>
    <t>في مرحلة اعلان طلب العروض للمرة الرابعة اخر أجل  25 أفريل 2014</t>
  </si>
  <si>
    <t>تمت زيارة الحي من قبل مصالح وكالة التهذيب سابقا لتشخيص وتحديد البرنامج الوظيفي</t>
  </si>
  <si>
    <t xml:space="preserve">تهيئة دار الشباب </t>
  </si>
  <si>
    <t>بناء قاعة كبرى وتهيئة</t>
  </si>
  <si>
    <t>انارة وتهيئة الملاعب</t>
  </si>
  <si>
    <t>بناء قاعة ألعاب فردية</t>
  </si>
  <si>
    <t>تهيئة الحديقة الرياضية</t>
  </si>
  <si>
    <t>قاعة ألعاب فردية</t>
  </si>
  <si>
    <t>تعبيد وتهيئة طرقات</t>
  </si>
  <si>
    <t>بصدد اعداد تقرير فرز العروض لعرضه على أنظار اللجنة الجهوية للصفقات</t>
  </si>
  <si>
    <t>بناء محلات صناعية</t>
  </si>
  <si>
    <t>خط ثلاثي الاطوار</t>
  </si>
  <si>
    <t>في انتظار التقدم في انجاز اشغال الفضاء الصناعي</t>
  </si>
  <si>
    <t>احداث منطقة خضراء</t>
  </si>
  <si>
    <t>بصدد عرض تقرير فرز العروض على انظار لجنة الشراءات</t>
  </si>
  <si>
    <t>بناء مركز شبابي ترفيهي</t>
  </si>
  <si>
    <t>الاشغال متوقفة جزئيا فيما يخص قسط الطرقات</t>
  </si>
  <si>
    <t>تهيئة منشئات بلدية</t>
  </si>
  <si>
    <t>اقتناء معدات اعلامية وبرمجيات</t>
  </si>
  <si>
    <t>اقتناء حاويات</t>
  </si>
  <si>
    <t>اقتناء معدات وتجهيزات أخرى</t>
  </si>
  <si>
    <t>تهيئة قصر البلدية</t>
  </si>
  <si>
    <t>تهذيب حي التضامن وابن شرف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</si>
</sst>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9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3" borderId="1" xfId="0" applyNumberFormat="1" applyFill="1" applyBorder="1"/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950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A4" workbookViewId="0">
      <selection activeCell="E25" sqref="E25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927</v>
      </c>
      <c r="B1" s="149" t="s">
        <v>928</v>
      </c>
      <c r="C1" s="149" t="s">
        <v>949</v>
      </c>
      <c r="D1" s="149" t="s">
        <v>929</v>
      </c>
      <c r="E1" s="149" t="s">
        <v>930</v>
      </c>
    </row>
    <row r="2" spans="1:5">
      <c r="A2" s="198" t="s">
        <v>931</v>
      </c>
      <c r="B2" s="150">
        <v>2011</v>
      </c>
      <c r="C2" s="151"/>
      <c r="D2" s="151"/>
      <c r="E2" s="151"/>
    </row>
    <row r="3" spans="1:5">
      <c r="A3" s="199"/>
      <c r="B3" s="150">
        <v>2012</v>
      </c>
      <c r="C3" s="151"/>
      <c r="D3" s="151"/>
      <c r="E3" s="151"/>
    </row>
    <row r="4" spans="1:5">
      <c r="A4" s="199"/>
      <c r="B4" s="150">
        <v>2013</v>
      </c>
      <c r="C4" s="151"/>
      <c r="D4" s="151"/>
      <c r="E4" s="151"/>
    </row>
    <row r="5" spans="1:5">
      <c r="A5" s="199"/>
      <c r="B5" s="150">
        <v>2014</v>
      </c>
      <c r="C5" s="151"/>
      <c r="D5" s="151"/>
      <c r="E5" s="151"/>
    </row>
    <row r="6" spans="1:5">
      <c r="A6" s="199"/>
      <c r="B6" s="150">
        <v>2015</v>
      </c>
      <c r="C6" s="151"/>
      <c r="D6" s="151"/>
      <c r="E6" s="151"/>
    </row>
    <row r="7" spans="1:5">
      <c r="A7" s="200"/>
      <c r="B7" s="150">
        <v>2016</v>
      </c>
      <c r="C7" s="151">
        <v>5000</v>
      </c>
      <c r="D7" s="151">
        <v>9862.2890000000007</v>
      </c>
      <c r="E7" s="247">
        <v>1.972</v>
      </c>
    </row>
    <row r="8" spans="1:5">
      <c r="A8" s="201" t="s">
        <v>932</v>
      </c>
      <c r="B8" s="152">
        <v>2011</v>
      </c>
      <c r="C8" s="153"/>
      <c r="D8" s="153"/>
      <c r="E8" s="153"/>
    </row>
    <row r="9" spans="1:5">
      <c r="A9" s="202"/>
      <c r="B9" s="152">
        <v>2012</v>
      </c>
      <c r="C9" s="153"/>
      <c r="D9" s="153"/>
      <c r="E9" s="153"/>
    </row>
    <row r="10" spans="1:5">
      <c r="A10" s="202"/>
      <c r="B10" s="152">
        <v>2013</v>
      </c>
      <c r="C10" s="153"/>
      <c r="D10" s="153"/>
      <c r="E10" s="153"/>
    </row>
    <row r="11" spans="1:5">
      <c r="A11" s="202"/>
      <c r="B11" s="152">
        <v>2014</v>
      </c>
      <c r="C11" s="153"/>
      <c r="D11" s="153"/>
      <c r="E11" s="153"/>
    </row>
    <row r="12" spans="1:5">
      <c r="A12" s="202"/>
      <c r="B12" s="152">
        <v>2015</v>
      </c>
      <c r="C12" s="153"/>
      <c r="D12" s="153"/>
      <c r="E12" s="153"/>
    </row>
    <row r="13" spans="1:5">
      <c r="A13" s="203"/>
      <c r="B13" s="152">
        <v>2016</v>
      </c>
      <c r="C13" s="153">
        <v>2000</v>
      </c>
      <c r="D13" s="153">
        <v>2953.14</v>
      </c>
      <c r="E13" s="248">
        <v>1.476</v>
      </c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933</v>
      </c>
      <c r="B20" s="152">
        <v>2011</v>
      </c>
      <c r="C20" s="153"/>
      <c r="D20" s="153"/>
      <c r="E20" s="153"/>
    </row>
    <row r="21" spans="1:5">
      <c r="A21" s="205"/>
      <c r="B21" s="152">
        <v>2012</v>
      </c>
      <c r="C21" s="153"/>
      <c r="D21" s="153"/>
      <c r="E21" s="153"/>
    </row>
    <row r="22" spans="1:5">
      <c r="A22" s="205"/>
      <c r="B22" s="152">
        <v>2013</v>
      </c>
      <c r="C22" s="153"/>
      <c r="D22" s="153"/>
      <c r="E22" s="153"/>
    </row>
    <row r="23" spans="1:5">
      <c r="A23" s="205"/>
      <c r="B23" s="152">
        <v>2014</v>
      </c>
      <c r="C23" s="153"/>
      <c r="D23" s="153"/>
      <c r="E23" s="153"/>
    </row>
    <row r="24" spans="1:5">
      <c r="A24" s="205"/>
      <c r="B24" s="152">
        <v>2015</v>
      </c>
      <c r="C24" s="153"/>
      <c r="D24" s="153"/>
      <c r="E24" s="153"/>
    </row>
    <row r="25" spans="1:5">
      <c r="A25" s="206"/>
      <c r="B25" s="152">
        <v>2016</v>
      </c>
      <c r="C25" s="153">
        <v>5000</v>
      </c>
      <c r="D25" s="153">
        <v>5758.2079999999996</v>
      </c>
      <c r="E25" s="248">
        <v>1.1559999999999999</v>
      </c>
    </row>
    <row r="26" spans="1:5">
      <c r="A26" s="207" t="s">
        <v>934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8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8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8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8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09"/>
      <c r="B31" s="150">
        <v>2016</v>
      </c>
      <c r="C31" s="151">
        <f>C25+C19+C13+C7</f>
        <v>12000</v>
      </c>
      <c r="D31" s="151">
        <f t="shared" si="0"/>
        <v>18573.637000000002</v>
      </c>
      <c r="E31" s="151">
        <f t="shared" si="0"/>
        <v>4.6039999999999992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D9" sqref="D9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935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936</v>
      </c>
      <c r="C3" s="156" t="s">
        <v>937</v>
      </c>
      <c r="D3" s="216" t="s">
        <v>938</v>
      </c>
    </row>
    <row r="4" spans="1:4">
      <c r="A4" s="157" t="s">
        <v>939</v>
      </c>
      <c r="B4" s="149" t="s">
        <v>940</v>
      </c>
      <c r="C4" s="149" t="s">
        <v>941</v>
      </c>
      <c r="D4" s="217"/>
    </row>
    <row r="5" spans="1:4">
      <c r="A5" s="149" t="s">
        <v>942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943</v>
      </c>
      <c r="B6" s="10"/>
      <c r="C6" s="10"/>
      <c r="D6" s="10"/>
    </row>
    <row r="7" spans="1:4">
      <c r="A7" s="149" t="s">
        <v>944</v>
      </c>
      <c r="B7" s="28">
        <f>B8</f>
        <v>466983.36599999998</v>
      </c>
      <c r="C7" s="28">
        <f>C8</f>
        <v>52166.400000000001</v>
      </c>
      <c r="D7" s="28">
        <f>D8</f>
        <v>414816.96600000001</v>
      </c>
    </row>
    <row r="8" spans="1:4">
      <c r="A8" s="158" t="s">
        <v>945</v>
      </c>
      <c r="B8" s="10">
        <v>466983.36599999998</v>
      </c>
      <c r="C8" s="10">
        <v>52166.400000000001</v>
      </c>
      <c r="D8" s="10">
        <v>414816.96600000001</v>
      </c>
    </row>
    <row r="9" spans="1:4">
      <c r="A9" s="149" t="s">
        <v>946</v>
      </c>
      <c r="B9" s="159">
        <f>B8+B6</f>
        <v>466983.36599999998</v>
      </c>
      <c r="C9" s="159">
        <f>C8+C6</f>
        <v>52166.400000000001</v>
      </c>
      <c r="D9" s="159">
        <f>D8+D6</f>
        <v>414816.96600000001</v>
      </c>
    </row>
    <row r="10" spans="1:4">
      <c r="A10" s="158" t="s">
        <v>947</v>
      </c>
      <c r="B10" s="10"/>
      <c r="C10" s="10"/>
      <c r="D10" s="10"/>
    </row>
    <row r="11" spans="1:4">
      <c r="A11" s="149" t="s">
        <v>948</v>
      </c>
      <c r="B11" s="28">
        <f>B10+B9</f>
        <v>466983.36599999998</v>
      </c>
      <c r="C11" s="28">
        <f>C10+C9</f>
        <v>52166.400000000001</v>
      </c>
      <c r="D11" s="28">
        <f>D10+D9</f>
        <v>414816.96600000001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B6" sqref="B6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 t="s">
        <v>974</v>
      </c>
      <c r="B3" s="101" t="s">
        <v>662</v>
      </c>
      <c r="C3" s="101"/>
      <c r="D3" s="101"/>
      <c r="E3" s="102"/>
      <c r="F3" s="96"/>
      <c r="G3" s="96"/>
      <c r="H3" s="96"/>
      <c r="I3" s="101"/>
    </row>
    <row r="4" spans="1:9" s="113" customFormat="1">
      <c r="A4" s="103" t="s">
        <v>975</v>
      </c>
      <c r="B4" s="103" t="s">
        <v>674</v>
      </c>
      <c r="C4" s="103"/>
      <c r="D4" s="103"/>
      <c r="E4" s="102"/>
      <c r="F4" s="96"/>
      <c r="G4" s="96"/>
      <c r="H4" s="96"/>
      <c r="I4" s="103"/>
    </row>
    <row r="5" spans="1:9" s="113" customFormat="1">
      <c r="A5" s="103" t="s">
        <v>976</v>
      </c>
      <c r="B5" s="103" t="s">
        <v>977</v>
      </c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selection activeCell="C17" sqref="C17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 t="s">
        <v>953</v>
      </c>
      <c r="B3" s="101" t="s">
        <v>954</v>
      </c>
      <c r="C3" s="101"/>
      <c r="D3" s="101"/>
      <c r="J3" s="113" t="s">
        <v>796</v>
      </c>
    </row>
    <row r="4" spans="1:10" s="113" customFormat="1">
      <c r="A4" s="103" t="s">
        <v>955</v>
      </c>
      <c r="B4" s="103" t="s">
        <v>956</v>
      </c>
      <c r="C4" s="103"/>
      <c r="D4" s="103"/>
      <c r="J4" s="113" t="s">
        <v>797</v>
      </c>
    </row>
    <row r="5" spans="1:10" s="113" customFormat="1">
      <c r="A5" s="103" t="s">
        <v>957</v>
      </c>
      <c r="B5" s="103" t="s">
        <v>956</v>
      </c>
      <c r="C5" s="103"/>
      <c r="D5" s="103"/>
      <c r="J5" s="113" t="s">
        <v>798</v>
      </c>
    </row>
    <row r="6" spans="1:10" s="113" customFormat="1">
      <c r="A6" s="104" t="s">
        <v>958</v>
      </c>
      <c r="B6" s="104" t="s">
        <v>956</v>
      </c>
      <c r="C6" s="104"/>
      <c r="D6" s="104"/>
      <c r="J6" s="113" t="s">
        <v>779</v>
      </c>
    </row>
    <row r="7" spans="1:10" s="113" customFormat="1">
      <c r="A7" s="104" t="s">
        <v>959</v>
      </c>
      <c r="B7" s="104" t="s">
        <v>960</v>
      </c>
      <c r="C7" s="104" t="s">
        <v>972</v>
      </c>
      <c r="D7" s="104"/>
    </row>
    <row r="8" spans="1:10" s="113" customFormat="1">
      <c r="A8" s="103" t="s">
        <v>961</v>
      </c>
      <c r="B8" s="103" t="s">
        <v>960</v>
      </c>
      <c r="C8" s="103" t="s">
        <v>796</v>
      </c>
      <c r="D8" s="103"/>
    </row>
    <row r="9" spans="1:10" s="113" customFormat="1">
      <c r="A9" s="103" t="s">
        <v>962</v>
      </c>
      <c r="B9" s="103" t="s">
        <v>960</v>
      </c>
      <c r="C9" s="103" t="s">
        <v>796</v>
      </c>
      <c r="D9" s="103"/>
    </row>
    <row r="10" spans="1:10" s="113" customFormat="1">
      <c r="A10" s="103" t="s">
        <v>963</v>
      </c>
      <c r="B10" s="103" t="s">
        <v>960</v>
      </c>
      <c r="C10" s="103" t="s">
        <v>973</v>
      </c>
      <c r="D10" s="103"/>
    </row>
    <row r="11" spans="1:10" s="113" customFormat="1">
      <c r="A11" s="103" t="s">
        <v>964</v>
      </c>
      <c r="B11" s="103" t="s">
        <v>960</v>
      </c>
      <c r="C11" s="103" t="s">
        <v>973</v>
      </c>
      <c r="D11" s="103"/>
    </row>
    <row r="12" spans="1:10" s="113" customFormat="1">
      <c r="A12" s="103" t="s">
        <v>965</v>
      </c>
      <c r="B12" s="103" t="s">
        <v>960</v>
      </c>
      <c r="C12" s="103" t="s">
        <v>973</v>
      </c>
      <c r="D12" s="103"/>
    </row>
    <row r="13" spans="1:10" s="113" customFormat="1">
      <c r="A13" s="103" t="s">
        <v>966</v>
      </c>
      <c r="B13" s="103" t="s">
        <v>960</v>
      </c>
      <c r="C13" s="103" t="s">
        <v>973</v>
      </c>
      <c r="D13" s="103"/>
    </row>
    <row r="14" spans="1:10" s="113" customFormat="1">
      <c r="A14" s="103" t="s">
        <v>967</v>
      </c>
      <c r="B14" s="103" t="s">
        <v>960</v>
      </c>
      <c r="C14" s="103" t="s">
        <v>796</v>
      </c>
      <c r="D14" s="103"/>
    </row>
    <row r="15" spans="1:10" s="113" customFormat="1">
      <c r="A15" s="103" t="s">
        <v>968</v>
      </c>
      <c r="B15" s="103" t="s">
        <v>960</v>
      </c>
      <c r="C15" s="103" t="s">
        <v>973</v>
      </c>
      <c r="D15" s="103"/>
    </row>
    <row r="16" spans="1:10" s="113" customFormat="1">
      <c r="A16" s="103" t="s">
        <v>969</v>
      </c>
      <c r="B16" s="103" t="s">
        <v>960</v>
      </c>
      <c r="C16" s="103" t="s">
        <v>796</v>
      </c>
      <c r="D16" s="103"/>
    </row>
    <row r="17" spans="1:4" s="113" customFormat="1">
      <c r="A17" s="103" t="s">
        <v>970</v>
      </c>
      <c r="B17" s="103" t="s">
        <v>971</v>
      </c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sqref="A1:B1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>
        <v>1500</v>
      </c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>
        <v>4500</v>
      </c>
      <c r="C5" s="120" t="s">
        <v>999</v>
      </c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>
        <f>B14/B3</f>
        <v>0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>
        <f>B16/B3</f>
        <v>0</v>
      </c>
    </row>
    <row r="16" spans="1:6">
      <c r="A16" s="10" t="s">
        <v>77</v>
      </c>
      <c r="B16" s="11"/>
      <c r="C16" s="120">
        <v>0.95</v>
      </c>
    </row>
    <row r="17" spans="1:3">
      <c r="A17" s="221" t="s">
        <v>78</v>
      </c>
      <c r="B17" s="222"/>
      <c r="C17" s="68">
        <f>B18/B3</f>
        <v>0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>
        <f>B20/B3</f>
        <v>0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2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4" sqref="B14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41695</v>
      </c>
    </row>
    <row r="3" spans="1:11">
      <c r="A3" s="10" t="s">
        <v>98</v>
      </c>
      <c r="B3" s="12">
        <v>41786</v>
      </c>
    </row>
    <row r="4" spans="1:11">
      <c r="A4" s="10" t="s">
        <v>99</v>
      </c>
      <c r="B4" s="12">
        <v>41846</v>
      </c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 t="s">
        <v>951</v>
      </c>
      <c r="B12" s="12">
        <v>41593</v>
      </c>
    </row>
    <row r="13" spans="1:11">
      <c r="A13" s="10" t="s">
        <v>952</v>
      </c>
      <c r="B13" s="12">
        <v>41550</v>
      </c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14" zoomScale="75" zoomScaleNormal="75" workbookViewId="0">
      <selection activeCell="C716" sqref="C716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5" width="15.140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363518.353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v>313000</v>
      </c>
      <c r="D2" s="26">
        <v>180000</v>
      </c>
      <c r="E2" s="26">
        <v>493000</v>
      </c>
      <c r="G2" s="39" t="s">
        <v>60</v>
      </c>
      <c r="H2" s="41">
        <f>C2</f>
        <v>313000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90500</v>
      </c>
      <c r="D67" s="25">
        <f>D97+D68</f>
        <v>180000</v>
      </c>
      <c r="E67" s="25">
        <f>E97+E68</f>
        <v>270500</v>
      </c>
      <c r="G67" s="39" t="s">
        <v>59</v>
      </c>
      <c r="H67" s="41">
        <f t="shared" ref="H67:H130" si="7">C67</f>
        <v>90500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90500</v>
      </c>
      <c r="D97" s="21">
        <f>SUM(D98:D113)</f>
        <v>180000</v>
      </c>
      <c r="E97" s="21">
        <f>SUM(E98:E113)</f>
        <v>270500</v>
      </c>
      <c r="G97" s="39" t="s">
        <v>58</v>
      </c>
      <c r="H97" s="41">
        <f t="shared" si="7"/>
        <v>90500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/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>
        <v>90500</v>
      </c>
      <c r="D100" s="2">
        <v>180000</v>
      </c>
      <c r="E100" s="2">
        <v>270500</v>
      </c>
      <c r="H100" s="41">
        <f t="shared" si="7"/>
        <v>90500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0" t="s">
        <v>62</v>
      </c>
      <c r="B114" s="171"/>
      <c r="C114" s="26">
        <v>50518.353000000003</v>
      </c>
      <c r="D114" s="26">
        <f>D115+D152+D177</f>
        <v>0</v>
      </c>
      <c r="E114" s="26">
        <f>C114</f>
        <v>50518.353000000003</v>
      </c>
      <c r="G114" s="39" t="s">
        <v>62</v>
      </c>
      <c r="H114" s="41">
        <f t="shared" si="7"/>
        <v>50518.353000000003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363518.353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v>312000</v>
      </c>
      <c r="D257" s="37">
        <f>D258+D550</f>
        <v>180000</v>
      </c>
      <c r="E257" s="37">
        <v>492000</v>
      </c>
      <c r="G257" s="39" t="s">
        <v>60</v>
      </c>
      <c r="H257" s="41">
        <f>C257</f>
        <v>312000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114400</v>
      </c>
      <c r="D258" s="36">
        <f>D259+D339+D483+D547</f>
        <v>120000</v>
      </c>
      <c r="E258" s="36">
        <f>E259+E339+E483+E547</f>
        <v>234400</v>
      </c>
      <c r="G258" s="39" t="s">
        <v>57</v>
      </c>
      <c r="H258" s="41">
        <f t="shared" ref="H258:H321" si="21">C258</f>
        <v>114400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72500</v>
      </c>
      <c r="D259" s="33">
        <f>D260+D263+D314</f>
        <v>55000</v>
      </c>
      <c r="E259" s="33">
        <f>E260+E263+E314</f>
        <v>127500</v>
      </c>
      <c r="G259" s="39" t="s">
        <v>590</v>
      </c>
      <c r="H259" s="41">
        <f t="shared" si="21"/>
        <v>72500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4" t="s">
        <v>269</v>
      </c>
      <c r="B263" s="175"/>
      <c r="C263" s="32">
        <f>C264+C265+C289+C296+C298+C302+C305+C308+C313</f>
        <v>72500</v>
      </c>
      <c r="D263" s="32">
        <f>D264+D265+D289+D296+D298+D302+D305+D308+D313</f>
        <v>55000</v>
      </c>
      <c r="E263" s="32">
        <f>E264+E265+E289+E296+E298+E302+E305+E308+E313</f>
        <v>127500</v>
      </c>
      <c r="H263" s="41">
        <f t="shared" si="21"/>
        <v>72500</v>
      </c>
    </row>
    <row r="264" spans="1:10" hidden="1" outlineLevel="2">
      <c r="A264" s="6">
        <v>1101</v>
      </c>
      <c r="B264" s="4" t="s">
        <v>34</v>
      </c>
      <c r="C264" s="5">
        <v>68500</v>
      </c>
      <c r="D264" s="5">
        <v>53500</v>
      </c>
      <c r="E264" s="5">
        <v>122000</v>
      </c>
      <c r="H264" s="41">
        <f t="shared" si="21"/>
        <v>68500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4000</v>
      </c>
      <c r="D298" s="5">
        <v>1500</v>
      </c>
      <c r="E298" s="5">
        <v>5500</v>
      </c>
      <c r="H298" s="41">
        <f t="shared" si="21"/>
        <v>4000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41900</v>
      </c>
      <c r="D339" s="33">
        <f>D340+D444+D482</f>
        <v>65000</v>
      </c>
      <c r="E339" s="33">
        <f>E340+E444+E482</f>
        <v>106900</v>
      </c>
      <c r="G339" s="39" t="s">
        <v>591</v>
      </c>
      <c r="H339" s="41">
        <f t="shared" si="28"/>
        <v>41900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41400</v>
      </c>
      <c r="D340" s="32">
        <f>D341+D342+D343+D344+D347+D348+D353+D356+D357+D362+D367+BH290668+D371+D372+D373+D376+D377+D378+D382+D388+D391+D392+D395+D398+D399+D404+D407+D408+D409+D412+D415+D416+D419+D420+D421+D422+D429+D443</f>
        <v>55000</v>
      </c>
      <c r="E340" s="32">
        <f>E341+E342+E343+E344+E347+E348+E353+E356+E357+E362+E367+BI290668+E371+E372+E373+E376+E377+E378+E382+E388+E391+E392+E395+E398+E399+E404+E407+E408+E409+E412+E415+E416+E419+E420+E421+E422+E429+E443</f>
        <v>96400</v>
      </c>
      <c r="H340" s="41">
        <f t="shared" si="28"/>
        <v>41400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hidden="1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hidden="1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41400</v>
      </c>
      <c r="D429" s="5">
        <f>SUM(D430:D442)</f>
        <v>55000</v>
      </c>
      <c r="E429" s="5">
        <f>SUM(E430:E442)</f>
        <v>96400</v>
      </c>
      <c r="H429" s="41">
        <f t="shared" si="41"/>
        <v>41400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15000</v>
      </c>
      <c r="D431" s="30">
        <v>30000</v>
      </c>
      <c r="E431" s="30">
        <v>45000</v>
      </c>
      <c r="H431" s="41">
        <f t="shared" si="41"/>
        <v>15000</v>
      </c>
    </row>
    <row r="432" spans="1:8" hidden="1" outlineLevel="3">
      <c r="A432" s="29"/>
      <c r="B432" s="28" t="s">
        <v>345</v>
      </c>
      <c r="C432" s="30">
        <v>7000</v>
      </c>
      <c r="D432" s="30">
        <v>10000</v>
      </c>
      <c r="E432" s="30">
        <v>17000</v>
      </c>
      <c r="H432" s="41">
        <f t="shared" si="41"/>
        <v>7000</v>
      </c>
    </row>
    <row r="433" spans="1:8" hidden="1" outlineLevel="3">
      <c r="A433" s="29"/>
      <c r="B433" s="28" t="s">
        <v>346</v>
      </c>
      <c r="C433" s="30">
        <v>5000</v>
      </c>
      <c r="D433" s="30">
        <f t="shared" ref="D433:E440" si="49">C433</f>
        <v>5000</v>
      </c>
      <c r="E433" s="30">
        <v>10000</v>
      </c>
      <c r="H433" s="41">
        <f t="shared" si="41"/>
        <v>5000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6400</v>
      </c>
      <c r="D441" s="30">
        <v>5000</v>
      </c>
      <c r="E441" s="30">
        <v>11400</v>
      </c>
      <c r="H441" s="41">
        <f t="shared" si="41"/>
        <v>6400</v>
      </c>
    </row>
    <row r="442" spans="1:8" hidden="1" outlineLevel="3">
      <c r="A442" s="29"/>
      <c r="B442" s="28" t="s">
        <v>355</v>
      </c>
      <c r="C442" s="30">
        <v>8000</v>
      </c>
      <c r="D442" s="30">
        <v>5000</v>
      </c>
      <c r="E442" s="30">
        <v>13000</v>
      </c>
      <c r="H442" s="41">
        <f t="shared" si="41"/>
        <v>8000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500</v>
      </c>
      <c r="D444" s="32">
        <f>D445+D454+D455+D459+D462+D463+D468+D474+D477+D480+D481+D450</f>
        <v>10000</v>
      </c>
      <c r="E444" s="32">
        <f>E445+E454+E455+E459+E462+E463+E468+E474+E477+E480+E481+E450</f>
        <v>10500</v>
      </c>
      <c r="H444" s="41">
        <f t="shared" si="41"/>
        <v>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10000</v>
      </c>
      <c r="E445" s="5">
        <f>SUM(E446:E449)</f>
        <v>10500</v>
      </c>
      <c r="H445" s="41">
        <f t="shared" si="41"/>
        <v>500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500</v>
      </c>
      <c r="D447" s="30">
        <v>10000</v>
      </c>
      <c r="E447" s="30">
        <v>10500</v>
      </c>
      <c r="H447" s="41">
        <f t="shared" si="41"/>
        <v>500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ref="D448:E449" si="50">C448</f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hidden="1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0" t="s">
        <v>455</v>
      </c>
      <c r="B550" s="181"/>
      <c r="C550" s="36">
        <f>C551</f>
        <v>15000</v>
      </c>
      <c r="D550" s="36">
        <f>D551</f>
        <v>60000</v>
      </c>
      <c r="E550" s="36">
        <f>E551</f>
        <v>75000</v>
      </c>
      <c r="G550" s="39" t="s">
        <v>59</v>
      </c>
      <c r="H550" s="41">
        <f t="shared" si="63"/>
        <v>15000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15000</v>
      </c>
      <c r="D551" s="33">
        <f>D552+D556</f>
        <v>60000</v>
      </c>
      <c r="E551" s="33">
        <f>E552+E556</f>
        <v>75000</v>
      </c>
      <c r="G551" s="39" t="s">
        <v>594</v>
      </c>
      <c r="H551" s="41">
        <f t="shared" si="63"/>
        <v>15000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15000</v>
      </c>
      <c r="D552" s="32">
        <f>SUM(D553:D555)</f>
        <v>60000</v>
      </c>
      <c r="E552" s="32">
        <f>SUM(E553:E555)</f>
        <v>75000</v>
      </c>
      <c r="H552" s="41">
        <f t="shared" si="63"/>
        <v>15000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4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15000</v>
      </c>
      <c r="D555" s="5">
        <v>60000</v>
      </c>
      <c r="E555" s="5">
        <v>75000</v>
      </c>
      <c r="H555" s="41">
        <f t="shared" si="63"/>
        <v>15000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v>51518.353000000003</v>
      </c>
      <c r="D559" s="37">
        <f>D560+D716+D725</f>
        <v>0</v>
      </c>
      <c r="E559" s="37">
        <f>C559</f>
        <v>51518.353000000003</v>
      </c>
      <c r="G559" s="39" t="s">
        <v>62</v>
      </c>
      <c r="H559" s="41">
        <f t="shared" si="63"/>
        <v>51518.353000000003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74" t="s">
        <v>466</v>
      </c>
      <c r="B562" s="17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4" t="s">
        <v>485</v>
      </c>
      <c r="B581" s="17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6" t="s">
        <v>571</v>
      </c>
      <c r="B717" s="17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86" t="s">
        <v>851</v>
      </c>
      <c r="B718" s="18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5:E10 C117:E134 C136:E151 C154:E162 C164:E169 C171:E176 C62:E66 C12:E37 C254:C255 C98:E113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2" sqref="B2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>
        <v>42516</v>
      </c>
    </row>
    <row r="4" spans="1:2">
      <c r="A4" s="10" t="s">
        <v>99</v>
      </c>
      <c r="B4" s="12">
        <v>42577</v>
      </c>
    </row>
    <row r="5" spans="1:2">
      <c r="A5" s="10" t="s">
        <v>100</v>
      </c>
      <c r="B5" s="12">
        <v>42696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>
        <v>42481</v>
      </c>
    </row>
    <row r="9" spans="1:2">
      <c r="A9" s="10" t="s">
        <v>99</v>
      </c>
      <c r="B9" s="12">
        <v>42543</v>
      </c>
    </row>
    <row r="10" spans="1:2">
      <c r="A10" s="10" t="s">
        <v>100</v>
      </c>
      <c r="B10" s="12">
        <v>42664</v>
      </c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tabSelected="1" workbookViewId="0">
      <selection activeCell="B3" sqref="B3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42782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topLeftCell="AA15" workbookViewId="0">
      <selection activeCell="AI23" sqref="AI2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10.7109375" style="10" bestFit="1" customWidth="1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2" t="s">
        <v>602</v>
      </c>
      <c r="C1" s="244" t="s">
        <v>603</v>
      </c>
      <c r="D1" s="244" t="s">
        <v>604</v>
      </c>
      <c r="E1" s="244" t="s">
        <v>605</v>
      </c>
      <c r="F1" s="244" t="s">
        <v>606</v>
      </c>
      <c r="G1" s="244" t="s">
        <v>607</v>
      </c>
      <c r="H1" s="244" t="s">
        <v>608</v>
      </c>
      <c r="I1" s="244" t="s">
        <v>609</v>
      </c>
      <c r="J1" s="244" t="s">
        <v>610</v>
      </c>
      <c r="K1" s="244" t="s">
        <v>611</v>
      </c>
      <c r="L1" s="244" t="s">
        <v>612</v>
      </c>
      <c r="M1" s="240" t="s">
        <v>737</v>
      </c>
      <c r="N1" s="229" t="s">
        <v>613</v>
      </c>
      <c r="O1" s="229"/>
      <c r="P1" s="229"/>
      <c r="Q1" s="229"/>
      <c r="R1" s="229"/>
      <c r="S1" s="240" t="s">
        <v>738</v>
      </c>
      <c r="T1" s="229" t="s">
        <v>613</v>
      </c>
      <c r="U1" s="229"/>
      <c r="V1" s="229"/>
      <c r="W1" s="229"/>
      <c r="X1" s="229"/>
      <c r="Y1" s="230" t="s">
        <v>614</v>
      </c>
      <c r="Z1" s="230" t="s">
        <v>615</v>
      </c>
      <c r="AA1" s="230" t="s">
        <v>616</v>
      </c>
      <c r="AB1" s="230" t="s">
        <v>617</v>
      </c>
      <c r="AC1" s="230" t="s">
        <v>618</v>
      </c>
      <c r="AD1" s="230" t="s">
        <v>619</v>
      </c>
      <c r="AE1" s="232" t="s">
        <v>620</v>
      </c>
      <c r="AF1" s="234" t="s">
        <v>621</v>
      </c>
      <c r="AG1" s="236" t="s">
        <v>622</v>
      </c>
      <c r="AH1" s="238" t="s">
        <v>623</v>
      </c>
      <c r="AI1" s="22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3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1"/>
      <c r="Z2" s="231"/>
      <c r="AA2" s="231"/>
      <c r="AB2" s="231"/>
      <c r="AC2" s="231"/>
      <c r="AD2" s="231"/>
      <c r="AE2" s="233"/>
      <c r="AF2" s="235"/>
      <c r="AG2" s="237"/>
      <c r="AH2" s="239"/>
      <c r="AI2" s="22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1000</v>
      </c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v>85</v>
      </c>
      <c r="N3" s="74"/>
      <c r="O3" s="74"/>
      <c r="P3" s="74"/>
      <c r="Q3" s="74"/>
      <c r="R3" s="74"/>
      <c r="S3" s="66">
        <v>85</v>
      </c>
      <c r="T3" s="74"/>
      <c r="U3" s="74"/>
      <c r="V3" s="74">
        <v>85</v>
      </c>
      <c r="W3" s="74"/>
      <c r="X3" s="74"/>
      <c r="Y3" s="75"/>
      <c r="Z3" s="75"/>
      <c r="AA3" s="75"/>
      <c r="AB3" s="75"/>
      <c r="AC3" s="75"/>
      <c r="AD3" s="75"/>
      <c r="AE3" s="76">
        <v>2010</v>
      </c>
      <c r="AF3" s="76"/>
      <c r="AG3" s="77">
        <v>1</v>
      </c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912</v>
      </c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v>100</v>
      </c>
      <c r="N4" s="67"/>
      <c r="O4" s="67"/>
      <c r="P4" s="66"/>
      <c r="Q4" s="66"/>
      <c r="R4" s="66"/>
      <c r="S4" s="66">
        <v>100</v>
      </c>
      <c r="T4" s="67"/>
      <c r="U4" s="67"/>
      <c r="V4" s="66">
        <v>100</v>
      </c>
      <c r="W4" s="66"/>
      <c r="X4" s="66"/>
      <c r="Y4" s="12"/>
      <c r="Z4" s="12"/>
      <c r="AA4" s="12"/>
      <c r="AB4" s="12"/>
      <c r="AC4" s="12"/>
      <c r="AD4" s="12"/>
      <c r="AE4" s="10">
        <v>2010</v>
      </c>
      <c r="AF4" s="10"/>
      <c r="AG4" s="68">
        <v>1</v>
      </c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0">A4+1</f>
        <v>3</v>
      </c>
      <c r="B5" s="65" t="s">
        <v>1001</v>
      </c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v>200</v>
      </c>
      <c r="N5" s="67"/>
      <c r="O5" s="67"/>
      <c r="P5" s="66"/>
      <c r="Q5" s="66"/>
      <c r="R5" s="66"/>
      <c r="S5" s="66">
        <v>200</v>
      </c>
      <c r="T5" s="67"/>
      <c r="U5" s="67"/>
      <c r="V5" s="66">
        <v>0</v>
      </c>
      <c r="W5" s="66"/>
      <c r="X5" s="66"/>
      <c r="Y5" s="79"/>
      <c r="Z5" s="79"/>
      <c r="AA5" s="79"/>
      <c r="AB5" s="79"/>
      <c r="AC5" s="12"/>
      <c r="AD5" s="12"/>
      <c r="AE5" s="10">
        <v>2011</v>
      </c>
      <c r="AF5" s="10"/>
      <c r="AG5" s="68">
        <v>1</v>
      </c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0"/>
        <v>4</v>
      </c>
      <c r="B6" s="65" t="s">
        <v>923</v>
      </c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v>6.9290000000000003</v>
      </c>
      <c r="N6" s="67"/>
      <c r="O6" s="67"/>
      <c r="P6" s="67"/>
      <c r="Q6" s="67"/>
      <c r="R6" s="67"/>
      <c r="S6" s="66">
        <v>6.9290000000000003</v>
      </c>
      <c r="T6" s="67"/>
      <c r="U6" s="67"/>
      <c r="V6" s="67">
        <v>6.9290000000000003</v>
      </c>
      <c r="W6" s="67"/>
      <c r="X6" s="67"/>
      <c r="Y6" s="12"/>
      <c r="Z6" s="12"/>
      <c r="AA6" s="12"/>
      <c r="AB6" s="12"/>
      <c r="AC6" s="12"/>
      <c r="AD6" s="12"/>
      <c r="AE6" s="10">
        <v>2011</v>
      </c>
      <c r="AF6" s="10"/>
      <c r="AG6" s="68">
        <v>1</v>
      </c>
      <c r="AH6" s="12"/>
      <c r="AI6" s="10" t="s">
        <v>1008</v>
      </c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0"/>
        <v>5</v>
      </c>
      <c r="B7" s="80" t="s">
        <v>1002</v>
      </c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v>10.15</v>
      </c>
      <c r="N7" s="67"/>
      <c r="O7" s="67"/>
      <c r="P7" s="67"/>
      <c r="Q7" s="67"/>
      <c r="R7" s="67"/>
      <c r="S7" s="66">
        <v>10.15</v>
      </c>
      <c r="T7" s="67"/>
      <c r="U7" s="67"/>
      <c r="V7" s="67">
        <v>10.15</v>
      </c>
      <c r="W7" s="67"/>
      <c r="X7" s="67"/>
      <c r="Y7" s="12"/>
      <c r="Z7" s="12"/>
      <c r="AA7" s="12"/>
      <c r="AB7" s="12"/>
      <c r="AC7" s="12"/>
      <c r="AD7" s="12"/>
      <c r="AE7" s="10">
        <v>2011</v>
      </c>
      <c r="AF7" s="10"/>
      <c r="AG7" s="68">
        <v>1</v>
      </c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0"/>
        <v>6</v>
      </c>
      <c r="B8" s="65" t="s">
        <v>1003</v>
      </c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v>41.356999999999999</v>
      </c>
      <c r="N8" s="67"/>
      <c r="O8" s="67"/>
      <c r="P8" s="67"/>
      <c r="Q8" s="67"/>
      <c r="R8" s="67"/>
      <c r="S8" s="66">
        <v>41.356999999999999</v>
      </c>
      <c r="T8" s="67"/>
      <c r="U8" s="67"/>
      <c r="V8" s="67">
        <v>41.356999999999999</v>
      </c>
      <c r="W8" s="67"/>
      <c r="X8" s="67"/>
      <c r="Y8" s="79"/>
      <c r="Z8" s="79"/>
      <c r="AA8" s="79"/>
      <c r="AB8" s="79"/>
      <c r="AC8" s="79"/>
      <c r="AD8" s="12"/>
      <c r="AE8" s="10">
        <v>2012</v>
      </c>
      <c r="AF8" s="10"/>
      <c r="AG8" s="68">
        <v>1</v>
      </c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0"/>
        <v>7</v>
      </c>
      <c r="B9" s="65" t="s">
        <v>1004</v>
      </c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v>40</v>
      </c>
      <c r="N9" s="67"/>
      <c r="O9" s="67"/>
      <c r="P9" s="67"/>
      <c r="Q9" s="67"/>
      <c r="R9" s="67"/>
      <c r="S9" s="66">
        <v>40</v>
      </c>
      <c r="T9" s="67"/>
      <c r="U9" s="67"/>
      <c r="V9" s="67">
        <v>40</v>
      </c>
      <c r="W9" s="67"/>
      <c r="X9" s="67"/>
      <c r="Y9" s="79"/>
      <c r="Z9" s="79"/>
      <c r="AA9" s="79"/>
      <c r="AB9" s="79"/>
      <c r="AC9" s="79"/>
      <c r="AD9" s="12"/>
      <c r="AE9" s="10">
        <v>2012</v>
      </c>
      <c r="AF9" s="10"/>
      <c r="AG9" s="68">
        <v>0</v>
      </c>
      <c r="AH9" s="12"/>
      <c r="AI9" s="10" t="s">
        <v>1009</v>
      </c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0"/>
        <v>8</v>
      </c>
      <c r="B10" s="65" t="s">
        <v>73</v>
      </c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v>70</v>
      </c>
      <c r="N10" s="67"/>
      <c r="O10" s="67"/>
      <c r="P10" s="67"/>
      <c r="Q10" s="67"/>
      <c r="R10" s="67"/>
      <c r="S10" s="66">
        <v>70</v>
      </c>
      <c r="T10" s="67"/>
      <c r="U10" s="67"/>
      <c r="V10" s="67">
        <v>70</v>
      </c>
      <c r="W10" s="67"/>
      <c r="X10" s="67"/>
      <c r="Y10" s="12"/>
      <c r="Z10" s="12"/>
      <c r="AA10" s="12"/>
      <c r="AB10" s="12"/>
      <c r="AC10" s="12"/>
      <c r="AD10" s="12"/>
      <c r="AE10" s="10">
        <v>2012</v>
      </c>
      <c r="AF10" s="10"/>
      <c r="AG10" s="68">
        <v>0</v>
      </c>
      <c r="AH10" s="12"/>
      <c r="AI10" s="10" t="s">
        <v>1010</v>
      </c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0"/>
        <v>9</v>
      </c>
      <c r="B11" s="65" t="s">
        <v>1005</v>
      </c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v>50</v>
      </c>
      <c r="N11" s="67"/>
      <c r="O11" s="67"/>
      <c r="P11" s="67"/>
      <c r="Q11" s="67"/>
      <c r="R11" s="67"/>
      <c r="S11" s="66">
        <v>50</v>
      </c>
      <c r="T11" s="67"/>
      <c r="U11" s="67"/>
      <c r="V11" s="67">
        <v>50</v>
      </c>
      <c r="W11" s="67"/>
      <c r="X11" s="67"/>
      <c r="Y11" s="12"/>
      <c r="Z11" s="12"/>
      <c r="AA11" s="12"/>
      <c r="AB11" s="12"/>
      <c r="AC11" s="12"/>
      <c r="AD11" s="12"/>
      <c r="AE11" s="10">
        <v>2012</v>
      </c>
      <c r="AF11" s="10"/>
      <c r="AG11" s="68">
        <v>0</v>
      </c>
      <c r="AH11" s="12"/>
      <c r="AI11" s="10" t="s">
        <v>1009</v>
      </c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0"/>
        <v>10</v>
      </c>
      <c r="B12" s="65" t="s">
        <v>1006</v>
      </c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v>270</v>
      </c>
      <c r="N12" s="67"/>
      <c r="O12" s="67"/>
      <c r="P12" s="67"/>
      <c r="Q12" s="67"/>
      <c r="R12" s="67"/>
      <c r="S12" s="66">
        <v>270</v>
      </c>
      <c r="T12" s="67"/>
      <c r="U12" s="67"/>
      <c r="V12" s="67">
        <v>270</v>
      </c>
      <c r="W12" s="67"/>
      <c r="X12" s="67"/>
      <c r="Y12" s="12"/>
      <c r="Z12" s="12"/>
      <c r="AA12" s="12"/>
      <c r="AB12" s="12"/>
      <c r="AC12" s="12"/>
      <c r="AD12" s="12"/>
      <c r="AE12" s="10">
        <v>2013</v>
      </c>
      <c r="AF12" s="10"/>
      <c r="AG12" s="68">
        <v>0</v>
      </c>
      <c r="AH12" s="12"/>
      <c r="AI12" s="10" t="s">
        <v>1011</v>
      </c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0"/>
        <v>11</v>
      </c>
      <c r="B13" s="65" t="s">
        <v>1007</v>
      </c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v>400</v>
      </c>
      <c r="N13" s="67"/>
      <c r="O13" s="67"/>
      <c r="P13" s="67"/>
      <c r="Q13" s="67"/>
      <c r="R13" s="67"/>
      <c r="S13" s="66">
        <v>400</v>
      </c>
      <c r="T13" s="67"/>
      <c r="U13" s="67"/>
      <c r="V13" s="67">
        <v>400</v>
      </c>
      <c r="W13" s="67"/>
      <c r="X13" s="67"/>
      <c r="Y13" s="12"/>
      <c r="Z13" s="12"/>
      <c r="AA13" s="12"/>
      <c r="AB13" s="12"/>
      <c r="AC13" s="12"/>
      <c r="AD13" s="12"/>
      <c r="AE13" s="10">
        <v>2014</v>
      </c>
      <c r="AF13" s="10"/>
      <c r="AG13" s="68">
        <v>0</v>
      </c>
      <c r="AH13" s="12"/>
      <c r="AI13" s="10" t="s">
        <v>1012</v>
      </c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0"/>
        <v>12</v>
      </c>
      <c r="B14" s="65" t="s">
        <v>1013</v>
      </c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v>200</v>
      </c>
      <c r="N14" s="67"/>
      <c r="O14" s="67"/>
      <c r="P14" s="67"/>
      <c r="Q14" s="67"/>
      <c r="R14" s="67"/>
      <c r="S14" s="66">
        <v>200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>
        <v>2013</v>
      </c>
      <c r="AF14" s="10"/>
      <c r="AG14" s="68"/>
      <c r="AH14" s="12"/>
      <c r="AI14" s="10" t="s">
        <v>1014</v>
      </c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0"/>
        <v>13</v>
      </c>
      <c r="B15" s="65" t="s">
        <v>1017</v>
      </c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v>300</v>
      </c>
      <c r="N15" s="67"/>
      <c r="O15" s="67"/>
      <c r="P15" s="67"/>
      <c r="Q15" s="67"/>
      <c r="R15" s="67"/>
      <c r="S15" s="66">
        <v>300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>
        <v>2013</v>
      </c>
      <c r="AF15" s="10"/>
      <c r="AG15" s="68"/>
      <c r="AH15" s="12"/>
      <c r="AI15" s="10" t="s">
        <v>1015</v>
      </c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0"/>
        <v>14</v>
      </c>
      <c r="B16" s="10" t="s">
        <v>1018</v>
      </c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v>700</v>
      </c>
      <c r="N16" s="67"/>
      <c r="O16" s="67"/>
      <c r="P16" s="67"/>
      <c r="Q16" s="67"/>
      <c r="R16" s="67"/>
      <c r="S16" s="66">
        <v>700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>
        <v>2013</v>
      </c>
      <c r="AF16" s="10"/>
      <c r="AG16" s="68"/>
      <c r="AH16" s="12"/>
      <c r="AI16" s="10" t="s">
        <v>1016</v>
      </c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0"/>
        <v>15</v>
      </c>
      <c r="B17" s="10" t="s">
        <v>1019</v>
      </c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v>490</v>
      </c>
      <c r="N17" s="67"/>
      <c r="O17" s="67"/>
      <c r="P17" s="67"/>
      <c r="Q17" s="67"/>
      <c r="R17" s="67"/>
      <c r="S17" s="66">
        <v>490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 t="s">
        <v>1020</v>
      </c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0"/>
        <v>16</v>
      </c>
      <c r="B18" s="10" t="s">
        <v>922</v>
      </c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v>50</v>
      </c>
      <c r="N18" s="67"/>
      <c r="O18" s="67"/>
      <c r="P18" s="67"/>
      <c r="Q18" s="67"/>
      <c r="R18" s="67"/>
      <c r="S18" s="66">
        <v>50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 t="s">
        <v>1020</v>
      </c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0"/>
        <v>17</v>
      </c>
      <c r="B19" s="10" t="s">
        <v>1021</v>
      </c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v>700</v>
      </c>
      <c r="N19" s="67"/>
      <c r="O19" s="67"/>
      <c r="P19" s="67"/>
      <c r="Q19" s="67"/>
      <c r="R19" s="67"/>
      <c r="S19" s="66">
        <v>901.14700000000005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2">
        <v>41599</v>
      </c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0"/>
        <v>18</v>
      </c>
      <c r="B20" s="58" t="s">
        <v>1022</v>
      </c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v>42</v>
      </c>
      <c r="N20" s="59"/>
      <c r="O20" s="59"/>
      <c r="P20" s="59"/>
      <c r="Q20" s="59"/>
      <c r="R20" s="59"/>
      <c r="S20" s="66">
        <v>42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 t="s">
        <v>1023</v>
      </c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0"/>
        <v>19</v>
      </c>
      <c r="B21" s="58" t="s">
        <v>1024</v>
      </c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v>120</v>
      </c>
      <c r="N21" s="59"/>
      <c r="O21" s="59"/>
      <c r="P21" s="59"/>
      <c r="Q21" s="59"/>
      <c r="R21" s="59"/>
      <c r="S21" s="66">
        <v>120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 t="s">
        <v>1025</v>
      </c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0"/>
        <v>20</v>
      </c>
      <c r="B22" s="58" t="s">
        <v>1026</v>
      </c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v>700</v>
      </c>
      <c r="N22" s="59"/>
      <c r="O22" s="59"/>
      <c r="P22" s="59"/>
      <c r="Q22" s="59"/>
      <c r="R22" s="59"/>
      <c r="S22" s="66">
        <v>829.32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 t="s">
        <v>1027</v>
      </c>
      <c r="AQ22" s="62"/>
      <c r="AR22" s="62"/>
      <c r="AS22" s="62"/>
      <c r="BA22" s="61">
        <f>[1]الأحياء!A22</f>
        <v>0</v>
      </c>
    </row>
    <row r="23" spans="1:53">
      <c r="A23" s="71">
        <f t="shared" si="0"/>
        <v>21</v>
      </c>
      <c r="H23" s="65"/>
      <c r="I23" s="65"/>
      <c r="J23" s="65"/>
      <c r="K23" s="65"/>
      <c r="L23" s="65"/>
      <c r="M23" s="66">
        <f t="shared" ref="M3:M66" si="1">N23+O23+P23+Q23+R23</f>
        <v>0</v>
      </c>
      <c r="S23" s="66">
        <f t="shared" ref="S3:S66" si="2">T23+U23+V23+W23+X23</f>
        <v>0</v>
      </c>
      <c r="AS23" s="54"/>
      <c r="AT23"/>
      <c r="AU23"/>
      <c r="BA23">
        <f>[1]الأحياء!A23</f>
        <v>0</v>
      </c>
    </row>
    <row r="24" spans="1:53">
      <c r="A24" s="71">
        <f t="shared" si="0"/>
        <v>22</v>
      </c>
      <c r="H24" s="65"/>
      <c r="I24" s="65"/>
      <c r="J24" s="65"/>
      <c r="K24" s="65"/>
      <c r="L24" s="65"/>
      <c r="M24" s="66">
        <f t="shared" si="1"/>
        <v>0</v>
      </c>
      <c r="S24" s="66">
        <f t="shared" si="2"/>
        <v>0</v>
      </c>
      <c r="AS24" s="54"/>
      <c r="AT24"/>
      <c r="AU24"/>
      <c r="BA24">
        <f>[1]الأحياء!A24</f>
        <v>0</v>
      </c>
    </row>
    <row r="25" spans="1:53">
      <c r="A25" s="71">
        <f t="shared" si="0"/>
        <v>23</v>
      </c>
      <c r="H25" s="65"/>
      <c r="I25" s="65"/>
      <c r="J25" s="65"/>
      <c r="K25" s="65"/>
      <c r="L25" s="65"/>
      <c r="M25" s="66">
        <f t="shared" si="1"/>
        <v>0</v>
      </c>
      <c r="S25" s="66">
        <f t="shared" si="2"/>
        <v>0</v>
      </c>
      <c r="AS25" s="54"/>
      <c r="AT25"/>
      <c r="AU25"/>
      <c r="BA25">
        <f>[1]الأحياء!A25</f>
        <v>0</v>
      </c>
    </row>
    <row r="26" spans="1:53">
      <c r="A26" s="71">
        <f t="shared" si="0"/>
        <v>24</v>
      </c>
      <c r="H26" s="65"/>
      <c r="I26" s="65"/>
      <c r="J26" s="65"/>
      <c r="K26" s="65"/>
      <c r="L26" s="65"/>
      <c r="M26" s="66">
        <f t="shared" si="1"/>
        <v>0</v>
      </c>
      <c r="S26" s="66">
        <f t="shared" si="2"/>
        <v>0</v>
      </c>
      <c r="AS26" s="54"/>
      <c r="AT26"/>
      <c r="AU26"/>
      <c r="BA26">
        <f>[1]الأحياء!A26</f>
        <v>0</v>
      </c>
    </row>
    <row r="27" spans="1:53">
      <c r="A27" s="71">
        <f t="shared" si="0"/>
        <v>25</v>
      </c>
      <c r="H27" s="65"/>
      <c r="I27" s="65"/>
      <c r="J27" s="65"/>
      <c r="K27" s="65"/>
      <c r="L27" s="65"/>
      <c r="M27" s="66">
        <f t="shared" si="1"/>
        <v>0</v>
      </c>
      <c r="S27" s="66">
        <f t="shared" si="2"/>
        <v>0</v>
      </c>
      <c r="AS27" s="54"/>
      <c r="AT27"/>
      <c r="AU27"/>
      <c r="BA27">
        <f>[1]الأحياء!A27</f>
        <v>0</v>
      </c>
    </row>
    <row r="28" spans="1:53">
      <c r="A28" s="71">
        <f t="shared" si="0"/>
        <v>26</v>
      </c>
      <c r="H28" s="65"/>
      <c r="I28" s="65"/>
      <c r="J28" s="65"/>
      <c r="K28" s="65"/>
      <c r="L28" s="65"/>
      <c r="M28" s="66">
        <f t="shared" si="1"/>
        <v>0</v>
      </c>
      <c r="S28" s="66">
        <f t="shared" si="2"/>
        <v>0</v>
      </c>
      <c r="AS28" s="54"/>
      <c r="AT28"/>
      <c r="AU28"/>
      <c r="BA28">
        <f>[1]الأحياء!A28</f>
        <v>0</v>
      </c>
    </row>
    <row r="29" spans="1:53">
      <c r="A29" s="71">
        <f t="shared" si="0"/>
        <v>27</v>
      </c>
      <c r="H29" s="65"/>
      <c r="I29" s="65"/>
      <c r="J29" s="65"/>
      <c r="K29" s="65"/>
      <c r="L29" s="65"/>
      <c r="M29" s="66">
        <f t="shared" si="1"/>
        <v>0</v>
      </c>
      <c r="S29" s="66">
        <f t="shared" si="2"/>
        <v>0</v>
      </c>
      <c r="AS29" s="54"/>
      <c r="AT29"/>
      <c r="AU29"/>
      <c r="BA29">
        <f>[1]الأحياء!A29</f>
        <v>0</v>
      </c>
    </row>
    <row r="30" spans="1:53">
      <c r="A30" s="71">
        <f t="shared" si="0"/>
        <v>28</v>
      </c>
      <c r="H30" s="65"/>
      <c r="I30" s="65"/>
      <c r="J30" s="65"/>
      <c r="K30" s="65"/>
      <c r="L30" s="65"/>
      <c r="M30" s="66">
        <f t="shared" si="1"/>
        <v>0</v>
      </c>
      <c r="S30" s="66">
        <f t="shared" si="2"/>
        <v>0</v>
      </c>
      <c r="AS30" s="54"/>
      <c r="AT30"/>
      <c r="AU30"/>
      <c r="BA30">
        <f>[1]الأحياء!A30</f>
        <v>0</v>
      </c>
    </row>
    <row r="31" spans="1:53">
      <c r="A31" s="71">
        <f t="shared" si="0"/>
        <v>29</v>
      </c>
      <c r="H31" s="65"/>
      <c r="I31" s="65"/>
      <c r="J31" s="65"/>
      <c r="K31" s="65"/>
      <c r="L31" s="65"/>
      <c r="M31" s="66">
        <f t="shared" si="1"/>
        <v>0</v>
      </c>
      <c r="S31" s="66">
        <f t="shared" si="2"/>
        <v>0</v>
      </c>
      <c r="AS31" s="54"/>
      <c r="AT31"/>
      <c r="AU31"/>
      <c r="BA31">
        <f>[1]الأحياء!A31</f>
        <v>0</v>
      </c>
    </row>
    <row r="32" spans="1:53">
      <c r="A32" s="71">
        <f t="shared" si="0"/>
        <v>30</v>
      </c>
      <c r="H32" s="65"/>
      <c r="I32" s="65"/>
      <c r="J32" s="65"/>
      <c r="K32" s="65"/>
      <c r="L32" s="65"/>
      <c r="M32" s="66">
        <f t="shared" si="1"/>
        <v>0</v>
      </c>
      <c r="S32" s="66">
        <f t="shared" si="2"/>
        <v>0</v>
      </c>
      <c r="AS32" s="54"/>
      <c r="AT32"/>
      <c r="AU32"/>
      <c r="BA32">
        <f>[1]الأحياء!A32</f>
        <v>0</v>
      </c>
    </row>
    <row r="33" spans="1:53">
      <c r="A33" s="71">
        <f t="shared" si="0"/>
        <v>31</v>
      </c>
      <c r="H33" s="65"/>
      <c r="I33" s="65"/>
      <c r="J33" s="65"/>
      <c r="K33" s="65"/>
      <c r="L33" s="65"/>
      <c r="M33" s="66">
        <f t="shared" si="1"/>
        <v>0</v>
      </c>
      <c r="S33" s="66">
        <f t="shared" si="2"/>
        <v>0</v>
      </c>
      <c r="AS33" s="54"/>
      <c r="AT33"/>
      <c r="AU33"/>
      <c r="BA33">
        <f>[1]الأحياء!A33</f>
        <v>0</v>
      </c>
    </row>
    <row r="34" spans="1:53">
      <c r="A34" s="71">
        <f t="shared" si="0"/>
        <v>32</v>
      </c>
      <c r="H34" s="65"/>
      <c r="I34" s="65"/>
      <c r="J34" s="65"/>
      <c r="K34" s="65"/>
      <c r="L34" s="65"/>
      <c r="M34" s="66">
        <f t="shared" si="1"/>
        <v>0</v>
      </c>
      <c r="S34" s="66">
        <f t="shared" si="2"/>
        <v>0</v>
      </c>
      <c r="AS34" s="54"/>
      <c r="AT34"/>
      <c r="AU34"/>
      <c r="BA34">
        <f>[1]الأحياء!A34</f>
        <v>0</v>
      </c>
    </row>
    <row r="35" spans="1:53">
      <c r="A35" s="71">
        <f t="shared" si="0"/>
        <v>33</v>
      </c>
      <c r="H35" s="65"/>
      <c r="I35" s="65"/>
      <c r="J35" s="65"/>
      <c r="K35" s="65"/>
      <c r="L35" s="65"/>
      <c r="M35" s="66">
        <f t="shared" si="1"/>
        <v>0</v>
      </c>
      <c r="S35" s="66">
        <f t="shared" si="2"/>
        <v>0</v>
      </c>
      <c r="AS35" s="54"/>
      <c r="AT35"/>
      <c r="AU35"/>
      <c r="BA35">
        <f>[1]الأحياء!A35</f>
        <v>0</v>
      </c>
    </row>
    <row r="36" spans="1:53">
      <c r="A36" s="71">
        <f t="shared" si="0"/>
        <v>34</v>
      </c>
      <c r="H36" s="65"/>
      <c r="I36" s="65"/>
      <c r="J36" s="65"/>
      <c r="K36" s="65"/>
      <c r="L36" s="65"/>
      <c r="M36" s="66">
        <f t="shared" si="1"/>
        <v>0</v>
      </c>
      <c r="S36" s="66">
        <f t="shared" si="2"/>
        <v>0</v>
      </c>
      <c r="AS36" s="54"/>
      <c r="AT36"/>
      <c r="AU36"/>
      <c r="BA36">
        <f>[1]الأحياء!A36</f>
        <v>0</v>
      </c>
    </row>
    <row r="37" spans="1:53">
      <c r="A37" s="71">
        <f t="shared" si="0"/>
        <v>35</v>
      </c>
      <c r="H37" s="65"/>
      <c r="I37" s="65"/>
      <c r="J37" s="65"/>
      <c r="K37" s="65"/>
      <c r="L37" s="65"/>
      <c r="M37" s="66">
        <f t="shared" si="1"/>
        <v>0</v>
      </c>
      <c r="S37" s="66">
        <f t="shared" si="2"/>
        <v>0</v>
      </c>
      <c r="AS37" s="54"/>
      <c r="AT37"/>
      <c r="AU37"/>
      <c r="BA37">
        <f>[1]الأحياء!A37</f>
        <v>0</v>
      </c>
    </row>
    <row r="38" spans="1:53">
      <c r="A38" s="71">
        <f t="shared" si="0"/>
        <v>36</v>
      </c>
      <c r="H38" s="65"/>
      <c r="I38" s="65"/>
      <c r="J38" s="65"/>
      <c r="K38" s="65"/>
      <c r="L38" s="65"/>
      <c r="M38" s="66">
        <f t="shared" si="1"/>
        <v>0</v>
      </c>
      <c r="S38" s="66">
        <f t="shared" si="2"/>
        <v>0</v>
      </c>
      <c r="AS38" s="54"/>
      <c r="AT38"/>
      <c r="AU38"/>
      <c r="BA38">
        <f>[1]الأحياء!A38</f>
        <v>0</v>
      </c>
    </row>
    <row r="39" spans="1:53">
      <c r="A39" s="71">
        <f t="shared" si="0"/>
        <v>37</v>
      </c>
      <c r="H39" s="65"/>
      <c r="I39" s="65"/>
      <c r="J39" s="65"/>
      <c r="K39" s="65"/>
      <c r="L39" s="65"/>
      <c r="M39" s="66">
        <f t="shared" si="1"/>
        <v>0</v>
      </c>
      <c r="S39" s="66">
        <f t="shared" si="2"/>
        <v>0</v>
      </c>
      <c r="AS39" s="54"/>
      <c r="AT39"/>
      <c r="AU39"/>
      <c r="BA39">
        <f>[1]الأحياء!A39</f>
        <v>0</v>
      </c>
    </row>
    <row r="40" spans="1:53">
      <c r="A40" s="71">
        <f t="shared" si="0"/>
        <v>38</v>
      </c>
      <c r="H40" s="65"/>
      <c r="I40" s="65"/>
      <c r="J40" s="65"/>
      <c r="K40" s="65"/>
      <c r="L40" s="65"/>
      <c r="M40" s="66">
        <f t="shared" si="1"/>
        <v>0</v>
      </c>
      <c r="S40" s="66">
        <f t="shared" si="2"/>
        <v>0</v>
      </c>
      <c r="AS40" s="54"/>
      <c r="AT40"/>
      <c r="AU40"/>
      <c r="BA40">
        <f>[1]الأحياء!A40</f>
        <v>0</v>
      </c>
    </row>
    <row r="41" spans="1:53">
      <c r="A41" s="71">
        <f t="shared" si="0"/>
        <v>39</v>
      </c>
      <c r="H41" s="65"/>
      <c r="I41" s="65"/>
      <c r="J41" s="65"/>
      <c r="K41" s="65"/>
      <c r="L41" s="65"/>
      <c r="M41" s="66">
        <f t="shared" si="1"/>
        <v>0</v>
      </c>
      <c r="S41" s="66">
        <f t="shared" si="2"/>
        <v>0</v>
      </c>
      <c r="AS41" s="54"/>
      <c r="AT41"/>
      <c r="AU41"/>
      <c r="BA41">
        <f>[1]الأحياء!A41</f>
        <v>0</v>
      </c>
    </row>
    <row r="42" spans="1:53">
      <c r="A42" s="71">
        <f t="shared" si="0"/>
        <v>40</v>
      </c>
      <c r="H42" s="65"/>
      <c r="I42" s="65"/>
      <c r="J42" s="65"/>
      <c r="K42" s="65"/>
      <c r="L42" s="65"/>
      <c r="M42" s="66">
        <f t="shared" si="1"/>
        <v>0</v>
      </c>
      <c r="S42" s="66">
        <f t="shared" si="2"/>
        <v>0</v>
      </c>
      <c r="AT42"/>
      <c r="AU42"/>
      <c r="BA42">
        <f>[1]الأحياء!A42</f>
        <v>0</v>
      </c>
    </row>
    <row r="43" spans="1:53">
      <c r="A43" s="71">
        <f t="shared" si="0"/>
        <v>41</v>
      </c>
      <c r="H43" s="65"/>
      <c r="I43" s="65"/>
      <c r="J43" s="65"/>
      <c r="K43" s="65"/>
      <c r="L43" s="65"/>
      <c r="M43" s="66">
        <f t="shared" si="1"/>
        <v>0</v>
      </c>
      <c r="S43" s="66">
        <f t="shared" si="2"/>
        <v>0</v>
      </c>
      <c r="AT43"/>
      <c r="AU43"/>
      <c r="BA43">
        <f>[1]الأحياء!A43</f>
        <v>0</v>
      </c>
    </row>
    <row r="44" spans="1:53">
      <c r="A44" s="71">
        <f t="shared" si="0"/>
        <v>42</v>
      </c>
      <c r="H44" s="65"/>
      <c r="I44" s="65"/>
      <c r="J44" s="65"/>
      <c r="K44" s="65"/>
      <c r="L44" s="65"/>
      <c r="M44" s="66">
        <f t="shared" si="1"/>
        <v>0</v>
      </c>
      <c r="S44" s="66">
        <f t="shared" si="2"/>
        <v>0</v>
      </c>
      <c r="AT44"/>
      <c r="AU44"/>
      <c r="BA44">
        <f>[1]الأحياء!A44</f>
        <v>0</v>
      </c>
    </row>
    <row r="45" spans="1:53">
      <c r="A45" s="71">
        <f t="shared" si="0"/>
        <v>43</v>
      </c>
      <c r="H45" s="65"/>
      <c r="I45" s="65"/>
      <c r="J45" s="65"/>
      <c r="K45" s="65"/>
      <c r="L45" s="65"/>
      <c r="M45" s="66">
        <f t="shared" si="1"/>
        <v>0</v>
      </c>
      <c r="S45" s="66">
        <f t="shared" si="2"/>
        <v>0</v>
      </c>
      <c r="AT45"/>
      <c r="AU45"/>
      <c r="BA45">
        <f>[1]الأحياء!A45</f>
        <v>0</v>
      </c>
    </row>
    <row r="46" spans="1:53">
      <c r="A46" s="71">
        <f t="shared" si="0"/>
        <v>44</v>
      </c>
      <c r="H46" s="65"/>
      <c r="I46" s="65"/>
      <c r="J46" s="65"/>
      <c r="K46" s="65"/>
      <c r="L46" s="65"/>
      <c r="M46" s="66">
        <f t="shared" si="1"/>
        <v>0</v>
      </c>
      <c r="S46" s="66">
        <f t="shared" si="2"/>
        <v>0</v>
      </c>
      <c r="AT46"/>
      <c r="AU46"/>
      <c r="BA46">
        <f>[1]الأحياء!A46</f>
        <v>0</v>
      </c>
    </row>
    <row r="47" spans="1:53">
      <c r="A47" s="71">
        <f t="shared" si="0"/>
        <v>45</v>
      </c>
      <c r="H47" s="65"/>
      <c r="I47" s="65"/>
      <c r="J47" s="65"/>
      <c r="K47" s="65"/>
      <c r="L47" s="65"/>
      <c r="M47" s="66">
        <f t="shared" si="1"/>
        <v>0</v>
      </c>
      <c r="S47" s="66">
        <f t="shared" si="2"/>
        <v>0</v>
      </c>
      <c r="AT47"/>
      <c r="AU47"/>
      <c r="BA47">
        <f>[1]الأحياء!A47</f>
        <v>0</v>
      </c>
    </row>
    <row r="48" spans="1:53">
      <c r="A48" s="71">
        <f t="shared" si="0"/>
        <v>46</v>
      </c>
      <c r="H48" s="65"/>
      <c r="I48" s="65"/>
      <c r="J48" s="65"/>
      <c r="K48" s="65"/>
      <c r="L48" s="65"/>
      <c r="M48" s="66">
        <f t="shared" si="1"/>
        <v>0</v>
      </c>
      <c r="S48" s="66">
        <f t="shared" si="2"/>
        <v>0</v>
      </c>
      <c r="AT48"/>
      <c r="AU48"/>
      <c r="BA48">
        <f>[1]الأحياء!A48</f>
        <v>0</v>
      </c>
    </row>
    <row r="49" spans="1:53">
      <c r="A49" s="71">
        <f t="shared" si="0"/>
        <v>47</v>
      </c>
      <c r="H49" s="65"/>
      <c r="I49" s="65"/>
      <c r="J49" s="65"/>
      <c r="K49" s="65"/>
      <c r="L49" s="65"/>
      <c r="M49" s="66">
        <f t="shared" si="1"/>
        <v>0</v>
      </c>
      <c r="S49" s="66">
        <f t="shared" si="2"/>
        <v>0</v>
      </c>
      <c r="AT49"/>
      <c r="AU49"/>
      <c r="BA49">
        <f>[1]الأحياء!A49</f>
        <v>0</v>
      </c>
    </row>
    <row r="50" spans="1:53">
      <c r="A50" s="71">
        <f t="shared" si="0"/>
        <v>48</v>
      </c>
      <c r="H50" s="65"/>
      <c r="I50" s="65"/>
      <c r="J50" s="65"/>
      <c r="K50" s="65"/>
      <c r="L50" s="65"/>
      <c r="M50" s="66">
        <f t="shared" si="1"/>
        <v>0</v>
      </c>
      <c r="S50" s="66">
        <f t="shared" si="2"/>
        <v>0</v>
      </c>
      <c r="AT50"/>
      <c r="AU50"/>
      <c r="BA50">
        <f>[1]الأحياء!A50</f>
        <v>0</v>
      </c>
    </row>
    <row r="51" spans="1:53">
      <c r="A51" s="71">
        <f t="shared" si="0"/>
        <v>49</v>
      </c>
      <c r="H51" s="65"/>
      <c r="I51" s="65"/>
      <c r="J51" s="65"/>
      <c r="K51" s="65"/>
      <c r="L51" s="65"/>
      <c r="M51" s="66">
        <f t="shared" si="1"/>
        <v>0</v>
      </c>
      <c r="S51" s="66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0"/>
        <v>50</v>
      </c>
      <c r="H52" s="65"/>
      <c r="I52" s="65"/>
      <c r="J52" s="65"/>
      <c r="K52" s="65"/>
      <c r="L52" s="65"/>
      <c r="M52" s="66">
        <f t="shared" si="1"/>
        <v>0</v>
      </c>
      <c r="S52" s="66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0"/>
        <v>51</v>
      </c>
      <c r="H53" s="65"/>
      <c r="I53" s="65"/>
      <c r="J53" s="65"/>
      <c r="K53" s="65"/>
      <c r="L53" s="65"/>
      <c r="M53" s="66">
        <f t="shared" si="1"/>
        <v>0</v>
      </c>
      <c r="S53" s="66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0"/>
        <v>52</v>
      </c>
      <c r="H54" s="65"/>
      <c r="I54" s="65"/>
      <c r="J54" s="65"/>
      <c r="K54" s="65"/>
      <c r="L54" s="65"/>
      <c r="M54" s="66">
        <f t="shared" si="1"/>
        <v>0</v>
      </c>
      <c r="S54" s="66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0"/>
        <v>53</v>
      </c>
      <c r="H55" s="65"/>
      <c r="I55" s="65"/>
      <c r="J55" s="65"/>
      <c r="K55" s="65"/>
      <c r="L55" s="65"/>
      <c r="M55" s="66">
        <f t="shared" si="1"/>
        <v>0</v>
      </c>
      <c r="S55" s="66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0"/>
        <v>54</v>
      </c>
      <c r="H56" s="65"/>
      <c r="I56" s="65"/>
      <c r="J56" s="65"/>
      <c r="K56" s="65"/>
      <c r="L56" s="65"/>
      <c r="M56" s="66">
        <f t="shared" si="1"/>
        <v>0</v>
      </c>
      <c r="S56" s="66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0"/>
        <v>55</v>
      </c>
      <c r="H57" s="65"/>
      <c r="I57" s="65"/>
      <c r="J57" s="65"/>
      <c r="K57" s="65"/>
      <c r="L57" s="65"/>
      <c r="M57" s="66">
        <f t="shared" si="1"/>
        <v>0</v>
      </c>
      <c r="S57" s="66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0"/>
        <v>56</v>
      </c>
      <c r="H58" s="65"/>
      <c r="I58" s="65"/>
      <c r="J58" s="65"/>
      <c r="K58" s="65"/>
      <c r="L58" s="65"/>
      <c r="M58" s="66">
        <f t="shared" si="1"/>
        <v>0</v>
      </c>
      <c r="S58" s="66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0"/>
        <v>57</v>
      </c>
      <c r="H59" s="65"/>
      <c r="I59" s="65"/>
      <c r="J59" s="65"/>
      <c r="K59" s="65"/>
      <c r="L59" s="65"/>
      <c r="M59" s="66">
        <f t="shared" si="1"/>
        <v>0</v>
      </c>
      <c r="S59" s="66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0"/>
        <v>58</v>
      </c>
      <c r="H60" s="65"/>
      <c r="I60" s="65"/>
      <c r="J60" s="65"/>
      <c r="K60" s="65"/>
      <c r="L60" s="65"/>
      <c r="M60" s="66">
        <f t="shared" si="1"/>
        <v>0</v>
      </c>
      <c r="S60" s="66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0"/>
        <v>59</v>
      </c>
      <c r="H61" s="65"/>
      <c r="I61" s="65"/>
      <c r="J61" s="65"/>
      <c r="K61" s="65"/>
      <c r="L61" s="65"/>
      <c r="M61" s="66">
        <f t="shared" si="1"/>
        <v>0</v>
      </c>
      <c r="S61" s="66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0"/>
        <v>60</v>
      </c>
      <c r="H62" s="65"/>
      <c r="I62" s="65"/>
      <c r="J62" s="65"/>
      <c r="K62" s="65"/>
      <c r="L62" s="65"/>
      <c r="M62" s="66">
        <f t="shared" si="1"/>
        <v>0</v>
      </c>
      <c r="S62" s="66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0"/>
        <v>61</v>
      </c>
      <c r="H63" s="65"/>
      <c r="I63" s="65"/>
      <c r="J63" s="65"/>
      <c r="K63" s="65"/>
      <c r="L63" s="65"/>
      <c r="M63" s="66">
        <f t="shared" si="1"/>
        <v>0</v>
      </c>
      <c r="S63" s="66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0"/>
        <v>62</v>
      </c>
      <c r="H64" s="65"/>
      <c r="I64" s="65"/>
      <c r="J64" s="65"/>
      <c r="K64" s="65"/>
      <c r="L64" s="65"/>
      <c r="M64" s="66">
        <f t="shared" si="1"/>
        <v>0</v>
      </c>
      <c r="S64" s="66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0"/>
        <v>63</v>
      </c>
      <c r="H65" s="65"/>
      <c r="I65" s="65"/>
      <c r="J65" s="65"/>
      <c r="K65" s="65"/>
      <c r="L65" s="65"/>
      <c r="M65" s="66">
        <f t="shared" si="1"/>
        <v>0</v>
      </c>
      <c r="S65" s="66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0"/>
        <v>64</v>
      </c>
      <c r="H66" s="65"/>
      <c r="I66" s="65"/>
      <c r="J66" s="65"/>
      <c r="K66" s="65"/>
      <c r="L66" s="65"/>
      <c r="M66" s="66">
        <f t="shared" si="1"/>
        <v>0</v>
      </c>
      <c r="S66" s="66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0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0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topLeftCell="A3" zoomScale="130" zoomScaleNormal="130" workbookViewId="0">
      <selection activeCell="F19" sqref="F19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765</v>
      </c>
      <c r="B2" s="10" t="s">
        <v>985</v>
      </c>
      <c r="F2" s="10" t="s">
        <v>773</v>
      </c>
    </row>
    <row r="3" spans="1:13">
      <c r="A3" s="10" t="s">
        <v>764</v>
      </c>
      <c r="B3" s="10" t="s">
        <v>986</v>
      </c>
      <c r="F3" s="10" t="s">
        <v>994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978</v>
      </c>
      <c r="B4" s="10" t="s">
        <v>987</v>
      </c>
      <c r="F4" s="10" t="s">
        <v>995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979</v>
      </c>
      <c r="F5" s="10" t="s">
        <v>996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770</v>
      </c>
      <c r="F6" s="10" t="s">
        <v>997</v>
      </c>
      <c r="K6" s="117" t="s">
        <v>767</v>
      </c>
      <c r="L6" s="117" t="s">
        <v>775</v>
      </c>
    </row>
    <row r="7" spans="1:13">
      <c r="A7" s="10" t="s">
        <v>770</v>
      </c>
      <c r="F7" s="10" t="s">
        <v>998</v>
      </c>
      <c r="K7" s="117" t="s">
        <v>768</v>
      </c>
      <c r="L7" s="117" t="s">
        <v>776</v>
      </c>
    </row>
    <row r="8" spans="1:13">
      <c r="A8" s="10" t="s">
        <v>980</v>
      </c>
      <c r="F8" s="10" t="s">
        <v>775</v>
      </c>
      <c r="K8" s="117" t="s">
        <v>769</v>
      </c>
    </row>
    <row r="9" spans="1:13">
      <c r="A9" s="10" t="s">
        <v>980</v>
      </c>
      <c r="F9" s="10" t="s">
        <v>998</v>
      </c>
      <c r="K9" s="117" t="s">
        <v>770</v>
      </c>
    </row>
    <row r="10" spans="1:13">
      <c r="A10" s="10" t="s">
        <v>980</v>
      </c>
      <c r="F10" s="10" t="s">
        <v>997</v>
      </c>
      <c r="K10" s="117" t="s">
        <v>771</v>
      </c>
    </row>
    <row r="11" spans="1:13">
      <c r="A11" s="10" t="s">
        <v>765</v>
      </c>
      <c r="B11" s="10" t="s">
        <v>988</v>
      </c>
      <c r="F11" s="10" t="s">
        <v>775</v>
      </c>
    </row>
    <row r="12" spans="1:13">
      <c r="A12" s="10" t="s">
        <v>768</v>
      </c>
      <c r="B12" s="10" t="s">
        <v>989</v>
      </c>
      <c r="F12" s="10" t="s">
        <v>773</v>
      </c>
      <c r="K12" s="117" t="s">
        <v>770</v>
      </c>
    </row>
    <row r="13" spans="1:13">
      <c r="A13" s="10" t="s">
        <v>981</v>
      </c>
      <c r="B13" s="10" t="s">
        <v>990</v>
      </c>
      <c r="F13" s="10" t="s">
        <v>996</v>
      </c>
    </row>
    <row r="14" spans="1:13">
      <c r="A14" s="10" t="s">
        <v>764</v>
      </c>
      <c r="B14" s="10" t="s">
        <v>991</v>
      </c>
      <c r="D14" s="12"/>
      <c r="F14" s="10" t="s">
        <v>775</v>
      </c>
    </row>
    <row r="15" spans="1:13">
      <c r="A15" s="10" t="s">
        <v>764</v>
      </c>
      <c r="B15" s="10" t="s">
        <v>992</v>
      </c>
      <c r="F15" s="10" t="s">
        <v>998</v>
      </c>
    </row>
    <row r="16" spans="1:13">
      <c r="A16" s="10" t="s">
        <v>982</v>
      </c>
      <c r="B16" s="10" t="s">
        <v>993</v>
      </c>
      <c r="D16" s="12"/>
      <c r="E16" s="12"/>
      <c r="F16" s="10" t="s">
        <v>775</v>
      </c>
    </row>
    <row r="17" spans="1:6">
      <c r="A17" s="10" t="s">
        <v>983</v>
      </c>
      <c r="D17" s="12"/>
      <c r="F17" s="10" t="s">
        <v>998</v>
      </c>
    </row>
    <row r="18" spans="1:6">
      <c r="A18" s="10" t="s">
        <v>984</v>
      </c>
      <c r="D18" s="12"/>
      <c r="F18" s="10" t="s">
        <v>998</v>
      </c>
    </row>
    <row r="19" spans="1:6">
      <c r="D19" s="12"/>
    </row>
    <row r="21" spans="1:6">
      <c r="D21" s="12"/>
    </row>
    <row r="23" spans="1:6">
      <c r="D23" s="12"/>
    </row>
    <row r="24" spans="1:6">
      <c r="D24" s="12"/>
    </row>
    <row r="31" spans="1:6">
      <c r="D31" s="12"/>
    </row>
    <row r="32" spans="1:6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1"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9</v>
      </c>
      <c r="H9" s="10">
        <f t="shared" ref="H9:I9" si="1">SUM(E9:E22)</f>
        <v>4</v>
      </c>
      <c r="I9" s="10">
        <f t="shared" si="1"/>
        <v>5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>
        <v>3</v>
      </c>
      <c r="E13" s="10">
        <v>3</v>
      </c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>
        <v>1</v>
      </c>
      <c r="E14" s="10"/>
      <c r="F14" s="10">
        <v>1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>
        <v>1</v>
      </c>
      <c r="E17" s="10"/>
      <c r="F17" s="10">
        <v>1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>
        <v>2</v>
      </c>
      <c r="E18" s="10">
        <v>1</v>
      </c>
      <c r="F18" s="10">
        <v>1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>
        <v>1</v>
      </c>
      <c r="E20" s="10"/>
      <c r="F20" s="10">
        <v>1</v>
      </c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>
        <v>1</v>
      </c>
      <c r="E22" s="10"/>
      <c r="F22" s="10">
        <v>1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2</v>
      </c>
      <c r="H23" s="84">
        <f t="shared" ref="H23:I23" si="2">SUM(E23:E31)</f>
        <v>0</v>
      </c>
      <c r="I23" s="84">
        <f t="shared" si="2"/>
        <v>2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>
        <v>1</v>
      </c>
      <c r="E29" s="84"/>
      <c r="F29" s="84">
        <v>1</v>
      </c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>
        <v>1</v>
      </c>
      <c r="E31" s="84"/>
      <c r="F31" s="84">
        <v>1</v>
      </c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950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950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zoomScale="75" zoomScaleNormal="75" workbookViewId="0">
      <selection sqref="A1:C1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9.42578125" customWidth="1"/>
    <col min="4" max="4" width="18.28515625" customWidth="1"/>
    <col min="5" max="5" width="17.1406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1099257.189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v>494000</v>
      </c>
      <c r="D2" s="26">
        <f>D3+D67</f>
        <v>0</v>
      </c>
      <c r="E2" s="26">
        <f>C2</f>
        <v>494000</v>
      </c>
      <c r="G2" s="39" t="s">
        <v>60</v>
      </c>
      <c r="H2" s="41">
        <f>C2</f>
        <v>494000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/>
      <c r="E5" s="2"/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/>
      <c r="E6" s="2"/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ref="D7:E10" si="1">C7</f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0" t="s">
        <v>62</v>
      </c>
      <c r="B114" s="171"/>
      <c r="C114" s="26">
        <v>605257.18900000001</v>
      </c>
      <c r="D114" s="26">
        <v>11676.361000000001</v>
      </c>
      <c r="E114" s="26">
        <v>616933.55000000005</v>
      </c>
      <c r="G114" s="39" t="s">
        <v>62</v>
      </c>
      <c r="H114" s="41">
        <f t="shared" si="7"/>
        <v>605257.18900000001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1099257.189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v>493000</v>
      </c>
      <c r="D257" s="37">
        <f>D258+D550</f>
        <v>0</v>
      </c>
      <c r="E257" s="37">
        <f>C257</f>
        <v>493000</v>
      </c>
      <c r="G257" s="39" t="s">
        <v>60</v>
      </c>
      <c r="H257" s="41">
        <f>C257</f>
        <v>493000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hidden="1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hidden="1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hidden="1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hidden="1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0" t="s">
        <v>455</v>
      </c>
      <c r="B550" s="18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6" t="s">
        <v>456</v>
      </c>
      <c r="B551" s="17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hidden="1" outlineLevel="1">
      <c r="A552" s="174" t="s">
        <v>457</v>
      </c>
      <c r="B552" s="17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v>606257.18900000001</v>
      </c>
      <c r="D559" s="37">
        <v>11676.361000000001</v>
      </c>
      <c r="E559" s="37">
        <v>617933.55000000005</v>
      </c>
      <c r="G559" s="39" t="s">
        <v>62</v>
      </c>
      <c r="H559" s="41">
        <f t="shared" si="63"/>
        <v>606257.18900000001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74" t="s">
        <v>466</v>
      </c>
      <c r="B562" s="17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4" t="s">
        <v>485</v>
      </c>
      <c r="B581" s="17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6" t="s">
        <v>571</v>
      </c>
      <c r="B717" s="17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86" t="s">
        <v>851</v>
      </c>
      <c r="B718" s="18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zoomScale="90" zoomScaleNormal="90" workbookViewId="0">
      <selection activeCell="D2" sqref="D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v>512000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70" t="s">
        <v>62</v>
      </c>
      <c r="B114" s="171"/>
      <c r="C114" s="26">
        <v>559810</v>
      </c>
      <c r="D114" s="26">
        <v>511883.913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v>511000</v>
      </c>
      <c r="D257" s="37">
        <v>511000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 collapsed="1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74" t="s">
        <v>950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hidden="1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hidden="1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8" t="s">
        <v>62</v>
      </c>
      <c r="B560" s="179"/>
      <c r="C560" s="37">
        <v>560810</v>
      </c>
      <c r="D560" s="37">
        <v>552883.93099999998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hidden="1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zoomScaleNormal="100" workbookViewId="0">
      <selection activeCell="C255" sqref="C255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549110</v>
      </c>
      <c r="D2" s="26">
        <f>D3+D67</f>
        <v>549110</v>
      </c>
      <c r="E2" s="26">
        <f>E3+E67</f>
        <v>549110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93950</v>
      </c>
      <c r="D3" s="23">
        <f>D4+D11+D38+D61</f>
        <v>93950</v>
      </c>
      <c r="E3" s="23">
        <f>E4+E11+E38+E61</f>
        <v>93950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34150</v>
      </c>
      <c r="D4" s="21">
        <f>SUM(D5:D10)</f>
        <v>34150</v>
      </c>
      <c r="E4" s="21">
        <f>SUM(E5:E10)</f>
        <v>34150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10000</v>
      </c>
      <c r="D5" s="2">
        <f>C5</f>
        <v>10000</v>
      </c>
      <c r="E5" s="2">
        <f>D5</f>
        <v>10000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0">C6</f>
        <v>3000</v>
      </c>
      <c r="E6" s="2">
        <f t="shared" si="0"/>
        <v>3000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6000</v>
      </c>
      <c r="D7" s="2">
        <f t="shared" si="0"/>
        <v>6000</v>
      </c>
      <c r="E7" s="2">
        <f t="shared" si="0"/>
        <v>6000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15000</v>
      </c>
      <c r="D8" s="2">
        <f t="shared" si="0"/>
        <v>15000</v>
      </c>
      <c r="E8" s="2">
        <f t="shared" si="0"/>
        <v>15000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150</v>
      </c>
      <c r="D10" s="2">
        <f t="shared" si="0"/>
        <v>150</v>
      </c>
      <c r="E10" s="2">
        <f t="shared" si="0"/>
        <v>150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27900</v>
      </c>
      <c r="D11" s="21">
        <f>SUM(D12:D37)</f>
        <v>27900</v>
      </c>
      <c r="E11" s="21">
        <f>SUM(E12:E37)</f>
        <v>27900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23300</v>
      </c>
      <c r="D12" s="2">
        <f>C12</f>
        <v>23300</v>
      </c>
      <c r="E12" s="2">
        <f>D12</f>
        <v>23300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>
        <v>1000</v>
      </c>
      <c r="D14" s="2">
        <f t="shared" si="1"/>
        <v>1000</v>
      </c>
      <c r="E14" s="2">
        <f t="shared" si="1"/>
        <v>1000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>
        <v>1000</v>
      </c>
      <c r="D16" s="2">
        <f t="shared" si="1"/>
        <v>1000</v>
      </c>
      <c r="E16" s="2">
        <f t="shared" si="1"/>
        <v>1000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>
        <v>100</v>
      </c>
      <c r="D33" s="2">
        <f t="shared" si="2"/>
        <v>100</v>
      </c>
      <c r="E33" s="2">
        <f t="shared" si="2"/>
        <v>100</v>
      </c>
    </row>
    <row r="34" spans="1:10" hidden="1" outlineLevel="1">
      <c r="A34" s="3">
        <v>2404</v>
      </c>
      <c r="B34" s="1" t="s">
        <v>7</v>
      </c>
      <c r="C34" s="2">
        <v>500</v>
      </c>
      <c r="D34" s="2">
        <f t="shared" si="2"/>
        <v>500</v>
      </c>
      <c r="E34" s="2">
        <f t="shared" si="2"/>
        <v>500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>
        <v>2000</v>
      </c>
      <c r="D36" s="2">
        <f t="shared" si="2"/>
        <v>2000</v>
      </c>
      <c r="E36" s="2">
        <f t="shared" si="2"/>
        <v>2000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6" t="s">
        <v>145</v>
      </c>
      <c r="B38" s="167"/>
      <c r="C38" s="21">
        <f>SUM(C39:C60)</f>
        <v>31900</v>
      </c>
      <c r="D38" s="21">
        <f>SUM(D39:D60)</f>
        <v>31900</v>
      </c>
      <c r="E38" s="21">
        <f>SUM(E39:E60)</f>
        <v>31900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</row>
    <row r="40" spans="1:10" hidden="1" outlineLevel="1">
      <c r="A40" s="20">
        <v>3102</v>
      </c>
      <c r="B40" s="20" t="s">
        <v>12</v>
      </c>
      <c r="C40" s="2">
        <v>3000</v>
      </c>
      <c r="D40" s="2">
        <f t="shared" ref="D40:E55" si="3">C40</f>
        <v>3000</v>
      </c>
      <c r="E40" s="2">
        <f t="shared" si="3"/>
        <v>3000</v>
      </c>
    </row>
    <row r="41" spans="1:10" hidden="1" outlineLevel="1">
      <c r="A41" s="20">
        <v>3103</v>
      </c>
      <c r="B41" s="20" t="s">
        <v>13</v>
      </c>
      <c r="C41" s="2">
        <v>8000</v>
      </c>
      <c r="D41" s="2">
        <f t="shared" si="3"/>
        <v>8000</v>
      </c>
      <c r="E41" s="2">
        <f t="shared" si="3"/>
        <v>8000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3"/>
        <v>1000</v>
      </c>
      <c r="E42" s="2">
        <f t="shared" si="3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>
        <v>200</v>
      </c>
      <c r="D44" s="2">
        <f t="shared" si="3"/>
        <v>200</v>
      </c>
      <c r="E44" s="2">
        <f t="shared" si="3"/>
        <v>200</v>
      </c>
    </row>
    <row r="45" spans="1:10" hidden="1" outlineLevel="1">
      <c r="A45" s="20">
        <v>3203</v>
      </c>
      <c r="B45" s="20" t="s">
        <v>16</v>
      </c>
      <c r="C45" s="2">
        <v>300</v>
      </c>
      <c r="D45" s="2">
        <f t="shared" si="3"/>
        <v>300</v>
      </c>
      <c r="E45" s="2">
        <f t="shared" si="3"/>
        <v>300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>
        <v>100</v>
      </c>
      <c r="D47" s="2">
        <f t="shared" si="3"/>
        <v>100</v>
      </c>
      <c r="E47" s="2">
        <f t="shared" si="3"/>
        <v>100</v>
      </c>
    </row>
    <row r="48" spans="1:10" hidden="1" outlineLevel="1">
      <c r="A48" s="20">
        <v>3206</v>
      </c>
      <c r="B48" s="20" t="s">
        <v>17</v>
      </c>
      <c r="C48" s="2">
        <v>500</v>
      </c>
      <c r="D48" s="2">
        <f t="shared" si="3"/>
        <v>500</v>
      </c>
      <c r="E48" s="2">
        <f t="shared" si="3"/>
        <v>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>
        <v>1500</v>
      </c>
      <c r="D52" s="2">
        <f t="shared" si="3"/>
        <v>1500</v>
      </c>
      <c r="E52" s="2">
        <f t="shared" si="3"/>
        <v>1500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>
        <v>300</v>
      </c>
      <c r="D54" s="2">
        <f t="shared" si="3"/>
        <v>300</v>
      </c>
      <c r="E54" s="2">
        <f t="shared" si="3"/>
        <v>300</v>
      </c>
    </row>
    <row r="55" spans="1:10" hidden="1" outlineLevel="1">
      <c r="A55" s="20">
        <v>3303</v>
      </c>
      <c r="B55" s="20" t="s">
        <v>153</v>
      </c>
      <c r="C55" s="2">
        <v>6000</v>
      </c>
      <c r="D55" s="2">
        <f t="shared" si="3"/>
        <v>6000</v>
      </c>
      <c r="E55" s="2">
        <f t="shared" si="3"/>
        <v>6000</v>
      </c>
    </row>
    <row r="56" spans="1:10" hidden="1" outlineLevel="1">
      <c r="A56" s="20">
        <v>3303</v>
      </c>
      <c r="B56" s="20" t="s">
        <v>154</v>
      </c>
      <c r="C56" s="2">
        <v>4000</v>
      </c>
      <c r="D56" s="2">
        <f t="shared" ref="D56:E60" si="4">C56</f>
        <v>4000</v>
      </c>
      <c r="E56" s="2">
        <f t="shared" si="4"/>
        <v>4000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5" t="s">
        <v>579</v>
      </c>
      <c r="B67" s="165"/>
      <c r="C67" s="25">
        <f>C97+C68</f>
        <v>455160</v>
      </c>
      <c r="D67" s="25">
        <f>D97+D68</f>
        <v>455160</v>
      </c>
      <c r="E67" s="25">
        <f>E97+E68</f>
        <v>455160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21860</v>
      </c>
      <c r="D68" s="21">
        <f>SUM(D69:D96)</f>
        <v>21860</v>
      </c>
      <c r="E68" s="21">
        <f>SUM(E69:E96)</f>
        <v>21860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10000</v>
      </c>
      <c r="D79" s="2">
        <f t="shared" si="6"/>
        <v>10000</v>
      </c>
      <c r="E79" s="2">
        <f t="shared" si="6"/>
        <v>10000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>
        <v>2860</v>
      </c>
      <c r="D85" s="2">
        <f t="shared" si="6"/>
        <v>2860</v>
      </c>
      <c r="E85" s="2">
        <f t="shared" si="6"/>
        <v>2860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>
        <v>1000</v>
      </c>
      <c r="D90" s="2">
        <f t="shared" si="7"/>
        <v>1000</v>
      </c>
      <c r="E90" s="2">
        <f t="shared" si="7"/>
        <v>1000</v>
      </c>
    </row>
    <row r="91" spans="1:5" ht="15" hidden="1" customHeight="1" outlineLevel="1">
      <c r="A91" s="3">
        <v>5211</v>
      </c>
      <c r="B91" s="2" t="s">
        <v>23</v>
      </c>
      <c r="C91" s="2">
        <v>8000</v>
      </c>
      <c r="D91" s="2">
        <f t="shared" si="7"/>
        <v>8000</v>
      </c>
      <c r="E91" s="2">
        <f t="shared" si="7"/>
        <v>8000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433300</v>
      </c>
      <c r="D97" s="21">
        <f>SUM(D98:D113)</f>
        <v>433300</v>
      </c>
      <c r="E97" s="21">
        <f>SUM(E98:E113)</f>
        <v>433300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250000</v>
      </c>
      <c r="D98" s="2">
        <f>C98</f>
        <v>250000</v>
      </c>
      <c r="E98" s="2">
        <f>D98</f>
        <v>250000</v>
      </c>
    </row>
    <row r="99" spans="1:10" ht="15" hidden="1" customHeight="1" outlineLevel="1">
      <c r="A99" s="3">
        <v>6002</v>
      </c>
      <c r="B99" s="1" t="s">
        <v>185</v>
      </c>
      <c r="C99" s="2">
        <v>30000</v>
      </c>
      <c r="D99" s="2">
        <f t="shared" ref="D99:E113" si="8">C99</f>
        <v>30000</v>
      </c>
      <c r="E99" s="2">
        <f t="shared" si="8"/>
        <v>30000</v>
      </c>
    </row>
    <row r="100" spans="1:10" ht="15" hidden="1" customHeight="1" outlineLevel="1">
      <c r="A100" s="3">
        <v>6003</v>
      </c>
      <c r="B100" s="1" t="s">
        <v>186</v>
      </c>
      <c r="C100" s="2">
        <v>150000</v>
      </c>
      <c r="D100" s="2">
        <f t="shared" si="8"/>
        <v>150000</v>
      </c>
      <c r="E100" s="2">
        <f t="shared" si="8"/>
        <v>150000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>
        <v>2000</v>
      </c>
      <c r="D111" s="2">
        <f t="shared" si="8"/>
        <v>2000</v>
      </c>
      <c r="E111" s="2">
        <f t="shared" si="8"/>
        <v>2000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>
        <v>300</v>
      </c>
      <c r="D113" s="2">
        <f t="shared" si="8"/>
        <v>300</v>
      </c>
      <c r="E113" s="2">
        <f t="shared" si="8"/>
        <v>300</v>
      </c>
    </row>
    <row r="114" spans="1:10" collapsed="1">
      <c r="A114" s="170" t="s">
        <v>62</v>
      </c>
      <c r="B114" s="171"/>
      <c r="C114" s="26">
        <f>C115+C152+C177</f>
        <v>463140</v>
      </c>
      <c r="D114" s="26">
        <f>D115+D152+D177</f>
        <v>463140</v>
      </c>
      <c r="E114" s="26">
        <f>E115+E152+E177</f>
        <v>463140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463140</v>
      </c>
      <c r="D115" s="23">
        <f>D116+D135</f>
        <v>463140</v>
      </c>
      <c r="E115" s="23">
        <f>E116+E135</f>
        <v>463140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456962</v>
      </c>
      <c r="D116" s="21">
        <f>D117+D120+D123+D126+D129+D132</f>
        <v>456962</v>
      </c>
      <c r="E116" s="21">
        <f>E117+E120+E123+E126+E129+E132</f>
        <v>456962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456962</v>
      </c>
      <c r="D117" s="2">
        <f>D118+D119</f>
        <v>456962</v>
      </c>
      <c r="E117" s="2">
        <f>E118+E119</f>
        <v>456962</v>
      </c>
    </row>
    <row r="118" spans="1:10" ht="15" hidden="1" customHeight="1" outlineLevel="2">
      <c r="A118" s="131"/>
      <c r="B118" s="130" t="s">
        <v>855</v>
      </c>
      <c r="C118" s="129">
        <v>244962</v>
      </c>
      <c r="D118" s="129">
        <f>C118</f>
        <v>244962</v>
      </c>
      <c r="E118" s="129">
        <f>D118</f>
        <v>244962</v>
      </c>
    </row>
    <row r="119" spans="1:10" ht="15" hidden="1" customHeight="1" outlineLevel="2">
      <c r="A119" s="131"/>
      <c r="B119" s="130" t="s">
        <v>860</v>
      </c>
      <c r="C119" s="129">
        <v>212000</v>
      </c>
      <c r="D119" s="129">
        <f>C119</f>
        <v>212000</v>
      </c>
      <c r="E119" s="129">
        <f>D119</f>
        <v>212000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66" t="s">
        <v>202</v>
      </c>
      <c r="B135" s="167"/>
      <c r="C135" s="21">
        <f>C136+C140+C143+C146+C149</f>
        <v>6178</v>
      </c>
      <c r="D135" s="21">
        <f>D136+D140+D143+D146+D149</f>
        <v>6178</v>
      </c>
      <c r="E135" s="21">
        <f>E136+E140+E143+E146+E149</f>
        <v>6178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6178</v>
      </c>
      <c r="D136" s="2">
        <f>D137+D138+D139</f>
        <v>6178</v>
      </c>
      <c r="E136" s="2">
        <f>E137+E138+E139</f>
        <v>6178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>
        <v>6178</v>
      </c>
      <c r="D139" s="129">
        <f t="shared" si="9"/>
        <v>6178</v>
      </c>
      <c r="E139" s="129">
        <f t="shared" si="9"/>
        <v>6178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548110</v>
      </c>
      <c r="D257" s="37">
        <f>D258+D551</f>
        <v>248510</v>
      </c>
      <c r="E257" s="37">
        <f>E258+E551</f>
        <v>248510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546610</v>
      </c>
      <c r="D258" s="36">
        <f>D259+D339+D483+D548</f>
        <v>247010</v>
      </c>
      <c r="E258" s="36">
        <f>E259+E339+E483+E548</f>
        <v>247010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367160</v>
      </c>
      <c r="D259" s="33">
        <f>D260+D263+D314</f>
        <v>68160</v>
      </c>
      <c r="E259" s="33">
        <f>E260+E263+E314</f>
        <v>68160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4" t="s">
        <v>268</v>
      </c>
      <c r="B260" s="175"/>
      <c r="C260" s="32">
        <f>SUM(C261:C262)</f>
        <v>2160</v>
      </c>
      <c r="D260" s="32">
        <f>SUM(D261:D262)</f>
        <v>2160</v>
      </c>
      <c r="E260" s="32">
        <f>SUM(E261:E262)</f>
        <v>2160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hidden="1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</row>
    <row r="263" spans="1:10" hidden="1" outlineLevel="1">
      <c r="A263" s="174" t="s">
        <v>269</v>
      </c>
      <c r="B263" s="175"/>
      <c r="C263" s="32">
        <f>C264+C265+C289+C296+C298+C302+C305+C308+C313</f>
        <v>250000</v>
      </c>
      <c r="D263" s="32">
        <f>D264+D265+D289+D296+D298+D302+D305+D308+D313</f>
        <v>65000</v>
      </c>
      <c r="E263" s="32">
        <f>E264+E265+E289+E296+E298+E302+E305+E308+E313</f>
        <v>65000</v>
      </c>
    </row>
    <row r="264" spans="1:10" hidden="1" outlineLevel="2">
      <c r="A264" s="6">
        <v>1101</v>
      </c>
      <c r="B264" s="4" t="s">
        <v>34</v>
      </c>
      <c r="C264" s="5">
        <v>65000</v>
      </c>
      <c r="D264" s="5">
        <f>C264</f>
        <v>65000</v>
      </c>
      <c r="E264" s="5">
        <f>D264</f>
        <v>65000</v>
      </c>
    </row>
    <row r="265" spans="1:10" hidden="1" outlineLevel="2">
      <c r="A265" s="6">
        <v>1101</v>
      </c>
      <c r="B265" s="4" t="s">
        <v>35</v>
      </c>
      <c r="C265" s="5">
        <v>133000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v>2800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v>400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v>4500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v>500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v>3800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v>40000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4" t="s">
        <v>601</v>
      </c>
      <c r="B314" s="175"/>
      <c r="C314" s="32">
        <f>C315+C325+C331+C336+C337+C338+C328</f>
        <v>115000</v>
      </c>
      <c r="D314" s="32">
        <f>D315+D325+D331+D336+D337+D338+D328</f>
        <v>1000</v>
      </c>
      <c r="E314" s="32">
        <f>E315+E325+E331+E336+E337+E338+E328</f>
        <v>1000</v>
      </c>
    </row>
    <row r="315" spans="1:5" hidden="1" outlineLevel="2">
      <c r="A315" s="6">
        <v>1102</v>
      </c>
      <c r="B315" s="4" t="s">
        <v>65</v>
      </c>
      <c r="C315" s="5">
        <v>89000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1000</v>
      </c>
      <c r="D325" s="5">
        <f>SUM(D326:D327)</f>
        <v>1000</v>
      </c>
      <c r="E325" s="5">
        <f>SUM(E326:E327)</f>
        <v>1000</v>
      </c>
    </row>
    <row r="326" spans="1:5" hidden="1" outlineLevel="3">
      <c r="A326" s="29"/>
      <c r="B326" s="28" t="s">
        <v>264</v>
      </c>
      <c r="C326" s="30">
        <v>1000</v>
      </c>
      <c r="D326" s="30">
        <f>C326</f>
        <v>1000</v>
      </c>
      <c r="E326" s="30">
        <f>D326</f>
        <v>1000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v>25000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6" t="s">
        <v>270</v>
      </c>
      <c r="B339" s="177"/>
      <c r="C339" s="33">
        <f>C340+C444+C482</f>
        <v>161700</v>
      </c>
      <c r="D339" s="33">
        <f>D340+D444+D482</f>
        <v>161100</v>
      </c>
      <c r="E339" s="33">
        <f>E340+E444+E482</f>
        <v>161100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153200</v>
      </c>
      <c r="D340" s="32">
        <f>D341+D342+D343+D344+D347+D348+D353+D356+D357+D362+D367+BH290669+D371+D372+D373+D376+D377+D378+D382+D388+D391+D392+D395+D398+D399+D404+D407+D408+D409+D412+D415+D416+D419+D420+D421+D422+D429+D443</f>
        <v>152600</v>
      </c>
      <c r="E340" s="32">
        <f>E341+E342+E343+E344+E347+E348+E353+E356+E357+E362+E367+BI290669+E371+E372+E373+E376+E377+E378+E382+E388+E391+E392+E395+E398+E399+E404+E407+E408+E409+E412+E415+E416+E419+E420+E421+E422+E429+E443</f>
        <v>152600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4000</v>
      </c>
      <c r="D342" s="5">
        <f t="shared" ref="D342:E343" si="26">C342</f>
        <v>4000</v>
      </c>
      <c r="E342" s="5">
        <f t="shared" si="26"/>
        <v>4000</v>
      </c>
    </row>
    <row r="343" spans="1:10" hidden="1" outlineLevel="2">
      <c r="A343" s="6">
        <v>2201</v>
      </c>
      <c r="B343" s="4" t="s">
        <v>41</v>
      </c>
      <c r="C343" s="5">
        <v>40000</v>
      </c>
      <c r="D343" s="5">
        <f t="shared" si="26"/>
        <v>40000</v>
      </c>
      <c r="E343" s="5">
        <f t="shared" si="26"/>
        <v>40000</v>
      </c>
    </row>
    <row r="344" spans="1:10" hidden="1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</row>
    <row r="345" spans="1:10" hidden="1" outlineLevel="3">
      <c r="A345" s="29"/>
      <c r="B345" s="28" t="s">
        <v>274</v>
      </c>
      <c r="C345" s="30">
        <v>1000</v>
      </c>
      <c r="D345" s="30">
        <f t="shared" ref="D345:E347" si="27">C345</f>
        <v>1000</v>
      </c>
      <c r="E345" s="30">
        <f t="shared" si="27"/>
        <v>1000</v>
      </c>
    </row>
    <row r="346" spans="1:10" hidden="1" outlineLevel="3">
      <c r="A346" s="29"/>
      <c r="B346" s="28" t="s">
        <v>275</v>
      </c>
      <c r="C346" s="30">
        <v>2000</v>
      </c>
      <c r="D346" s="30">
        <f t="shared" si="27"/>
        <v>2000</v>
      </c>
      <c r="E346" s="30">
        <f t="shared" si="27"/>
        <v>2000</v>
      </c>
    </row>
    <row r="347" spans="1:10" hidden="1" outlineLevel="2">
      <c r="A347" s="6">
        <v>2201</v>
      </c>
      <c r="B347" s="4" t="s">
        <v>276</v>
      </c>
      <c r="C347" s="5">
        <v>2500</v>
      </c>
      <c r="D347" s="5">
        <f t="shared" si="27"/>
        <v>2500</v>
      </c>
      <c r="E347" s="5">
        <f t="shared" si="27"/>
        <v>2500</v>
      </c>
    </row>
    <row r="348" spans="1:10" hidden="1" outlineLevel="2">
      <c r="A348" s="6">
        <v>2201</v>
      </c>
      <c r="B348" s="4" t="s">
        <v>277</v>
      </c>
      <c r="C348" s="5">
        <f>SUM(C349:C352)</f>
        <v>14000</v>
      </c>
      <c r="D348" s="5">
        <f>SUM(D349:D352)</f>
        <v>14000</v>
      </c>
      <c r="E348" s="5">
        <f>SUM(E349:E352)</f>
        <v>14000</v>
      </c>
    </row>
    <row r="349" spans="1:10" hidden="1" outlineLevel="3">
      <c r="A349" s="29"/>
      <c r="B349" s="28" t="s">
        <v>278</v>
      </c>
      <c r="C349" s="30">
        <v>14000</v>
      </c>
      <c r="D349" s="30">
        <f>C349</f>
        <v>14000</v>
      </c>
      <c r="E349" s="30">
        <f>D349</f>
        <v>14000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</row>
    <row r="354" spans="1:5" hidden="1" outlineLevel="3">
      <c r="A354" s="29"/>
      <c r="B354" s="28" t="s">
        <v>42</v>
      </c>
      <c r="C354" s="30">
        <v>300</v>
      </c>
      <c r="D354" s="30">
        <f t="shared" ref="D354:E356" si="29">C354</f>
        <v>300</v>
      </c>
      <c r="E354" s="30">
        <f t="shared" si="29"/>
        <v>300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500</v>
      </c>
      <c r="D356" s="5">
        <f t="shared" si="29"/>
        <v>500</v>
      </c>
      <c r="E356" s="5">
        <f t="shared" si="29"/>
        <v>500</v>
      </c>
    </row>
    <row r="357" spans="1:5" hidden="1" outlineLevel="2">
      <c r="A357" s="6">
        <v>2201</v>
      </c>
      <c r="B357" s="4" t="s">
        <v>285</v>
      </c>
      <c r="C357" s="5">
        <f>SUM(C358:C361)</f>
        <v>3000</v>
      </c>
      <c r="D357" s="5">
        <f>SUM(D358:D361)</f>
        <v>3000</v>
      </c>
      <c r="E357" s="5">
        <f>SUM(E358:E361)</f>
        <v>3000</v>
      </c>
    </row>
    <row r="358" spans="1:5" hidden="1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13000</v>
      </c>
      <c r="D362" s="5">
        <f>SUM(D363:D366)</f>
        <v>13000</v>
      </c>
      <c r="E362" s="5">
        <f>SUM(E363:E366)</f>
        <v>13000</v>
      </c>
    </row>
    <row r="363" spans="1:5" hidden="1" outlineLevel="3">
      <c r="A363" s="29"/>
      <c r="B363" s="28" t="s">
        <v>291</v>
      </c>
      <c r="C363" s="30">
        <v>2500</v>
      </c>
      <c r="D363" s="30">
        <f>C363</f>
        <v>2500</v>
      </c>
      <c r="E363" s="30">
        <f>D363</f>
        <v>2500</v>
      </c>
    </row>
    <row r="364" spans="1:5" hidden="1" outlineLevel="3">
      <c r="A364" s="29"/>
      <c r="B364" s="28" t="s">
        <v>292</v>
      </c>
      <c r="C364" s="30">
        <v>10000</v>
      </c>
      <c r="D364" s="30">
        <f t="shared" ref="D364:E366" si="31">C364</f>
        <v>10000</v>
      </c>
      <c r="E364" s="30">
        <f t="shared" si="31"/>
        <v>10000</v>
      </c>
    </row>
    <row r="365" spans="1:5" hidden="1" outlineLevel="3">
      <c r="A365" s="29"/>
      <c r="B365" s="28" t="s">
        <v>293</v>
      </c>
      <c r="C365" s="30">
        <v>500</v>
      </c>
      <c r="D365" s="30">
        <f t="shared" si="31"/>
        <v>500</v>
      </c>
      <c r="E365" s="30">
        <f t="shared" si="31"/>
        <v>500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2500</v>
      </c>
      <c r="D371" s="5">
        <f t="shared" si="32"/>
        <v>2500</v>
      </c>
      <c r="E371" s="5">
        <f t="shared" si="32"/>
        <v>2500</v>
      </c>
    </row>
    <row r="372" spans="1:5" hidden="1" outlineLevel="2">
      <c r="A372" s="6">
        <v>2201</v>
      </c>
      <c r="B372" s="4" t="s">
        <v>45</v>
      </c>
      <c r="C372" s="5">
        <v>5000</v>
      </c>
      <c r="D372" s="5">
        <f t="shared" si="32"/>
        <v>5000</v>
      </c>
      <c r="E372" s="5">
        <f t="shared" si="32"/>
        <v>5000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200</v>
      </c>
      <c r="D376" s="5">
        <f t="shared" si="33"/>
        <v>200</v>
      </c>
      <c r="E376" s="5">
        <f t="shared" si="33"/>
        <v>200</v>
      </c>
    </row>
    <row r="377" spans="1:5" hidden="1" outlineLevel="2" collapsed="1">
      <c r="A377" s="6">
        <v>2201</v>
      </c>
      <c r="B377" s="4" t="s">
        <v>302</v>
      </c>
      <c r="C377" s="5">
        <v>500</v>
      </c>
      <c r="D377" s="5">
        <f t="shared" si="33"/>
        <v>500</v>
      </c>
      <c r="E377" s="5">
        <f t="shared" si="33"/>
        <v>500</v>
      </c>
    </row>
    <row r="378" spans="1:5" hidden="1" outlineLevel="2">
      <c r="A378" s="6">
        <v>2201</v>
      </c>
      <c r="B378" s="4" t="s">
        <v>303</v>
      </c>
      <c r="C378" s="5">
        <f>SUM(C379:C381)</f>
        <v>1500</v>
      </c>
      <c r="D378" s="5">
        <f>SUM(D379:D381)</f>
        <v>1500</v>
      </c>
      <c r="E378" s="5">
        <f>SUM(E379:E381)</f>
        <v>1500</v>
      </c>
    </row>
    <row r="379" spans="1:5" hidden="1" outlineLevel="3">
      <c r="A379" s="29"/>
      <c r="B379" s="28" t="s">
        <v>46</v>
      </c>
      <c r="C379" s="30">
        <v>1500</v>
      </c>
      <c r="D379" s="30">
        <f>C379</f>
        <v>1500</v>
      </c>
      <c r="E379" s="30">
        <f>D379</f>
        <v>1500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7100</v>
      </c>
      <c r="D382" s="5">
        <f>SUM(D383:D387)</f>
        <v>7100</v>
      </c>
      <c r="E382" s="5">
        <f>SUM(E383:E387)</f>
        <v>7100</v>
      </c>
    </row>
    <row r="383" spans="1:5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hidden="1" outlineLevel="3">
      <c r="A384" s="29"/>
      <c r="B384" s="28" t="s">
        <v>305</v>
      </c>
      <c r="C384" s="30">
        <v>500</v>
      </c>
      <c r="D384" s="30">
        <f t="shared" ref="D384:E387" si="35">C384</f>
        <v>500</v>
      </c>
      <c r="E384" s="30">
        <f t="shared" si="35"/>
        <v>500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1100</v>
      </c>
      <c r="D386" s="30">
        <f t="shared" si="35"/>
        <v>1100</v>
      </c>
      <c r="E386" s="30">
        <f t="shared" si="35"/>
        <v>1100</v>
      </c>
    </row>
    <row r="387" spans="1:5" hidden="1" outlineLevel="3">
      <c r="A387" s="29"/>
      <c r="B387" s="28" t="s">
        <v>308</v>
      </c>
      <c r="C387" s="30">
        <v>4500</v>
      </c>
      <c r="D387" s="30">
        <f t="shared" si="35"/>
        <v>4500</v>
      </c>
      <c r="E387" s="30">
        <f t="shared" si="35"/>
        <v>4500</v>
      </c>
    </row>
    <row r="388" spans="1:5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hidden="1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</row>
    <row r="395" spans="1:5" hidden="1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</row>
    <row r="396" spans="1:5" hidden="1" outlineLevel="3">
      <c r="A396" s="29"/>
      <c r="B396" s="28" t="s">
        <v>315</v>
      </c>
      <c r="C396" s="30">
        <v>100</v>
      </c>
      <c r="D396" s="30">
        <f t="shared" ref="D396:E398" si="37">C396</f>
        <v>100</v>
      </c>
      <c r="E396" s="30">
        <f t="shared" si="37"/>
        <v>100</v>
      </c>
    </row>
    <row r="397" spans="1:5" hidden="1" outlineLevel="3">
      <c r="A397" s="29"/>
      <c r="B397" s="28" t="s">
        <v>316</v>
      </c>
      <c r="C397" s="30">
        <v>100</v>
      </c>
      <c r="D397" s="30">
        <f t="shared" si="37"/>
        <v>100</v>
      </c>
      <c r="E397" s="30">
        <f t="shared" si="37"/>
        <v>100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500</v>
      </c>
      <c r="D403" s="30">
        <f t="shared" si="38"/>
        <v>500</v>
      </c>
      <c r="E403" s="30">
        <f t="shared" si="38"/>
        <v>500</v>
      </c>
    </row>
    <row r="404" spans="1:5" hidden="1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500</v>
      </c>
      <c r="D406" s="30">
        <f t="shared" si="39"/>
        <v>500</v>
      </c>
      <c r="E406" s="30">
        <f t="shared" si="39"/>
        <v>500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</row>
    <row r="413" spans="1:5" hidden="1" outlineLevel="3" collapsed="1">
      <c r="A413" s="29"/>
      <c r="B413" s="28" t="s">
        <v>328</v>
      </c>
      <c r="C413" s="30">
        <v>500</v>
      </c>
      <c r="D413" s="30">
        <f t="shared" ref="D413:E415" si="40">C413</f>
        <v>500</v>
      </c>
      <c r="E413" s="30">
        <f t="shared" si="40"/>
        <v>500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>
        <v>300</v>
      </c>
      <c r="D415" s="5">
        <f t="shared" si="40"/>
        <v>300</v>
      </c>
      <c r="E415" s="5">
        <f t="shared" si="40"/>
        <v>300</v>
      </c>
    </row>
    <row r="416" spans="1:5" hidden="1" outlineLevel="2" collapsed="1">
      <c r="A416" s="6">
        <v>2201</v>
      </c>
      <c r="B416" s="4" t="s">
        <v>332</v>
      </c>
      <c r="C416" s="5">
        <v>600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500</v>
      </c>
      <c r="D419" s="5">
        <f t="shared" si="41"/>
        <v>500</v>
      </c>
      <c r="E419" s="5">
        <f t="shared" si="41"/>
        <v>500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>
        <v>500</v>
      </c>
      <c r="D425" s="30">
        <f t="shared" si="42"/>
        <v>500</v>
      </c>
      <c r="E425" s="30">
        <f t="shared" si="42"/>
        <v>500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44500</v>
      </c>
      <c r="D429" s="5">
        <f>SUM(D430:D442)</f>
        <v>44500</v>
      </c>
      <c r="E429" s="5">
        <f>SUM(E430:E442)</f>
        <v>44500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>
        <v>28000</v>
      </c>
      <c r="D431" s="30">
        <f t="shared" ref="D431:E442" si="43">C431</f>
        <v>28000</v>
      </c>
      <c r="E431" s="30">
        <f t="shared" si="43"/>
        <v>28000</v>
      </c>
    </row>
    <row r="432" spans="1:5" hidden="1" outlineLevel="3">
      <c r="A432" s="29"/>
      <c r="B432" s="28" t="s">
        <v>345</v>
      </c>
      <c r="C432" s="30">
        <v>2000</v>
      </c>
      <c r="D432" s="30">
        <f t="shared" si="43"/>
        <v>2000</v>
      </c>
      <c r="E432" s="30">
        <f t="shared" si="43"/>
        <v>2000</v>
      </c>
    </row>
    <row r="433" spans="1:5" hidden="1" outlineLevel="3">
      <c r="A433" s="29"/>
      <c r="B433" s="28" t="s">
        <v>346</v>
      </c>
      <c r="C433" s="30">
        <v>4000</v>
      </c>
      <c r="D433" s="30">
        <f t="shared" si="43"/>
        <v>4000</v>
      </c>
      <c r="E433" s="30">
        <f t="shared" si="43"/>
        <v>4000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>
        <v>10500</v>
      </c>
      <c r="D441" s="30">
        <f t="shared" si="43"/>
        <v>10500</v>
      </c>
      <c r="E441" s="30">
        <f t="shared" si="43"/>
        <v>10500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4" t="s">
        <v>357</v>
      </c>
      <c r="B444" s="175"/>
      <c r="C444" s="32">
        <f>C445+C454+C455+C459+C462+C463+C468+C474+C477+C480+C481+C450</f>
        <v>8500</v>
      </c>
      <c r="D444" s="32">
        <f>D445+D454+D455+D459+D462+D463+D468+D474+D477+D480+D481+D450</f>
        <v>8500</v>
      </c>
      <c r="E444" s="32">
        <f>E445+E454+E455+E459+E462+E463+E468+E474+E477+E480+E481+E450</f>
        <v>8500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1500</v>
      </c>
      <c r="D445" s="5">
        <f>SUM(D446:D449)</f>
        <v>1500</v>
      </c>
      <c r="E445" s="5">
        <f>SUM(E446:E449)</f>
        <v>1500</v>
      </c>
    </row>
    <row r="446" spans="1:5" ht="15" hidden="1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</row>
    <row r="447" spans="1:5" ht="15" hidden="1" customHeight="1" outlineLevel="3">
      <c r="A447" s="28"/>
      <c r="B447" s="28" t="s">
        <v>360</v>
      </c>
      <c r="C447" s="30">
        <v>1000</v>
      </c>
      <c r="D447" s="30">
        <f t="shared" ref="D447:E449" si="44">C447</f>
        <v>1000</v>
      </c>
      <c r="E447" s="30">
        <f t="shared" si="44"/>
        <v>1000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</row>
    <row r="455" spans="1:5" hidden="1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</row>
    <row r="456" spans="1:5" ht="15" hidden="1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</row>
    <row r="460" spans="1:5" ht="15" hidden="1" customHeight="1" outlineLevel="3">
      <c r="A460" s="28"/>
      <c r="B460" s="28" t="s">
        <v>369</v>
      </c>
      <c r="C460" s="30">
        <v>500</v>
      </c>
      <c r="D460" s="30">
        <f t="shared" ref="D460:E462" si="47">C460</f>
        <v>500</v>
      </c>
      <c r="E460" s="30">
        <f t="shared" si="47"/>
        <v>500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500</v>
      </c>
      <c r="D463" s="5">
        <f>SUM(D464:D467)</f>
        <v>500</v>
      </c>
      <c r="E463" s="5">
        <f>SUM(E464:E467)</f>
        <v>500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500</v>
      </c>
      <c r="D465" s="30">
        <f t="shared" ref="D465:E467" si="48">C465</f>
        <v>500</v>
      </c>
      <c r="E465" s="30">
        <f t="shared" si="48"/>
        <v>500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</row>
    <row r="475" spans="1:5" ht="15" hidden="1" customHeight="1" outlineLevel="3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 collapsed="1">
      <c r="A483" s="184" t="s">
        <v>389</v>
      </c>
      <c r="B483" s="185"/>
      <c r="C483" s="35">
        <f>C484+C504+C510+C523+C529+C539+C509</f>
        <v>17750</v>
      </c>
      <c r="D483" s="35">
        <f>D484+D504+D510+D523+D529+D539+D509</f>
        <v>17750</v>
      </c>
      <c r="E483" s="35">
        <f>E484+E504+E510+E523+E529+E539+E509</f>
        <v>17750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4" t="s">
        <v>390</v>
      </c>
      <c r="B484" s="175"/>
      <c r="C484" s="32">
        <f>C485+C486+C490+C491+C494+C497+C500+C501+C502+C503</f>
        <v>3300</v>
      </c>
      <c r="D484" s="32">
        <f>D485+D486+D490+D491+D494+D497+D500+D501+D502+D503</f>
        <v>3300</v>
      </c>
      <c r="E484" s="32">
        <f>E485+E486+E490+E491+E494+E497+E500+E501+E502+E503</f>
        <v>3300</v>
      </c>
    </row>
    <row r="485" spans="1:10" hidden="1" outlineLevel="2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</row>
    <row r="486" spans="1:10" hidden="1" outlineLevel="2">
      <c r="A486" s="6">
        <v>3302</v>
      </c>
      <c r="B486" s="4" t="s">
        <v>392</v>
      </c>
      <c r="C486" s="5">
        <f>SUM(C487:C489)</f>
        <v>1000</v>
      </c>
      <c r="D486" s="5">
        <f>SUM(D487:D489)</f>
        <v>1000</v>
      </c>
      <c r="E486" s="5">
        <f>SUM(E487:E489)</f>
        <v>1000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>
        <v>1000</v>
      </c>
      <c r="D488" s="30">
        <f t="shared" ref="D488:E489" si="51">C488</f>
        <v>1000</v>
      </c>
      <c r="E488" s="30">
        <f t="shared" si="51"/>
        <v>1000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800</v>
      </c>
      <c r="D497" s="5">
        <f>SUM(D498:D499)</f>
        <v>800</v>
      </c>
      <c r="E497" s="5">
        <f>SUM(E498:E499)</f>
        <v>800</v>
      </c>
    </row>
    <row r="498" spans="1:12" ht="15" hidden="1" customHeight="1" outlineLevel="3">
      <c r="A498" s="28"/>
      <c r="B498" s="28" t="s">
        <v>404</v>
      </c>
      <c r="C498" s="30">
        <v>300</v>
      </c>
      <c r="D498" s="30">
        <f t="shared" ref="D498:E503" si="52">C498</f>
        <v>300</v>
      </c>
      <c r="E498" s="30">
        <f t="shared" si="52"/>
        <v>300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2"/>
        <v>500</v>
      </c>
      <c r="E499" s="30">
        <f t="shared" si="52"/>
        <v>500</v>
      </c>
    </row>
    <row r="500" spans="1:12" hidden="1" outlineLevel="2">
      <c r="A500" s="6">
        <v>3302</v>
      </c>
      <c r="B500" s="4" t="s">
        <v>406</v>
      </c>
      <c r="C500" s="5">
        <v>500</v>
      </c>
      <c r="D500" s="5">
        <f t="shared" si="52"/>
        <v>500</v>
      </c>
      <c r="E500" s="5">
        <f t="shared" si="52"/>
        <v>500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4" t="s">
        <v>410</v>
      </c>
      <c r="B504" s="175"/>
      <c r="C504" s="32">
        <f>SUM(C505:C508)</f>
        <v>1000</v>
      </c>
      <c r="D504" s="32">
        <f>SUM(D505:D508)</f>
        <v>1000</v>
      </c>
      <c r="E504" s="32">
        <f>SUM(E505:E508)</f>
        <v>1000</v>
      </c>
    </row>
    <row r="505" spans="1:12" hidden="1" outlineLevel="2" collapsed="1">
      <c r="A505" s="6">
        <v>3303</v>
      </c>
      <c r="B505" s="4" t="s">
        <v>411</v>
      </c>
      <c r="C505" s="5">
        <v>500</v>
      </c>
      <c r="D505" s="5">
        <f>C505</f>
        <v>500</v>
      </c>
      <c r="E505" s="5">
        <f>D505</f>
        <v>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53"/>
        <v>500</v>
      </c>
      <c r="E507" s="5">
        <f t="shared" si="53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74" t="s">
        <v>950</v>
      </c>
      <c r="B509" s="175"/>
      <c r="C509" s="32">
        <v>12150</v>
      </c>
      <c r="D509" s="32">
        <f t="shared" si="53"/>
        <v>12150</v>
      </c>
      <c r="E509" s="32">
        <f t="shared" si="53"/>
        <v>12150</v>
      </c>
    </row>
    <row r="510" spans="1:12" hidden="1" outlineLevel="1">
      <c r="A510" s="174" t="s">
        <v>414</v>
      </c>
      <c r="B510" s="175"/>
      <c r="C510" s="32">
        <f>C511+C512+C513+C514+C518+C519+C520+C521+C522</f>
        <v>900</v>
      </c>
      <c r="D510" s="32">
        <f>D511+D512+D513+D514+D518+D519+D520+D521+D522</f>
        <v>900</v>
      </c>
      <c r="E510" s="32">
        <f>E511+E512+E513+E514+E518+E519+E520+E521+E522</f>
        <v>900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300</v>
      </c>
      <c r="D514" s="5">
        <f>SUM(D515:D517)</f>
        <v>300</v>
      </c>
      <c r="E514" s="5">
        <f>SUM(E515:E517)</f>
        <v>300</v>
      </c>
    </row>
    <row r="515" spans="1:5" ht="15" hidden="1" customHeight="1" outlineLevel="3">
      <c r="A515" s="29"/>
      <c r="B515" s="28" t="s">
        <v>419</v>
      </c>
      <c r="C515" s="30">
        <v>300</v>
      </c>
      <c r="D515" s="30">
        <f t="shared" ref="D515:E522" si="55">C515</f>
        <v>300</v>
      </c>
      <c r="E515" s="30">
        <f t="shared" si="55"/>
        <v>300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200</v>
      </c>
      <c r="D518" s="5">
        <f t="shared" si="55"/>
        <v>200</v>
      </c>
      <c r="E518" s="5">
        <f t="shared" si="55"/>
        <v>200</v>
      </c>
    </row>
    <row r="519" spans="1:5" hidden="1" outlineLevel="2">
      <c r="A519" s="6">
        <v>3305</v>
      </c>
      <c r="B519" s="4" t="s">
        <v>423</v>
      </c>
      <c r="C519" s="5">
        <v>400</v>
      </c>
      <c r="D519" s="5">
        <f t="shared" si="55"/>
        <v>400</v>
      </c>
      <c r="E519" s="5">
        <f t="shared" si="55"/>
        <v>400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74" t="s">
        <v>441</v>
      </c>
      <c r="B539" s="175"/>
      <c r="C539" s="32">
        <f>SUM(C540:C545)</f>
        <v>400</v>
      </c>
      <c r="D539" s="32">
        <f>SUM(D540:D545)</f>
        <v>400</v>
      </c>
      <c r="E539" s="32">
        <f>SUM(E540:E545)</f>
        <v>400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>
        <v>400</v>
      </c>
      <c r="D541" s="5">
        <f t="shared" ref="D541:E544" si="58">C541</f>
        <v>400</v>
      </c>
      <c r="E541" s="5">
        <f t="shared" si="58"/>
        <v>400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hidden="1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80" t="s">
        <v>455</v>
      </c>
      <c r="B551" s="181"/>
      <c r="C551" s="36">
        <f>C552</f>
        <v>1500</v>
      </c>
      <c r="D551" s="36">
        <f>D552</f>
        <v>1500</v>
      </c>
      <c r="E551" s="36">
        <f>E552</f>
        <v>1500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1500</v>
      </c>
      <c r="D552" s="33">
        <f>D553+D557</f>
        <v>1500</v>
      </c>
      <c r="E552" s="33">
        <f>E553+E557</f>
        <v>1500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74" t="s">
        <v>457</v>
      </c>
      <c r="B553" s="175"/>
      <c r="C553" s="32">
        <f>SUM(C554:C556)</f>
        <v>1500</v>
      </c>
      <c r="D553" s="32">
        <f>SUM(D554:D556)</f>
        <v>1500</v>
      </c>
      <c r="E553" s="32">
        <f>SUM(E554:E556)</f>
        <v>1500</v>
      </c>
    </row>
    <row r="554" spans="1:10" hidden="1" outlineLevel="2" collapsed="1">
      <c r="A554" s="6">
        <v>5500</v>
      </c>
      <c r="B554" s="4" t="s">
        <v>458</v>
      </c>
      <c r="C554" s="5">
        <v>1500</v>
      </c>
      <c r="D554" s="5">
        <f t="shared" ref="D554:E556" si="59">C554</f>
        <v>1500</v>
      </c>
      <c r="E554" s="5">
        <f t="shared" si="59"/>
        <v>1500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8" t="s">
        <v>62</v>
      </c>
      <c r="B560" s="179"/>
      <c r="C560" s="37">
        <f>C561+C717+C726</f>
        <v>464140</v>
      </c>
      <c r="D560" s="37">
        <f>D561+D717+D726</f>
        <v>464140</v>
      </c>
      <c r="E560" s="37">
        <f>E561+E717+E726</f>
        <v>464140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463140</v>
      </c>
      <c r="D561" s="36">
        <f>D562+D639+D643+D646</f>
        <v>463140</v>
      </c>
      <c r="E561" s="36">
        <f>E562+E639+E643+E646</f>
        <v>463140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463140</v>
      </c>
      <c r="D562" s="38">
        <f>D563+D568+D569+D570+D577+D578+D582+D585+D586+D587+D588+D593+D596+D600+D604+D611+D617+D629</f>
        <v>463140</v>
      </c>
      <c r="E562" s="38">
        <f>E563+E568+E569+E570+E577+E578+E582+E585+E586+E587+E588+E593+E596+E600+E604+E611+E617+E629</f>
        <v>463140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74" t="s">
        <v>466</v>
      </c>
      <c r="B563" s="175"/>
      <c r="C563" s="32">
        <f>SUM(C564:C567)</f>
        <v>30000</v>
      </c>
      <c r="D563" s="32">
        <f>SUM(D564:D567)</f>
        <v>30000</v>
      </c>
      <c r="E563" s="32">
        <f>SUM(E564:E567)</f>
        <v>30000</v>
      </c>
    </row>
    <row r="564" spans="1:10" hidden="1" outlineLevel="2">
      <c r="A564" s="7">
        <v>6600</v>
      </c>
      <c r="B564" s="4" t="s">
        <v>468</v>
      </c>
      <c r="C564" s="5">
        <v>15000</v>
      </c>
      <c r="D564" s="5">
        <f>C564</f>
        <v>15000</v>
      </c>
      <c r="E564" s="5">
        <f>D564</f>
        <v>15000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15000</v>
      </c>
      <c r="D567" s="5">
        <f t="shared" si="60"/>
        <v>15000</v>
      </c>
      <c r="E567" s="5">
        <f t="shared" si="60"/>
        <v>15000</v>
      </c>
    </row>
    <row r="568" spans="1:10" hidden="1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74" t="s">
        <v>473</v>
      </c>
      <c r="B570" s="175"/>
      <c r="C570" s="32">
        <f>SUM(C571:C576)</f>
        <v>29800</v>
      </c>
      <c r="D570" s="32">
        <f>SUM(D571:D576)</f>
        <v>29800</v>
      </c>
      <c r="E570" s="32">
        <f>SUM(E571:E576)</f>
        <v>29800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4800</v>
      </c>
      <c r="D573" s="5">
        <f t="shared" si="61"/>
        <v>4800</v>
      </c>
      <c r="E573" s="5">
        <f t="shared" si="61"/>
        <v>4800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25000</v>
      </c>
      <c r="D576" s="5">
        <f t="shared" si="61"/>
        <v>25000</v>
      </c>
      <c r="E576" s="5">
        <f t="shared" si="61"/>
        <v>25000</v>
      </c>
    </row>
    <row r="577" spans="1:5" hidden="1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74" t="s">
        <v>481</v>
      </c>
      <c r="B578" s="175"/>
      <c r="C578" s="32">
        <f>SUM(C579:C581)</f>
        <v>20000</v>
      </c>
      <c r="D578" s="32">
        <f>SUM(D579:D581)</f>
        <v>20000</v>
      </c>
      <c r="E578" s="32">
        <f>SUM(E579:E581)</f>
        <v>20000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20000</v>
      </c>
      <c r="D581" s="5">
        <f t="shared" si="62"/>
        <v>20000</v>
      </c>
      <c r="E581" s="5">
        <f t="shared" si="62"/>
        <v>20000</v>
      </c>
    </row>
    <row r="582" spans="1:5" hidden="1" outlineLevel="1">
      <c r="A582" s="174" t="s">
        <v>485</v>
      </c>
      <c r="B582" s="175"/>
      <c r="C582" s="32">
        <f>SUM(C583:C584)</f>
        <v>70000</v>
      </c>
      <c r="D582" s="32">
        <f>SUM(D583:D584)</f>
        <v>70000</v>
      </c>
      <c r="E582" s="32">
        <f>SUM(E583:E584)</f>
        <v>70000</v>
      </c>
    </row>
    <row r="583" spans="1:5" hidden="1" outlineLevel="2">
      <c r="A583" s="7">
        <v>6606</v>
      </c>
      <c r="B583" s="4" t="s">
        <v>486</v>
      </c>
      <c r="C583" s="5">
        <v>50000</v>
      </c>
      <c r="D583" s="5">
        <f t="shared" ref="D583:E587" si="63">C583</f>
        <v>50000</v>
      </c>
      <c r="E583" s="5">
        <f t="shared" si="63"/>
        <v>50000</v>
      </c>
    </row>
    <row r="584" spans="1:5" hidden="1" outlineLevel="2">
      <c r="A584" s="7">
        <v>6606</v>
      </c>
      <c r="B584" s="4" t="s">
        <v>487</v>
      </c>
      <c r="C584" s="5">
        <v>20000</v>
      </c>
      <c r="D584" s="5">
        <f t="shared" si="63"/>
        <v>20000</v>
      </c>
      <c r="E584" s="5">
        <f t="shared" si="63"/>
        <v>20000</v>
      </c>
    </row>
    <row r="585" spans="1:5" hidden="1" outlineLevel="1">
      <c r="A585" s="174" t="s">
        <v>488</v>
      </c>
      <c r="B585" s="175"/>
      <c r="C585" s="32">
        <v>2000</v>
      </c>
      <c r="D585" s="32">
        <f t="shared" si="63"/>
        <v>2000</v>
      </c>
      <c r="E585" s="32">
        <f t="shared" si="63"/>
        <v>2000</v>
      </c>
    </row>
    <row r="586" spans="1:5" hidden="1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74" t="s">
        <v>491</v>
      </c>
      <c r="B588" s="175"/>
      <c r="C588" s="32">
        <f>SUM(C589:C592)</f>
        <v>13000</v>
      </c>
      <c r="D588" s="32">
        <f>SUM(D589:D592)</f>
        <v>13000</v>
      </c>
      <c r="E588" s="32">
        <f>SUM(E589:E592)</f>
        <v>13000</v>
      </c>
    </row>
    <row r="589" spans="1:5" hidden="1" outlineLevel="2">
      <c r="A589" s="7">
        <v>6610</v>
      </c>
      <c r="B589" s="4" t="s">
        <v>492</v>
      </c>
      <c r="C589" s="5">
        <v>7000</v>
      </c>
      <c r="D589" s="5">
        <f>C589</f>
        <v>7000</v>
      </c>
      <c r="E589" s="5">
        <f>D589</f>
        <v>7000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6000</v>
      </c>
      <c r="D592" s="5">
        <f t="shared" si="64"/>
        <v>6000</v>
      </c>
      <c r="E592" s="5">
        <f t="shared" si="64"/>
        <v>6000</v>
      </c>
    </row>
    <row r="593" spans="1:5" hidden="1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74" t="s">
        <v>503</v>
      </c>
      <c r="B600" s="175"/>
      <c r="C600" s="32">
        <f>SUM(C601:C603)</f>
        <v>175000</v>
      </c>
      <c r="D600" s="32">
        <f>SUM(D601:D603)</f>
        <v>175000</v>
      </c>
      <c r="E600" s="32">
        <f>SUM(E601:E603)</f>
        <v>175000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40000</v>
      </c>
      <c r="D602" s="5">
        <f t="shared" si="66"/>
        <v>40000</v>
      </c>
      <c r="E602" s="5">
        <f t="shared" si="66"/>
        <v>40000</v>
      </c>
    </row>
    <row r="603" spans="1:5" hidden="1" outlineLevel="2">
      <c r="A603" s="7">
        <v>6613</v>
      </c>
      <c r="B603" s="4" t="s">
        <v>501</v>
      </c>
      <c r="C603" s="5">
        <v>135000</v>
      </c>
      <c r="D603" s="5">
        <f t="shared" si="66"/>
        <v>135000</v>
      </c>
      <c r="E603" s="5">
        <f t="shared" si="66"/>
        <v>135000</v>
      </c>
    </row>
    <row r="604" spans="1:5" hidden="1" outlineLevel="1">
      <c r="A604" s="174" t="s">
        <v>506</v>
      </c>
      <c r="B604" s="175"/>
      <c r="C604" s="32">
        <f>SUM(C605:C610)</f>
        <v>1340</v>
      </c>
      <c r="D604" s="32">
        <f>SUM(D605:D610)</f>
        <v>1340</v>
      </c>
      <c r="E604" s="32">
        <f>SUM(E605:E610)</f>
        <v>1340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1340</v>
      </c>
      <c r="D606" s="5">
        <f t="shared" ref="D606:E610" si="67">C606</f>
        <v>1340</v>
      </c>
      <c r="E606" s="5">
        <f t="shared" si="67"/>
        <v>1340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74" t="s">
        <v>513</v>
      </c>
      <c r="B611" s="175"/>
      <c r="C611" s="32">
        <f>SUM(C612:C616)</f>
        <v>117000</v>
      </c>
      <c r="D611" s="32">
        <f>SUM(D612:D616)</f>
        <v>117000</v>
      </c>
      <c r="E611" s="32">
        <f>SUM(E612:E616)</f>
        <v>117000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117000</v>
      </c>
      <c r="D614" s="5">
        <f t="shared" si="68"/>
        <v>117000</v>
      </c>
      <c r="E614" s="5">
        <f t="shared" si="68"/>
        <v>117000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74" t="s">
        <v>519</v>
      </c>
      <c r="B617" s="175"/>
      <c r="C617" s="32">
        <f>SUM(C618:C628)</f>
        <v>5000</v>
      </c>
      <c r="D617" s="32">
        <f>SUM(D618:D628)</f>
        <v>5000</v>
      </c>
      <c r="E617" s="32">
        <f>SUM(E618:E628)</f>
        <v>5000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5000</v>
      </c>
      <c r="D628" s="5">
        <f t="shared" si="69"/>
        <v>5000</v>
      </c>
      <c r="E628" s="5">
        <f t="shared" si="69"/>
        <v>5000</v>
      </c>
    </row>
    <row r="629" spans="1:10" hidden="1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80" t="s">
        <v>570</v>
      </c>
      <c r="B717" s="181"/>
      <c r="C717" s="36">
        <f>C718</f>
        <v>1000</v>
      </c>
      <c r="D717" s="36">
        <f>D718</f>
        <v>1000</v>
      </c>
      <c r="E717" s="36">
        <f>E718</f>
        <v>1000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1000</v>
      </c>
      <c r="D718" s="33">
        <f>D719+D723</f>
        <v>1000</v>
      </c>
      <c r="E718" s="33">
        <f>E719+E723</f>
        <v>1000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86" t="s">
        <v>851</v>
      </c>
      <c r="B719" s="187"/>
      <c r="C719" s="31">
        <f>SUM(C720:C722)</f>
        <v>1000</v>
      </c>
      <c r="D719" s="31">
        <f>SUM(D720:D722)</f>
        <v>1000</v>
      </c>
      <c r="E719" s="31">
        <f>SUM(E720:E722)</f>
        <v>1000</v>
      </c>
    </row>
    <row r="720" spans="1:10" ht="15" hidden="1" customHeight="1" outlineLevel="2">
      <c r="A720" s="6">
        <v>10950</v>
      </c>
      <c r="B720" s="4" t="s">
        <v>572</v>
      </c>
      <c r="C720" s="5">
        <v>1000</v>
      </c>
      <c r="D720" s="5">
        <f>C720</f>
        <v>1000</v>
      </c>
      <c r="E720" s="5">
        <f>D720</f>
        <v>1000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72" workbookViewId="0">
      <selection activeCell="C98" sqref="C98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924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925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926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rightToLeft="1" topLeftCell="B1" workbookViewId="0">
      <selection activeCell="G14" sqref="G14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C5+C12+C15+C18+C21+C24+C27</f>
        <v>270000</v>
      </c>
      <c r="D4" s="143">
        <f t="shared" si="0"/>
        <v>73000</v>
      </c>
      <c r="E4" s="143">
        <f t="shared" si="0"/>
        <v>0</v>
      </c>
      <c r="F4" s="143">
        <f t="shared" si="0"/>
        <v>0</v>
      </c>
      <c r="G4" s="143">
        <f t="shared" si="0"/>
        <v>197000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SUM(C6:C11)</f>
        <v>270000</v>
      </c>
      <c r="D5" s="145">
        <f t="shared" si="1"/>
        <v>73000</v>
      </c>
      <c r="E5" s="145">
        <f t="shared" si="1"/>
        <v>0</v>
      </c>
      <c r="F5" s="145">
        <f t="shared" si="1"/>
        <v>0</v>
      </c>
      <c r="G5" s="145">
        <f t="shared" si="1"/>
        <v>197000</v>
      </c>
      <c r="H5" s="145">
        <f t="shared" si="1"/>
        <v>0</v>
      </c>
      <c r="I5" s="145">
        <f t="shared" si="1"/>
        <v>0</v>
      </c>
    </row>
    <row r="6" spans="1:9">
      <c r="A6" s="10" t="s">
        <v>912</v>
      </c>
      <c r="B6" s="10">
        <v>2017</v>
      </c>
      <c r="C6" s="10">
        <v>155000</v>
      </c>
      <c r="D6" s="10"/>
      <c r="E6" s="10"/>
      <c r="F6" s="10"/>
      <c r="G6" s="10">
        <v>155000</v>
      </c>
      <c r="H6" s="10"/>
      <c r="I6" s="10"/>
    </row>
    <row r="7" spans="1:9">
      <c r="A7" s="10" t="s">
        <v>1028</v>
      </c>
      <c r="B7" s="10">
        <v>2017</v>
      </c>
      <c r="C7" s="10">
        <v>32000</v>
      </c>
      <c r="D7" s="10">
        <v>17000</v>
      </c>
      <c r="E7" s="10"/>
      <c r="F7" s="10"/>
      <c r="G7" s="10">
        <v>15000</v>
      </c>
      <c r="H7" s="10"/>
      <c r="I7" s="10"/>
    </row>
    <row r="8" spans="1:9">
      <c r="A8" s="10" t="s">
        <v>1029</v>
      </c>
      <c r="B8" s="10">
        <v>2017</v>
      </c>
      <c r="C8" s="10">
        <v>20000</v>
      </c>
      <c r="D8" s="10">
        <v>11000</v>
      </c>
      <c r="E8" s="10"/>
      <c r="F8" s="10"/>
      <c r="G8" s="10">
        <v>9000</v>
      </c>
      <c r="H8" s="10"/>
      <c r="I8" s="10"/>
    </row>
    <row r="9" spans="1:9">
      <c r="A9" s="10" t="s">
        <v>1030</v>
      </c>
      <c r="B9" s="10">
        <v>2017</v>
      </c>
      <c r="C9" s="10">
        <v>13000</v>
      </c>
      <c r="D9" s="10">
        <v>5000</v>
      </c>
      <c r="E9" s="10"/>
      <c r="F9" s="10"/>
      <c r="G9" s="10">
        <v>8000</v>
      </c>
      <c r="H9" s="10"/>
      <c r="I9" s="10"/>
    </row>
    <row r="10" spans="1:9">
      <c r="A10" s="10" t="s">
        <v>1031</v>
      </c>
      <c r="B10" s="10">
        <v>2017</v>
      </c>
      <c r="C10" s="10">
        <v>20000</v>
      </c>
      <c r="D10" s="10">
        <v>20000</v>
      </c>
      <c r="E10" s="10"/>
      <c r="F10" s="10"/>
      <c r="G10" s="10"/>
      <c r="H10" s="10"/>
      <c r="I10" s="10"/>
    </row>
    <row r="11" spans="1:9">
      <c r="A11" s="10" t="s">
        <v>647</v>
      </c>
      <c r="B11" s="10">
        <v>2017</v>
      </c>
      <c r="C11" s="10">
        <v>30000</v>
      </c>
      <c r="D11" s="10">
        <v>20000</v>
      </c>
      <c r="E11" s="10"/>
      <c r="F11" s="10"/>
      <c r="G11" s="10">
        <v>10000</v>
      </c>
      <c r="H11" s="10"/>
      <c r="I11" s="10"/>
    </row>
    <row r="12" spans="1:9">
      <c r="A12" s="144" t="s">
        <v>913</v>
      </c>
      <c r="B12" s="144"/>
      <c r="C12" s="144">
        <f t="shared" ref="C7:C72" si="2">SUM(D12:G12)</f>
        <v>0</v>
      </c>
      <c r="D12" s="144">
        <f t="shared" ref="D12:I12" si="3">SUM(D13:D14)</f>
        <v>0</v>
      </c>
      <c r="E12" s="144">
        <f t="shared" si="3"/>
        <v>0</v>
      </c>
      <c r="F12" s="144">
        <f t="shared" si="3"/>
        <v>0</v>
      </c>
      <c r="G12" s="144">
        <f t="shared" si="3"/>
        <v>0</v>
      </c>
      <c r="H12" s="144">
        <f t="shared" si="3"/>
        <v>0</v>
      </c>
      <c r="I12" s="144">
        <f t="shared" si="3"/>
        <v>0</v>
      </c>
    </row>
    <row r="13" spans="1:9">
      <c r="A13" s="10"/>
      <c r="B13" s="10"/>
      <c r="C13" s="10">
        <f t="shared" si="2"/>
        <v>0</v>
      </c>
      <c r="D13" s="10"/>
      <c r="E13" s="10"/>
      <c r="F13" s="10"/>
      <c r="G13" s="10"/>
      <c r="H13" s="10"/>
      <c r="I13" s="10"/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44" t="s">
        <v>914</v>
      </c>
      <c r="B15" s="144"/>
      <c r="C15" s="144">
        <f t="shared" si="2"/>
        <v>0</v>
      </c>
      <c r="D15" s="144">
        <f t="shared" ref="D15:I15" si="4">SUM(D16:D17)</f>
        <v>0</v>
      </c>
      <c r="E15" s="144">
        <f t="shared" si="4"/>
        <v>0</v>
      </c>
      <c r="F15" s="144">
        <f t="shared" si="4"/>
        <v>0</v>
      </c>
      <c r="G15" s="144">
        <f t="shared" si="4"/>
        <v>0</v>
      </c>
      <c r="H15" s="144">
        <f t="shared" si="4"/>
        <v>0</v>
      </c>
      <c r="I15" s="144">
        <f t="shared" si="4"/>
        <v>0</v>
      </c>
    </row>
    <row r="16" spans="1:9">
      <c r="A16" s="10"/>
      <c r="B16" s="10"/>
      <c r="C16" s="10">
        <f t="shared" si="2"/>
        <v>0</v>
      </c>
      <c r="D16" s="10"/>
      <c r="E16" s="10"/>
      <c r="F16" s="10"/>
      <c r="G16" s="10"/>
      <c r="H16" s="10"/>
      <c r="I16" s="10"/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44" t="s">
        <v>915</v>
      </c>
      <c r="B18" s="144"/>
      <c r="C18" s="144">
        <f t="shared" si="2"/>
        <v>0</v>
      </c>
      <c r="D18" s="144">
        <f t="shared" ref="D18:I18" si="5">SUM(D19:D20)</f>
        <v>0</v>
      </c>
      <c r="E18" s="144">
        <f t="shared" si="5"/>
        <v>0</v>
      </c>
      <c r="F18" s="144">
        <f t="shared" si="5"/>
        <v>0</v>
      </c>
      <c r="G18" s="144">
        <f t="shared" si="5"/>
        <v>0</v>
      </c>
      <c r="H18" s="144">
        <f t="shared" si="5"/>
        <v>0</v>
      </c>
      <c r="I18" s="144">
        <f t="shared" si="5"/>
        <v>0</v>
      </c>
    </row>
    <row r="19" spans="1:9">
      <c r="A19" s="10"/>
      <c r="B19" s="10"/>
      <c r="C19" s="10">
        <f t="shared" si="2"/>
        <v>0</v>
      </c>
      <c r="D19" s="10"/>
      <c r="E19" s="10"/>
      <c r="F19" s="10"/>
      <c r="G19" s="10"/>
      <c r="H19" s="10"/>
      <c r="I19" s="10"/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44" t="s">
        <v>916</v>
      </c>
      <c r="B21" s="144"/>
      <c r="C21" s="144">
        <f t="shared" si="2"/>
        <v>0</v>
      </c>
      <c r="D21" s="144">
        <f t="shared" ref="D21:I21" si="6">SUM(D22:D23)</f>
        <v>0</v>
      </c>
      <c r="E21" s="144">
        <f t="shared" si="6"/>
        <v>0</v>
      </c>
      <c r="F21" s="144">
        <f t="shared" si="6"/>
        <v>0</v>
      </c>
      <c r="G21" s="144">
        <f t="shared" si="6"/>
        <v>0</v>
      </c>
      <c r="H21" s="144">
        <f t="shared" si="6"/>
        <v>0</v>
      </c>
      <c r="I21" s="144">
        <f t="shared" si="6"/>
        <v>0</v>
      </c>
    </row>
    <row r="22" spans="1:9">
      <c r="A22" s="10"/>
      <c r="B22" s="10"/>
      <c r="C22" s="10">
        <f t="shared" si="2"/>
        <v>0</v>
      </c>
      <c r="D22" s="10"/>
      <c r="E22" s="10"/>
      <c r="F22" s="10"/>
      <c r="G22" s="10"/>
      <c r="H22" s="10"/>
      <c r="I22" s="10"/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44" t="s">
        <v>917</v>
      </c>
      <c r="B24" s="144"/>
      <c r="C24" s="144">
        <f t="shared" si="2"/>
        <v>0</v>
      </c>
      <c r="D24" s="144">
        <f t="shared" ref="D24:I24" si="7">SUM(D25:D26)</f>
        <v>0</v>
      </c>
      <c r="E24" s="144">
        <f t="shared" si="7"/>
        <v>0</v>
      </c>
      <c r="F24" s="144">
        <f t="shared" si="7"/>
        <v>0</v>
      </c>
      <c r="G24" s="144">
        <f t="shared" si="7"/>
        <v>0</v>
      </c>
      <c r="H24" s="144">
        <f t="shared" si="7"/>
        <v>0</v>
      </c>
      <c r="I24" s="144">
        <f t="shared" si="7"/>
        <v>0</v>
      </c>
    </row>
    <row r="25" spans="1:9">
      <c r="A25" s="10"/>
      <c r="B25" s="10"/>
      <c r="C25" s="10">
        <f t="shared" si="2"/>
        <v>0</v>
      </c>
      <c r="D25" s="10"/>
      <c r="E25" s="10"/>
      <c r="F25" s="10"/>
      <c r="G25" s="10"/>
      <c r="H25" s="10"/>
      <c r="I25" s="10"/>
    </row>
    <row r="26" spans="1:9">
      <c r="A26" s="10"/>
      <c r="B26" s="10"/>
      <c r="C26" s="10">
        <f t="shared" si="2"/>
        <v>0</v>
      </c>
      <c r="D26" s="10"/>
      <c r="E26" s="10"/>
      <c r="F26" s="10"/>
      <c r="G26" s="10"/>
      <c r="H26" s="10"/>
      <c r="I26" s="10"/>
    </row>
    <row r="27" spans="1:9">
      <c r="A27" s="144" t="s">
        <v>918</v>
      </c>
      <c r="B27" s="144"/>
      <c r="C27" s="144">
        <f t="shared" si="2"/>
        <v>0</v>
      </c>
      <c r="D27" s="144">
        <f t="shared" ref="D27:I27" si="8">D28+D31</f>
        <v>0</v>
      </c>
      <c r="E27" s="144">
        <f t="shared" si="8"/>
        <v>0</v>
      </c>
      <c r="F27" s="144">
        <f t="shared" si="8"/>
        <v>0</v>
      </c>
      <c r="G27" s="144">
        <f t="shared" si="8"/>
        <v>0</v>
      </c>
      <c r="H27" s="144">
        <f t="shared" si="8"/>
        <v>0</v>
      </c>
      <c r="I27" s="144">
        <f t="shared" si="8"/>
        <v>0</v>
      </c>
    </row>
    <row r="28" spans="1:9">
      <c r="A28" s="146" t="s">
        <v>919</v>
      </c>
      <c r="B28" s="146"/>
      <c r="C28" s="146">
        <f t="shared" si="2"/>
        <v>0</v>
      </c>
      <c r="D28" s="146">
        <f t="shared" ref="D28:I28" si="9">SUM(D29:D30)</f>
        <v>0</v>
      </c>
      <c r="E28" s="146">
        <f t="shared" si="9"/>
        <v>0</v>
      </c>
      <c r="F28" s="146">
        <f t="shared" si="9"/>
        <v>0</v>
      </c>
      <c r="G28" s="146">
        <f t="shared" si="9"/>
        <v>0</v>
      </c>
      <c r="H28" s="146">
        <f t="shared" si="9"/>
        <v>0</v>
      </c>
      <c r="I28" s="146">
        <f t="shared" si="9"/>
        <v>0</v>
      </c>
    </row>
    <row r="29" spans="1:9">
      <c r="A29" s="10"/>
      <c r="B29" s="10"/>
      <c r="C29" s="10">
        <f t="shared" si="2"/>
        <v>0</v>
      </c>
      <c r="D29" s="10"/>
      <c r="E29" s="10"/>
      <c r="F29" s="10"/>
      <c r="G29" s="10"/>
      <c r="H29" s="10"/>
      <c r="I29" s="10"/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46" t="s">
        <v>920</v>
      </c>
      <c r="B31" s="146"/>
      <c r="C31" s="146">
        <f t="shared" si="2"/>
        <v>0</v>
      </c>
      <c r="D31" s="146">
        <f t="shared" ref="D31:I31" si="10">SUM(D32:D33)</f>
        <v>0</v>
      </c>
      <c r="E31" s="146">
        <f t="shared" si="10"/>
        <v>0</v>
      </c>
      <c r="F31" s="146">
        <f t="shared" si="10"/>
        <v>0</v>
      </c>
      <c r="G31" s="146">
        <f t="shared" si="10"/>
        <v>0</v>
      </c>
      <c r="H31" s="146">
        <f t="shared" si="10"/>
        <v>0</v>
      </c>
      <c r="I31" s="146">
        <f t="shared" si="10"/>
        <v>0</v>
      </c>
    </row>
    <row r="32" spans="1:9">
      <c r="A32" s="10"/>
      <c r="B32" s="10"/>
      <c r="C32" s="10">
        <f t="shared" si="2"/>
        <v>0</v>
      </c>
      <c r="D32" s="10"/>
      <c r="E32" s="10"/>
      <c r="F32" s="10"/>
      <c r="G32" s="10"/>
      <c r="H32" s="10"/>
      <c r="I32" s="10"/>
    </row>
    <row r="33" spans="1:9">
      <c r="A33" s="10"/>
      <c r="B33" s="10"/>
      <c r="C33" s="10">
        <f t="shared" si="2"/>
        <v>0</v>
      </c>
      <c r="D33" s="10"/>
      <c r="E33" s="10"/>
      <c r="F33" s="10"/>
      <c r="G33" s="10"/>
      <c r="H33" s="10"/>
      <c r="I33" s="10"/>
    </row>
    <row r="34" spans="1:9">
      <c r="A34" s="147" t="s">
        <v>921</v>
      </c>
      <c r="B34" s="147"/>
      <c r="C34" s="147">
        <f t="shared" si="2"/>
        <v>708941</v>
      </c>
      <c r="D34" s="147">
        <f t="shared" ref="D34:I34" si="11">D35+D50+D53+D56+D59+D62+D65+D72+D75</f>
        <v>0</v>
      </c>
      <c r="E34" s="147">
        <f t="shared" si="11"/>
        <v>0</v>
      </c>
      <c r="F34" s="147">
        <f t="shared" si="11"/>
        <v>516941</v>
      </c>
      <c r="G34" s="147">
        <f t="shared" si="11"/>
        <v>192000</v>
      </c>
      <c r="H34" s="147">
        <f t="shared" si="11"/>
        <v>0</v>
      </c>
      <c r="I34" s="147">
        <f t="shared" si="11"/>
        <v>0</v>
      </c>
    </row>
    <row r="35" spans="1:9">
      <c r="A35" s="144" t="s">
        <v>911</v>
      </c>
      <c r="B35" s="144"/>
      <c r="C35" s="144">
        <f t="shared" si="2"/>
        <v>708941</v>
      </c>
      <c r="D35" s="144">
        <f t="shared" ref="D35:I35" si="12">SUM(D36:D49)</f>
        <v>0</v>
      </c>
      <c r="E35" s="144">
        <f t="shared" si="12"/>
        <v>0</v>
      </c>
      <c r="F35" s="144">
        <f t="shared" si="12"/>
        <v>516941</v>
      </c>
      <c r="G35" s="144">
        <f t="shared" si="12"/>
        <v>192000</v>
      </c>
      <c r="H35" s="144">
        <f t="shared" si="12"/>
        <v>0</v>
      </c>
      <c r="I35" s="144">
        <f t="shared" si="12"/>
        <v>0</v>
      </c>
    </row>
    <row r="36" spans="1:9">
      <c r="A36" s="10" t="s">
        <v>1003</v>
      </c>
      <c r="B36" s="10">
        <v>2016</v>
      </c>
      <c r="C36" s="10">
        <v>75000</v>
      </c>
      <c r="D36" s="10"/>
      <c r="E36" s="10"/>
      <c r="F36" s="10"/>
      <c r="G36" s="10">
        <v>75000</v>
      </c>
      <c r="H36" s="10"/>
      <c r="I36" s="10"/>
    </row>
    <row r="37" spans="1:9">
      <c r="A37" s="10" t="s">
        <v>1000</v>
      </c>
      <c r="B37" s="10">
        <v>2016</v>
      </c>
      <c r="C37" s="10">
        <v>117000</v>
      </c>
      <c r="D37" s="10"/>
      <c r="E37" s="10"/>
      <c r="F37" s="10"/>
      <c r="G37" s="10">
        <v>117000</v>
      </c>
      <c r="H37" s="10"/>
      <c r="I37" s="10"/>
    </row>
    <row r="38" spans="1:9">
      <c r="A38" s="10" t="s">
        <v>1032</v>
      </c>
      <c r="B38" s="10">
        <v>2014</v>
      </c>
      <c r="C38" s="10">
        <v>46000</v>
      </c>
      <c r="D38" s="10"/>
      <c r="E38" s="10"/>
      <c r="F38" s="10">
        <v>45593</v>
      </c>
      <c r="G38" s="10"/>
      <c r="H38" s="10"/>
      <c r="I38" s="10"/>
    </row>
    <row r="39" spans="1:9">
      <c r="A39" s="10" t="s">
        <v>922</v>
      </c>
      <c r="B39" s="10">
        <v>2013</v>
      </c>
      <c r="C39" s="10">
        <v>73268</v>
      </c>
      <c r="D39" s="10"/>
      <c r="E39" s="10"/>
      <c r="F39" s="10">
        <v>76260</v>
      </c>
      <c r="G39" s="10"/>
      <c r="H39" s="10"/>
      <c r="I39" s="10"/>
    </row>
    <row r="40" spans="1:9">
      <c r="A40" s="10" t="s">
        <v>1004</v>
      </c>
      <c r="B40" s="10">
        <v>2014</v>
      </c>
      <c r="C40" s="10">
        <v>36680</v>
      </c>
      <c r="D40" s="10"/>
      <c r="E40" s="10"/>
      <c r="F40" s="10">
        <v>36680</v>
      </c>
      <c r="G40" s="10"/>
      <c r="H40" s="10"/>
      <c r="I40" s="10"/>
    </row>
    <row r="41" spans="1:9">
      <c r="A41" s="10" t="s">
        <v>912</v>
      </c>
      <c r="B41" s="10">
        <v>2014</v>
      </c>
      <c r="C41" s="10">
        <v>264408</v>
      </c>
      <c r="D41" s="10"/>
      <c r="E41" s="10"/>
      <c r="F41" s="10">
        <v>358408</v>
      </c>
      <c r="G41" s="10"/>
      <c r="H41" s="10"/>
      <c r="I41" s="10"/>
    </row>
    <row r="42" spans="1:9">
      <c r="A42" s="10"/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/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/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0"/>
      <c r="B46" s="10"/>
      <c r="C46" s="10">
        <f t="shared" si="2"/>
        <v>0</v>
      </c>
      <c r="D46" s="10"/>
      <c r="E46" s="10"/>
      <c r="F46" s="10"/>
      <c r="G46" s="10"/>
      <c r="H46" s="10"/>
      <c r="I46" s="10"/>
    </row>
    <row r="47" spans="1:9">
      <c r="A47" s="10"/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8"/>
      <c r="B48" s="148"/>
      <c r="C48" s="148">
        <f t="shared" si="2"/>
        <v>0</v>
      </c>
      <c r="D48" s="148"/>
      <c r="E48" s="148"/>
      <c r="F48" s="148"/>
      <c r="G48" s="148"/>
      <c r="H48" s="148"/>
      <c r="I48" s="148"/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44" t="s">
        <v>913</v>
      </c>
      <c r="B50" s="144"/>
      <c r="C50" s="144">
        <f t="shared" si="2"/>
        <v>0</v>
      </c>
      <c r="D50" s="144">
        <f t="shared" ref="D50:I50" si="13">SUM(D51:D52)</f>
        <v>0</v>
      </c>
      <c r="E50" s="144">
        <f t="shared" si="13"/>
        <v>0</v>
      </c>
      <c r="F50" s="144">
        <f t="shared" si="13"/>
        <v>0</v>
      </c>
      <c r="G50" s="144">
        <f t="shared" si="13"/>
        <v>0</v>
      </c>
      <c r="H50" s="144">
        <f t="shared" si="13"/>
        <v>0</v>
      </c>
      <c r="I50" s="144">
        <f t="shared" si="13"/>
        <v>0</v>
      </c>
    </row>
    <row r="51" spans="1:9">
      <c r="A51" s="10"/>
      <c r="B51" s="10"/>
      <c r="C51" s="10">
        <f t="shared" si="2"/>
        <v>0</v>
      </c>
      <c r="D51" s="10"/>
      <c r="E51" s="10"/>
      <c r="F51" s="10"/>
      <c r="G51" s="10"/>
      <c r="H51" s="10"/>
      <c r="I51" s="10"/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44" t="s">
        <v>914</v>
      </c>
      <c r="B53" s="144"/>
      <c r="C53" s="144">
        <f t="shared" si="2"/>
        <v>0</v>
      </c>
      <c r="D53" s="144">
        <f t="shared" ref="D53:I53" si="14">SUM(D54:D55)</f>
        <v>0</v>
      </c>
      <c r="E53" s="144">
        <f t="shared" si="14"/>
        <v>0</v>
      </c>
      <c r="F53" s="144">
        <f t="shared" si="14"/>
        <v>0</v>
      </c>
      <c r="G53" s="144">
        <f t="shared" si="14"/>
        <v>0</v>
      </c>
      <c r="H53" s="144">
        <f t="shared" si="14"/>
        <v>0</v>
      </c>
      <c r="I53" s="144">
        <f t="shared" si="14"/>
        <v>0</v>
      </c>
    </row>
    <row r="54" spans="1:9">
      <c r="A54" s="10"/>
      <c r="B54" s="10"/>
      <c r="C54" s="10">
        <f t="shared" si="2"/>
        <v>0</v>
      </c>
      <c r="D54" s="10"/>
      <c r="E54" s="10"/>
      <c r="F54" s="10"/>
      <c r="G54" s="10"/>
      <c r="H54" s="10"/>
      <c r="I54" s="10"/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44" t="s">
        <v>915</v>
      </c>
      <c r="B56" s="144"/>
      <c r="C56" s="144">
        <f t="shared" si="2"/>
        <v>0</v>
      </c>
      <c r="D56" s="144">
        <f t="shared" ref="D56:I56" si="15">SUM(D57:D58)</f>
        <v>0</v>
      </c>
      <c r="E56" s="144">
        <f t="shared" si="15"/>
        <v>0</v>
      </c>
      <c r="F56" s="144">
        <f t="shared" si="15"/>
        <v>0</v>
      </c>
      <c r="G56" s="144">
        <f t="shared" si="15"/>
        <v>0</v>
      </c>
      <c r="H56" s="144">
        <f t="shared" si="15"/>
        <v>0</v>
      </c>
      <c r="I56" s="144">
        <f t="shared" si="15"/>
        <v>0</v>
      </c>
    </row>
    <row r="57" spans="1:9">
      <c r="A57" s="10"/>
      <c r="B57" s="10"/>
      <c r="C57" s="10">
        <f t="shared" si="2"/>
        <v>0</v>
      </c>
      <c r="D57" s="10"/>
      <c r="E57" s="10"/>
      <c r="F57" s="10"/>
      <c r="G57" s="10"/>
      <c r="H57" s="10"/>
      <c r="I57" s="10"/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44" t="s">
        <v>916</v>
      </c>
      <c r="B59" s="144"/>
      <c r="C59" s="144">
        <f t="shared" si="2"/>
        <v>0</v>
      </c>
      <c r="D59" s="144">
        <f t="shared" ref="D59:I59" si="16">SUM(D60:D61)</f>
        <v>0</v>
      </c>
      <c r="E59" s="144">
        <f t="shared" si="16"/>
        <v>0</v>
      </c>
      <c r="F59" s="144">
        <f t="shared" si="16"/>
        <v>0</v>
      </c>
      <c r="G59" s="144">
        <f t="shared" si="16"/>
        <v>0</v>
      </c>
      <c r="H59" s="144">
        <f t="shared" si="16"/>
        <v>0</v>
      </c>
      <c r="I59" s="144">
        <f t="shared" si="16"/>
        <v>0</v>
      </c>
    </row>
    <row r="60" spans="1:9">
      <c r="A60" s="10"/>
      <c r="B60" s="10"/>
      <c r="C60" s="10">
        <f t="shared" si="2"/>
        <v>0</v>
      </c>
      <c r="D60" s="10"/>
      <c r="E60" s="10"/>
      <c r="F60" s="10"/>
      <c r="G60" s="10"/>
      <c r="H60" s="10"/>
      <c r="I60" s="10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44" t="s">
        <v>917</v>
      </c>
      <c r="B62" s="144"/>
      <c r="C62" s="144">
        <f t="shared" si="2"/>
        <v>0</v>
      </c>
      <c r="D62" s="144">
        <f t="shared" ref="D62:H62" si="17">SUM(D63:D64)</f>
        <v>0</v>
      </c>
      <c r="E62" s="144">
        <f t="shared" si="17"/>
        <v>0</v>
      </c>
      <c r="F62" s="144">
        <f t="shared" si="17"/>
        <v>0</v>
      </c>
      <c r="G62" s="144">
        <f t="shared" si="17"/>
        <v>0</v>
      </c>
      <c r="H62" s="144">
        <f t="shared" si="17"/>
        <v>0</v>
      </c>
      <c r="I62" s="144"/>
    </row>
    <row r="63" spans="1:9">
      <c r="A63" s="10"/>
      <c r="B63" s="10"/>
      <c r="C63" s="10">
        <f t="shared" si="2"/>
        <v>0</v>
      </c>
      <c r="D63" s="10"/>
      <c r="E63" s="10"/>
      <c r="F63" s="10"/>
      <c r="G63" s="10"/>
      <c r="H63" s="10"/>
      <c r="I63" s="10"/>
    </row>
    <row r="64" spans="1:9">
      <c r="A64" s="10"/>
      <c r="B64" s="10"/>
      <c r="C64" s="10">
        <f t="shared" si="2"/>
        <v>0</v>
      </c>
      <c r="D64" s="10"/>
      <c r="E64" s="10"/>
      <c r="F64" s="10"/>
      <c r="G64" s="10"/>
      <c r="H64" s="10"/>
      <c r="I64" s="10"/>
    </row>
    <row r="65" spans="1:9">
      <c r="A65" s="144" t="s">
        <v>918</v>
      </c>
      <c r="B65" s="144"/>
      <c r="C65" s="144">
        <f t="shared" si="2"/>
        <v>0</v>
      </c>
      <c r="D65" s="144">
        <f t="shared" ref="D65:I65" si="18">D66+D69</f>
        <v>0</v>
      </c>
      <c r="E65" s="144">
        <f t="shared" si="18"/>
        <v>0</v>
      </c>
      <c r="F65" s="144">
        <f t="shared" si="18"/>
        <v>0</v>
      </c>
      <c r="G65" s="144">
        <f t="shared" si="18"/>
        <v>0</v>
      </c>
      <c r="H65" s="144">
        <f t="shared" si="18"/>
        <v>0</v>
      </c>
      <c r="I65" s="144">
        <f t="shared" si="18"/>
        <v>0</v>
      </c>
    </row>
    <row r="66" spans="1:9">
      <c r="A66" s="146" t="s">
        <v>919</v>
      </c>
      <c r="B66" s="146"/>
      <c r="C66" s="146">
        <f t="shared" si="2"/>
        <v>0</v>
      </c>
      <c r="D66" s="146">
        <f t="shared" ref="D66:I66" si="19">SUM(D67:D68)</f>
        <v>0</v>
      </c>
      <c r="E66" s="146">
        <f t="shared" si="19"/>
        <v>0</v>
      </c>
      <c r="F66" s="146">
        <f t="shared" si="19"/>
        <v>0</v>
      </c>
      <c r="G66" s="146">
        <f t="shared" si="19"/>
        <v>0</v>
      </c>
      <c r="H66" s="146">
        <f t="shared" si="19"/>
        <v>0</v>
      </c>
      <c r="I66" s="146">
        <f t="shared" si="19"/>
        <v>0</v>
      </c>
    </row>
    <row r="67" spans="1:9">
      <c r="A67" s="10" t="s">
        <v>1033</v>
      </c>
      <c r="B67" s="10">
        <v>2016</v>
      </c>
      <c r="C67" s="10">
        <v>990000</v>
      </c>
      <c r="D67" s="10"/>
      <c r="E67" s="10"/>
      <c r="F67" s="10"/>
      <c r="G67" s="10"/>
      <c r="H67" s="10"/>
      <c r="I67" s="10"/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46" t="s">
        <v>920</v>
      </c>
      <c r="B69" s="146"/>
      <c r="C69" s="146">
        <f t="shared" si="2"/>
        <v>0</v>
      </c>
      <c r="D69" s="146">
        <f t="shared" ref="D69:I69" si="20">SUM(D70:D71)</f>
        <v>0</v>
      </c>
      <c r="E69" s="146">
        <f t="shared" si="20"/>
        <v>0</v>
      </c>
      <c r="F69" s="146">
        <f t="shared" si="20"/>
        <v>0</v>
      </c>
      <c r="G69" s="146">
        <f t="shared" si="20"/>
        <v>0</v>
      </c>
      <c r="H69" s="146">
        <f t="shared" si="20"/>
        <v>0</v>
      </c>
      <c r="I69" s="146">
        <f t="shared" si="20"/>
        <v>0</v>
      </c>
    </row>
    <row r="70" spans="1:9">
      <c r="A70" s="10"/>
      <c r="B70" s="10"/>
      <c r="C70" s="10">
        <f t="shared" si="2"/>
        <v>0</v>
      </c>
      <c r="D70" s="10"/>
      <c r="E70" s="10"/>
      <c r="F70" s="10"/>
      <c r="G70" s="10"/>
      <c r="H70" s="10"/>
      <c r="I70" s="10"/>
    </row>
    <row r="71" spans="1:9">
      <c r="A71" s="10"/>
      <c r="B71" s="10"/>
      <c r="C71" s="10">
        <f t="shared" si="2"/>
        <v>0</v>
      </c>
      <c r="D71" s="10"/>
      <c r="E71" s="10"/>
      <c r="F71" s="10"/>
      <c r="G71" s="10"/>
      <c r="H71" s="10"/>
      <c r="I71" s="10"/>
    </row>
    <row r="72" spans="1:9">
      <c r="A72" s="144" t="s">
        <v>924</v>
      </c>
      <c r="B72" s="144"/>
      <c r="C72" s="144">
        <f t="shared" si="2"/>
        <v>0</v>
      </c>
      <c r="D72" s="144">
        <f t="shared" ref="D72:I72" si="21">SUM(D73:D74)</f>
        <v>0</v>
      </c>
      <c r="E72" s="144">
        <f t="shared" si="21"/>
        <v>0</v>
      </c>
      <c r="F72" s="144">
        <f t="shared" si="21"/>
        <v>0</v>
      </c>
      <c r="G72" s="144">
        <f t="shared" si="21"/>
        <v>0</v>
      </c>
      <c r="H72" s="144">
        <f t="shared" si="21"/>
        <v>0</v>
      </c>
      <c r="I72" s="144">
        <f t="shared" si="21"/>
        <v>0</v>
      </c>
    </row>
    <row r="73" spans="1:9">
      <c r="A73" s="10"/>
      <c r="B73" s="10"/>
      <c r="C73" s="10">
        <f t="shared" ref="C73:C76" si="22">SUM(D73:G73)</f>
        <v>0</v>
      </c>
      <c r="D73" s="10"/>
      <c r="E73" s="10"/>
      <c r="F73" s="10"/>
      <c r="G73" s="10"/>
      <c r="H73" s="10"/>
      <c r="I73" s="10"/>
    </row>
    <row r="74" spans="1:9">
      <c r="A74" s="10"/>
      <c r="B74" s="10"/>
      <c r="C74" s="10">
        <f t="shared" si="22"/>
        <v>0</v>
      </c>
      <c r="D74" s="10"/>
      <c r="E74" s="10"/>
      <c r="F74" s="10"/>
      <c r="G74" s="10"/>
      <c r="H74" s="10"/>
      <c r="I74" s="10"/>
    </row>
    <row r="75" spans="1:9">
      <c r="A75" s="144" t="s">
        <v>925</v>
      </c>
      <c r="B75" s="144"/>
      <c r="C75" s="144">
        <f t="shared" si="22"/>
        <v>0</v>
      </c>
      <c r="D75" s="144"/>
      <c r="E75" s="144"/>
      <c r="F75" s="144"/>
      <c r="G75" s="144"/>
      <c r="H75" s="144"/>
      <c r="I75" s="144"/>
    </row>
    <row r="76" spans="1:9">
      <c r="A76" s="144" t="s">
        <v>926</v>
      </c>
      <c r="B76" s="144"/>
      <c r="C76" s="144">
        <f t="shared" si="22"/>
        <v>978941</v>
      </c>
      <c r="D76" s="144">
        <f t="shared" ref="D76:I76" si="23">D75+D72+D65+D62+D59+D56+D53+D50+D35+D27+D24+D21+D18+D15+D12+D5</f>
        <v>73000</v>
      </c>
      <c r="E76" s="144">
        <f t="shared" si="23"/>
        <v>0</v>
      </c>
      <c r="F76" s="144">
        <f t="shared" si="23"/>
        <v>516941</v>
      </c>
      <c r="G76" s="144">
        <f t="shared" si="23"/>
        <v>389000</v>
      </c>
      <c r="H76" s="144">
        <f t="shared" si="23"/>
        <v>0</v>
      </c>
      <c r="I76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 </vt:lpstr>
      <vt:lpstr>ميزانية 2015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2018-01-25T14:25:06Z</dcterms:modified>
</cp:coreProperties>
</file>