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activeTab="2"/>
  </bookViews>
  <sheets>
    <sheet name="ميزانية 2011" sheetId="26" r:id="rId1"/>
    <sheet name="ميزانية 2012" sheetId="50" r:id="rId2"/>
    <sheet name="ميزانية 2013 " sheetId="54" r:id="rId3"/>
    <sheet name="ميزانية 2014" sheetId="51" r:id="rId4"/>
    <sheet name="ميزانية 2015" sheetId="52" r:id="rId5"/>
    <sheet name="ميزانية 2016 " sheetId="53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4" l="1"/>
  <c r="C777" i="54"/>
  <c r="D776" i="54"/>
  <c r="E776" i="54" s="1"/>
  <c r="E775" i="54"/>
  <c r="D775" i="54"/>
  <c r="D774" i="54"/>
  <c r="E774" i="54" s="1"/>
  <c r="E772" i="54" s="1"/>
  <c r="E771" i="54" s="1"/>
  <c r="E773" i="54"/>
  <c r="D773" i="54"/>
  <c r="D772" i="54"/>
  <c r="D771" i="54" s="1"/>
  <c r="C772" i="54"/>
  <c r="C771" i="54"/>
  <c r="E770" i="54"/>
  <c r="D770" i="54"/>
  <c r="D769" i="54"/>
  <c r="C768" i="54"/>
  <c r="C767" i="54" s="1"/>
  <c r="E766" i="54"/>
  <c r="E765" i="54" s="1"/>
  <c r="D766" i="54"/>
  <c r="D765" i="54" s="1"/>
  <c r="C765" i="54"/>
  <c r="E764" i="54"/>
  <c r="D764" i="54"/>
  <c r="D763" i="54"/>
  <c r="E763" i="54" s="1"/>
  <c r="D762" i="54"/>
  <c r="D761" i="54" s="1"/>
  <c r="D760" i="54" s="1"/>
  <c r="C761" i="54"/>
  <c r="C760" i="54" s="1"/>
  <c r="D759" i="54"/>
  <c r="E759" i="54" s="1"/>
  <c r="D758" i="54"/>
  <c r="E758" i="54" s="1"/>
  <c r="E757" i="54"/>
  <c r="D757" i="54"/>
  <c r="C756" i="54"/>
  <c r="C755" i="54" s="1"/>
  <c r="E754" i="54"/>
  <c r="E750" i="54" s="1"/>
  <c r="D754" i="54"/>
  <c r="D753" i="54"/>
  <c r="E753" i="54" s="1"/>
  <c r="E751" i="54" s="1"/>
  <c r="D752" i="54"/>
  <c r="E752" i="54" s="1"/>
  <c r="D751" i="54"/>
  <c r="C751" i="54"/>
  <c r="C750" i="54"/>
  <c r="D749" i="54"/>
  <c r="D748" i="54"/>
  <c r="E748" i="54" s="1"/>
  <c r="E747" i="54"/>
  <c r="E746" i="54" s="1"/>
  <c r="D747" i="54"/>
  <c r="D746" i="54"/>
  <c r="C746" i="54"/>
  <c r="E745" i="54"/>
  <c r="D745" i="54"/>
  <c r="E744" i="54"/>
  <c r="D744" i="54"/>
  <c r="C744" i="54"/>
  <c r="C743" i="54"/>
  <c r="E742" i="54"/>
  <c r="D742" i="54"/>
  <c r="E741" i="54"/>
  <c r="D741" i="54"/>
  <c r="C741" i="54"/>
  <c r="D740" i="54"/>
  <c r="E740" i="54" s="1"/>
  <c r="E739" i="54" s="1"/>
  <c r="C739" i="54"/>
  <c r="E738" i="54"/>
  <c r="D738" i="54"/>
  <c r="E737" i="54"/>
  <c r="D737" i="54"/>
  <c r="E736" i="54"/>
  <c r="D736" i="54"/>
  <c r="E735" i="54"/>
  <c r="D735" i="54"/>
  <c r="E734" i="54"/>
  <c r="E733" i="54" s="1"/>
  <c r="D734" i="54"/>
  <c r="D733" i="54" s="1"/>
  <c r="C734" i="54"/>
  <c r="C733" i="54"/>
  <c r="E732" i="54"/>
  <c r="E731" i="54" s="1"/>
  <c r="E730" i="54" s="1"/>
  <c r="D732" i="54"/>
  <c r="D731" i="54"/>
  <c r="C731" i="54"/>
  <c r="C730" i="54" s="1"/>
  <c r="D730" i="54"/>
  <c r="E729" i="54"/>
  <c r="D729" i="54"/>
  <c r="E728" i="54"/>
  <c r="E727" i="54" s="1"/>
  <c r="D728" i="54"/>
  <c r="D727" i="54" s="1"/>
  <c r="C727" i="54"/>
  <c r="H724" i="54"/>
  <c r="D724" i="54"/>
  <c r="E724" i="54" s="1"/>
  <c r="H723" i="54"/>
  <c r="D723" i="54"/>
  <c r="C722" i="54"/>
  <c r="H722" i="54" s="1"/>
  <c r="H721" i="54"/>
  <c r="E721" i="54"/>
  <c r="D721" i="54"/>
  <c r="H720" i="54"/>
  <c r="E720" i="54"/>
  <c r="D720" i="54"/>
  <c r="H719" i="54"/>
  <c r="D719" i="54"/>
  <c r="E719" i="54" s="1"/>
  <c r="E718" i="54" s="1"/>
  <c r="D718" i="54"/>
  <c r="C718" i="54"/>
  <c r="H718" i="54" s="1"/>
  <c r="C717" i="54"/>
  <c r="H715" i="54"/>
  <c r="E715" i="54"/>
  <c r="D715" i="54"/>
  <c r="H714" i="54"/>
  <c r="D714" i="54"/>
  <c r="E714" i="54" s="1"/>
  <c r="H713" i="54"/>
  <c r="D713" i="54"/>
  <c r="E713" i="54" s="1"/>
  <c r="H712" i="54"/>
  <c r="E712" i="54"/>
  <c r="D712" i="54"/>
  <c r="H711" i="54"/>
  <c r="D711" i="54"/>
  <c r="E711" i="54" s="1"/>
  <c r="H710" i="54"/>
  <c r="D710" i="54"/>
  <c r="E710" i="54" s="1"/>
  <c r="H709" i="54"/>
  <c r="D709" i="54"/>
  <c r="E709" i="54" s="1"/>
  <c r="H708" i="54"/>
  <c r="E708" i="54"/>
  <c r="D708" i="54"/>
  <c r="H707" i="54"/>
  <c r="D707" i="54"/>
  <c r="E707" i="54" s="1"/>
  <c r="H706" i="54"/>
  <c r="D706" i="54"/>
  <c r="E706" i="54" s="1"/>
  <c r="H705" i="54"/>
  <c r="D705" i="54"/>
  <c r="E705" i="54" s="1"/>
  <c r="H704" i="54"/>
  <c r="E704" i="54"/>
  <c r="D704" i="54"/>
  <c r="H703" i="54"/>
  <c r="D703" i="54"/>
  <c r="E703" i="54" s="1"/>
  <c r="H702" i="54"/>
  <c r="E702" i="54"/>
  <c r="D702" i="54"/>
  <c r="H701" i="54"/>
  <c r="D701" i="54"/>
  <c r="C700" i="54"/>
  <c r="H700" i="54" s="1"/>
  <c r="H699" i="54"/>
  <c r="E699" i="54"/>
  <c r="D699" i="54"/>
  <c r="H698" i="54"/>
  <c r="E698" i="54"/>
  <c r="D698" i="54"/>
  <c r="H697" i="54"/>
  <c r="D697" i="54"/>
  <c r="E697" i="54" s="1"/>
  <c r="H696" i="54"/>
  <c r="D696" i="54"/>
  <c r="E696" i="54" s="1"/>
  <c r="H695" i="54"/>
  <c r="E695" i="54"/>
  <c r="E694" i="54" s="1"/>
  <c r="D695" i="54"/>
  <c r="H694" i="54"/>
  <c r="D694" i="54"/>
  <c r="C694" i="54"/>
  <c r="H693" i="54"/>
  <c r="D693" i="54"/>
  <c r="E693" i="54" s="1"/>
  <c r="H692" i="54"/>
  <c r="D692" i="54"/>
  <c r="E692" i="54" s="1"/>
  <c r="H691" i="54"/>
  <c r="D691" i="54"/>
  <c r="E691" i="54" s="1"/>
  <c r="H690" i="54"/>
  <c r="E690" i="54"/>
  <c r="D690" i="54"/>
  <c r="H689" i="54"/>
  <c r="D689" i="54"/>
  <c r="E689" i="54" s="1"/>
  <c r="H688" i="54"/>
  <c r="E688" i="54"/>
  <c r="D688" i="54"/>
  <c r="D687" i="54"/>
  <c r="C687" i="54"/>
  <c r="H687" i="54" s="1"/>
  <c r="H686" i="54"/>
  <c r="D686" i="54"/>
  <c r="E686" i="54" s="1"/>
  <c r="H685" i="54"/>
  <c r="E685" i="54"/>
  <c r="D685" i="54"/>
  <c r="H684" i="54"/>
  <c r="E684" i="54"/>
  <c r="E683" i="54" s="1"/>
  <c r="D684" i="54"/>
  <c r="D683" i="54"/>
  <c r="C683" i="54"/>
  <c r="H683" i="54" s="1"/>
  <c r="H682" i="54"/>
  <c r="D682" i="54"/>
  <c r="E682" i="54" s="1"/>
  <c r="H681" i="54"/>
  <c r="D681" i="54"/>
  <c r="E681" i="54" s="1"/>
  <c r="H680" i="54"/>
  <c r="E680" i="54"/>
  <c r="E679" i="54" s="1"/>
  <c r="D680" i="54"/>
  <c r="H679" i="54"/>
  <c r="D679" i="54"/>
  <c r="C679" i="54"/>
  <c r="H678" i="54"/>
  <c r="D678" i="54"/>
  <c r="E678" i="54" s="1"/>
  <c r="H677" i="54"/>
  <c r="E677" i="54"/>
  <c r="E676" i="54" s="1"/>
  <c r="D677" i="54"/>
  <c r="D676" i="54"/>
  <c r="C676" i="54"/>
  <c r="H676" i="54" s="1"/>
  <c r="H675" i="54"/>
  <c r="D675" i="54"/>
  <c r="E675" i="54" s="1"/>
  <c r="H674" i="54"/>
  <c r="E674" i="54"/>
  <c r="D674" i="54"/>
  <c r="H673" i="54"/>
  <c r="D673" i="54"/>
  <c r="E673" i="54" s="1"/>
  <c r="H672" i="54"/>
  <c r="D672" i="54"/>
  <c r="C671" i="54"/>
  <c r="H671" i="54" s="1"/>
  <c r="H670" i="54"/>
  <c r="D670" i="54"/>
  <c r="E670" i="54" s="1"/>
  <c r="H669" i="54"/>
  <c r="E669" i="54"/>
  <c r="D669" i="54"/>
  <c r="H668" i="54"/>
  <c r="D668" i="54"/>
  <c r="E668" i="54" s="1"/>
  <c r="H667" i="54"/>
  <c r="E667" i="54"/>
  <c r="D667" i="54"/>
  <c r="H666" i="54"/>
  <c r="D666" i="54"/>
  <c r="C665" i="54"/>
  <c r="H665" i="54" s="1"/>
  <c r="H664" i="54"/>
  <c r="E664" i="54"/>
  <c r="D664" i="54"/>
  <c r="H663" i="54"/>
  <c r="D663" i="54"/>
  <c r="E663" i="54" s="1"/>
  <c r="H662" i="54"/>
  <c r="D662" i="54"/>
  <c r="H661" i="54"/>
  <c r="C661" i="54"/>
  <c r="H660" i="54"/>
  <c r="D660" i="54"/>
  <c r="E660" i="54" s="1"/>
  <c r="H659" i="54"/>
  <c r="E659" i="54"/>
  <c r="D659" i="54"/>
  <c r="H658" i="54"/>
  <c r="D658" i="54"/>
  <c r="H657" i="54"/>
  <c r="E657" i="54"/>
  <c r="D657" i="54"/>
  <c r="H656" i="54"/>
  <c r="D656" i="54"/>
  <c r="E656" i="54" s="1"/>
  <c r="H655" i="54"/>
  <c r="E655" i="54"/>
  <c r="D655" i="54"/>
  <c r="H654" i="54"/>
  <c r="E654" i="54"/>
  <c r="D654" i="54"/>
  <c r="C653" i="54"/>
  <c r="H653" i="54" s="1"/>
  <c r="H652" i="54"/>
  <c r="E652" i="54"/>
  <c r="D652" i="54"/>
  <c r="H651" i="54"/>
  <c r="D651" i="54"/>
  <c r="E651" i="54" s="1"/>
  <c r="H650" i="54"/>
  <c r="E650" i="54"/>
  <c r="D650" i="54"/>
  <c r="H649" i="54"/>
  <c r="E649" i="54"/>
  <c r="D649" i="54"/>
  <c r="H648" i="54"/>
  <c r="D648" i="54"/>
  <c r="E648" i="54" s="1"/>
  <c r="H647" i="54"/>
  <c r="D647" i="54"/>
  <c r="C646" i="54"/>
  <c r="H646" i="54" s="1"/>
  <c r="H644" i="54"/>
  <c r="D644" i="54"/>
  <c r="H643" i="54"/>
  <c r="E643" i="54"/>
  <c r="D643" i="54"/>
  <c r="C642" i="54"/>
  <c r="H642" i="54" s="1"/>
  <c r="J642" i="54" s="1"/>
  <c r="H641" i="54"/>
  <c r="E641" i="54"/>
  <c r="D641" i="54"/>
  <c r="H640" i="54"/>
  <c r="D640" i="54"/>
  <c r="H639" i="54"/>
  <c r="E639" i="54"/>
  <c r="D639" i="54"/>
  <c r="J638" i="54"/>
  <c r="C638" i="54"/>
  <c r="H638" i="54" s="1"/>
  <c r="H637" i="54"/>
  <c r="E637" i="54"/>
  <c r="D637" i="54"/>
  <c r="H636" i="54"/>
  <c r="D636" i="54"/>
  <c r="E636" i="54" s="1"/>
  <c r="H635" i="54"/>
  <c r="E635" i="54"/>
  <c r="D635" i="54"/>
  <c r="H634" i="54"/>
  <c r="E634" i="54"/>
  <c r="D634" i="54"/>
  <c r="H633" i="54"/>
  <c r="D633" i="54"/>
  <c r="E633" i="54" s="1"/>
  <c r="H632" i="54"/>
  <c r="D632" i="54"/>
  <c r="E632" i="54" s="1"/>
  <c r="H631" i="54"/>
  <c r="E631" i="54"/>
  <c r="D631" i="54"/>
  <c r="H630" i="54"/>
  <c r="D630" i="54"/>
  <c r="E630" i="54" s="1"/>
  <c r="H629" i="54"/>
  <c r="D629" i="54"/>
  <c r="E629" i="54" s="1"/>
  <c r="H628" i="54"/>
  <c r="D628" i="54"/>
  <c r="C628" i="54"/>
  <c r="H627" i="54"/>
  <c r="D627" i="54"/>
  <c r="E627" i="54" s="1"/>
  <c r="H626" i="54"/>
  <c r="E626" i="54"/>
  <c r="D626" i="54"/>
  <c r="H625" i="54"/>
  <c r="E625" i="54"/>
  <c r="D625" i="54"/>
  <c r="H624" i="54"/>
  <c r="D624" i="54"/>
  <c r="E624" i="54" s="1"/>
  <c r="H623" i="54"/>
  <c r="D623" i="54"/>
  <c r="E623" i="54" s="1"/>
  <c r="H622" i="54"/>
  <c r="E622" i="54"/>
  <c r="D622" i="54"/>
  <c r="H621" i="54"/>
  <c r="D621" i="54"/>
  <c r="E621" i="54" s="1"/>
  <c r="H620" i="54"/>
  <c r="D620" i="54"/>
  <c r="E620" i="54" s="1"/>
  <c r="H619" i="54"/>
  <c r="D619" i="54"/>
  <c r="E619" i="54" s="1"/>
  <c r="H618" i="54"/>
  <c r="E618" i="54"/>
  <c r="D618" i="54"/>
  <c r="H617" i="54"/>
  <c r="D617" i="54"/>
  <c r="C616" i="54"/>
  <c r="H616" i="54" s="1"/>
  <c r="H615" i="54"/>
  <c r="E615" i="54"/>
  <c r="D615" i="54"/>
  <c r="H614" i="54"/>
  <c r="D614" i="54"/>
  <c r="E614" i="54" s="1"/>
  <c r="H613" i="54"/>
  <c r="E613" i="54"/>
  <c r="D613" i="54"/>
  <c r="H612" i="54"/>
  <c r="E612" i="54"/>
  <c r="D612" i="54"/>
  <c r="H611" i="54"/>
  <c r="D611" i="54"/>
  <c r="E611" i="54" s="1"/>
  <c r="E610" i="54" s="1"/>
  <c r="D610" i="54"/>
  <c r="C610" i="54"/>
  <c r="H610" i="54" s="1"/>
  <c r="H609" i="54"/>
  <c r="D609" i="54"/>
  <c r="E609" i="54" s="1"/>
  <c r="H608" i="54"/>
  <c r="E608" i="54"/>
  <c r="D608" i="54"/>
  <c r="H607" i="54"/>
  <c r="E607" i="54"/>
  <c r="D607" i="54"/>
  <c r="H606" i="54"/>
  <c r="D606" i="54"/>
  <c r="E606" i="54" s="1"/>
  <c r="H605" i="54"/>
  <c r="D605" i="54"/>
  <c r="E605" i="54" s="1"/>
  <c r="H604" i="54"/>
  <c r="E604" i="54"/>
  <c r="D604" i="54"/>
  <c r="H603" i="54"/>
  <c r="C603" i="54"/>
  <c r="H602" i="54"/>
  <c r="D602" i="54"/>
  <c r="E602" i="54" s="1"/>
  <c r="H601" i="54"/>
  <c r="E601" i="54"/>
  <c r="D601" i="54"/>
  <c r="H600" i="54"/>
  <c r="D600" i="54"/>
  <c r="C599" i="54"/>
  <c r="H599" i="54" s="1"/>
  <c r="H598" i="54"/>
  <c r="E598" i="54"/>
  <c r="D598" i="54"/>
  <c r="H597" i="54"/>
  <c r="D597" i="54"/>
  <c r="E597" i="54" s="1"/>
  <c r="H596" i="54"/>
  <c r="E596" i="54"/>
  <c r="D596" i="54"/>
  <c r="H595" i="54"/>
  <c r="C595" i="54"/>
  <c r="H594" i="54"/>
  <c r="D594" i="54"/>
  <c r="E594" i="54" s="1"/>
  <c r="H593" i="54"/>
  <c r="E593" i="54"/>
  <c r="E592" i="54" s="1"/>
  <c r="D593" i="54"/>
  <c r="H592" i="54"/>
  <c r="D592" i="54"/>
  <c r="C592" i="54"/>
  <c r="H591" i="54"/>
  <c r="D591" i="54"/>
  <c r="E591" i="54" s="1"/>
  <c r="H590" i="54"/>
  <c r="E590" i="54"/>
  <c r="D590" i="54"/>
  <c r="H589" i="54"/>
  <c r="D589" i="54"/>
  <c r="H588" i="54"/>
  <c r="E588" i="54"/>
  <c r="D588" i="54"/>
  <c r="H587" i="54"/>
  <c r="C587" i="54"/>
  <c r="H586" i="54"/>
  <c r="E586" i="54"/>
  <c r="D586" i="54"/>
  <c r="H585" i="54"/>
  <c r="D585" i="54"/>
  <c r="E585" i="54" s="1"/>
  <c r="H584" i="54"/>
  <c r="D584" i="54"/>
  <c r="E584" i="54" s="1"/>
  <c r="H583" i="54"/>
  <c r="E583" i="54"/>
  <c r="D583" i="54"/>
  <c r="H582" i="54"/>
  <c r="D582" i="54"/>
  <c r="E582" i="54" s="1"/>
  <c r="D581" i="54"/>
  <c r="C581" i="54"/>
  <c r="H581" i="54" s="1"/>
  <c r="H580" i="54"/>
  <c r="D580" i="54"/>
  <c r="E580" i="54" s="1"/>
  <c r="H579" i="54"/>
  <c r="D579" i="54"/>
  <c r="H578" i="54"/>
  <c r="E578" i="54"/>
  <c r="D578" i="54"/>
  <c r="H577" i="54"/>
  <c r="C577" i="54"/>
  <c r="H576" i="54"/>
  <c r="D576" i="54"/>
  <c r="E576" i="54" s="1"/>
  <c r="H575" i="54"/>
  <c r="E575" i="54"/>
  <c r="D575" i="54"/>
  <c r="H574" i="54"/>
  <c r="D574" i="54"/>
  <c r="E574" i="54" s="1"/>
  <c r="H573" i="54"/>
  <c r="E573" i="54"/>
  <c r="D573" i="54"/>
  <c r="H572" i="54"/>
  <c r="E572" i="54"/>
  <c r="D572" i="54"/>
  <c r="H571" i="54"/>
  <c r="D571" i="54"/>
  <c r="E571" i="54" s="1"/>
  <c r="H570" i="54"/>
  <c r="D570" i="54"/>
  <c r="H569" i="54"/>
  <c r="C569" i="54"/>
  <c r="H568" i="54"/>
  <c r="E568" i="54"/>
  <c r="D568" i="54"/>
  <c r="H567" i="54"/>
  <c r="E567" i="54"/>
  <c r="D567" i="54"/>
  <c r="H566" i="54"/>
  <c r="D566" i="54"/>
  <c r="E566" i="54" s="1"/>
  <c r="H565" i="54"/>
  <c r="D565" i="54"/>
  <c r="E565" i="54" s="1"/>
  <c r="H564" i="54"/>
  <c r="E564" i="54"/>
  <c r="D564" i="54"/>
  <c r="H563" i="54"/>
  <c r="D563" i="54"/>
  <c r="E563" i="54" s="1"/>
  <c r="E562" i="54" s="1"/>
  <c r="C562" i="54"/>
  <c r="H558" i="54"/>
  <c r="E558" i="54"/>
  <c r="D558" i="54"/>
  <c r="H557" i="54"/>
  <c r="D557" i="54"/>
  <c r="H556" i="54"/>
  <c r="C556" i="54"/>
  <c r="H555" i="54"/>
  <c r="E555" i="54"/>
  <c r="D555" i="54"/>
  <c r="H554" i="54"/>
  <c r="D554" i="54"/>
  <c r="E554" i="54" s="1"/>
  <c r="H553" i="54"/>
  <c r="D553" i="54"/>
  <c r="H552" i="54"/>
  <c r="C552" i="54"/>
  <c r="C551" i="54"/>
  <c r="H549" i="54"/>
  <c r="E549" i="54"/>
  <c r="D549" i="54"/>
  <c r="H548" i="54"/>
  <c r="D548" i="54"/>
  <c r="J547" i="54"/>
  <c r="C547" i="54"/>
  <c r="H547" i="54" s="1"/>
  <c r="H546" i="54"/>
  <c r="D546" i="54"/>
  <c r="E546" i="54" s="1"/>
  <c r="H545" i="54"/>
  <c r="D545" i="54"/>
  <c r="C544" i="54"/>
  <c r="H543" i="54"/>
  <c r="E543" i="54"/>
  <c r="D543" i="54"/>
  <c r="H542" i="54"/>
  <c r="E542" i="54"/>
  <c r="D542" i="54"/>
  <c r="H541" i="54"/>
  <c r="E541" i="54"/>
  <c r="D541" i="54"/>
  <c r="H540" i="54"/>
  <c r="D540" i="54"/>
  <c r="H539" i="54"/>
  <c r="E539" i="54"/>
  <c r="D539" i="54"/>
  <c r="H537" i="54"/>
  <c r="E537" i="54"/>
  <c r="D537" i="54"/>
  <c r="H536" i="54"/>
  <c r="D536" i="54"/>
  <c r="E536" i="54" s="1"/>
  <c r="H535" i="54"/>
  <c r="D535" i="54"/>
  <c r="H534" i="54"/>
  <c r="E534" i="54"/>
  <c r="D534" i="54"/>
  <c r="H533" i="54"/>
  <c r="D533" i="54"/>
  <c r="E533" i="54" s="1"/>
  <c r="H532" i="54"/>
  <c r="E532" i="54"/>
  <c r="D532" i="54"/>
  <c r="C531" i="54"/>
  <c r="H531" i="54" s="1"/>
  <c r="H530" i="54"/>
  <c r="D530" i="54"/>
  <c r="H529" i="54"/>
  <c r="C529" i="54"/>
  <c r="C528" i="54"/>
  <c r="H528" i="54" s="1"/>
  <c r="H527" i="54"/>
  <c r="E527" i="54"/>
  <c r="D527" i="54"/>
  <c r="H526" i="54"/>
  <c r="D526" i="54"/>
  <c r="E526" i="54" s="1"/>
  <c r="H525" i="54"/>
  <c r="E525" i="54"/>
  <c r="D525" i="54"/>
  <c r="H524" i="54"/>
  <c r="D524" i="54"/>
  <c r="H523" i="54"/>
  <c r="E523" i="54"/>
  <c r="D523" i="54"/>
  <c r="H522" i="54"/>
  <c r="C522" i="54"/>
  <c r="H521" i="54"/>
  <c r="E521" i="54"/>
  <c r="D521" i="54"/>
  <c r="H520" i="54"/>
  <c r="E520" i="54"/>
  <c r="D520" i="54"/>
  <c r="H519" i="54"/>
  <c r="D519" i="54"/>
  <c r="E519" i="54" s="1"/>
  <c r="H518" i="54"/>
  <c r="E518" i="54"/>
  <c r="D518" i="54"/>
  <c r="H517" i="54"/>
  <c r="E517" i="54"/>
  <c r="D517" i="54"/>
  <c r="H516" i="54"/>
  <c r="D516" i="54"/>
  <c r="E516" i="54" s="1"/>
  <c r="H515" i="54"/>
  <c r="D515" i="54"/>
  <c r="E515" i="54" s="1"/>
  <c r="H514" i="54"/>
  <c r="E514" i="54"/>
  <c r="E513" i="54" s="1"/>
  <c r="D514" i="54"/>
  <c r="H513" i="54"/>
  <c r="D513" i="54"/>
  <c r="C513" i="54"/>
  <c r="H512" i="54"/>
  <c r="D512" i="54"/>
  <c r="E512" i="54" s="1"/>
  <c r="H511" i="54"/>
  <c r="D511" i="54"/>
  <c r="E511" i="54" s="1"/>
  <c r="H510" i="54"/>
  <c r="D510" i="54"/>
  <c r="C509" i="54"/>
  <c r="H509" i="54" s="1"/>
  <c r="H508" i="54"/>
  <c r="E508" i="54"/>
  <c r="D508" i="54"/>
  <c r="H507" i="54"/>
  <c r="E507" i="54"/>
  <c r="D507" i="54"/>
  <c r="H506" i="54"/>
  <c r="D506" i="54"/>
  <c r="E506" i="54" s="1"/>
  <c r="H505" i="54"/>
  <c r="D505" i="54"/>
  <c r="H504" i="54"/>
  <c r="C504" i="54"/>
  <c r="H503" i="54"/>
  <c r="E503" i="54"/>
  <c r="D503" i="54"/>
  <c r="H502" i="54"/>
  <c r="D502" i="54"/>
  <c r="E502" i="54" s="1"/>
  <c r="H501" i="54"/>
  <c r="D501" i="54"/>
  <c r="E501" i="54" s="1"/>
  <c r="H500" i="54"/>
  <c r="D500" i="54"/>
  <c r="E500" i="54" s="1"/>
  <c r="H499" i="54"/>
  <c r="E499" i="54"/>
  <c r="D499" i="54"/>
  <c r="H498" i="54"/>
  <c r="D498" i="54"/>
  <c r="C497" i="54"/>
  <c r="H497" i="54" s="1"/>
  <c r="H496" i="54"/>
  <c r="E496" i="54"/>
  <c r="D496" i="54"/>
  <c r="H495" i="54"/>
  <c r="D495" i="54"/>
  <c r="H494" i="54"/>
  <c r="C494" i="54"/>
  <c r="H493" i="54"/>
  <c r="E493" i="54"/>
  <c r="D493" i="54"/>
  <c r="H492" i="54"/>
  <c r="E492" i="54"/>
  <c r="E491" i="54" s="1"/>
  <c r="D492" i="54"/>
  <c r="D491" i="54" s="1"/>
  <c r="C491" i="54"/>
  <c r="H491" i="54" s="1"/>
  <c r="H490" i="54"/>
  <c r="E490" i="54"/>
  <c r="D490" i="54"/>
  <c r="H489" i="54"/>
  <c r="D489" i="54"/>
  <c r="E489" i="54" s="1"/>
  <c r="H488" i="54"/>
  <c r="E488" i="54"/>
  <c r="D488" i="54"/>
  <c r="H487" i="54"/>
  <c r="E487" i="54"/>
  <c r="E486" i="54" s="1"/>
  <c r="D487" i="54"/>
  <c r="D486" i="54"/>
  <c r="C486" i="54"/>
  <c r="H485" i="54"/>
  <c r="D485" i="54"/>
  <c r="H482" i="54"/>
  <c r="H481" i="54"/>
  <c r="D481" i="54"/>
  <c r="E481" i="54" s="1"/>
  <c r="H480" i="54"/>
  <c r="E480" i="54"/>
  <c r="D480" i="54"/>
  <c r="H479" i="54"/>
  <c r="D479" i="54"/>
  <c r="H478" i="54"/>
  <c r="E478" i="54"/>
  <c r="D478" i="54"/>
  <c r="H477" i="54"/>
  <c r="C477" i="54"/>
  <c r="H476" i="54"/>
  <c r="E476" i="54"/>
  <c r="D476" i="54"/>
  <c r="H475" i="54"/>
  <c r="D475" i="54"/>
  <c r="D474" i="54" s="1"/>
  <c r="C474" i="54"/>
  <c r="H474" i="54" s="1"/>
  <c r="H473" i="54"/>
  <c r="D473" i="54"/>
  <c r="E473" i="54" s="1"/>
  <c r="H472" i="54"/>
  <c r="E472" i="54"/>
  <c r="D472" i="54"/>
  <c r="H471" i="54"/>
  <c r="D471" i="54"/>
  <c r="E471" i="54" s="1"/>
  <c r="H470" i="54"/>
  <c r="D470" i="54"/>
  <c r="E470" i="54" s="1"/>
  <c r="H469" i="54"/>
  <c r="D469" i="54"/>
  <c r="C468" i="54"/>
  <c r="H468" i="54" s="1"/>
  <c r="H467" i="54"/>
  <c r="E467" i="54"/>
  <c r="D467" i="54"/>
  <c r="H466" i="54"/>
  <c r="E466" i="54"/>
  <c r="D466" i="54"/>
  <c r="H465" i="54"/>
  <c r="D465" i="54"/>
  <c r="E465" i="54" s="1"/>
  <c r="H464" i="54"/>
  <c r="D464" i="54"/>
  <c r="H463" i="54"/>
  <c r="C463" i="54"/>
  <c r="H462" i="54"/>
  <c r="E462" i="54"/>
  <c r="D462" i="54"/>
  <c r="H461" i="54"/>
  <c r="D461" i="54"/>
  <c r="E461" i="54" s="1"/>
  <c r="H460" i="54"/>
  <c r="D460" i="54"/>
  <c r="E460" i="54" s="1"/>
  <c r="E459" i="54" s="1"/>
  <c r="H459" i="54"/>
  <c r="D459" i="54"/>
  <c r="C459" i="54"/>
  <c r="H458" i="54"/>
  <c r="D458" i="54"/>
  <c r="E458" i="54" s="1"/>
  <c r="H457" i="54"/>
  <c r="E457" i="54"/>
  <c r="D457" i="54"/>
  <c r="H456" i="54"/>
  <c r="E456" i="54"/>
  <c r="E455" i="54" s="1"/>
  <c r="D456" i="54"/>
  <c r="D455" i="54"/>
  <c r="C455" i="54"/>
  <c r="H455" i="54" s="1"/>
  <c r="H454" i="54"/>
  <c r="D454" i="54"/>
  <c r="E454" i="54" s="1"/>
  <c r="H453" i="54"/>
  <c r="D453" i="54"/>
  <c r="E453" i="54" s="1"/>
  <c r="H452" i="54"/>
  <c r="E452" i="54"/>
  <c r="D452" i="54"/>
  <c r="H451" i="54"/>
  <c r="D451" i="54"/>
  <c r="C450" i="54"/>
  <c r="H450" i="54" s="1"/>
  <c r="H449" i="54"/>
  <c r="E449" i="54"/>
  <c r="D449" i="54"/>
  <c r="H448" i="54"/>
  <c r="D448" i="54"/>
  <c r="E448" i="54" s="1"/>
  <c r="H447" i="54"/>
  <c r="E447" i="54"/>
  <c r="D447" i="54"/>
  <c r="H446" i="54"/>
  <c r="E446" i="54"/>
  <c r="E445" i="54" s="1"/>
  <c r="D446" i="54"/>
  <c r="D445" i="54"/>
  <c r="C445" i="54"/>
  <c r="H445" i="54" s="1"/>
  <c r="C444" i="54"/>
  <c r="H444" i="54" s="1"/>
  <c r="H443" i="54"/>
  <c r="D443" i="54"/>
  <c r="E443" i="54" s="1"/>
  <c r="H442" i="54"/>
  <c r="D442" i="54"/>
  <c r="E442" i="54" s="1"/>
  <c r="H441" i="54"/>
  <c r="E441" i="54"/>
  <c r="D441" i="54"/>
  <c r="H440" i="54"/>
  <c r="D440" i="54"/>
  <c r="E440" i="54" s="1"/>
  <c r="H439" i="54"/>
  <c r="E439" i="54"/>
  <c r="D439" i="54"/>
  <c r="H438" i="54"/>
  <c r="D438" i="54"/>
  <c r="E438" i="54" s="1"/>
  <c r="H437" i="54"/>
  <c r="E437" i="54"/>
  <c r="D437" i="54"/>
  <c r="H436" i="54"/>
  <c r="E436" i="54"/>
  <c r="D436" i="54"/>
  <c r="H435" i="54"/>
  <c r="E435" i="54"/>
  <c r="D435" i="54"/>
  <c r="H434" i="54"/>
  <c r="D434" i="54"/>
  <c r="E434" i="54" s="1"/>
  <c r="H433" i="54"/>
  <c r="E433" i="54"/>
  <c r="D433" i="54"/>
  <c r="H432" i="54"/>
  <c r="E432" i="54"/>
  <c r="D432" i="54"/>
  <c r="H431" i="54"/>
  <c r="D431" i="54"/>
  <c r="H430" i="54"/>
  <c r="E430" i="54"/>
  <c r="D430" i="54"/>
  <c r="H429" i="54"/>
  <c r="E429" i="54"/>
  <c r="C429" i="54"/>
  <c r="H428" i="54"/>
  <c r="E428" i="54"/>
  <c r="D428" i="54"/>
  <c r="H427" i="54"/>
  <c r="D427" i="54"/>
  <c r="E427" i="54" s="1"/>
  <c r="H426" i="54"/>
  <c r="D426" i="54"/>
  <c r="E426" i="54" s="1"/>
  <c r="H425" i="54"/>
  <c r="E425" i="54"/>
  <c r="D425" i="54"/>
  <c r="H424" i="54"/>
  <c r="D424" i="54"/>
  <c r="E424" i="54" s="1"/>
  <c r="H423" i="54"/>
  <c r="D423" i="54"/>
  <c r="E423" i="54" s="1"/>
  <c r="E422" i="54" s="1"/>
  <c r="H422" i="54"/>
  <c r="D422" i="54"/>
  <c r="C422" i="54"/>
  <c r="H421" i="54"/>
  <c r="D421" i="54"/>
  <c r="E421" i="54" s="1"/>
  <c r="H420" i="54"/>
  <c r="E420" i="54"/>
  <c r="D420" i="54"/>
  <c r="H419" i="54"/>
  <c r="E419" i="54"/>
  <c r="D419" i="54"/>
  <c r="H418" i="54"/>
  <c r="D418" i="54"/>
  <c r="E418" i="54" s="1"/>
  <c r="H417" i="54"/>
  <c r="D417" i="54"/>
  <c r="H416" i="54"/>
  <c r="C416" i="54"/>
  <c r="H415" i="54"/>
  <c r="E415" i="54"/>
  <c r="D415" i="54"/>
  <c r="H414" i="54"/>
  <c r="D414" i="54"/>
  <c r="E414" i="54" s="1"/>
  <c r="H413" i="54"/>
  <c r="D413" i="54"/>
  <c r="E413" i="54" s="1"/>
  <c r="H412" i="54"/>
  <c r="D412" i="54"/>
  <c r="C412" i="54"/>
  <c r="H411" i="54"/>
  <c r="D411" i="54"/>
  <c r="H410" i="54"/>
  <c r="E410" i="54"/>
  <c r="D410" i="54"/>
  <c r="H409" i="54"/>
  <c r="C409" i="54"/>
  <c r="H408" i="54"/>
  <c r="E408" i="54"/>
  <c r="D408" i="54"/>
  <c r="H407" i="54"/>
  <c r="E407" i="54"/>
  <c r="D407" i="54"/>
  <c r="H406" i="54"/>
  <c r="D406" i="54"/>
  <c r="E406" i="54" s="1"/>
  <c r="H405" i="54"/>
  <c r="E405" i="54"/>
  <c r="D405" i="54"/>
  <c r="H404" i="54"/>
  <c r="E404" i="54"/>
  <c r="D404" i="54"/>
  <c r="C404" i="54"/>
  <c r="H403" i="54"/>
  <c r="E403" i="54"/>
  <c r="D403" i="54"/>
  <c r="H402" i="54"/>
  <c r="D402" i="54"/>
  <c r="E402" i="54" s="1"/>
  <c r="H401" i="54"/>
  <c r="D401" i="54"/>
  <c r="E401" i="54" s="1"/>
  <c r="H400" i="54"/>
  <c r="E400" i="54"/>
  <c r="D400" i="54"/>
  <c r="H399" i="54"/>
  <c r="D399" i="54"/>
  <c r="C399" i="54"/>
  <c r="H398" i="54"/>
  <c r="D398" i="54"/>
  <c r="E398" i="54" s="1"/>
  <c r="H397" i="54"/>
  <c r="D397" i="54"/>
  <c r="E397" i="54" s="1"/>
  <c r="H396" i="54"/>
  <c r="D396" i="54"/>
  <c r="C395" i="54"/>
  <c r="H395" i="54" s="1"/>
  <c r="H394" i="54"/>
  <c r="E394" i="54"/>
  <c r="D394" i="54"/>
  <c r="H393" i="54"/>
  <c r="E393" i="54"/>
  <c r="E392" i="54" s="1"/>
  <c r="D393" i="54"/>
  <c r="D392" i="54"/>
  <c r="C392" i="54"/>
  <c r="H392" i="54" s="1"/>
  <c r="H391" i="54"/>
  <c r="D391" i="54"/>
  <c r="E391" i="54" s="1"/>
  <c r="H390" i="54"/>
  <c r="D390" i="54"/>
  <c r="E390" i="54" s="1"/>
  <c r="H389" i="54"/>
  <c r="E389" i="54"/>
  <c r="E388" i="54" s="1"/>
  <c r="D389" i="54"/>
  <c r="H388" i="54"/>
  <c r="D388" i="54"/>
  <c r="C388" i="54"/>
  <c r="H387" i="54"/>
  <c r="D387" i="54"/>
  <c r="E387" i="54" s="1"/>
  <c r="H386" i="54"/>
  <c r="D386" i="54"/>
  <c r="E386" i="54" s="1"/>
  <c r="H385" i="54"/>
  <c r="D385" i="54"/>
  <c r="E385" i="54" s="1"/>
  <c r="E382" i="54" s="1"/>
  <c r="H384" i="54"/>
  <c r="E384" i="54"/>
  <c r="D384" i="54"/>
  <c r="H383" i="54"/>
  <c r="D383" i="54"/>
  <c r="E383" i="54" s="1"/>
  <c r="C382" i="54"/>
  <c r="H382" i="54" s="1"/>
  <c r="H381" i="54"/>
  <c r="E381" i="54"/>
  <c r="D381" i="54"/>
  <c r="H380" i="54"/>
  <c r="D380" i="54"/>
  <c r="E380" i="54" s="1"/>
  <c r="H379" i="54"/>
  <c r="E379" i="54"/>
  <c r="D379" i="54"/>
  <c r="H378" i="54"/>
  <c r="E378" i="54"/>
  <c r="D378" i="54"/>
  <c r="C378" i="54"/>
  <c r="H377" i="54"/>
  <c r="E377" i="54"/>
  <c r="D377" i="54"/>
  <c r="H376" i="54"/>
  <c r="D376" i="54"/>
  <c r="E376" i="54" s="1"/>
  <c r="H375" i="54"/>
  <c r="D375" i="54"/>
  <c r="E375" i="54" s="1"/>
  <c r="H374" i="54"/>
  <c r="E374" i="54"/>
  <c r="E373" i="54" s="1"/>
  <c r="D374" i="54"/>
  <c r="H373" i="54"/>
  <c r="D373" i="54"/>
  <c r="C373" i="54"/>
  <c r="H372" i="54"/>
  <c r="D372" i="54"/>
  <c r="E372" i="54" s="1"/>
  <c r="H371" i="54"/>
  <c r="D371" i="54"/>
  <c r="E371" i="54" s="1"/>
  <c r="H370" i="54"/>
  <c r="D370" i="54"/>
  <c r="H369" i="54"/>
  <c r="E369" i="54"/>
  <c r="D369" i="54"/>
  <c r="H368" i="54"/>
  <c r="C368" i="54"/>
  <c r="H367" i="54"/>
  <c r="D367" i="54"/>
  <c r="E367" i="54" s="1"/>
  <c r="H366" i="54"/>
  <c r="E366" i="54"/>
  <c r="D366" i="54"/>
  <c r="H365" i="54"/>
  <c r="D365" i="54"/>
  <c r="E365" i="54" s="1"/>
  <c r="H364" i="54"/>
  <c r="D364" i="54"/>
  <c r="H363" i="54"/>
  <c r="D363" i="54"/>
  <c r="D362" i="54" s="1"/>
  <c r="C362" i="54"/>
  <c r="H362" i="54" s="1"/>
  <c r="H361" i="54"/>
  <c r="D361" i="54"/>
  <c r="E361" i="54" s="1"/>
  <c r="H360" i="54"/>
  <c r="E360" i="54"/>
  <c r="D360" i="54"/>
  <c r="H359" i="54"/>
  <c r="D359" i="54"/>
  <c r="E359" i="54" s="1"/>
  <c r="H358" i="54"/>
  <c r="D358" i="54"/>
  <c r="E358" i="54" s="1"/>
  <c r="H357" i="54"/>
  <c r="D357" i="54"/>
  <c r="C357" i="54"/>
  <c r="H356" i="54"/>
  <c r="D356" i="54"/>
  <c r="E356" i="54" s="1"/>
  <c r="H355" i="54"/>
  <c r="E355" i="54"/>
  <c r="D355" i="54"/>
  <c r="H354" i="54"/>
  <c r="E354" i="54"/>
  <c r="E353" i="54" s="1"/>
  <c r="D354" i="54"/>
  <c r="D353" i="54"/>
  <c r="C353" i="54"/>
  <c r="H353" i="54" s="1"/>
  <c r="H352" i="54"/>
  <c r="D352" i="54"/>
  <c r="E352" i="54" s="1"/>
  <c r="H351" i="54"/>
  <c r="D351" i="54"/>
  <c r="E351" i="54" s="1"/>
  <c r="H350" i="54"/>
  <c r="E350" i="54"/>
  <c r="D350" i="54"/>
  <c r="H349" i="54"/>
  <c r="D349" i="54"/>
  <c r="C348" i="54"/>
  <c r="H348" i="54" s="1"/>
  <c r="H347" i="54"/>
  <c r="E347" i="54"/>
  <c r="D347" i="54"/>
  <c r="H346" i="54"/>
  <c r="D346" i="54"/>
  <c r="H345" i="54"/>
  <c r="E345" i="54"/>
  <c r="D345" i="54"/>
  <c r="H344" i="54"/>
  <c r="C344" i="54"/>
  <c r="H343" i="54"/>
  <c r="E343" i="54"/>
  <c r="D343" i="54"/>
  <c r="H342" i="54"/>
  <c r="E342" i="54"/>
  <c r="D342" i="54"/>
  <c r="H341" i="54"/>
  <c r="D341" i="54"/>
  <c r="H338" i="54"/>
  <c r="D338" i="54"/>
  <c r="E338" i="54" s="1"/>
  <c r="H337" i="54"/>
  <c r="E337" i="54"/>
  <c r="D337" i="54"/>
  <c r="H336" i="54"/>
  <c r="E336" i="54"/>
  <c r="D336" i="54"/>
  <c r="H335" i="54"/>
  <c r="D335" i="54"/>
  <c r="E335" i="54" s="1"/>
  <c r="H334" i="54"/>
  <c r="D334" i="54"/>
  <c r="E334" i="54" s="1"/>
  <c r="H333" i="54"/>
  <c r="E333" i="54"/>
  <c r="D333" i="54"/>
  <c r="H332" i="54"/>
  <c r="D332" i="54"/>
  <c r="D331" i="54" s="1"/>
  <c r="C331" i="54"/>
  <c r="H331" i="54" s="1"/>
  <c r="H330" i="54"/>
  <c r="D330" i="54"/>
  <c r="E330" i="54" s="1"/>
  <c r="H329" i="54"/>
  <c r="D329" i="54"/>
  <c r="C328" i="54"/>
  <c r="H328" i="54" s="1"/>
  <c r="H327" i="54"/>
  <c r="E327" i="54"/>
  <c r="D327" i="54"/>
  <c r="H326" i="54"/>
  <c r="E326" i="54"/>
  <c r="E325" i="54" s="1"/>
  <c r="D326" i="54"/>
  <c r="D325" i="54"/>
  <c r="C325" i="54"/>
  <c r="H325" i="54" s="1"/>
  <c r="H324" i="54"/>
  <c r="D324" i="54"/>
  <c r="E324" i="54" s="1"/>
  <c r="H323" i="54"/>
  <c r="D323" i="54"/>
  <c r="E323" i="54" s="1"/>
  <c r="H322" i="54"/>
  <c r="E322" i="54"/>
  <c r="D322" i="54"/>
  <c r="H321" i="54"/>
  <c r="D321" i="54"/>
  <c r="E321" i="54" s="1"/>
  <c r="H320" i="54"/>
  <c r="D320" i="54"/>
  <c r="E320" i="54" s="1"/>
  <c r="H319" i="54"/>
  <c r="D319" i="54"/>
  <c r="E319" i="54" s="1"/>
  <c r="H318" i="54"/>
  <c r="E318" i="54"/>
  <c r="D318" i="54"/>
  <c r="H317" i="54"/>
  <c r="D317" i="54"/>
  <c r="E317" i="54" s="1"/>
  <c r="H316" i="54"/>
  <c r="E316" i="54"/>
  <c r="D316" i="54"/>
  <c r="D315" i="54"/>
  <c r="C315" i="54"/>
  <c r="H315" i="54" s="1"/>
  <c r="C314" i="54"/>
  <c r="H314" i="54" s="1"/>
  <c r="H313" i="54"/>
  <c r="D313" i="54"/>
  <c r="E313" i="54" s="1"/>
  <c r="H312" i="54"/>
  <c r="E312" i="54"/>
  <c r="D312" i="54"/>
  <c r="H311" i="54"/>
  <c r="D311" i="54"/>
  <c r="E311" i="54" s="1"/>
  <c r="H310" i="54"/>
  <c r="D310" i="54"/>
  <c r="E310" i="54" s="1"/>
  <c r="H309" i="54"/>
  <c r="D309" i="54"/>
  <c r="H308" i="54"/>
  <c r="C308" i="54"/>
  <c r="H307" i="54"/>
  <c r="D307" i="54"/>
  <c r="E307" i="54" s="1"/>
  <c r="H306" i="54"/>
  <c r="E306" i="54"/>
  <c r="D306" i="54"/>
  <c r="C305" i="54"/>
  <c r="H305" i="54" s="1"/>
  <c r="H304" i="54"/>
  <c r="E304" i="54"/>
  <c r="D304" i="54"/>
  <c r="H303" i="54"/>
  <c r="E303" i="54"/>
  <c r="E302" i="54" s="1"/>
  <c r="D303" i="54"/>
  <c r="D302" i="54"/>
  <c r="C302" i="54"/>
  <c r="H302" i="54" s="1"/>
  <c r="H301" i="54"/>
  <c r="D301" i="54"/>
  <c r="H300" i="54"/>
  <c r="D300" i="54"/>
  <c r="E300" i="54" s="1"/>
  <c r="H299" i="54"/>
  <c r="E299" i="54"/>
  <c r="D299" i="54"/>
  <c r="C298" i="54"/>
  <c r="H298" i="54" s="1"/>
  <c r="H297" i="54"/>
  <c r="D297" i="54"/>
  <c r="E297" i="54" s="1"/>
  <c r="E296" i="54" s="1"/>
  <c r="H296" i="54"/>
  <c r="D296" i="54"/>
  <c r="C296" i="54"/>
  <c r="H295" i="54"/>
  <c r="D295" i="54"/>
  <c r="E295" i="54" s="1"/>
  <c r="H294" i="54"/>
  <c r="E294" i="54"/>
  <c r="D294" i="54"/>
  <c r="H293" i="54"/>
  <c r="E293" i="54"/>
  <c r="D293" i="54"/>
  <c r="H292" i="54"/>
  <c r="E292" i="54"/>
  <c r="D292" i="54"/>
  <c r="H291" i="54"/>
  <c r="D291" i="54"/>
  <c r="E291" i="54" s="1"/>
  <c r="H290" i="54"/>
  <c r="E290" i="54"/>
  <c r="D290" i="54"/>
  <c r="H289" i="54"/>
  <c r="E289" i="54"/>
  <c r="E263" i="54" s="1"/>
  <c r="C289" i="54"/>
  <c r="H288" i="54"/>
  <c r="E288" i="54"/>
  <c r="D288" i="54"/>
  <c r="H287" i="54"/>
  <c r="D287" i="54"/>
  <c r="E287" i="54" s="1"/>
  <c r="H286" i="54"/>
  <c r="D286" i="54"/>
  <c r="E286" i="54" s="1"/>
  <c r="H285" i="54"/>
  <c r="E285" i="54"/>
  <c r="D285" i="54"/>
  <c r="H284" i="54"/>
  <c r="D284" i="54"/>
  <c r="E284" i="54" s="1"/>
  <c r="H283" i="54"/>
  <c r="D283" i="54"/>
  <c r="E283" i="54" s="1"/>
  <c r="H282" i="54"/>
  <c r="D282" i="54"/>
  <c r="E282" i="54" s="1"/>
  <c r="H281" i="54"/>
  <c r="E281" i="54"/>
  <c r="D281" i="54"/>
  <c r="H280" i="54"/>
  <c r="D280" i="54"/>
  <c r="E280" i="54" s="1"/>
  <c r="H279" i="54"/>
  <c r="E279" i="54"/>
  <c r="D279" i="54"/>
  <c r="H278" i="54"/>
  <c r="D278" i="54"/>
  <c r="E278" i="54" s="1"/>
  <c r="H277" i="54"/>
  <c r="E277" i="54"/>
  <c r="D277" i="54"/>
  <c r="H276" i="54"/>
  <c r="E276" i="54"/>
  <c r="D276" i="54"/>
  <c r="H275" i="54"/>
  <c r="E275" i="54"/>
  <c r="D275" i="54"/>
  <c r="H274" i="54"/>
  <c r="D274" i="54"/>
  <c r="E274" i="54" s="1"/>
  <c r="H273" i="54"/>
  <c r="E273" i="54"/>
  <c r="D273" i="54"/>
  <c r="H272" i="54"/>
  <c r="E272" i="54"/>
  <c r="D272" i="54"/>
  <c r="H271" i="54"/>
  <c r="D271" i="54"/>
  <c r="E271" i="54" s="1"/>
  <c r="H270" i="54"/>
  <c r="D270" i="54"/>
  <c r="E270" i="54" s="1"/>
  <c r="H269" i="54"/>
  <c r="E269" i="54"/>
  <c r="D269" i="54"/>
  <c r="H268" i="54"/>
  <c r="D268" i="54"/>
  <c r="E268" i="54" s="1"/>
  <c r="H267" i="54"/>
  <c r="D267" i="54"/>
  <c r="E267" i="54" s="1"/>
  <c r="H266" i="54"/>
  <c r="D266" i="54"/>
  <c r="H265" i="54"/>
  <c r="C265" i="54"/>
  <c r="H264" i="54"/>
  <c r="D264" i="54"/>
  <c r="C263" i="54"/>
  <c r="H262" i="54"/>
  <c r="D262" i="54"/>
  <c r="E262" i="54" s="1"/>
  <c r="H261" i="54"/>
  <c r="E261" i="54"/>
  <c r="E260" i="54" s="1"/>
  <c r="D261" i="54"/>
  <c r="H260" i="54"/>
  <c r="D260" i="54"/>
  <c r="C260" i="54"/>
  <c r="E252" i="54"/>
  <c r="E250" i="54" s="1"/>
  <c r="D252" i="54"/>
  <c r="D251" i="54"/>
  <c r="E251" i="54" s="1"/>
  <c r="D250" i="54"/>
  <c r="C250" i="54"/>
  <c r="D249" i="54"/>
  <c r="E249" i="54" s="1"/>
  <c r="E248" i="54"/>
  <c r="D248" i="54"/>
  <c r="D247" i="54"/>
  <c r="E246" i="54"/>
  <c r="D246" i="54"/>
  <c r="D245" i="54"/>
  <c r="E245" i="54" s="1"/>
  <c r="C244" i="54"/>
  <c r="C243" i="54" s="1"/>
  <c r="E242" i="54"/>
  <c r="D242" i="54"/>
  <c r="E241" i="54"/>
  <c r="D241" i="54"/>
  <c r="E240" i="54"/>
  <c r="D240" i="54"/>
  <c r="C239" i="54"/>
  <c r="C238" i="54" s="1"/>
  <c r="D237" i="54"/>
  <c r="D236" i="54" s="1"/>
  <c r="C236" i="54"/>
  <c r="C235" i="54" s="1"/>
  <c r="D235" i="54"/>
  <c r="D234" i="54"/>
  <c r="D233" i="54" s="1"/>
  <c r="C233" i="54"/>
  <c r="E232" i="54"/>
  <c r="D232" i="54"/>
  <c r="D231" i="54"/>
  <c r="E231" i="54" s="1"/>
  <c r="D230" i="54"/>
  <c r="E230" i="54" s="1"/>
  <c r="D229" i="54"/>
  <c r="C229" i="54"/>
  <c r="C228" i="54"/>
  <c r="E227" i="54"/>
  <c r="D227" i="54"/>
  <c r="D226" i="54"/>
  <c r="E226" i="54" s="1"/>
  <c r="E225" i="54"/>
  <c r="E223" i="54" s="1"/>
  <c r="E222" i="54" s="1"/>
  <c r="D225" i="54"/>
  <c r="D224" i="54"/>
  <c r="E224" i="54" s="1"/>
  <c r="D223" i="54"/>
  <c r="D222" i="54" s="1"/>
  <c r="C223" i="54"/>
  <c r="C222" i="54"/>
  <c r="D221" i="54"/>
  <c r="C220" i="54"/>
  <c r="E219" i="54"/>
  <c r="D219" i="54"/>
  <c r="E218" i="54"/>
  <c r="D218" i="54"/>
  <c r="E217" i="54"/>
  <c r="D217" i="54"/>
  <c r="C216" i="54"/>
  <c r="C215" i="54" s="1"/>
  <c r="D214" i="54"/>
  <c r="C213" i="54"/>
  <c r="D212" i="54"/>
  <c r="E212" i="54" s="1"/>
  <c r="E211" i="54" s="1"/>
  <c r="D211" i="54"/>
  <c r="C211" i="54"/>
  <c r="E210" i="54"/>
  <c r="D210" i="54"/>
  <c r="E209" i="54"/>
  <c r="D209" i="54"/>
  <c r="E208" i="54"/>
  <c r="D208" i="54"/>
  <c r="E207" i="54"/>
  <c r="D207" i="54"/>
  <c r="C207" i="54"/>
  <c r="D206" i="54"/>
  <c r="E205" i="54"/>
  <c r="D205" i="54"/>
  <c r="C204" i="54"/>
  <c r="C203" i="54" s="1"/>
  <c r="D202" i="54"/>
  <c r="E202" i="54" s="1"/>
  <c r="E201" i="54" s="1"/>
  <c r="E200" i="54" s="1"/>
  <c r="C201" i="54"/>
  <c r="C200" i="54"/>
  <c r="E199" i="54"/>
  <c r="E198" i="54" s="1"/>
  <c r="D199" i="54"/>
  <c r="D198" i="54"/>
  <c r="D197" i="54" s="1"/>
  <c r="C198" i="54"/>
  <c r="C197" i="54" s="1"/>
  <c r="E197" i="54"/>
  <c r="D196" i="54"/>
  <c r="E196" i="54" s="1"/>
  <c r="E195" i="54" s="1"/>
  <c r="D195" i="54"/>
  <c r="C195" i="54"/>
  <c r="E194" i="54"/>
  <c r="D194" i="54"/>
  <c r="E193" i="54"/>
  <c r="D193" i="54"/>
  <c r="C193" i="54"/>
  <c r="D192" i="54"/>
  <c r="E192" i="54" s="1"/>
  <c r="E191" i="54"/>
  <c r="E189" i="54" s="1"/>
  <c r="E188" i="54" s="1"/>
  <c r="D191" i="54"/>
  <c r="D190" i="54"/>
  <c r="E190" i="54" s="1"/>
  <c r="D189" i="54"/>
  <c r="C189" i="54"/>
  <c r="D188" i="54"/>
  <c r="C188" i="54"/>
  <c r="D187" i="54"/>
  <c r="E187" i="54" s="1"/>
  <c r="D186" i="54"/>
  <c r="E186" i="54" s="1"/>
  <c r="E185" i="54" s="1"/>
  <c r="E184" i="54" s="1"/>
  <c r="D185" i="54"/>
  <c r="D184" i="54" s="1"/>
  <c r="C185" i="54"/>
  <c r="C184" i="54"/>
  <c r="E183" i="54"/>
  <c r="E182" i="54" s="1"/>
  <c r="D183" i="54"/>
  <c r="D182" i="54"/>
  <c r="C182" i="54"/>
  <c r="E181" i="54"/>
  <c r="E180" i="54" s="1"/>
  <c r="E179" i="54" s="1"/>
  <c r="D181" i="54"/>
  <c r="D180" i="54"/>
  <c r="D179" i="54" s="1"/>
  <c r="C180" i="54"/>
  <c r="C179" i="54" s="1"/>
  <c r="H176" i="54"/>
  <c r="E176" i="54"/>
  <c r="D176" i="54"/>
  <c r="H175" i="54"/>
  <c r="D175" i="54"/>
  <c r="H174" i="54"/>
  <c r="C174" i="54"/>
  <c r="H173" i="54"/>
  <c r="D173" i="54"/>
  <c r="H172" i="54"/>
  <c r="E172" i="54"/>
  <c r="D172" i="54"/>
  <c r="H171" i="54"/>
  <c r="C171" i="54"/>
  <c r="C170" i="54"/>
  <c r="H170" i="54" s="1"/>
  <c r="J170" i="54" s="1"/>
  <c r="H169" i="54"/>
  <c r="E169" i="54"/>
  <c r="D169" i="54"/>
  <c r="H168" i="54"/>
  <c r="E168" i="54"/>
  <c r="E167" i="54" s="1"/>
  <c r="D168" i="54"/>
  <c r="D167" i="54"/>
  <c r="C167" i="54"/>
  <c r="H167" i="54" s="1"/>
  <c r="H166" i="54"/>
  <c r="D166" i="54"/>
  <c r="E166" i="54" s="1"/>
  <c r="H165" i="54"/>
  <c r="D165" i="54"/>
  <c r="C164" i="54"/>
  <c r="H164" i="54" s="1"/>
  <c r="H162" i="54"/>
  <c r="D162" i="54"/>
  <c r="E162" i="54" s="1"/>
  <c r="H161" i="54"/>
  <c r="E161" i="54"/>
  <c r="E160" i="54" s="1"/>
  <c r="D161" i="54"/>
  <c r="H160" i="54"/>
  <c r="D160" i="54"/>
  <c r="C160" i="54"/>
  <c r="H159" i="54"/>
  <c r="D159" i="54"/>
  <c r="E159" i="54" s="1"/>
  <c r="H158" i="54"/>
  <c r="D158" i="54"/>
  <c r="C157" i="54"/>
  <c r="C153" i="54" s="1"/>
  <c r="H156" i="54"/>
  <c r="D156" i="54"/>
  <c r="E156" i="54" s="1"/>
  <c r="H155" i="54"/>
  <c r="E155" i="54"/>
  <c r="E154" i="54" s="1"/>
  <c r="D155" i="54"/>
  <c r="H154" i="54"/>
  <c r="D154" i="54"/>
  <c r="C154" i="54"/>
  <c r="H153" i="54"/>
  <c r="J153" i="54" s="1"/>
  <c r="H151" i="54"/>
  <c r="D151" i="54"/>
  <c r="E151" i="54" s="1"/>
  <c r="H150" i="54"/>
  <c r="E150" i="54"/>
  <c r="E149" i="54" s="1"/>
  <c r="D150" i="54"/>
  <c r="H149" i="54"/>
  <c r="D149" i="54"/>
  <c r="C149" i="54"/>
  <c r="H148" i="54"/>
  <c r="D148" i="54"/>
  <c r="E148" i="54" s="1"/>
  <c r="H147" i="54"/>
  <c r="D147" i="54"/>
  <c r="C146" i="54"/>
  <c r="H146" i="54" s="1"/>
  <c r="H145" i="54"/>
  <c r="D145" i="54"/>
  <c r="E145" i="54" s="1"/>
  <c r="H144" i="54"/>
  <c r="E144" i="54"/>
  <c r="E143" i="54" s="1"/>
  <c r="D144" i="54"/>
  <c r="H143" i="54"/>
  <c r="D143" i="54"/>
  <c r="C143" i="54"/>
  <c r="H142" i="54"/>
  <c r="D142" i="54"/>
  <c r="E142" i="54" s="1"/>
  <c r="H141" i="54"/>
  <c r="D141" i="54"/>
  <c r="C140" i="54"/>
  <c r="H140" i="54" s="1"/>
  <c r="H139" i="54"/>
  <c r="D139" i="54"/>
  <c r="E139" i="54" s="1"/>
  <c r="H138" i="54"/>
  <c r="E138" i="54"/>
  <c r="D138" i="54"/>
  <c r="H137" i="54"/>
  <c r="D137" i="54"/>
  <c r="E137" i="54" s="1"/>
  <c r="E136" i="54" s="1"/>
  <c r="C136" i="54"/>
  <c r="H134" i="54"/>
  <c r="E134" i="54"/>
  <c r="D134" i="54"/>
  <c r="H133" i="54"/>
  <c r="D133" i="54"/>
  <c r="H132" i="54"/>
  <c r="C132" i="54"/>
  <c r="H131" i="54"/>
  <c r="D131" i="54"/>
  <c r="E131" i="54" s="1"/>
  <c r="H130" i="54"/>
  <c r="E130" i="54"/>
  <c r="D130" i="54"/>
  <c r="H129" i="54"/>
  <c r="E129" i="54"/>
  <c r="D129" i="54"/>
  <c r="C129" i="54"/>
  <c r="H128" i="54"/>
  <c r="E128" i="54"/>
  <c r="D128" i="54"/>
  <c r="H127" i="54"/>
  <c r="D127" i="54"/>
  <c r="H126" i="54"/>
  <c r="C126" i="54"/>
  <c r="H125" i="54"/>
  <c r="D125" i="54"/>
  <c r="E125" i="54" s="1"/>
  <c r="H124" i="54"/>
  <c r="E124" i="54"/>
  <c r="D124" i="54"/>
  <c r="H123" i="54"/>
  <c r="E123" i="54"/>
  <c r="D123" i="54"/>
  <c r="C123" i="54"/>
  <c r="H122" i="54"/>
  <c r="E122" i="54"/>
  <c r="D122" i="54"/>
  <c r="H121" i="54"/>
  <c r="D121" i="54"/>
  <c r="H120" i="54"/>
  <c r="C120" i="54"/>
  <c r="C116" i="54" s="1"/>
  <c r="H116" i="54" s="1"/>
  <c r="J116" i="54" s="1"/>
  <c r="H119" i="54"/>
  <c r="D119" i="54"/>
  <c r="E119" i="54" s="1"/>
  <c r="H118" i="54"/>
  <c r="E118" i="54"/>
  <c r="D118" i="54"/>
  <c r="H117" i="54"/>
  <c r="E117" i="54"/>
  <c r="D117" i="54"/>
  <c r="C117" i="54"/>
  <c r="H113" i="54"/>
  <c r="D113" i="54"/>
  <c r="E113" i="54" s="1"/>
  <c r="H112" i="54"/>
  <c r="D112" i="54"/>
  <c r="E112" i="54" s="1"/>
  <c r="H111" i="54"/>
  <c r="E111" i="54"/>
  <c r="D111" i="54"/>
  <c r="H110" i="54"/>
  <c r="D110" i="54"/>
  <c r="E110" i="54" s="1"/>
  <c r="H109" i="54"/>
  <c r="D109" i="54"/>
  <c r="E109" i="54" s="1"/>
  <c r="H108" i="54"/>
  <c r="D108" i="54"/>
  <c r="E108" i="54" s="1"/>
  <c r="H107" i="54"/>
  <c r="E107" i="54"/>
  <c r="D107" i="54"/>
  <c r="H106" i="54"/>
  <c r="D106" i="54"/>
  <c r="E106" i="54" s="1"/>
  <c r="H105" i="54"/>
  <c r="D105" i="54"/>
  <c r="E105" i="54" s="1"/>
  <c r="H104" i="54"/>
  <c r="D104" i="54"/>
  <c r="E104" i="54" s="1"/>
  <c r="H103" i="54"/>
  <c r="E103" i="54"/>
  <c r="D103" i="54"/>
  <c r="H102" i="54"/>
  <c r="D102" i="54"/>
  <c r="E102" i="54" s="1"/>
  <c r="H101" i="54"/>
  <c r="D101" i="54"/>
  <c r="E101" i="54" s="1"/>
  <c r="H100" i="54"/>
  <c r="D100" i="54"/>
  <c r="E100" i="54" s="1"/>
  <c r="H99" i="54"/>
  <c r="E99" i="54"/>
  <c r="D99" i="54"/>
  <c r="H98" i="54"/>
  <c r="D98" i="54"/>
  <c r="E98" i="54" s="1"/>
  <c r="H97" i="54"/>
  <c r="J97" i="54" s="1"/>
  <c r="C97" i="54"/>
  <c r="H96" i="54"/>
  <c r="E96" i="54"/>
  <c r="D96" i="54"/>
  <c r="H95" i="54"/>
  <c r="D95" i="54"/>
  <c r="E95" i="54" s="1"/>
  <c r="H94" i="54"/>
  <c r="D94" i="54"/>
  <c r="E94" i="54" s="1"/>
  <c r="H93" i="54"/>
  <c r="E93" i="54"/>
  <c r="D93" i="54"/>
  <c r="H92" i="54"/>
  <c r="E92" i="54"/>
  <c r="D92" i="54"/>
  <c r="H91" i="54"/>
  <c r="D91" i="54"/>
  <c r="E91" i="54" s="1"/>
  <c r="H90" i="54"/>
  <c r="D90" i="54"/>
  <c r="E90" i="54" s="1"/>
  <c r="H89" i="54"/>
  <c r="E89" i="54"/>
  <c r="D89" i="54"/>
  <c r="H88" i="54"/>
  <c r="E88" i="54"/>
  <c r="D88" i="54"/>
  <c r="H87" i="54"/>
  <c r="D87" i="54"/>
  <c r="E87" i="54" s="1"/>
  <c r="H86" i="54"/>
  <c r="D86" i="54"/>
  <c r="E86" i="54" s="1"/>
  <c r="H85" i="54"/>
  <c r="E85" i="54"/>
  <c r="D85" i="54"/>
  <c r="H84" i="54"/>
  <c r="E84" i="54"/>
  <c r="D84" i="54"/>
  <c r="H83" i="54"/>
  <c r="D83" i="54"/>
  <c r="E83" i="54" s="1"/>
  <c r="H82" i="54"/>
  <c r="D82" i="54"/>
  <c r="E82" i="54" s="1"/>
  <c r="H81" i="54"/>
  <c r="E81" i="54"/>
  <c r="D81" i="54"/>
  <c r="H80" i="54"/>
  <c r="E80" i="54"/>
  <c r="D80" i="54"/>
  <c r="H79" i="54"/>
  <c r="D79" i="54"/>
  <c r="E79" i="54" s="1"/>
  <c r="H78" i="54"/>
  <c r="D78" i="54"/>
  <c r="E78" i="54" s="1"/>
  <c r="H77" i="54"/>
  <c r="E77" i="54"/>
  <c r="D77" i="54"/>
  <c r="H76" i="54"/>
  <c r="E76" i="54"/>
  <c r="D76" i="54"/>
  <c r="H75" i="54"/>
  <c r="D75" i="54"/>
  <c r="E75" i="54" s="1"/>
  <c r="H74" i="54"/>
  <c r="D74" i="54"/>
  <c r="E74" i="54" s="1"/>
  <c r="H73" i="54"/>
  <c r="E73" i="54"/>
  <c r="D73" i="54"/>
  <c r="H72" i="54"/>
  <c r="E72" i="54"/>
  <c r="D72" i="54"/>
  <c r="H71" i="54"/>
  <c r="D71" i="54"/>
  <c r="E71" i="54" s="1"/>
  <c r="H70" i="54"/>
  <c r="D70" i="54"/>
  <c r="E70" i="54" s="1"/>
  <c r="H69" i="54"/>
  <c r="E69" i="54"/>
  <c r="D69" i="54"/>
  <c r="H68" i="54"/>
  <c r="J68" i="54" s="1"/>
  <c r="E68" i="54"/>
  <c r="C68" i="54"/>
  <c r="C67" i="54"/>
  <c r="H67" i="54" s="1"/>
  <c r="J67" i="54" s="1"/>
  <c r="H66" i="54"/>
  <c r="D66" i="54"/>
  <c r="E66" i="54" s="1"/>
  <c r="H65" i="54"/>
  <c r="E65" i="54"/>
  <c r="D65" i="54"/>
  <c r="H64" i="54"/>
  <c r="D64" i="54"/>
  <c r="E64" i="54" s="1"/>
  <c r="H63" i="54"/>
  <c r="D63" i="54"/>
  <c r="H62" i="54"/>
  <c r="D62" i="54"/>
  <c r="E62" i="54" s="1"/>
  <c r="H61" i="54"/>
  <c r="J61" i="54" s="1"/>
  <c r="C61" i="54"/>
  <c r="H60" i="54"/>
  <c r="D60" i="54"/>
  <c r="E60" i="54" s="1"/>
  <c r="H59" i="54"/>
  <c r="E59" i="54"/>
  <c r="D59" i="54"/>
  <c r="H58" i="54"/>
  <c r="E58" i="54"/>
  <c r="D58" i="54"/>
  <c r="H57" i="54"/>
  <c r="D57" i="54"/>
  <c r="E57" i="54" s="1"/>
  <c r="H56" i="54"/>
  <c r="D56" i="54"/>
  <c r="E56" i="54" s="1"/>
  <c r="H55" i="54"/>
  <c r="E55" i="54"/>
  <c r="D55" i="54"/>
  <c r="H54" i="54"/>
  <c r="E54" i="54"/>
  <c r="D54" i="54"/>
  <c r="H53" i="54"/>
  <c r="D53" i="54"/>
  <c r="E53" i="54" s="1"/>
  <c r="H52" i="54"/>
  <c r="D52" i="54"/>
  <c r="E52" i="54" s="1"/>
  <c r="H51" i="54"/>
  <c r="E51" i="54"/>
  <c r="D51" i="54"/>
  <c r="H50" i="54"/>
  <c r="E50" i="54"/>
  <c r="D50" i="54"/>
  <c r="H49" i="54"/>
  <c r="D49" i="54"/>
  <c r="E49" i="54" s="1"/>
  <c r="H48" i="54"/>
  <c r="D48" i="54"/>
  <c r="E48" i="54" s="1"/>
  <c r="H47" i="54"/>
  <c r="E47" i="54"/>
  <c r="D47" i="54"/>
  <c r="H46" i="54"/>
  <c r="E46" i="54"/>
  <c r="D46" i="54"/>
  <c r="H45" i="54"/>
  <c r="D45" i="54"/>
  <c r="E45" i="54" s="1"/>
  <c r="H44" i="54"/>
  <c r="D44" i="54"/>
  <c r="E44" i="54" s="1"/>
  <c r="H43" i="54"/>
  <c r="E43" i="54"/>
  <c r="D43" i="54"/>
  <c r="H42" i="54"/>
  <c r="E42" i="54"/>
  <c r="D42" i="54"/>
  <c r="H41" i="54"/>
  <c r="D41" i="54"/>
  <c r="E41" i="54" s="1"/>
  <c r="H40" i="54"/>
  <c r="D40" i="54"/>
  <c r="E40" i="54" s="1"/>
  <c r="H39" i="54"/>
  <c r="E39" i="54"/>
  <c r="D39" i="54"/>
  <c r="H38" i="54"/>
  <c r="J38" i="54" s="1"/>
  <c r="E38" i="54"/>
  <c r="C38" i="54"/>
  <c r="H37" i="54"/>
  <c r="E37" i="54"/>
  <c r="D37" i="54"/>
  <c r="H36" i="54"/>
  <c r="E36" i="54"/>
  <c r="D36" i="54"/>
  <c r="H35" i="54"/>
  <c r="D35" i="54"/>
  <c r="E35" i="54" s="1"/>
  <c r="H34" i="54"/>
  <c r="D34" i="54"/>
  <c r="E34" i="54" s="1"/>
  <c r="H33" i="54"/>
  <c r="E33" i="54"/>
  <c r="D33" i="54"/>
  <c r="H32" i="54"/>
  <c r="E32" i="54"/>
  <c r="D32" i="54"/>
  <c r="H31" i="54"/>
  <c r="D31" i="54"/>
  <c r="E31" i="54" s="1"/>
  <c r="H30" i="54"/>
  <c r="D30" i="54"/>
  <c r="E30" i="54" s="1"/>
  <c r="H29" i="54"/>
  <c r="E29" i="54"/>
  <c r="D29" i="54"/>
  <c r="H28" i="54"/>
  <c r="E28" i="54"/>
  <c r="D28" i="54"/>
  <c r="H27" i="54"/>
  <c r="D27" i="54"/>
  <c r="E27" i="54" s="1"/>
  <c r="H26" i="54"/>
  <c r="D26" i="54"/>
  <c r="E26" i="54" s="1"/>
  <c r="H25" i="54"/>
  <c r="E25" i="54"/>
  <c r="D25" i="54"/>
  <c r="H24" i="54"/>
  <c r="E24" i="54"/>
  <c r="D24" i="54"/>
  <c r="H23" i="54"/>
  <c r="D23" i="54"/>
  <c r="E23" i="54" s="1"/>
  <c r="H22" i="54"/>
  <c r="D22" i="54"/>
  <c r="E22" i="54" s="1"/>
  <c r="H21" i="54"/>
  <c r="E21" i="54"/>
  <c r="D21" i="54"/>
  <c r="H20" i="54"/>
  <c r="E20" i="54"/>
  <c r="D20" i="54"/>
  <c r="H19" i="54"/>
  <c r="D19" i="54"/>
  <c r="E19" i="54" s="1"/>
  <c r="H18" i="54"/>
  <c r="D18" i="54"/>
  <c r="E18" i="54" s="1"/>
  <c r="H17" i="54"/>
  <c r="E17" i="54"/>
  <c r="D17" i="54"/>
  <c r="H16" i="54"/>
  <c r="E16" i="54"/>
  <c r="D16" i="54"/>
  <c r="H15" i="54"/>
  <c r="D15" i="54"/>
  <c r="E15" i="54" s="1"/>
  <c r="H14" i="54"/>
  <c r="D14" i="54"/>
  <c r="E14" i="54" s="1"/>
  <c r="H13" i="54"/>
  <c r="E13" i="54"/>
  <c r="D13" i="54"/>
  <c r="H12" i="54"/>
  <c r="E12" i="54"/>
  <c r="E11" i="54" s="1"/>
  <c r="D12" i="54"/>
  <c r="H11" i="54"/>
  <c r="J11" i="54" s="1"/>
  <c r="D11" i="54"/>
  <c r="C11" i="54"/>
  <c r="H10" i="54"/>
  <c r="D10" i="54"/>
  <c r="E10" i="54" s="1"/>
  <c r="H9" i="54"/>
  <c r="D9" i="54"/>
  <c r="E9" i="54" s="1"/>
  <c r="H8" i="54"/>
  <c r="D8" i="54"/>
  <c r="E8" i="54" s="1"/>
  <c r="H7" i="54"/>
  <c r="E7" i="54"/>
  <c r="D7" i="54"/>
  <c r="H6" i="54"/>
  <c r="D6" i="54"/>
  <c r="E6" i="54" s="1"/>
  <c r="H5" i="54"/>
  <c r="D5" i="54"/>
  <c r="E5" i="54" s="1"/>
  <c r="D4" i="54"/>
  <c r="C4" i="54"/>
  <c r="E97" i="54" l="1"/>
  <c r="E67" i="54" s="1"/>
  <c r="E4" i="54"/>
  <c r="E63" i="54"/>
  <c r="E61" i="54" s="1"/>
  <c r="D61" i="54"/>
  <c r="H136" i="54"/>
  <c r="C135" i="54"/>
  <c r="H135" i="54" s="1"/>
  <c r="J135" i="54" s="1"/>
  <c r="E141" i="54"/>
  <c r="E140" i="54" s="1"/>
  <c r="E135" i="54" s="1"/>
  <c r="D140" i="54"/>
  <c r="E147" i="54"/>
  <c r="E146" i="54" s="1"/>
  <c r="D146" i="54"/>
  <c r="D153" i="54"/>
  <c r="C163" i="54"/>
  <c r="C178" i="54"/>
  <c r="E221" i="54"/>
  <c r="E220" i="54" s="1"/>
  <c r="D220" i="54"/>
  <c r="D215" i="54" s="1"/>
  <c r="D228" i="54"/>
  <c r="E239" i="54"/>
  <c r="E238" i="54" s="1"/>
  <c r="E266" i="54"/>
  <c r="D265" i="54"/>
  <c r="E315" i="54"/>
  <c r="E357" i="54"/>
  <c r="E412" i="54"/>
  <c r="D450" i="54"/>
  <c r="E451" i="54"/>
  <c r="E450" i="54" s="1"/>
  <c r="E444" i="54" s="1"/>
  <c r="E469" i="54"/>
  <c r="E468" i="54" s="1"/>
  <c r="D468" i="54"/>
  <c r="E479" i="54"/>
  <c r="E477" i="54" s="1"/>
  <c r="D477" i="54"/>
  <c r="C538" i="54"/>
  <c r="H538" i="54" s="1"/>
  <c r="H544" i="54"/>
  <c r="D547" i="54"/>
  <c r="E548" i="54"/>
  <c r="E547" i="54" s="1"/>
  <c r="H4" i="54"/>
  <c r="J4" i="54" s="1"/>
  <c r="C3" i="54"/>
  <c r="C115" i="54"/>
  <c r="E121" i="54"/>
  <c r="E120" i="54" s="1"/>
  <c r="D120" i="54"/>
  <c r="E127" i="54"/>
  <c r="E126" i="54" s="1"/>
  <c r="D126" i="54"/>
  <c r="E133" i="54"/>
  <c r="E132" i="54" s="1"/>
  <c r="D132" i="54"/>
  <c r="D136" i="54"/>
  <c r="D135" i="54" s="1"/>
  <c r="H157" i="54"/>
  <c r="E171" i="54"/>
  <c r="D201" i="54"/>
  <c r="D200" i="54" s="1"/>
  <c r="D178" i="54" s="1"/>
  <c r="D177" i="54" s="1"/>
  <c r="D289" i="54"/>
  <c r="E309" i="54"/>
  <c r="D308" i="54"/>
  <c r="E329" i="54"/>
  <c r="E328" i="54" s="1"/>
  <c r="D328" i="54"/>
  <c r="E368" i="54"/>
  <c r="E399" i="54"/>
  <c r="D429" i="54"/>
  <c r="E475" i="54"/>
  <c r="E474" i="54" s="1"/>
  <c r="H486" i="54"/>
  <c r="C484" i="54"/>
  <c r="E535" i="54"/>
  <c r="E531" i="54" s="1"/>
  <c r="D531" i="54"/>
  <c r="E540" i="54"/>
  <c r="E538" i="54" s="1"/>
  <c r="H551" i="54"/>
  <c r="J551" i="54" s="1"/>
  <c r="C550" i="54"/>
  <c r="H550" i="54" s="1"/>
  <c r="J550" i="54" s="1"/>
  <c r="E557" i="54"/>
  <c r="E556" i="54" s="1"/>
  <c r="D556" i="54"/>
  <c r="E158" i="54"/>
  <c r="E157" i="54" s="1"/>
  <c r="E153" i="54" s="1"/>
  <c r="D157" i="54"/>
  <c r="E204" i="54"/>
  <c r="E203" i="54" s="1"/>
  <c r="D213" i="54"/>
  <c r="E214" i="54"/>
  <c r="E213" i="54" s="1"/>
  <c r="E216" i="54"/>
  <c r="C259" i="54"/>
  <c r="H263" i="54"/>
  <c r="D314" i="54"/>
  <c r="D348" i="54"/>
  <c r="E349" i="54"/>
  <c r="E348" i="54" s="1"/>
  <c r="E498" i="54"/>
  <c r="E497" i="54" s="1"/>
  <c r="D497" i="54"/>
  <c r="E510" i="54"/>
  <c r="E509" i="54" s="1"/>
  <c r="D509" i="54"/>
  <c r="D717" i="54"/>
  <c r="D716" i="54" s="1"/>
  <c r="D97" i="54"/>
  <c r="D116" i="54"/>
  <c r="D115" i="54" s="1"/>
  <c r="E173" i="54"/>
  <c r="D171" i="54"/>
  <c r="D170" i="54" s="1"/>
  <c r="D174" i="54"/>
  <c r="E175" i="54"/>
  <c r="E174" i="54" s="1"/>
  <c r="E206" i="54"/>
  <c r="D204" i="54"/>
  <c r="D203" i="54" s="1"/>
  <c r="E234" i="54"/>
  <c r="E233" i="54" s="1"/>
  <c r="D239" i="54"/>
  <c r="D238" i="54" s="1"/>
  <c r="E301" i="54"/>
  <c r="D298" i="54"/>
  <c r="E332" i="54"/>
  <c r="E331" i="54" s="1"/>
  <c r="E346" i="54"/>
  <c r="E344" i="54" s="1"/>
  <c r="D344" i="54"/>
  <c r="E363" i="54"/>
  <c r="E362" i="54" s="1"/>
  <c r="E370" i="54"/>
  <c r="D368" i="54"/>
  <c r="D382" i="54"/>
  <c r="E396" i="54"/>
  <c r="E395" i="54" s="1"/>
  <c r="D395" i="54"/>
  <c r="E411" i="54"/>
  <c r="E409" i="54" s="1"/>
  <c r="D409" i="54"/>
  <c r="D484" i="54"/>
  <c r="E485" i="54"/>
  <c r="E495" i="54"/>
  <c r="E494" i="54" s="1"/>
  <c r="D494" i="54"/>
  <c r="D244" i="54"/>
  <c r="D243" i="54" s="1"/>
  <c r="E341" i="54"/>
  <c r="D340" i="54"/>
  <c r="E417" i="54"/>
  <c r="E416" i="54" s="1"/>
  <c r="D416" i="54"/>
  <c r="E464" i="54"/>
  <c r="E463" i="54" s="1"/>
  <c r="D463" i="54"/>
  <c r="D444" i="54" s="1"/>
  <c r="E545" i="54"/>
  <c r="E544" i="54" s="1"/>
  <c r="D544" i="54"/>
  <c r="D538" i="54" s="1"/>
  <c r="D552" i="54"/>
  <c r="D551" i="54" s="1"/>
  <c r="D550" i="54" s="1"/>
  <c r="D562" i="54"/>
  <c r="E570" i="54"/>
  <c r="E569" i="54" s="1"/>
  <c r="D569" i="54"/>
  <c r="E581" i="54"/>
  <c r="E595" i="54"/>
  <c r="E603" i="54"/>
  <c r="D616" i="54"/>
  <c r="D661" i="54"/>
  <c r="D671" i="54"/>
  <c r="E672" i="54"/>
  <c r="E671" i="54" s="1"/>
  <c r="E687" i="54"/>
  <c r="D756" i="54"/>
  <c r="D755" i="54" s="1"/>
  <c r="E762" i="54"/>
  <c r="E761" i="54" s="1"/>
  <c r="E760" i="54" s="1"/>
  <c r="D38" i="54"/>
  <c r="D3" i="54" s="1"/>
  <c r="D68" i="54"/>
  <c r="E165" i="54"/>
  <c r="E164" i="54" s="1"/>
  <c r="E163" i="54" s="1"/>
  <c r="D164" i="54"/>
  <c r="D163" i="54" s="1"/>
  <c r="D216" i="54"/>
  <c r="E229" i="54"/>
  <c r="E228" i="54" s="1"/>
  <c r="E237" i="54"/>
  <c r="E236" i="54" s="1"/>
  <c r="E235" i="54" s="1"/>
  <c r="E247" i="54"/>
  <c r="E244" i="54" s="1"/>
  <c r="E243" i="54" s="1"/>
  <c r="D305" i="54"/>
  <c r="C340" i="54"/>
  <c r="E505" i="54"/>
  <c r="E504" i="54" s="1"/>
  <c r="D504" i="54"/>
  <c r="E524" i="54"/>
  <c r="E522" i="54" s="1"/>
  <c r="D522" i="54"/>
  <c r="E530" i="54"/>
  <c r="E529" i="54" s="1"/>
  <c r="D529" i="54"/>
  <c r="D528" i="54" s="1"/>
  <c r="E553" i="54"/>
  <c r="E552" i="54" s="1"/>
  <c r="E600" i="54"/>
  <c r="E599" i="54" s="1"/>
  <c r="D599" i="54"/>
  <c r="D603" i="54"/>
  <c r="E617" i="54"/>
  <c r="E616" i="54" s="1"/>
  <c r="E628" i="54"/>
  <c r="E662" i="54"/>
  <c r="E661" i="54" s="1"/>
  <c r="E723" i="54"/>
  <c r="E722" i="54" s="1"/>
  <c r="E717" i="54" s="1"/>
  <c r="E716" i="54" s="1"/>
  <c r="D722" i="54"/>
  <c r="D739" i="54"/>
  <c r="D726" i="54" s="1"/>
  <c r="D725" i="54" s="1"/>
  <c r="D750" i="54"/>
  <c r="E579" i="54"/>
  <c r="E577" i="54" s="1"/>
  <c r="E561" i="54" s="1"/>
  <c r="D577" i="54"/>
  <c r="E589" i="54"/>
  <c r="E587" i="54" s="1"/>
  <c r="D587" i="54"/>
  <c r="E666" i="54"/>
  <c r="E665" i="54" s="1"/>
  <c r="D665" i="54"/>
  <c r="H717" i="54"/>
  <c r="J717" i="54" s="1"/>
  <c r="C716" i="54"/>
  <c r="H716" i="54" s="1"/>
  <c r="J716" i="54" s="1"/>
  <c r="C726" i="54"/>
  <c r="D768" i="54"/>
  <c r="D767" i="54" s="1"/>
  <c r="E769" i="54"/>
  <c r="E768" i="54" s="1"/>
  <c r="E767" i="54" s="1"/>
  <c r="E640" i="54"/>
  <c r="E638" i="54" s="1"/>
  <c r="D638" i="54"/>
  <c r="C645" i="54"/>
  <c r="H645" i="54" s="1"/>
  <c r="J645" i="54" s="1"/>
  <c r="E658" i="54"/>
  <c r="E653" i="54" s="1"/>
  <c r="D653" i="54"/>
  <c r="E749" i="54"/>
  <c r="E743" i="54" s="1"/>
  <c r="E726" i="54" s="1"/>
  <c r="E725" i="54" s="1"/>
  <c r="D743" i="54"/>
  <c r="E778" i="54"/>
  <c r="E777" i="54" s="1"/>
  <c r="D777" i="54"/>
  <c r="D595" i="54"/>
  <c r="E647" i="54"/>
  <c r="E646" i="54" s="1"/>
  <c r="D646" i="54"/>
  <c r="E701" i="54"/>
  <c r="E700" i="54" s="1"/>
  <c r="D700" i="54"/>
  <c r="E756" i="54"/>
  <c r="E755" i="54" s="1"/>
  <c r="H562" i="54"/>
  <c r="C561" i="54"/>
  <c r="E644" i="54"/>
  <c r="E642" i="54" s="1"/>
  <c r="D642" i="54"/>
  <c r="E560" i="54" l="1"/>
  <c r="E559" i="54" s="1"/>
  <c r="C339" i="54"/>
  <c r="H339" i="54" s="1"/>
  <c r="J339" i="54" s="1"/>
  <c r="H340" i="54"/>
  <c r="D561" i="54"/>
  <c r="D560" i="54" s="1"/>
  <c r="D559" i="54" s="1"/>
  <c r="D339" i="54"/>
  <c r="D483" i="54"/>
  <c r="H3" i="54"/>
  <c r="J3" i="54" s="1"/>
  <c r="C2" i="54"/>
  <c r="D263" i="54"/>
  <c r="D259" i="54" s="1"/>
  <c r="D258" i="54" s="1"/>
  <c r="D257" i="54" s="1"/>
  <c r="D152" i="54"/>
  <c r="H561" i="54"/>
  <c r="J561" i="54" s="1"/>
  <c r="C560" i="54"/>
  <c r="E551" i="54"/>
  <c r="E550" i="54" s="1"/>
  <c r="E340" i="54"/>
  <c r="E339" i="54" s="1"/>
  <c r="C483" i="54"/>
  <c r="H483" i="54" s="1"/>
  <c r="J483" i="54" s="1"/>
  <c r="H484" i="54"/>
  <c r="E215" i="54"/>
  <c r="E178" i="54" s="1"/>
  <c r="E177" i="54" s="1"/>
  <c r="E3" i="54"/>
  <c r="E2" i="54" s="1"/>
  <c r="D645" i="54"/>
  <c r="H726" i="54"/>
  <c r="J726" i="54" s="1"/>
  <c r="C725" i="54"/>
  <c r="H725" i="54" s="1"/>
  <c r="J725" i="54" s="1"/>
  <c r="D114" i="54"/>
  <c r="E170" i="54"/>
  <c r="E152" i="54" s="1"/>
  <c r="E116" i="54"/>
  <c r="E115" i="54" s="1"/>
  <c r="H178" i="54"/>
  <c r="J178" i="54" s="1"/>
  <c r="C177" i="54"/>
  <c r="H177" i="54" s="1"/>
  <c r="J177" i="54" s="1"/>
  <c r="E645" i="54"/>
  <c r="E528" i="54"/>
  <c r="E484" i="54"/>
  <c r="E483" i="54" s="1"/>
  <c r="D67" i="54"/>
  <c r="D2" i="54" s="1"/>
  <c r="C258" i="54"/>
  <c r="H259" i="54"/>
  <c r="J259" i="54" s="1"/>
  <c r="H115" i="54"/>
  <c r="J115" i="54" s="1"/>
  <c r="E314" i="54"/>
  <c r="E259" i="54" s="1"/>
  <c r="H163" i="54"/>
  <c r="J163" i="54" s="1"/>
  <c r="C152" i="54"/>
  <c r="H152" i="54" s="1"/>
  <c r="J152" i="54" s="1"/>
  <c r="E114" i="54" l="1"/>
  <c r="H560" i="54"/>
  <c r="J560" i="54" s="1"/>
  <c r="C559" i="54"/>
  <c r="H559" i="54" s="1"/>
  <c r="J559" i="54" s="1"/>
  <c r="H1" i="54"/>
  <c r="J1" i="54" s="1"/>
  <c r="H2" i="54"/>
  <c r="J2" i="54" s="1"/>
  <c r="E258" i="54"/>
  <c r="E257" i="54" s="1"/>
  <c r="C257" i="54"/>
  <c r="H258" i="54"/>
  <c r="J258" i="54" s="1"/>
  <c r="C114" i="54"/>
  <c r="H114" i="54" s="1"/>
  <c r="J114" i="54" s="1"/>
  <c r="H257" i="54" l="1"/>
  <c r="J257" i="54" s="1"/>
  <c r="H256" i="54"/>
  <c r="J256" i="54" s="1"/>
  <c r="E778" i="53" l="1"/>
  <c r="E777" i="53" s="1"/>
  <c r="D778" i="53"/>
  <c r="D777" i="53"/>
  <c r="C777" i="53"/>
  <c r="E776" i="53"/>
  <c r="D776" i="53"/>
  <c r="D775" i="53"/>
  <c r="E775" i="53" s="1"/>
  <c r="E774" i="53"/>
  <c r="D774" i="53"/>
  <c r="D773" i="53"/>
  <c r="C772" i="53"/>
  <c r="C771" i="53" s="1"/>
  <c r="E770" i="53"/>
  <c r="D770" i="53"/>
  <c r="E769" i="53"/>
  <c r="D769" i="53"/>
  <c r="E768" i="53"/>
  <c r="E767" i="53" s="1"/>
  <c r="D768" i="53"/>
  <c r="C768" i="53"/>
  <c r="D767" i="53"/>
  <c r="C767" i="53"/>
  <c r="E766" i="53"/>
  <c r="D766" i="53"/>
  <c r="E765" i="53"/>
  <c r="D765" i="53"/>
  <c r="C765" i="53"/>
  <c r="D764" i="53"/>
  <c r="E764" i="53" s="1"/>
  <c r="E763" i="53"/>
  <c r="E761" i="53" s="1"/>
  <c r="E760" i="53" s="1"/>
  <c r="D763" i="53"/>
  <c r="D762" i="53"/>
  <c r="E762" i="53" s="1"/>
  <c r="D761" i="53"/>
  <c r="D760" i="53" s="1"/>
  <c r="C761" i="53"/>
  <c r="C760" i="53"/>
  <c r="D759" i="53"/>
  <c r="E759" i="53" s="1"/>
  <c r="D758" i="53"/>
  <c r="E758" i="53" s="1"/>
  <c r="D757" i="53"/>
  <c r="C756" i="53"/>
  <c r="C755" i="53"/>
  <c r="D754" i="53"/>
  <c r="E754" i="53" s="1"/>
  <c r="E753" i="53"/>
  <c r="E751" i="53" s="1"/>
  <c r="E750" i="53" s="1"/>
  <c r="D753" i="53"/>
  <c r="D751" i="53" s="1"/>
  <c r="D750" i="53" s="1"/>
  <c r="D752" i="53"/>
  <c r="E752" i="53" s="1"/>
  <c r="C751" i="53"/>
  <c r="C750" i="53"/>
  <c r="D749" i="53"/>
  <c r="E749" i="53" s="1"/>
  <c r="E748" i="53"/>
  <c r="D748" i="53"/>
  <c r="D747" i="53"/>
  <c r="C746" i="53"/>
  <c r="D745" i="53"/>
  <c r="D744" i="53" s="1"/>
  <c r="C744" i="53"/>
  <c r="C743" i="53" s="1"/>
  <c r="E742" i="53"/>
  <c r="D742" i="53"/>
  <c r="D741" i="53" s="1"/>
  <c r="E741" i="53"/>
  <c r="C741" i="53"/>
  <c r="D740" i="53"/>
  <c r="E740" i="53" s="1"/>
  <c r="E739" i="53" s="1"/>
  <c r="D739" i="53"/>
  <c r="C739" i="53"/>
  <c r="E738" i="53"/>
  <c r="D738" i="53"/>
  <c r="E737" i="53"/>
  <c r="D737" i="53"/>
  <c r="E736" i="53"/>
  <c r="D736" i="53"/>
  <c r="E735" i="53"/>
  <c r="E734" i="53" s="1"/>
  <c r="D735" i="53"/>
  <c r="D734" i="53" s="1"/>
  <c r="D733" i="53" s="1"/>
  <c r="C734" i="53"/>
  <c r="C733" i="53" s="1"/>
  <c r="E733" i="53"/>
  <c r="D732" i="53"/>
  <c r="D731" i="53" s="1"/>
  <c r="C731" i="53"/>
  <c r="C730" i="53" s="1"/>
  <c r="D730" i="53"/>
  <c r="D729" i="53"/>
  <c r="E729" i="53" s="1"/>
  <c r="E727" i="53" s="1"/>
  <c r="E728" i="53"/>
  <c r="D728" i="53"/>
  <c r="C727" i="53"/>
  <c r="H724" i="53"/>
  <c r="E724" i="53"/>
  <c r="D724" i="53"/>
  <c r="H723" i="53"/>
  <c r="D723" i="53"/>
  <c r="E723" i="53" s="1"/>
  <c r="E722" i="53"/>
  <c r="D722" i="53"/>
  <c r="C722" i="53"/>
  <c r="H722" i="53" s="1"/>
  <c r="H721" i="53"/>
  <c r="D721" i="53"/>
  <c r="E721" i="53" s="1"/>
  <c r="H720" i="53"/>
  <c r="D720" i="53"/>
  <c r="E720" i="53" s="1"/>
  <c r="H719" i="53"/>
  <c r="E719" i="53"/>
  <c r="E718" i="53" s="1"/>
  <c r="E717" i="53" s="1"/>
  <c r="E716" i="53" s="1"/>
  <c r="D719" i="53"/>
  <c r="H718" i="53"/>
  <c r="C718" i="53"/>
  <c r="H717" i="53"/>
  <c r="J717" i="53" s="1"/>
  <c r="C717" i="53"/>
  <c r="H716" i="53"/>
  <c r="J716" i="53" s="1"/>
  <c r="C716" i="53"/>
  <c r="H715" i="53"/>
  <c r="D715" i="53"/>
  <c r="E715" i="53" s="1"/>
  <c r="H714" i="53"/>
  <c r="E714" i="53"/>
  <c r="D714" i="53"/>
  <c r="H713" i="53"/>
  <c r="E713" i="53"/>
  <c r="D713" i="53"/>
  <c r="H712" i="53"/>
  <c r="E712" i="53"/>
  <c r="D712" i="53"/>
  <c r="H711" i="53"/>
  <c r="D711" i="53"/>
  <c r="E711" i="53" s="1"/>
  <c r="H710" i="53"/>
  <c r="E710" i="53"/>
  <c r="D710" i="53"/>
  <c r="H709" i="53"/>
  <c r="E709" i="53"/>
  <c r="D709" i="53"/>
  <c r="H708" i="53"/>
  <c r="D708" i="53"/>
  <c r="E708" i="53" s="1"/>
  <c r="H707" i="53"/>
  <c r="D707" i="53"/>
  <c r="E707" i="53" s="1"/>
  <c r="H706" i="53"/>
  <c r="E706" i="53"/>
  <c r="D706" i="53"/>
  <c r="H705" i="53"/>
  <c r="D705" i="53"/>
  <c r="E705" i="53" s="1"/>
  <c r="H704" i="53"/>
  <c r="D704" i="53"/>
  <c r="E704" i="53" s="1"/>
  <c r="H703" i="53"/>
  <c r="D703" i="53"/>
  <c r="E703" i="53" s="1"/>
  <c r="H702" i="53"/>
  <c r="E702" i="53"/>
  <c r="D702" i="53"/>
  <c r="H701" i="53"/>
  <c r="D701" i="53"/>
  <c r="E701" i="53" s="1"/>
  <c r="E700" i="53"/>
  <c r="C700" i="53"/>
  <c r="H700" i="53" s="1"/>
  <c r="H699" i="53"/>
  <c r="E699" i="53"/>
  <c r="D699" i="53"/>
  <c r="H698" i="53"/>
  <c r="D698" i="53"/>
  <c r="E698" i="53" s="1"/>
  <c r="H697" i="53"/>
  <c r="E697" i="53"/>
  <c r="D697" i="53"/>
  <c r="H696" i="53"/>
  <c r="E696" i="53"/>
  <c r="D696" i="53"/>
  <c r="H695" i="53"/>
  <c r="D695" i="53"/>
  <c r="H694" i="53"/>
  <c r="C694" i="53"/>
  <c r="H693" i="53"/>
  <c r="D693" i="53"/>
  <c r="E693" i="53" s="1"/>
  <c r="H692" i="53"/>
  <c r="E692" i="53"/>
  <c r="D692" i="53"/>
  <c r="H691" i="53"/>
  <c r="D691" i="53"/>
  <c r="E691" i="53" s="1"/>
  <c r="H690" i="53"/>
  <c r="E690" i="53"/>
  <c r="D690" i="53"/>
  <c r="H689" i="53"/>
  <c r="D689" i="53"/>
  <c r="H688" i="53"/>
  <c r="E688" i="53"/>
  <c r="D688" i="53"/>
  <c r="H687" i="53"/>
  <c r="C687" i="53"/>
  <c r="H686" i="53"/>
  <c r="E686" i="53"/>
  <c r="D686" i="53"/>
  <c r="H685" i="53"/>
  <c r="E685" i="53"/>
  <c r="D685" i="53"/>
  <c r="H684" i="53"/>
  <c r="D684" i="53"/>
  <c r="H683" i="53"/>
  <c r="C683" i="53"/>
  <c r="H682" i="53"/>
  <c r="E682" i="53"/>
  <c r="D682" i="53"/>
  <c r="H681" i="53"/>
  <c r="D681" i="53"/>
  <c r="E681" i="53" s="1"/>
  <c r="H680" i="53"/>
  <c r="D680" i="53"/>
  <c r="E680" i="53" s="1"/>
  <c r="H679" i="53"/>
  <c r="D679" i="53"/>
  <c r="C679" i="53"/>
  <c r="H678" i="53"/>
  <c r="D678" i="53"/>
  <c r="H677" i="53"/>
  <c r="E677" i="53"/>
  <c r="D677" i="53"/>
  <c r="H676" i="53"/>
  <c r="C676" i="53"/>
  <c r="H675" i="53"/>
  <c r="E675" i="53"/>
  <c r="D675" i="53"/>
  <c r="H674" i="53"/>
  <c r="E674" i="53"/>
  <c r="D674" i="53"/>
  <c r="H673" i="53"/>
  <c r="D673" i="53"/>
  <c r="E673" i="53" s="1"/>
  <c r="H672" i="53"/>
  <c r="E672" i="53"/>
  <c r="D672" i="53"/>
  <c r="H671" i="53"/>
  <c r="E671" i="53"/>
  <c r="D671" i="53"/>
  <c r="C671" i="53"/>
  <c r="H670" i="53"/>
  <c r="D670" i="53"/>
  <c r="E670" i="53" s="1"/>
  <c r="H669" i="53"/>
  <c r="D669" i="53"/>
  <c r="E669" i="53" s="1"/>
  <c r="H668" i="53"/>
  <c r="D668" i="53"/>
  <c r="E668" i="53" s="1"/>
  <c r="H667" i="53"/>
  <c r="E667" i="53"/>
  <c r="D667" i="53"/>
  <c r="H666" i="53"/>
  <c r="D666" i="53"/>
  <c r="C665" i="53"/>
  <c r="H665" i="53" s="1"/>
  <c r="H664" i="53"/>
  <c r="E664" i="53"/>
  <c r="D664" i="53"/>
  <c r="H663" i="53"/>
  <c r="D663" i="53"/>
  <c r="H662" i="53"/>
  <c r="E662" i="53"/>
  <c r="D662" i="53"/>
  <c r="H661" i="53"/>
  <c r="C661" i="53"/>
  <c r="H660" i="53"/>
  <c r="E660" i="53"/>
  <c r="D660" i="53"/>
  <c r="H659" i="53"/>
  <c r="D659" i="53"/>
  <c r="E659" i="53" s="1"/>
  <c r="H658" i="53"/>
  <c r="D658" i="53"/>
  <c r="E658" i="53" s="1"/>
  <c r="H657" i="53"/>
  <c r="E657" i="53"/>
  <c r="D657" i="53"/>
  <c r="H656" i="53"/>
  <c r="D656" i="53"/>
  <c r="E656" i="53" s="1"/>
  <c r="H655" i="53"/>
  <c r="D655" i="53"/>
  <c r="E655" i="53" s="1"/>
  <c r="H654" i="53"/>
  <c r="D654" i="53"/>
  <c r="C653" i="53"/>
  <c r="H653" i="53" s="1"/>
  <c r="H652" i="53"/>
  <c r="E652" i="53"/>
  <c r="D652" i="53"/>
  <c r="H651" i="53"/>
  <c r="D651" i="53"/>
  <c r="E651" i="53" s="1"/>
  <c r="H650" i="53"/>
  <c r="E650" i="53"/>
  <c r="D650" i="53"/>
  <c r="H649" i="53"/>
  <c r="D649" i="53"/>
  <c r="E649" i="53" s="1"/>
  <c r="H648" i="53"/>
  <c r="E648" i="53"/>
  <c r="D648" i="53"/>
  <c r="H647" i="53"/>
  <c r="E647" i="53"/>
  <c r="E646" i="53" s="1"/>
  <c r="D647" i="53"/>
  <c r="C646" i="53"/>
  <c r="H644" i="53"/>
  <c r="D644" i="53"/>
  <c r="E644" i="53" s="1"/>
  <c r="H643" i="53"/>
  <c r="E643" i="53"/>
  <c r="E642" i="53" s="1"/>
  <c r="D643" i="53"/>
  <c r="J642" i="53"/>
  <c r="D642" i="53"/>
  <c r="C642" i="53"/>
  <c r="H642" i="53" s="1"/>
  <c r="H641" i="53"/>
  <c r="D641" i="53"/>
  <c r="E641" i="53" s="1"/>
  <c r="H640" i="53"/>
  <c r="D640" i="53"/>
  <c r="H639" i="53"/>
  <c r="E639" i="53"/>
  <c r="D639" i="53"/>
  <c r="H638" i="53"/>
  <c r="J638" i="53" s="1"/>
  <c r="C638" i="53"/>
  <c r="H637" i="53"/>
  <c r="E637" i="53"/>
  <c r="D637" i="53"/>
  <c r="H636" i="53"/>
  <c r="D636" i="53"/>
  <c r="E636" i="53" s="1"/>
  <c r="H635" i="53"/>
  <c r="D635" i="53"/>
  <c r="E635" i="53" s="1"/>
  <c r="H634" i="53"/>
  <c r="D634" i="53"/>
  <c r="E634" i="53" s="1"/>
  <c r="H633" i="53"/>
  <c r="E633" i="53"/>
  <c r="D633" i="53"/>
  <c r="H632" i="53"/>
  <c r="D632" i="53"/>
  <c r="E632" i="53" s="1"/>
  <c r="H631" i="53"/>
  <c r="E631" i="53"/>
  <c r="D631" i="53"/>
  <c r="H630" i="53"/>
  <c r="D630" i="53"/>
  <c r="H629" i="53"/>
  <c r="E629" i="53"/>
  <c r="D629" i="53"/>
  <c r="H628" i="53"/>
  <c r="C628" i="53"/>
  <c r="H627" i="53"/>
  <c r="E627" i="53"/>
  <c r="D627" i="53"/>
  <c r="H626" i="53"/>
  <c r="D626" i="53"/>
  <c r="E626" i="53" s="1"/>
  <c r="H625" i="53"/>
  <c r="D625" i="53"/>
  <c r="E625" i="53" s="1"/>
  <c r="H624" i="53"/>
  <c r="E624" i="53"/>
  <c r="D624" i="53"/>
  <c r="H623" i="53"/>
  <c r="D623" i="53"/>
  <c r="E623" i="53" s="1"/>
  <c r="H622" i="53"/>
  <c r="D622" i="53"/>
  <c r="E622" i="53" s="1"/>
  <c r="H621" i="53"/>
  <c r="D621" i="53"/>
  <c r="E621" i="53" s="1"/>
  <c r="H620" i="53"/>
  <c r="E620" i="53"/>
  <c r="D620" i="53"/>
  <c r="H619" i="53"/>
  <c r="D619" i="53"/>
  <c r="E619" i="53" s="1"/>
  <c r="H618" i="53"/>
  <c r="D618" i="53"/>
  <c r="E618" i="53" s="1"/>
  <c r="H617" i="53"/>
  <c r="D617" i="53"/>
  <c r="C616" i="53"/>
  <c r="H616" i="53" s="1"/>
  <c r="H615" i="53"/>
  <c r="E615" i="53"/>
  <c r="D615" i="53"/>
  <c r="H614" i="53"/>
  <c r="E614" i="53"/>
  <c r="D614" i="53"/>
  <c r="H613" i="53"/>
  <c r="E613" i="53"/>
  <c r="D613" i="53"/>
  <c r="H612" i="53"/>
  <c r="D612" i="53"/>
  <c r="E612" i="53" s="1"/>
  <c r="H611" i="53"/>
  <c r="E611" i="53"/>
  <c r="D611" i="53"/>
  <c r="H610" i="53"/>
  <c r="E610" i="53"/>
  <c r="D610" i="53"/>
  <c r="C610" i="53"/>
  <c r="H609" i="53"/>
  <c r="E609" i="53"/>
  <c r="D609" i="53"/>
  <c r="H608" i="53"/>
  <c r="D608" i="53"/>
  <c r="H607" i="53"/>
  <c r="D607" i="53"/>
  <c r="E607" i="53" s="1"/>
  <c r="H606" i="53"/>
  <c r="E606" i="53"/>
  <c r="D606" i="53"/>
  <c r="H605" i="53"/>
  <c r="D605" i="53"/>
  <c r="E605" i="53" s="1"/>
  <c r="H604" i="53"/>
  <c r="D604" i="53"/>
  <c r="E604" i="53" s="1"/>
  <c r="H603" i="53"/>
  <c r="C603" i="53"/>
  <c r="H602" i="53"/>
  <c r="D602" i="53"/>
  <c r="E602" i="53" s="1"/>
  <c r="H601" i="53"/>
  <c r="E601" i="53"/>
  <c r="D601" i="53"/>
  <c r="H600" i="53"/>
  <c r="E600" i="53"/>
  <c r="E599" i="53" s="1"/>
  <c r="D600" i="53"/>
  <c r="D599" i="53"/>
  <c r="C599" i="53"/>
  <c r="H599" i="53" s="1"/>
  <c r="H598" i="53"/>
  <c r="D598" i="53"/>
  <c r="H597" i="53"/>
  <c r="D597" i="53"/>
  <c r="E597" i="53" s="1"/>
  <c r="H596" i="53"/>
  <c r="E596" i="53"/>
  <c r="D596" i="53"/>
  <c r="H595" i="53"/>
  <c r="C595" i="53"/>
  <c r="H594" i="53"/>
  <c r="D594" i="53"/>
  <c r="E594" i="53" s="1"/>
  <c r="H593" i="53"/>
  <c r="D593" i="53"/>
  <c r="E593" i="53" s="1"/>
  <c r="E592" i="53" s="1"/>
  <c r="H592" i="53"/>
  <c r="D592" i="53"/>
  <c r="C592" i="53"/>
  <c r="H591" i="53"/>
  <c r="D591" i="53"/>
  <c r="E591" i="53" s="1"/>
  <c r="H590" i="53"/>
  <c r="E590" i="53"/>
  <c r="D590" i="53"/>
  <c r="H589" i="53"/>
  <c r="E589" i="53"/>
  <c r="D589" i="53"/>
  <c r="H588" i="53"/>
  <c r="E588" i="53"/>
  <c r="E587" i="53" s="1"/>
  <c r="D588" i="53"/>
  <c r="H587" i="53"/>
  <c r="H586" i="53"/>
  <c r="E586" i="53"/>
  <c r="D586" i="53"/>
  <c r="H585" i="53"/>
  <c r="D585" i="53"/>
  <c r="E585" i="53" s="1"/>
  <c r="H584" i="53"/>
  <c r="D584" i="53"/>
  <c r="E584" i="53" s="1"/>
  <c r="H583" i="53"/>
  <c r="D583" i="53"/>
  <c r="E583" i="53" s="1"/>
  <c r="H582" i="53"/>
  <c r="E582" i="53"/>
  <c r="E581" i="53" s="1"/>
  <c r="D582" i="53"/>
  <c r="H581" i="53"/>
  <c r="D581" i="53"/>
  <c r="C581" i="53"/>
  <c r="H580" i="53"/>
  <c r="D580" i="53"/>
  <c r="E580" i="53" s="1"/>
  <c r="H579" i="53"/>
  <c r="D579" i="53"/>
  <c r="E579" i="53" s="1"/>
  <c r="H578" i="53"/>
  <c r="D578" i="53"/>
  <c r="C577" i="53"/>
  <c r="H576" i="53"/>
  <c r="E576" i="53"/>
  <c r="D576" i="53"/>
  <c r="H575" i="53"/>
  <c r="E575" i="53"/>
  <c r="D575" i="53"/>
  <c r="H574" i="53"/>
  <c r="D574" i="53"/>
  <c r="E574" i="53" s="1"/>
  <c r="H573" i="53"/>
  <c r="D573" i="53"/>
  <c r="E573" i="53" s="1"/>
  <c r="H572" i="53"/>
  <c r="E572" i="53"/>
  <c r="D572" i="53"/>
  <c r="H571" i="53"/>
  <c r="D571" i="53"/>
  <c r="E571" i="53" s="1"/>
  <c r="H570" i="53"/>
  <c r="D570" i="53"/>
  <c r="H569" i="53"/>
  <c r="C569" i="53"/>
  <c r="H568" i="53"/>
  <c r="D568" i="53"/>
  <c r="E568" i="53" s="1"/>
  <c r="H567" i="53"/>
  <c r="E567" i="53"/>
  <c r="D567" i="53"/>
  <c r="H566" i="53"/>
  <c r="D566" i="53"/>
  <c r="E566" i="53" s="1"/>
  <c r="H565" i="53"/>
  <c r="E565" i="53"/>
  <c r="D565" i="53"/>
  <c r="H564" i="53"/>
  <c r="D564" i="53"/>
  <c r="H563" i="53"/>
  <c r="E563" i="53"/>
  <c r="D563" i="53"/>
  <c r="H562" i="53"/>
  <c r="C562" i="53"/>
  <c r="H558" i="53"/>
  <c r="E558" i="53"/>
  <c r="D558" i="53"/>
  <c r="H557" i="53"/>
  <c r="D557" i="53"/>
  <c r="E557" i="53" s="1"/>
  <c r="E556" i="53"/>
  <c r="D556" i="53"/>
  <c r="C556" i="53"/>
  <c r="H555" i="53"/>
  <c r="E555" i="53"/>
  <c r="D555" i="53"/>
  <c r="H554" i="53"/>
  <c r="D554" i="53"/>
  <c r="E554" i="53" s="1"/>
  <c r="H553" i="53"/>
  <c r="E553" i="53"/>
  <c r="D553" i="53"/>
  <c r="H552" i="53"/>
  <c r="E552" i="53"/>
  <c r="D552" i="53"/>
  <c r="C552" i="53"/>
  <c r="E551" i="53"/>
  <c r="E550" i="53" s="1"/>
  <c r="H549" i="53"/>
  <c r="D549" i="53"/>
  <c r="E549" i="53" s="1"/>
  <c r="H548" i="53"/>
  <c r="E548" i="53"/>
  <c r="D548" i="53"/>
  <c r="E547" i="53"/>
  <c r="C547" i="53"/>
  <c r="H547" i="53" s="1"/>
  <c r="J547" i="53" s="1"/>
  <c r="H546" i="53"/>
  <c r="D546" i="53"/>
  <c r="E546" i="53" s="1"/>
  <c r="H545" i="53"/>
  <c r="E545" i="53"/>
  <c r="D545" i="53"/>
  <c r="H544" i="53"/>
  <c r="E544" i="53"/>
  <c r="D544" i="53"/>
  <c r="C544" i="53"/>
  <c r="H543" i="53"/>
  <c r="E543" i="53"/>
  <c r="D543" i="53"/>
  <c r="H542" i="53"/>
  <c r="D542" i="53"/>
  <c r="E542" i="53" s="1"/>
  <c r="H541" i="53"/>
  <c r="D541" i="53"/>
  <c r="E541" i="53" s="1"/>
  <c r="H540" i="53"/>
  <c r="E540" i="53"/>
  <c r="D540" i="53"/>
  <c r="H539" i="53"/>
  <c r="D539" i="53"/>
  <c r="E539" i="53" s="1"/>
  <c r="D538" i="53"/>
  <c r="C538" i="53"/>
  <c r="H538" i="53" s="1"/>
  <c r="H537" i="53"/>
  <c r="D537" i="53"/>
  <c r="E537" i="53" s="1"/>
  <c r="H536" i="53"/>
  <c r="D536" i="53"/>
  <c r="E536" i="53" s="1"/>
  <c r="E531" i="53" s="1"/>
  <c r="H535" i="53"/>
  <c r="E535" i="53"/>
  <c r="D535" i="53"/>
  <c r="H534" i="53"/>
  <c r="D534" i="53"/>
  <c r="E534" i="53" s="1"/>
  <c r="H533" i="53"/>
  <c r="D533" i="53"/>
  <c r="E533" i="53" s="1"/>
  <c r="H532" i="53"/>
  <c r="D532" i="53"/>
  <c r="E532" i="53" s="1"/>
  <c r="H531" i="53"/>
  <c r="C531" i="53"/>
  <c r="C528" i="53" s="1"/>
  <c r="H528" i="53" s="1"/>
  <c r="H530" i="53"/>
  <c r="E530" i="53"/>
  <c r="E529" i="53" s="1"/>
  <c r="D530" i="53"/>
  <c r="H529" i="53"/>
  <c r="D529" i="53"/>
  <c r="C529" i="53"/>
  <c r="H527" i="53"/>
  <c r="E527" i="53"/>
  <c r="D527" i="53"/>
  <c r="H526" i="53"/>
  <c r="D526" i="53"/>
  <c r="E526" i="53" s="1"/>
  <c r="H525" i="53"/>
  <c r="D525" i="53"/>
  <c r="E525" i="53" s="1"/>
  <c r="H524" i="53"/>
  <c r="E524" i="53"/>
  <c r="D524" i="53"/>
  <c r="H523" i="53"/>
  <c r="D523" i="53"/>
  <c r="D522" i="53" s="1"/>
  <c r="C522" i="53"/>
  <c r="H522" i="53" s="1"/>
  <c r="H521" i="53"/>
  <c r="D521" i="53"/>
  <c r="E521" i="53" s="1"/>
  <c r="H520" i="53"/>
  <c r="D520" i="53"/>
  <c r="E520" i="53" s="1"/>
  <c r="H519" i="53"/>
  <c r="E519" i="53"/>
  <c r="D519" i="53"/>
  <c r="H518" i="53"/>
  <c r="D518" i="53"/>
  <c r="E518" i="53" s="1"/>
  <c r="H517" i="53"/>
  <c r="E517" i="53"/>
  <c r="D517" i="53"/>
  <c r="H516" i="53"/>
  <c r="D516" i="53"/>
  <c r="E516" i="53" s="1"/>
  <c r="H515" i="53"/>
  <c r="E515" i="53"/>
  <c r="D515" i="53"/>
  <c r="H514" i="53"/>
  <c r="E514" i="53"/>
  <c r="E513" i="53" s="1"/>
  <c r="D514" i="53"/>
  <c r="C513" i="53"/>
  <c r="H512" i="53"/>
  <c r="D512" i="53"/>
  <c r="E512" i="53" s="1"/>
  <c r="H511" i="53"/>
  <c r="D511" i="53"/>
  <c r="E511" i="53" s="1"/>
  <c r="H510" i="53"/>
  <c r="E510" i="53"/>
  <c r="D510" i="53"/>
  <c r="H508" i="53"/>
  <c r="D508" i="53"/>
  <c r="E508" i="53" s="1"/>
  <c r="H507" i="53"/>
  <c r="E507" i="53"/>
  <c r="D507" i="53"/>
  <c r="H506" i="53"/>
  <c r="D506" i="53"/>
  <c r="H505" i="53"/>
  <c r="E505" i="53"/>
  <c r="D505" i="53"/>
  <c r="H504" i="53"/>
  <c r="C504" i="53"/>
  <c r="H503" i="53"/>
  <c r="E503" i="53"/>
  <c r="D503" i="53"/>
  <c r="H502" i="53"/>
  <c r="D502" i="53"/>
  <c r="E502" i="53" s="1"/>
  <c r="H501" i="53"/>
  <c r="D501" i="53"/>
  <c r="E501" i="53" s="1"/>
  <c r="H500" i="53"/>
  <c r="E500" i="53"/>
  <c r="D500" i="53"/>
  <c r="H499" i="53"/>
  <c r="D499" i="53"/>
  <c r="E499" i="53" s="1"/>
  <c r="H498" i="53"/>
  <c r="D498" i="53"/>
  <c r="H497" i="53"/>
  <c r="C497" i="53"/>
  <c r="H496" i="53"/>
  <c r="D496" i="53"/>
  <c r="H495" i="53"/>
  <c r="E495" i="53"/>
  <c r="D495" i="53"/>
  <c r="H494" i="53"/>
  <c r="C494" i="53"/>
  <c r="H493" i="53"/>
  <c r="D493" i="53"/>
  <c r="E493" i="53" s="1"/>
  <c r="H492" i="53"/>
  <c r="E492" i="53"/>
  <c r="D492" i="53"/>
  <c r="D491" i="53"/>
  <c r="C491" i="53"/>
  <c r="H491" i="53" s="1"/>
  <c r="H490" i="53"/>
  <c r="D490" i="53"/>
  <c r="E490" i="53" s="1"/>
  <c r="H489" i="53"/>
  <c r="E489" i="53"/>
  <c r="D489" i="53"/>
  <c r="H488" i="53"/>
  <c r="D488" i="53"/>
  <c r="E488" i="53" s="1"/>
  <c r="H487" i="53"/>
  <c r="D487" i="53"/>
  <c r="H486" i="53"/>
  <c r="C486" i="53"/>
  <c r="H485" i="53"/>
  <c r="D485" i="53"/>
  <c r="H482" i="53"/>
  <c r="H481" i="53"/>
  <c r="D481" i="53"/>
  <c r="E481" i="53" s="1"/>
  <c r="H480" i="53"/>
  <c r="E480" i="53"/>
  <c r="D480" i="53"/>
  <c r="H479" i="53"/>
  <c r="D479" i="53"/>
  <c r="E479" i="53" s="1"/>
  <c r="H478" i="53"/>
  <c r="D478" i="53"/>
  <c r="E478" i="53" s="1"/>
  <c r="H477" i="53"/>
  <c r="D477" i="53"/>
  <c r="C477" i="53"/>
  <c r="H476" i="53"/>
  <c r="D476" i="53"/>
  <c r="H475" i="53"/>
  <c r="E475" i="53"/>
  <c r="D475" i="53"/>
  <c r="H474" i="53"/>
  <c r="C474" i="53"/>
  <c r="H473" i="53"/>
  <c r="E473" i="53"/>
  <c r="D473" i="53"/>
  <c r="H472" i="53"/>
  <c r="D472" i="53"/>
  <c r="E472" i="53" s="1"/>
  <c r="H471" i="53"/>
  <c r="D471" i="53"/>
  <c r="E471" i="53" s="1"/>
  <c r="H470" i="53"/>
  <c r="E470" i="53"/>
  <c r="D470" i="53"/>
  <c r="H469" i="53"/>
  <c r="D469" i="53"/>
  <c r="D468" i="53" s="1"/>
  <c r="C468" i="53"/>
  <c r="H468" i="53" s="1"/>
  <c r="H467" i="53"/>
  <c r="D467" i="53"/>
  <c r="E467" i="53" s="1"/>
  <c r="H466" i="53"/>
  <c r="D466" i="53"/>
  <c r="E466" i="53" s="1"/>
  <c r="E463" i="53" s="1"/>
  <c r="H465" i="53"/>
  <c r="E465" i="53"/>
  <c r="D465" i="53"/>
  <c r="H464" i="53"/>
  <c r="D464" i="53"/>
  <c r="E464" i="53" s="1"/>
  <c r="C463" i="53"/>
  <c r="H463" i="53" s="1"/>
  <c r="H462" i="53"/>
  <c r="D462" i="53"/>
  <c r="E462" i="53" s="1"/>
  <c r="H461" i="53"/>
  <c r="D461" i="53"/>
  <c r="E461" i="53" s="1"/>
  <c r="H460" i="53"/>
  <c r="E460" i="53"/>
  <c r="E459" i="53" s="1"/>
  <c r="D460" i="53"/>
  <c r="H459" i="53"/>
  <c r="D459" i="53"/>
  <c r="C459" i="53"/>
  <c r="H458" i="53"/>
  <c r="D458" i="53"/>
  <c r="E458" i="53" s="1"/>
  <c r="H457" i="53"/>
  <c r="D457" i="53"/>
  <c r="E457" i="53" s="1"/>
  <c r="H456" i="53"/>
  <c r="D456" i="53"/>
  <c r="C455" i="53"/>
  <c r="H455" i="53" s="1"/>
  <c r="H454" i="53"/>
  <c r="E454" i="53"/>
  <c r="D454" i="53"/>
  <c r="H453" i="53"/>
  <c r="D453" i="53"/>
  <c r="E453" i="53" s="1"/>
  <c r="H452" i="53"/>
  <c r="E452" i="53"/>
  <c r="D452" i="53"/>
  <c r="H451" i="53"/>
  <c r="D451" i="53"/>
  <c r="H450" i="53"/>
  <c r="C450" i="53"/>
  <c r="H449" i="53"/>
  <c r="E449" i="53"/>
  <c r="D449" i="53"/>
  <c r="H448" i="53"/>
  <c r="D448" i="53"/>
  <c r="E448" i="53" s="1"/>
  <c r="H447" i="53"/>
  <c r="D447" i="53"/>
  <c r="E447" i="53" s="1"/>
  <c r="H446" i="53"/>
  <c r="D446" i="53"/>
  <c r="C445" i="53"/>
  <c r="H445" i="53" s="1"/>
  <c r="H443" i="53"/>
  <c r="E443" i="53"/>
  <c r="D443" i="53"/>
  <c r="H442" i="53"/>
  <c r="E442" i="53"/>
  <c r="D442" i="53"/>
  <c r="H441" i="53"/>
  <c r="D441" i="53"/>
  <c r="E441" i="53" s="1"/>
  <c r="H440" i="53"/>
  <c r="D440" i="53"/>
  <c r="E440" i="53" s="1"/>
  <c r="H439" i="53"/>
  <c r="E439" i="53"/>
  <c r="D439" i="53"/>
  <c r="H438" i="53"/>
  <c r="D438" i="53"/>
  <c r="E438" i="53" s="1"/>
  <c r="H437" i="53"/>
  <c r="D437" i="53"/>
  <c r="E437" i="53" s="1"/>
  <c r="H436" i="53"/>
  <c r="D436" i="53"/>
  <c r="E436" i="53" s="1"/>
  <c r="H435" i="53"/>
  <c r="E435" i="53"/>
  <c r="D435" i="53"/>
  <c r="H434" i="53"/>
  <c r="D434" i="53"/>
  <c r="E434" i="53" s="1"/>
  <c r="H433" i="53"/>
  <c r="D433" i="53"/>
  <c r="E433" i="53" s="1"/>
  <c r="H432" i="53"/>
  <c r="D432" i="53"/>
  <c r="E432" i="53" s="1"/>
  <c r="H431" i="53"/>
  <c r="E431" i="53"/>
  <c r="D431" i="53"/>
  <c r="H430" i="53"/>
  <c r="D430" i="53"/>
  <c r="E430" i="53" s="1"/>
  <c r="C429" i="53"/>
  <c r="H429" i="53" s="1"/>
  <c r="H428" i="53"/>
  <c r="D428" i="53"/>
  <c r="E428" i="53" s="1"/>
  <c r="H427" i="53"/>
  <c r="D427" i="53"/>
  <c r="E427" i="53" s="1"/>
  <c r="H426" i="53"/>
  <c r="D426" i="53"/>
  <c r="E426" i="53" s="1"/>
  <c r="H425" i="53"/>
  <c r="E425" i="53"/>
  <c r="D425" i="53"/>
  <c r="H424" i="53"/>
  <c r="E424" i="53"/>
  <c r="D424" i="53"/>
  <c r="H423" i="53"/>
  <c r="D423" i="53"/>
  <c r="H422" i="53"/>
  <c r="C422" i="53"/>
  <c r="H421" i="53"/>
  <c r="D421" i="53"/>
  <c r="E421" i="53" s="1"/>
  <c r="H420" i="53"/>
  <c r="E420" i="53"/>
  <c r="D420" i="53"/>
  <c r="H419" i="53"/>
  <c r="E419" i="53"/>
  <c r="D419" i="53"/>
  <c r="H418" i="53"/>
  <c r="D418" i="53"/>
  <c r="E418" i="53" s="1"/>
  <c r="H417" i="53"/>
  <c r="D417" i="53"/>
  <c r="E417" i="53" s="1"/>
  <c r="H416" i="53"/>
  <c r="E416" i="53"/>
  <c r="C416" i="53"/>
  <c r="H415" i="53"/>
  <c r="E415" i="53"/>
  <c r="D415" i="53"/>
  <c r="H414" i="53"/>
  <c r="D414" i="53"/>
  <c r="E414" i="53" s="1"/>
  <c r="H413" i="53"/>
  <c r="D413" i="53"/>
  <c r="C412" i="53"/>
  <c r="H412" i="53" s="1"/>
  <c r="H411" i="53"/>
  <c r="D411" i="53"/>
  <c r="E411" i="53" s="1"/>
  <c r="H410" i="53"/>
  <c r="E410" i="53"/>
  <c r="E409" i="53" s="1"/>
  <c r="D410" i="53"/>
  <c r="H409" i="53"/>
  <c r="D409" i="53"/>
  <c r="C409" i="53"/>
  <c r="H408" i="53"/>
  <c r="D408" i="53"/>
  <c r="E408" i="53" s="1"/>
  <c r="H407" i="53"/>
  <c r="D407" i="53"/>
  <c r="E407" i="53" s="1"/>
  <c r="H406" i="53"/>
  <c r="D406" i="53"/>
  <c r="E406" i="53" s="1"/>
  <c r="H405" i="53"/>
  <c r="E405" i="53"/>
  <c r="E404" i="53" s="1"/>
  <c r="D405" i="53"/>
  <c r="H404" i="53"/>
  <c r="D404" i="53"/>
  <c r="C404" i="53"/>
  <c r="H403" i="53"/>
  <c r="D403" i="53"/>
  <c r="D399" i="53" s="1"/>
  <c r="H402" i="53"/>
  <c r="D402" i="53"/>
  <c r="E402" i="53" s="1"/>
  <c r="H401" i="53"/>
  <c r="D401" i="53"/>
  <c r="E401" i="53" s="1"/>
  <c r="H400" i="53"/>
  <c r="E400" i="53"/>
  <c r="D400" i="53"/>
  <c r="H399" i="53"/>
  <c r="C399" i="53"/>
  <c r="H398" i="53"/>
  <c r="D398" i="53"/>
  <c r="E398" i="53" s="1"/>
  <c r="H397" i="53"/>
  <c r="D397" i="53"/>
  <c r="E397" i="53" s="1"/>
  <c r="H396" i="53"/>
  <c r="D396" i="53"/>
  <c r="E396" i="53" s="1"/>
  <c r="H395" i="53"/>
  <c r="E395" i="53"/>
  <c r="C395" i="53"/>
  <c r="H394" i="53"/>
  <c r="E394" i="53"/>
  <c r="D394" i="53"/>
  <c r="H393" i="53"/>
  <c r="D393" i="53"/>
  <c r="E393" i="53" s="1"/>
  <c r="E392" i="53" s="1"/>
  <c r="D392" i="53"/>
  <c r="C392" i="53"/>
  <c r="H392" i="53" s="1"/>
  <c r="H391" i="53"/>
  <c r="D391" i="53"/>
  <c r="E391" i="53" s="1"/>
  <c r="H390" i="53"/>
  <c r="D390" i="53"/>
  <c r="E390" i="53" s="1"/>
  <c r="H389" i="53"/>
  <c r="E389" i="53"/>
  <c r="E388" i="53" s="1"/>
  <c r="D389" i="53"/>
  <c r="H388" i="53"/>
  <c r="D388" i="53"/>
  <c r="C388" i="53"/>
  <c r="H387" i="53"/>
  <c r="D387" i="53"/>
  <c r="E387" i="53" s="1"/>
  <c r="H386" i="53"/>
  <c r="D386" i="53"/>
  <c r="E386" i="53" s="1"/>
  <c r="H385" i="53"/>
  <c r="D385" i="53"/>
  <c r="E385" i="53" s="1"/>
  <c r="H384" i="53"/>
  <c r="E384" i="53"/>
  <c r="D384" i="53"/>
  <c r="H383" i="53"/>
  <c r="E383" i="53"/>
  <c r="D383" i="53"/>
  <c r="C382" i="53"/>
  <c r="H382" i="53" s="1"/>
  <c r="H381" i="53"/>
  <c r="D381" i="53"/>
  <c r="E381" i="53" s="1"/>
  <c r="H380" i="53"/>
  <c r="D380" i="53"/>
  <c r="E380" i="53" s="1"/>
  <c r="H379" i="53"/>
  <c r="E379" i="53"/>
  <c r="D379" i="53"/>
  <c r="H378" i="53"/>
  <c r="E378" i="53"/>
  <c r="D378" i="53"/>
  <c r="C378" i="53"/>
  <c r="H377" i="53"/>
  <c r="E377" i="53"/>
  <c r="D377" i="53"/>
  <c r="H376" i="53"/>
  <c r="D376" i="53"/>
  <c r="E376" i="53" s="1"/>
  <c r="H375" i="53"/>
  <c r="D375" i="53"/>
  <c r="E375" i="53" s="1"/>
  <c r="H374" i="53"/>
  <c r="E374" i="53"/>
  <c r="E373" i="53" s="1"/>
  <c r="D374" i="53"/>
  <c r="H373" i="53"/>
  <c r="D373" i="53"/>
  <c r="C373" i="53"/>
  <c r="H372" i="53"/>
  <c r="D372" i="53"/>
  <c r="E372" i="53" s="1"/>
  <c r="H371" i="53"/>
  <c r="D371" i="53"/>
  <c r="E371" i="53" s="1"/>
  <c r="H370" i="53"/>
  <c r="D370" i="53"/>
  <c r="E370" i="53" s="1"/>
  <c r="H369" i="53"/>
  <c r="E369" i="53"/>
  <c r="D369" i="53"/>
  <c r="H368" i="53"/>
  <c r="E368" i="53"/>
  <c r="D368" i="53"/>
  <c r="C368" i="53"/>
  <c r="H367" i="53"/>
  <c r="E367" i="53"/>
  <c r="D367" i="53"/>
  <c r="H366" i="53"/>
  <c r="D366" i="53"/>
  <c r="E366" i="53" s="1"/>
  <c r="H365" i="53"/>
  <c r="D365" i="53"/>
  <c r="E365" i="53" s="1"/>
  <c r="H364" i="53"/>
  <c r="E364" i="53"/>
  <c r="D364" i="53"/>
  <c r="H363" i="53"/>
  <c r="D363" i="53"/>
  <c r="E363" i="53" s="1"/>
  <c r="E362" i="53" s="1"/>
  <c r="D362" i="53"/>
  <c r="C362" i="53"/>
  <c r="H362" i="53" s="1"/>
  <c r="H361" i="53"/>
  <c r="D361" i="53"/>
  <c r="E361" i="53" s="1"/>
  <c r="H360" i="53"/>
  <c r="D360" i="53"/>
  <c r="E360" i="53" s="1"/>
  <c r="H359" i="53"/>
  <c r="E359" i="53"/>
  <c r="D359" i="53"/>
  <c r="H358" i="53"/>
  <c r="D358" i="53"/>
  <c r="E358" i="53" s="1"/>
  <c r="E357" i="53" s="1"/>
  <c r="D357" i="53"/>
  <c r="C357" i="53"/>
  <c r="H357" i="53" s="1"/>
  <c r="H356" i="53"/>
  <c r="D356" i="53"/>
  <c r="E356" i="53" s="1"/>
  <c r="H355" i="53"/>
  <c r="D355" i="53"/>
  <c r="E355" i="53" s="1"/>
  <c r="H354" i="53"/>
  <c r="E354" i="53"/>
  <c r="E353" i="53" s="1"/>
  <c r="D354" i="53"/>
  <c r="H353" i="53"/>
  <c r="D353" i="53"/>
  <c r="C353" i="53"/>
  <c r="H352" i="53"/>
  <c r="D352" i="53"/>
  <c r="D348" i="53" s="1"/>
  <c r="H351" i="53"/>
  <c r="D351" i="53"/>
  <c r="E351" i="53" s="1"/>
  <c r="H350" i="53"/>
  <c r="D350" i="53"/>
  <c r="E350" i="53" s="1"/>
  <c r="H349" i="53"/>
  <c r="E349" i="53"/>
  <c r="D349" i="53"/>
  <c r="H348" i="53"/>
  <c r="C348" i="53"/>
  <c r="H347" i="53"/>
  <c r="E347" i="53"/>
  <c r="D347" i="53"/>
  <c r="H346" i="53"/>
  <c r="D346" i="53"/>
  <c r="E346" i="53" s="1"/>
  <c r="H345" i="53"/>
  <c r="D345" i="53"/>
  <c r="E345" i="53" s="1"/>
  <c r="H344" i="53"/>
  <c r="E344" i="53"/>
  <c r="C344" i="53"/>
  <c r="H343" i="53"/>
  <c r="E343" i="53"/>
  <c r="D343" i="53"/>
  <c r="H342" i="53"/>
  <c r="D342" i="53"/>
  <c r="E342" i="53" s="1"/>
  <c r="H341" i="53"/>
  <c r="D341" i="53"/>
  <c r="H338" i="53"/>
  <c r="D338" i="53"/>
  <c r="E338" i="53" s="1"/>
  <c r="H337" i="53"/>
  <c r="E337" i="53"/>
  <c r="D337" i="53"/>
  <c r="H336" i="53"/>
  <c r="D336" i="53"/>
  <c r="E336" i="53" s="1"/>
  <c r="H335" i="53"/>
  <c r="D335" i="53"/>
  <c r="E335" i="53" s="1"/>
  <c r="H334" i="53"/>
  <c r="D334" i="53"/>
  <c r="E334" i="53" s="1"/>
  <c r="H333" i="53"/>
  <c r="E333" i="53"/>
  <c r="D333" i="53"/>
  <c r="H332" i="53"/>
  <c r="D332" i="53"/>
  <c r="E332" i="53" s="1"/>
  <c r="E331" i="53" s="1"/>
  <c r="D331" i="53"/>
  <c r="C331" i="53"/>
  <c r="H331" i="53" s="1"/>
  <c r="H330" i="53"/>
  <c r="D330" i="53"/>
  <c r="E330" i="53" s="1"/>
  <c r="H329" i="53"/>
  <c r="D329" i="53"/>
  <c r="E329" i="53" s="1"/>
  <c r="E328" i="53" s="1"/>
  <c r="H328" i="53"/>
  <c r="C328" i="53"/>
  <c r="H327" i="53"/>
  <c r="E327" i="53"/>
  <c r="D327" i="53"/>
  <c r="H326" i="53"/>
  <c r="E326" i="53"/>
  <c r="E325" i="53" s="1"/>
  <c r="D326" i="53"/>
  <c r="D325" i="53"/>
  <c r="C325" i="53"/>
  <c r="H325" i="53" s="1"/>
  <c r="H324" i="53"/>
  <c r="D324" i="53"/>
  <c r="E324" i="53" s="1"/>
  <c r="H323" i="53"/>
  <c r="D323" i="53"/>
  <c r="E323" i="53" s="1"/>
  <c r="H322" i="53"/>
  <c r="E322" i="53"/>
  <c r="D322" i="53"/>
  <c r="H321" i="53"/>
  <c r="E321" i="53"/>
  <c r="D321" i="53"/>
  <c r="H320" i="53"/>
  <c r="D320" i="53"/>
  <c r="E320" i="53" s="1"/>
  <c r="H319" i="53"/>
  <c r="D319" i="53"/>
  <c r="E319" i="53" s="1"/>
  <c r="H318" i="53"/>
  <c r="E318" i="53"/>
  <c r="D318" i="53"/>
  <c r="H317" i="53"/>
  <c r="D317" i="53"/>
  <c r="E317" i="53" s="1"/>
  <c r="H316" i="53"/>
  <c r="D316" i="53"/>
  <c r="C315" i="53"/>
  <c r="C314" i="53" s="1"/>
  <c r="H314" i="53" s="1"/>
  <c r="H313" i="53"/>
  <c r="D313" i="53"/>
  <c r="E313" i="53" s="1"/>
  <c r="H312" i="53"/>
  <c r="E312" i="53"/>
  <c r="D312" i="53"/>
  <c r="H311" i="53"/>
  <c r="E311" i="53"/>
  <c r="D311" i="53"/>
  <c r="H310" i="53"/>
  <c r="D310" i="53"/>
  <c r="E310" i="53" s="1"/>
  <c r="E308" i="53" s="1"/>
  <c r="H309" i="53"/>
  <c r="D309" i="53"/>
  <c r="E309" i="53" s="1"/>
  <c r="H308" i="53"/>
  <c r="H307" i="53"/>
  <c r="D307" i="53"/>
  <c r="E307" i="53" s="1"/>
  <c r="H306" i="53"/>
  <c r="D306" i="53"/>
  <c r="H305" i="53"/>
  <c r="H304" i="53"/>
  <c r="E304" i="53"/>
  <c r="D304" i="53"/>
  <c r="H303" i="53"/>
  <c r="D303" i="53"/>
  <c r="E303" i="53" s="1"/>
  <c r="E302" i="53" s="1"/>
  <c r="D302" i="53"/>
  <c r="C302" i="53"/>
  <c r="H302" i="53" s="1"/>
  <c r="H301" i="53"/>
  <c r="D301" i="53"/>
  <c r="E301" i="53" s="1"/>
  <c r="H300" i="53"/>
  <c r="D300" i="53"/>
  <c r="E300" i="53" s="1"/>
  <c r="H299" i="53"/>
  <c r="E299" i="53"/>
  <c r="E298" i="53" s="1"/>
  <c r="D299" i="53"/>
  <c r="H298" i="53"/>
  <c r="D298" i="53"/>
  <c r="H297" i="53"/>
  <c r="D297" i="53"/>
  <c r="H296" i="53"/>
  <c r="H295" i="53"/>
  <c r="E295" i="53"/>
  <c r="D295" i="53"/>
  <c r="H294" i="53"/>
  <c r="D294" i="53"/>
  <c r="E294" i="53" s="1"/>
  <c r="H293" i="53"/>
  <c r="D293" i="53"/>
  <c r="E293" i="53" s="1"/>
  <c r="H292" i="53"/>
  <c r="D292" i="53"/>
  <c r="E292" i="53" s="1"/>
  <c r="H291" i="53"/>
  <c r="E291" i="53"/>
  <c r="D291" i="53"/>
  <c r="H290" i="53"/>
  <c r="D290" i="53"/>
  <c r="E290" i="53" s="1"/>
  <c r="E289" i="53" s="1"/>
  <c r="H289" i="53"/>
  <c r="D289" i="53"/>
  <c r="H288" i="53"/>
  <c r="D288" i="53"/>
  <c r="E288" i="53" s="1"/>
  <c r="H287" i="53"/>
  <c r="E287" i="53"/>
  <c r="D287" i="53"/>
  <c r="H286" i="53"/>
  <c r="D286" i="53"/>
  <c r="E286" i="53" s="1"/>
  <c r="H285" i="53"/>
  <c r="D285" i="53"/>
  <c r="E285" i="53" s="1"/>
  <c r="H284" i="53"/>
  <c r="D284" i="53"/>
  <c r="E284" i="53" s="1"/>
  <c r="H283" i="53"/>
  <c r="E283" i="53"/>
  <c r="D283" i="53"/>
  <c r="H282" i="53"/>
  <c r="D282" i="53"/>
  <c r="E282" i="53" s="1"/>
  <c r="H281" i="53"/>
  <c r="E281" i="53"/>
  <c r="D281" i="53"/>
  <c r="H280" i="53"/>
  <c r="D280" i="53"/>
  <c r="E280" i="53" s="1"/>
  <c r="H279" i="53"/>
  <c r="E279" i="53"/>
  <c r="D279" i="53"/>
  <c r="H278" i="53"/>
  <c r="E278" i="53"/>
  <c r="D278" i="53"/>
  <c r="H277" i="53"/>
  <c r="D277" i="53"/>
  <c r="E277" i="53" s="1"/>
  <c r="H276" i="53"/>
  <c r="D276" i="53"/>
  <c r="E276" i="53" s="1"/>
  <c r="H275" i="53"/>
  <c r="E275" i="53"/>
  <c r="D275" i="53"/>
  <c r="H274" i="53"/>
  <c r="D274" i="53"/>
  <c r="E274" i="53" s="1"/>
  <c r="H273" i="53"/>
  <c r="D273" i="53"/>
  <c r="E273" i="53" s="1"/>
  <c r="H272" i="53"/>
  <c r="D272" i="53"/>
  <c r="E272" i="53" s="1"/>
  <c r="H271" i="53"/>
  <c r="E271" i="53"/>
  <c r="D271" i="53"/>
  <c r="H270" i="53"/>
  <c r="D270" i="53"/>
  <c r="E270" i="53" s="1"/>
  <c r="H269" i="53"/>
  <c r="D269" i="53"/>
  <c r="E269" i="53" s="1"/>
  <c r="H268" i="53"/>
  <c r="D268" i="53"/>
  <c r="E268" i="53" s="1"/>
  <c r="H267" i="53"/>
  <c r="E267" i="53"/>
  <c r="D267" i="53"/>
  <c r="H266" i="53"/>
  <c r="D266" i="53"/>
  <c r="E266" i="53" s="1"/>
  <c r="H265" i="53"/>
  <c r="H264" i="53"/>
  <c r="D264" i="53"/>
  <c r="H263" i="53"/>
  <c r="C263" i="53"/>
  <c r="H262" i="53"/>
  <c r="E262" i="53"/>
  <c r="D262" i="53"/>
  <c r="H261" i="53"/>
  <c r="D261" i="53"/>
  <c r="E261" i="53" s="1"/>
  <c r="E260" i="53" s="1"/>
  <c r="C260" i="53"/>
  <c r="H260" i="53" s="1"/>
  <c r="D252" i="53"/>
  <c r="E252" i="53" s="1"/>
  <c r="D251" i="53"/>
  <c r="E251" i="53" s="1"/>
  <c r="E250" i="53" s="1"/>
  <c r="C250" i="53"/>
  <c r="E249" i="53"/>
  <c r="D249" i="53"/>
  <c r="E248" i="53"/>
  <c r="D248" i="53"/>
  <c r="E247" i="53"/>
  <c r="E244" i="53" s="1"/>
  <c r="E243" i="53" s="1"/>
  <c r="D247" i="53"/>
  <c r="E246" i="53"/>
  <c r="D246" i="53"/>
  <c r="E245" i="53"/>
  <c r="D245" i="53"/>
  <c r="C244" i="53"/>
  <c r="C243" i="53" s="1"/>
  <c r="D242" i="53"/>
  <c r="D239" i="53" s="1"/>
  <c r="D238" i="53" s="1"/>
  <c r="E241" i="53"/>
  <c r="D241" i="53"/>
  <c r="D240" i="53"/>
  <c r="E240" i="53" s="1"/>
  <c r="C239" i="53"/>
  <c r="C238" i="53" s="1"/>
  <c r="E237" i="53"/>
  <c r="E236" i="53" s="1"/>
  <c r="E235" i="53" s="1"/>
  <c r="D237" i="53"/>
  <c r="D236" i="53" s="1"/>
  <c r="C236" i="53"/>
  <c r="C235" i="53" s="1"/>
  <c r="D235" i="53"/>
  <c r="D234" i="53"/>
  <c r="D233" i="53" s="1"/>
  <c r="C233" i="53"/>
  <c r="D232" i="53"/>
  <c r="E232" i="53" s="1"/>
  <c r="D231" i="53"/>
  <c r="E231" i="53" s="1"/>
  <c r="D230" i="53"/>
  <c r="E230" i="53" s="1"/>
  <c r="C229" i="53"/>
  <c r="C228" i="53" s="1"/>
  <c r="D227" i="53"/>
  <c r="E227" i="53" s="1"/>
  <c r="D226" i="53"/>
  <c r="E226" i="53" s="1"/>
  <c r="D225" i="53"/>
  <c r="E225" i="53" s="1"/>
  <c r="D224" i="53"/>
  <c r="E224" i="53" s="1"/>
  <c r="C223" i="53"/>
  <c r="C222" i="53"/>
  <c r="D221" i="53"/>
  <c r="E221" i="53" s="1"/>
  <c r="E220" i="53"/>
  <c r="C220" i="53"/>
  <c r="D219" i="53"/>
  <c r="E219" i="53" s="1"/>
  <c r="E216" i="53" s="1"/>
  <c r="E218" i="53"/>
  <c r="D218" i="53"/>
  <c r="D217" i="53"/>
  <c r="E217" i="53" s="1"/>
  <c r="C216" i="53"/>
  <c r="C215" i="53" s="1"/>
  <c r="D214" i="53"/>
  <c r="D213" i="53" s="1"/>
  <c r="C213" i="53"/>
  <c r="D212" i="53"/>
  <c r="E212" i="53" s="1"/>
  <c r="E211" i="53" s="1"/>
  <c r="D211" i="53"/>
  <c r="C211" i="53"/>
  <c r="E210" i="53"/>
  <c r="D210" i="53"/>
  <c r="D209" i="53"/>
  <c r="E209" i="53" s="1"/>
  <c r="E207" i="53" s="1"/>
  <c r="E208" i="53"/>
  <c r="D208" i="53"/>
  <c r="D207" i="53"/>
  <c r="C207" i="53"/>
  <c r="D206" i="53"/>
  <c r="E206" i="53" s="1"/>
  <c r="D205" i="53"/>
  <c r="D204" i="53" s="1"/>
  <c r="D203" i="53" s="1"/>
  <c r="C204" i="53"/>
  <c r="C203" i="53"/>
  <c r="D202" i="53"/>
  <c r="E202" i="53" s="1"/>
  <c r="E201" i="53" s="1"/>
  <c r="E200" i="53" s="1"/>
  <c r="D201" i="53"/>
  <c r="D200" i="53" s="1"/>
  <c r="C201" i="53"/>
  <c r="C200" i="53" s="1"/>
  <c r="D199" i="53"/>
  <c r="D198" i="53" s="1"/>
  <c r="D197" i="53" s="1"/>
  <c r="C198" i="53"/>
  <c r="C197" i="53"/>
  <c r="D196" i="53"/>
  <c r="E196" i="53" s="1"/>
  <c r="E195" i="53" s="1"/>
  <c r="D195" i="53"/>
  <c r="C195" i="53"/>
  <c r="C188" i="53" s="1"/>
  <c r="E194" i="53"/>
  <c r="D194" i="53"/>
  <c r="E193" i="53"/>
  <c r="D193" i="53"/>
  <c r="C193" i="53"/>
  <c r="D192" i="53"/>
  <c r="E192" i="53" s="1"/>
  <c r="D191" i="53"/>
  <c r="E191" i="53" s="1"/>
  <c r="E189" i="53" s="1"/>
  <c r="E188" i="53" s="1"/>
  <c r="D190" i="53"/>
  <c r="E190" i="53" s="1"/>
  <c r="C189" i="53"/>
  <c r="D187" i="53"/>
  <c r="E187" i="53" s="1"/>
  <c r="D186" i="53"/>
  <c r="E186" i="53" s="1"/>
  <c r="E185" i="53" s="1"/>
  <c r="E184" i="53" s="1"/>
  <c r="C185" i="53"/>
  <c r="C184" i="53" s="1"/>
  <c r="D183" i="53"/>
  <c r="D182" i="53" s="1"/>
  <c r="D179" i="53" s="1"/>
  <c r="C182" i="53"/>
  <c r="E181" i="53"/>
  <c r="E180" i="53" s="1"/>
  <c r="D181" i="53"/>
  <c r="D180" i="53"/>
  <c r="C180" i="53"/>
  <c r="C179" i="53" s="1"/>
  <c r="C178" i="53" s="1"/>
  <c r="H176" i="53"/>
  <c r="D176" i="53"/>
  <c r="E176" i="53" s="1"/>
  <c r="H175" i="53"/>
  <c r="D175" i="53"/>
  <c r="E175" i="53" s="1"/>
  <c r="E174" i="53" s="1"/>
  <c r="H174" i="53"/>
  <c r="D174" i="53"/>
  <c r="C174" i="53"/>
  <c r="H173" i="53"/>
  <c r="D173" i="53"/>
  <c r="E173" i="53" s="1"/>
  <c r="H172" i="53"/>
  <c r="E172" i="53"/>
  <c r="D172" i="53"/>
  <c r="H171" i="53"/>
  <c r="E171" i="53"/>
  <c r="C171" i="53"/>
  <c r="H170" i="53"/>
  <c r="J170" i="53" s="1"/>
  <c r="C170" i="53"/>
  <c r="H169" i="53"/>
  <c r="E169" i="53"/>
  <c r="D169" i="53"/>
  <c r="H168" i="53"/>
  <c r="D168" i="53"/>
  <c r="E168" i="53" s="1"/>
  <c r="E167" i="53" s="1"/>
  <c r="C167" i="53"/>
  <c r="H167" i="53" s="1"/>
  <c r="H166" i="53"/>
  <c r="D166" i="53"/>
  <c r="E166" i="53" s="1"/>
  <c r="H165" i="53"/>
  <c r="D165" i="53"/>
  <c r="C164" i="53"/>
  <c r="H164" i="53" s="1"/>
  <c r="C163" i="53"/>
  <c r="H163" i="53" s="1"/>
  <c r="J163" i="53" s="1"/>
  <c r="H162" i="53"/>
  <c r="D162" i="53"/>
  <c r="E162" i="53" s="1"/>
  <c r="H161" i="53"/>
  <c r="E161" i="53"/>
  <c r="E160" i="53" s="1"/>
  <c r="D161" i="53"/>
  <c r="H160" i="53"/>
  <c r="D160" i="53"/>
  <c r="C160" i="53"/>
  <c r="H159" i="53"/>
  <c r="D159" i="53"/>
  <c r="E159" i="53" s="1"/>
  <c r="H158" i="53"/>
  <c r="D158" i="53"/>
  <c r="E158" i="53" s="1"/>
  <c r="E157" i="53" s="1"/>
  <c r="H157" i="53"/>
  <c r="D157" i="53"/>
  <c r="C157" i="53"/>
  <c r="H156" i="53"/>
  <c r="D156" i="53"/>
  <c r="E156" i="53" s="1"/>
  <c r="H155" i="53"/>
  <c r="E155" i="53"/>
  <c r="D155" i="53"/>
  <c r="H154" i="53"/>
  <c r="E154" i="53"/>
  <c r="C154" i="53"/>
  <c r="H153" i="53"/>
  <c r="J153" i="53" s="1"/>
  <c r="C153" i="53"/>
  <c r="C152" i="53" s="1"/>
  <c r="H152" i="53" s="1"/>
  <c r="J152" i="53" s="1"/>
  <c r="H151" i="53"/>
  <c r="D151" i="53"/>
  <c r="E151" i="53" s="1"/>
  <c r="H150" i="53"/>
  <c r="E150" i="53"/>
  <c r="E149" i="53" s="1"/>
  <c r="D150" i="53"/>
  <c r="H149" i="53"/>
  <c r="H148" i="53"/>
  <c r="E148" i="53"/>
  <c r="D148" i="53"/>
  <c r="H147" i="53"/>
  <c r="D147" i="53"/>
  <c r="H146" i="53"/>
  <c r="C146" i="53"/>
  <c r="H145" i="53"/>
  <c r="E145" i="53"/>
  <c r="D145" i="53"/>
  <c r="H144" i="53"/>
  <c r="D144" i="53"/>
  <c r="E144" i="53" s="1"/>
  <c r="E143" i="53" s="1"/>
  <c r="C143" i="53"/>
  <c r="H143" i="53" s="1"/>
  <c r="H142" i="53"/>
  <c r="D142" i="53"/>
  <c r="E142" i="53" s="1"/>
  <c r="H141" i="53"/>
  <c r="D141" i="53"/>
  <c r="C140" i="53"/>
  <c r="H140" i="53" s="1"/>
  <c r="H139" i="53"/>
  <c r="E139" i="53"/>
  <c r="D139" i="53"/>
  <c r="H138" i="53"/>
  <c r="E138" i="53"/>
  <c r="D138" i="53"/>
  <c r="H137" i="53"/>
  <c r="D137" i="53"/>
  <c r="D136" i="53" s="1"/>
  <c r="H136" i="53"/>
  <c r="H134" i="53"/>
  <c r="D134" i="53"/>
  <c r="E134" i="53" s="1"/>
  <c r="H133" i="53"/>
  <c r="E133" i="53"/>
  <c r="E132" i="53" s="1"/>
  <c r="D133" i="53"/>
  <c r="H132" i="53"/>
  <c r="C132" i="53"/>
  <c r="H131" i="53"/>
  <c r="D131" i="53"/>
  <c r="E131" i="53" s="1"/>
  <c r="H130" i="53"/>
  <c r="E130" i="53"/>
  <c r="D130" i="53"/>
  <c r="D129" i="53"/>
  <c r="C129" i="53"/>
  <c r="H129" i="53" s="1"/>
  <c r="H128" i="53"/>
  <c r="D128" i="53"/>
  <c r="E128" i="53" s="1"/>
  <c r="H127" i="53"/>
  <c r="E127" i="53"/>
  <c r="E126" i="53" s="1"/>
  <c r="D127" i="53"/>
  <c r="H126" i="53"/>
  <c r="D126" i="53"/>
  <c r="C126" i="53"/>
  <c r="H125" i="53"/>
  <c r="D125" i="53"/>
  <c r="E125" i="53" s="1"/>
  <c r="H124" i="53"/>
  <c r="D124" i="53"/>
  <c r="D123" i="53" s="1"/>
  <c r="H123" i="53"/>
  <c r="C123" i="53"/>
  <c r="H122" i="53"/>
  <c r="D122" i="53"/>
  <c r="E122" i="53" s="1"/>
  <c r="H121" i="53"/>
  <c r="E121" i="53"/>
  <c r="E120" i="53" s="1"/>
  <c r="D121" i="53"/>
  <c r="H120" i="53"/>
  <c r="C120" i="53"/>
  <c r="H119" i="53"/>
  <c r="D119" i="53"/>
  <c r="E119" i="53" s="1"/>
  <c r="H118" i="53"/>
  <c r="E118" i="53"/>
  <c r="D118" i="53"/>
  <c r="D117" i="53"/>
  <c r="C117" i="53"/>
  <c r="H117" i="53" s="1"/>
  <c r="C116" i="53"/>
  <c r="H113" i="53"/>
  <c r="D113" i="53"/>
  <c r="E113" i="53" s="1"/>
  <c r="H112" i="53"/>
  <c r="E112" i="53"/>
  <c r="D112" i="53"/>
  <c r="H111" i="53"/>
  <c r="D111" i="53"/>
  <c r="E111" i="53" s="1"/>
  <c r="H110" i="53"/>
  <c r="D110" i="53"/>
  <c r="E110" i="53" s="1"/>
  <c r="H109" i="53"/>
  <c r="D109" i="53"/>
  <c r="E109" i="53" s="1"/>
  <c r="H108" i="53"/>
  <c r="E108" i="53"/>
  <c r="D108" i="53"/>
  <c r="H107" i="53"/>
  <c r="D107" i="53"/>
  <c r="E107" i="53" s="1"/>
  <c r="H106" i="53"/>
  <c r="D106" i="53"/>
  <c r="E106" i="53" s="1"/>
  <c r="H105" i="53"/>
  <c r="D105" i="53"/>
  <c r="E105" i="53" s="1"/>
  <c r="H104" i="53"/>
  <c r="E104" i="53"/>
  <c r="D104" i="53"/>
  <c r="H103" i="53"/>
  <c r="D103" i="53"/>
  <c r="E103" i="53" s="1"/>
  <c r="H102" i="53"/>
  <c r="D102" i="53"/>
  <c r="E102" i="53" s="1"/>
  <c r="H101" i="53"/>
  <c r="D101" i="53"/>
  <c r="E101" i="53" s="1"/>
  <c r="H100" i="53"/>
  <c r="E100" i="53"/>
  <c r="D100" i="53"/>
  <c r="H99" i="53"/>
  <c r="D99" i="53"/>
  <c r="D97" i="53" s="1"/>
  <c r="D67" i="53" s="1"/>
  <c r="H98" i="53"/>
  <c r="D98" i="53"/>
  <c r="E98" i="53" s="1"/>
  <c r="C97" i="53"/>
  <c r="H97" i="53" s="1"/>
  <c r="J97" i="53" s="1"/>
  <c r="H96" i="53"/>
  <c r="D96" i="53"/>
  <c r="E96" i="53" s="1"/>
  <c r="H95" i="53"/>
  <c r="D95" i="53"/>
  <c r="E95" i="53" s="1"/>
  <c r="H94" i="53"/>
  <c r="E94" i="53"/>
  <c r="D94" i="53"/>
  <c r="H93" i="53"/>
  <c r="D93" i="53"/>
  <c r="E93" i="53" s="1"/>
  <c r="H92" i="53"/>
  <c r="D92" i="53"/>
  <c r="E92" i="53" s="1"/>
  <c r="H91" i="53"/>
  <c r="D91" i="53"/>
  <c r="E91" i="53" s="1"/>
  <c r="H90" i="53"/>
  <c r="E90" i="53"/>
  <c r="D90" i="53"/>
  <c r="H89" i="53"/>
  <c r="D89" i="53"/>
  <c r="E89" i="53" s="1"/>
  <c r="H88" i="53"/>
  <c r="D88" i="53"/>
  <c r="E88" i="53" s="1"/>
  <c r="H87" i="53"/>
  <c r="D87" i="53"/>
  <c r="E87" i="53" s="1"/>
  <c r="H86" i="53"/>
  <c r="E86" i="53"/>
  <c r="D86" i="53"/>
  <c r="H85" i="53"/>
  <c r="D85" i="53"/>
  <c r="E85" i="53" s="1"/>
  <c r="H84" i="53"/>
  <c r="D84" i="53"/>
  <c r="E84" i="53" s="1"/>
  <c r="H83" i="53"/>
  <c r="D83" i="53"/>
  <c r="E83" i="53" s="1"/>
  <c r="H82" i="53"/>
  <c r="E82" i="53"/>
  <c r="D82" i="53"/>
  <c r="H81" i="53"/>
  <c r="D81" i="53"/>
  <c r="E81" i="53" s="1"/>
  <c r="H80" i="53"/>
  <c r="D80" i="53"/>
  <c r="E80" i="53" s="1"/>
  <c r="H79" i="53"/>
  <c r="D79" i="53"/>
  <c r="E79" i="53" s="1"/>
  <c r="H78" i="53"/>
  <c r="E78" i="53"/>
  <c r="D78" i="53"/>
  <c r="H77" i="53"/>
  <c r="D77" i="53"/>
  <c r="E77" i="53" s="1"/>
  <c r="H76" i="53"/>
  <c r="D76" i="53"/>
  <c r="E76" i="53" s="1"/>
  <c r="H75" i="53"/>
  <c r="D75" i="53"/>
  <c r="E75" i="53" s="1"/>
  <c r="H74" i="53"/>
  <c r="E74" i="53"/>
  <c r="D74" i="53"/>
  <c r="H73" i="53"/>
  <c r="D73" i="53"/>
  <c r="E73" i="53" s="1"/>
  <c r="H72" i="53"/>
  <c r="D72" i="53"/>
  <c r="E72" i="53" s="1"/>
  <c r="H71" i="53"/>
  <c r="D71" i="53"/>
  <c r="E71" i="53" s="1"/>
  <c r="H70" i="53"/>
  <c r="E70" i="53"/>
  <c r="D70" i="53"/>
  <c r="H69" i="53"/>
  <c r="D69" i="53"/>
  <c r="E69" i="53" s="1"/>
  <c r="H68" i="53"/>
  <c r="J68" i="53" s="1"/>
  <c r="D68" i="53"/>
  <c r="C68" i="53"/>
  <c r="H66" i="53"/>
  <c r="E66" i="53"/>
  <c r="D66" i="53"/>
  <c r="H65" i="53"/>
  <c r="D65" i="53"/>
  <c r="E65" i="53" s="1"/>
  <c r="H64" i="53"/>
  <c r="D64" i="53"/>
  <c r="E64" i="53" s="1"/>
  <c r="H63" i="53"/>
  <c r="D63" i="53"/>
  <c r="E63" i="53" s="1"/>
  <c r="H62" i="53"/>
  <c r="E62" i="53"/>
  <c r="D62" i="53"/>
  <c r="H61" i="53"/>
  <c r="J61" i="53" s="1"/>
  <c r="C61" i="53"/>
  <c r="H60" i="53"/>
  <c r="E60" i="53"/>
  <c r="D60" i="53"/>
  <c r="H59" i="53"/>
  <c r="D59" i="53"/>
  <c r="E59" i="53" s="1"/>
  <c r="H58" i="53"/>
  <c r="D58" i="53"/>
  <c r="E58" i="53" s="1"/>
  <c r="H57" i="53"/>
  <c r="D57" i="53"/>
  <c r="E57" i="53" s="1"/>
  <c r="H56" i="53"/>
  <c r="E56" i="53"/>
  <c r="D56" i="53"/>
  <c r="H55" i="53"/>
  <c r="D55" i="53"/>
  <c r="E55" i="53" s="1"/>
  <c r="H54" i="53"/>
  <c r="D54" i="53"/>
  <c r="E54" i="53" s="1"/>
  <c r="H53" i="53"/>
  <c r="D53" i="53"/>
  <c r="E53" i="53" s="1"/>
  <c r="H52" i="53"/>
  <c r="E52" i="53"/>
  <c r="D52" i="53"/>
  <c r="H51" i="53"/>
  <c r="D51" i="53"/>
  <c r="E51" i="53" s="1"/>
  <c r="H50" i="53"/>
  <c r="D50" i="53"/>
  <c r="E50" i="53" s="1"/>
  <c r="H49" i="53"/>
  <c r="D49" i="53"/>
  <c r="E49" i="53" s="1"/>
  <c r="H48" i="53"/>
  <c r="E48" i="53"/>
  <c r="D48" i="53"/>
  <c r="H47" i="53"/>
  <c r="D47" i="53"/>
  <c r="E47" i="53" s="1"/>
  <c r="H46" i="53"/>
  <c r="D46" i="53"/>
  <c r="E46" i="53" s="1"/>
  <c r="H45" i="53"/>
  <c r="D45" i="53"/>
  <c r="E45" i="53" s="1"/>
  <c r="H44" i="53"/>
  <c r="E44" i="53"/>
  <c r="D44" i="53"/>
  <c r="H43" i="53"/>
  <c r="D43" i="53"/>
  <c r="E43" i="53" s="1"/>
  <c r="H42" i="53"/>
  <c r="D42" i="53"/>
  <c r="E42" i="53" s="1"/>
  <c r="H41" i="53"/>
  <c r="D41" i="53"/>
  <c r="E41" i="53" s="1"/>
  <c r="H40" i="53"/>
  <c r="E40" i="53"/>
  <c r="D40" i="53"/>
  <c r="H39" i="53"/>
  <c r="D39" i="53"/>
  <c r="E39" i="53" s="1"/>
  <c r="E38" i="53" s="1"/>
  <c r="H38" i="53"/>
  <c r="J38" i="53" s="1"/>
  <c r="D38" i="53"/>
  <c r="C38" i="53"/>
  <c r="H37" i="53"/>
  <c r="D37" i="53"/>
  <c r="E37" i="53" s="1"/>
  <c r="H36" i="53"/>
  <c r="D36" i="53"/>
  <c r="E36" i="53" s="1"/>
  <c r="H35" i="53"/>
  <c r="D35" i="53"/>
  <c r="E35" i="53" s="1"/>
  <c r="H34" i="53"/>
  <c r="E34" i="53"/>
  <c r="D34" i="53"/>
  <c r="H33" i="53"/>
  <c r="D33" i="53"/>
  <c r="E33" i="53" s="1"/>
  <c r="H32" i="53"/>
  <c r="D32" i="53"/>
  <c r="E32" i="53" s="1"/>
  <c r="H31" i="53"/>
  <c r="D31" i="53"/>
  <c r="E31" i="53" s="1"/>
  <c r="H30" i="53"/>
  <c r="E30" i="53"/>
  <c r="D30" i="53"/>
  <c r="H29" i="53"/>
  <c r="D29" i="53"/>
  <c r="E29" i="53" s="1"/>
  <c r="H28" i="53"/>
  <c r="D28" i="53"/>
  <c r="E28" i="53" s="1"/>
  <c r="H27" i="53"/>
  <c r="D27" i="53"/>
  <c r="E27" i="53" s="1"/>
  <c r="H26" i="53"/>
  <c r="E26" i="53"/>
  <c r="D26" i="53"/>
  <c r="H25" i="53"/>
  <c r="D25" i="53"/>
  <c r="E25" i="53" s="1"/>
  <c r="H24" i="53"/>
  <c r="D24" i="53"/>
  <c r="E24" i="53" s="1"/>
  <c r="H23" i="53"/>
  <c r="D23" i="53"/>
  <c r="E23" i="53" s="1"/>
  <c r="H22" i="53"/>
  <c r="E22" i="53"/>
  <c r="D22" i="53"/>
  <c r="H21" i="53"/>
  <c r="D21" i="53"/>
  <c r="E21" i="53" s="1"/>
  <c r="H20" i="53"/>
  <c r="D20" i="53"/>
  <c r="E20" i="53" s="1"/>
  <c r="H19" i="53"/>
  <c r="D19" i="53"/>
  <c r="E19" i="53" s="1"/>
  <c r="H18" i="53"/>
  <c r="E18" i="53"/>
  <c r="D18" i="53"/>
  <c r="H17" i="53"/>
  <c r="D17" i="53"/>
  <c r="E17" i="53" s="1"/>
  <c r="H16" i="53"/>
  <c r="D16" i="53"/>
  <c r="E16" i="53" s="1"/>
  <c r="H15" i="53"/>
  <c r="D15" i="53"/>
  <c r="E15" i="53" s="1"/>
  <c r="H14" i="53"/>
  <c r="E14" i="53"/>
  <c r="D14" i="53"/>
  <c r="H13" i="53"/>
  <c r="D13" i="53"/>
  <c r="D11" i="53" s="1"/>
  <c r="H12" i="53"/>
  <c r="D12" i="53"/>
  <c r="E12" i="53" s="1"/>
  <c r="C11" i="53"/>
  <c r="H11" i="53" s="1"/>
  <c r="J11" i="53" s="1"/>
  <c r="H10" i="53"/>
  <c r="D10" i="53"/>
  <c r="E10" i="53" s="1"/>
  <c r="H9" i="53"/>
  <c r="D9" i="53"/>
  <c r="E9" i="53" s="1"/>
  <c r="H8" i="53"/>
  <c r="E8" i="53"/>
  <c r="D8" i="53"/>
  <c r="H7" i="53"/>
  <c r="D7" i="53"/>
  <c r="E7" i="53" s="1"/>
  <c r="H6" i="53"/>
  <c r="D6" i="53"/>
  <c r="E6" i="53" s="1"/>
  <c r="H5" i="53"/>
  <c r="D5" i="53"/>
  <c r="E5" i="53" s="1"/>
  <c r="H4" i="53"/>
  <c r="J4" i="53" s="1"/>
  <c r="C4" i="53"/>
  <c r="C3" i="53"/>
  <c r="H3" i="53" s="1"/>
  <c r="J3" i="53" s="1"/>
  <c r="E153" i="53" l="1"/>
  <c r="E152" i="53" s="1"/>
  <c r="E215" i="53"/>
  <c r="E265" i="53"/>
  <c r="E429" i="53"/>
  <c r="D743" i="53"/>
  <c r="E4" i="53"/>
  <c r="H178" i="53"/>
  <c r="J178" i="53" s="1"/>
  <c r="C177" i="53"/>
  <c r="H177" i="53" s="1"/>
  <c r="J177" i="53" s="1"/>
  <c r="E399" i="53"/>
  <c r="E11" i="53"/>
  <c r="E61" i="53"/>
  <c r="E68" i="53"/>
  <c r="E97" i="53"/>
  <c r="E67" i="53" s="1"/>
  <c r="E170" i="53"/>
  <c r="E223" i="53"/>
  <c r="E222" i="53" s="1"/>
  <c r="H116" i="53"/>
  <c r="J116" i="53" s="1"/>
  <c r="C115" i="53"/>
  <c r="E117" i="53"/>
  <c r="E306" i="53"/>
  <c r="E305" i="53" s="1"/>
  <c r="D305" i="53"/>
  <c r="D497" i="53"/>
  <c r="E498" i="53"/>
  <c r="E497" i="53" s="1"/>
  <c r="E598" i="53"/>
  <c r="E595" i="53" s="1"/>
  <c r="D595" i="53"/>
  <c r="E13" i="53"/>
  <c r="E99" i="53"/>
  <c r="E137" i="53"/>
  <c r="E136" i="53" s="1"/>
  <c r="E183" i="53"/>
  <c r="E182" i="53" s="1"/>
  <c r="E179" i="53" s="1"/>
  <c r="D185" i="53"/>
  <c r="D184" i="53" s="1"/>
  <c r="D178" i="53" s="1"/>
  <c r="D177" i="53" s="1"/>
  <c r="D189" i="53"/>
  <c r="D188" i="53" s="1"/>
  <c r="E199" i="53"/>
  <c r="E198" i="53" s="1"/>
  <c r="E197" i="53" s="1"/>
  <c r="E205" i="53"/>
  <c r="E204" i="53" s="1"/>
  <c r="E403" i="53"/>
  <c r="E423" i="53"/>
  <c r="E422" i="53" s="1"/>
  <c r="D422" i="53"/>
  <c r="E476" i="53"/>
  <c r="E474" i="53" s="1"/>
  <c r="D474" i="53"/>
  <c r="E523" i="53"/>
  <c r="E522" i="53" s="1"/>
  <c r="E745" i="53"/>
  <c r="E744" i="53" s="1"/>
  <c r="E743" i="53" s="1"/>
  <c r="E757" i="53"/>
  <c r="E756" i="53" s="1"/>
  <c r="E755" i="53" s="1"/>
  <c r="E726" i="53" s="1"/>
  <c r="E725" i="53" s="1"/>
  <c r="D756" i="53"/>
  <c r="D755" i="53" s="1"/>
  <c r="C135" i="53"/>
  <c r="H135" i="53" s="1"/>
  <c r="J135" i="53" s="1"/>
  <c r="D143" i="53"/>
  <c r="D149" i="53"/>
  <c r="D135" i="53" s="1"/>
  <c r="D167" i="53"/>
  <c r="D223" i="53"/>
  <c r="D222" i="53" s="1"/>
  <c r="E234" i="53"/>
  <c r="E233" i="53" s="1"/>
  <c r="E242" i="53"/>
  <c r="E239" i="53" s="1"/>
  <c r="E238" i="53" s="1"/>
  <c r="D250" i="53"/>
  <c r="C259" i="53"/>
  <c r="D260" i="53"/>
  <c r="H315" i="53"/>
  <c r="C340" i="53"/>
  <c r="E352" i="53"/>
  <c r="E348" i="53" s="1"/>
  <c r="D382" i="53"/>
  <c r="C444" i="53"/>
  <c r="H444" i="53" s="1"/>
  <c r="E469" i="53"/>
  <c r="E468" i="53" s="1"/>
  <c r="E477" i="53"/>
  <c r="E485" i="53"/>
  <c r="D484" i="53"/>
  <c r="D486" i="53"/>
  <c r="E487" i="53"/>
  <c r="E486" i="53" s="1"/>
  <c r="E506" i="53"/>
  <c r="E504" i="53" s="1"/>
  <c r="D504" i="53"/>
  <c r="D513" i="53"/>
  <c r="D509" i="53" s="1"/>
  <c r="E528" i="53"/>
  <c r="E538" i="53"/>
  <c r="D569" i="53"/>
  <c r="E570" i="53"/>
  <c r="E569" i="53" s="1"/>
  <c r="E129" i="53"/>
  <c r="E141" i="53"/>
  <c r="E140" i="53" s="1"/>
  <c r="D140" i="53"/>
  <c r="E165" i="53"/>
  <c r="E164" i="53" s="1"/>
  <c r="E163" i="53" s="1"/>
  <c r="D164" i="53"/>
  <c r="D163" i="53" s="1"/>
  <c r="D216" i="53"/>
  <c r="E229" i="53"/>
  <c r="E341" i="53"/>
  <c r="E382" i="53"/>
  <c r="E413" i="53"/>
  <c r="E412" i="53" s="1"/>
  <c r="D412" i="53"/>
  <c r="E496" i="53"/>
  <c r="E494" i="53" s="1"/>
  <c r="D494" i="53"/>
  <c r="E578" i="53"/>
  <c r="E577" i="53" s="1"/>
  <c r="D577" i="53"/>
  <c r="D694" i="53"/>
  <c r="E695" i="53"/>
  <c r="E694" i="53" s="1"/>
  <c r="E147" i="53"/>
  <c r="E146" i="53" s="1"/>
  <c r="D146" i="53"/>
  <c r="D229" i="53"/>
  <c r="D228" i="53" s="1"/>
  <c r="E264" i="53"/>
  <c r="D263" i="53"/>
  <c r="D429" i="53"/>
  <c r="E451" i="53"/>
  <c r="E450" i="53" s="1"/>
  <c r="D450" i="53"/>
  <c r="D463" i="53"/>
  <c r="C484" i="53"/>
  <c r="H513" i="53"/>
  <c r="C509" i="53"/>
  <c r="H509" i="53" s="1"/>
  <c r="D718" i="53"/>
  <c r="D717" i="53" s="1"/>
  <c r="D716" i="53" s="1"/>
  <c r="D727" i="53"/>
  <c r="D4" i="53"/>
  <c r="D3" i="53" s="1"/>
  <c r="D2" i="53" s="1"/>
  <c r="C67" i="53"/>
  <c r="H67" i="53" s="1"/>
  <c r="J67" i="53" s="1"/>
  <c r="D120" i="53"/>
  <c r="E124" i="53"/>
  <c r="E123" i="53" s="1"/>
  <c r="D132" i="53"/>
  <c r="C2" i="53"/>
  <c r="D61" i="53"/>
  <c r="D154" i="53"/>
  <c r="D153" i="53" s="1"/>
  <c r="D171" i="53"/>
  <c r="D170" i="53" s="1"/>
  <c r="E214" i="53"/>
  <c r="E213" i="53" s="1"/>
  <c r="D220" i="53"/>
  <c r="D215" i="53" s="1"/>
  <c r="D244" i="53"/>
  <c r="D243" i="53" s="1"/>
  <c r="D265" i="53"/>
  <c r="E297" i="53"/>
  <c r="E296" i="53" s="1"/>
  <c r="D296" i="53"/>
  <c r="E316" i="53"/>
  <c r="E315" i="53" s="1"/>
  <c r="E314" i="53" s="1"/>
  <c r="D315" i="53"/>
  <c r="D314" i="53" s="1"/>
  <c r="E491" i="53"/>
  <c r="E509" i="53"/>
  <c r="E608" i="53"/>
  <c r="E603" i="53" s="1"/>
  <c r="D603" i="53"/>
  <c r="E617" i="53"/>
  <c r="E616" i="53" s="1"/>
  <c r="D616" i="53"/>
  <c r="D665" i="53"/>
  <c r="E666" i="53"/>
  <c r="E665" i="53" s="1"/>
  <c r="E645" i="53" s="1"/>
  <c r="E747" i="53"/>
  <c r="E746" i="53" s="1"/>
  <c r="D746" i="53"/>
  <c r="E564" i="53"/>
  <c r="E562" i="53" s="1"/>
  <c r="D562" i="53"/>
  <c r="E630" i="53"/>
  <c r="E628" i="53" s="1"/>
  <c r="D628" i="53"/>
  <c r="H646" i="53"/>
  <c r="C645" i="53"/>
  <c r="H645" i="53" s="1"/>
  <c r="J645" i="53" s="1"/>
  <c r="E663" i="53"/>
  <c r="E661" i="53" s="1"/>
  <c r="D661" i="53"/>
  <c r="E678" i="53"/>
  <c r="E676" i="53" s="1"/>
  <c r="D676" i="53"/>
  <c r="D308" i="53"/>
  <c r="D328" i="53"/>
  <c r="D344" i="53"/>
  <c r="D395" i="53"/>
  <c r="D340" i="53" s="1"/>
  <c r="D416" i="53"/>
  <c r="E446" i="53"/>
  <c r="E445" i="53" s="1"/>
  <c r="D445" i="53"/>
  <c r="E456" i="53"/>
  <c r="E455" i="53" s="1"/>
  <c r="D455" i="53"/>
  <c r="H577" i="53"/>
  <c r="C561" i="53"/>
  <c r="D587" i="53"/>
  <c r="D646" i="53"/>
  <c r="E679" i="53"/>
  <c r="E689" i="53"/>
  <c r="E687" i="53" s="1"/>
  <c r="D687" i="53"/>
  <c r="D700" i="53"/>
  <c r="D772" i="53"/>
  <c r="D771" i="53" s="1"/>
  <c r="E773" i="53"/>
  <c r="E772" i="53" s="1"/>
  <c r="E771" i="53" s="1"/>
  <c r="E640" i="53"/>
  <c r="E638" i="53" s="1"/>
  <c r="D638" i="53"/>
  <c r="E684" i="53"/>
  <c r="E683" i="53" s="1"/>
  <c r="D683" i="53"/>
  <c r="D531" i="53"/>
  <c r="D528" i="53" s="1"/>
  <c r="H556" i="53"/>
  <c r="C551" i="53"/>
  <c r="E654" i="53"/>
  <c r="E653" i="53" s="1"/>
  <c r="D653" i="53"/>
  <c r="C726" i="53"/>
  <c r="E732" i="53"/>
  <c r="E731" i="53" s="1"/>
  <c r="E730" i="53" s="1"/>
  <c r="D778" i="52"/>
  <c r="E778" i="52" s="1"/>
  <c r="E777" i="52"/>
  <c r="D777" i="52"/>
  <c r="C777" i="52"/>
  <c r="D776" i="52"/>
  <c r="E776" i="52" s="1"/>
  <c r="E775" i="52"/>
  <c r="D775" i="52"/>
  <c r="D774" i="52"/>
  <c r="E773" i="52"/>
  <c r="D773" i="52"/>
  <c r="C772" i="52"/>
  <c r="C771" i="52" s="1"/>
  <c r="E770" i="52"/>
  <c r="D770" i="52"/>
  <c r="E769" i="52"/>
  <c r="E768" i="52" s="1"/>
  <c r="D769" i="52"/>
  <c r="D768" i="52" s="1"/>
  <c r="C768" i="52"/>
  <c r="C767" i="52" s="1"/>
  <c r="E767" i="52"/>
  <c r="D767" i="52"/>
  <c r="E766" i="52"/>
  <c r="D766" i="52"/>
  <c r="D765" i="52" s="1"/>
  <c r="E765" i="52"/>
  <c r="C765" i="52"/>
  <c r="E764" i="52"/>
  <c r="D764" i="52"/>
  <c r="D763" i="52"/>
  <c r="D762" i="52"/>
  <c r="E762" i="52" s="1"/>
  <c r="C761" i="52"/>
  <c r="C760" i="52"/>
  <c r="D759" i="52"/>
  <c r="E759" i="52" s="1"/>
  <c r="D758" i="52"/>
  <c r="E758" i="52" s="1"/>
  <c r="E757" i="52"/>
  <c r="E756" i="52" s="1"/>
  <c r="D757" i="52"/>
  <c r="D756" i="52"/>
  <c r="D755" i="52" s="1"/>
  <c r="C756" i="52"/>
  <c r="E755" i="52"/>
  <c r="C755" i="52"/>
  <c r="E754" i="52"/>
  <c r="D754" i="52"/>
  <c r="D753" i="52"/>
  <c r="D752" i="52"/>
  <c r="E752" i="52" s="1"/>
  <c r="C751" i="52"/>
  <c r="C750" i="52" s="1"/>
  <c r="D749" i="52"/>
  <c r="E749" i="52" s="1"/>
  <c r="D748" i="52"/>
  <c r="E748" i="52" s="1"/>
  <c r="E747" i="52"/>
  <c r="E746" i="52" s="1"/>
  <c r="D747" i="52"/>
  <c r="D746" i="52"/>
  <c r="C746" i="52"/>
  <c r="E745" i="52"/>
  <c r="D745" i="52"/>
  <c r="E744" i="52"/>
  <c r="E743" i="52" s="1"/>
  <c r="D744" i="52"/>
  <c r="C744" i="52"/>
  <c r="C743" i="52" s="1"/>
  <c r="E742" i="52"/>
  <c r="E741" i="52" s="1"/>
  <c r="D742" i="52"/>
  <c r="D741" i="52"/>
  <c r="C741" i="52"/>
  <c r="D740" i="52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/>
  <c r="C734" i="52"/>
  <c r="C733" i="52" s="1"/>
  <c r="D733" i="52"/>
  <c r="E732" i="52"/>
  <c r="D732" i="52"/>
  <c r="E731" i="52"/>
  <c r="E730" i="52" s="1"/>
  <c r="D731" i="52"/>
  <c r="C731" i="52"/>
  <c r="D730" i="52"/>
  <c r="C730" i="52"/>
  <c r="E729" i="52"/>
  <c r="D729" i="52"/>
  <c r="D728" i="52"/>
  <c r="C727" i="52"/>
  <c r="D725" i="52"/>
  <c r="H724" i="52"/>
  <c r="D724" i="52"/>
  <c r="E724" i="52" s="1"/>
  <c r="H723" i="52"/>
  <c r="E723" i="52"/>
  <c r="D723" i="52"/>
  <c r="H722" i="52"/>
  <c r="D722" i="52"/>
  <c r="C722" i="52"/>
  <c r="H721" i="52"/>
  <c r="D721" i="52"/>
  <c r="E721" i="52" s="1"/>
  <c r="H720" i="52"/>
  <c r="E720" i="52"/>
  <c r="D720" i="52"/>
  <c r="H719" i="52"/>
  <c r="D719" i="52"/>
  <c r="C718" i="52"/>
  <c r="C717" i="52" s="1"/>
  <c r="H715" i="52"/>
  <c r="D715" i="52"/>
  <c r="E715" i="52" s="1"/>
  <c r="H714" i="52"/>
  <c r="E714" i="52"/>
  <c r="D714" i="52"/>
  <c r="H713" i="52"/>
  <c r="E713" i="52"/>
  <c r="D713" i="52"/>
  <c r="H712" i="52"/>
  <c r="D712" i="52"/>
  <c r="E712" i="52" s="1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D707" i="52"/>
  <c r="E707" i="52" s="1"/>
  <c r="H706" i="52"/>
  <c r="E706" i="52"/>
  <c r="D706" i="52"/>
  <c r="H705" i="52"/>
  <c r="E705" i="52"/>
  <c r="D705" i="52"/>
  <c r="H704" i="52"/>
  <c r="D704" i="52"/>
  <c r="E704" i="52" s="1"/>
  <c r="H703" i="52"/>
  <c r="D703" i="52"/>
  <c r="E703" i="52" s="1"/>
  <c r="H702" i="52"/>
  <c r="E702" i="52"/>
  <c r="D702" i="52"/>
  <c r="H701" i="52"/>
  <c r="D701" i="52"/>
  <c r="C700" i="52"/>
  <c r="H700" i="52" s="1"/>
  <c r="H699" i="52"/>
  <c r="D699" i="52"/>
  <c r="E699" i="52" s="1"/>
  <c r="H698" i="52"/>
  <c r="D698" i="52"/>
  <c r="E698" i="52" s="1"/>
  <c r="H697" i="52"/>
  <c r="E697" i="52"/>
  <c r="D697" i="52"/>
  <c r="H696" i="52"/>
  <c r="D696" i="52"/>
  <c r="E696" i="52" s="1"/>
  <c r="H695" i="52"/>
  <c r="E695" i="52"/>
  <c r="D695" i="52"/>
  <c r="H694" i="52"/>
  <c r="D694" i="52"/>
  <c r="C694" i="52"/>
  <c r="H693" i="52"/>
  <c r="D693" i="52"/>
  <c r="E693" i="52" s="1"/>
  <c r="H692" i="52"/>
  <c r="E692" i="52"/>
  <c r="D692" i="52"/>
  <c r="H691" i="52"/>
  <c r="E691" i="52"/>
  <c r="D691" i="52"/>
  <c r="H690" i="52"/>
  <c r="D690" i="52"/>
  <c r="E690" i="52" s="1"/>
  <c r="H689" i="52"/>
  <c r="D689" i="52"/>
  <c r="E689" i="52" s="1"/>
  <c r="H688" i="52"/>
  <c r="E688" i="52"/>
  <c r="D688" i="52"/>
  <c r="H687" i="52"/>
  <c r="D687" i="52"/>
  <c r="C687" i="52"/>
  <c r="H686" i="52"/>
  <c r="D686" i="52"/>
  <c r="E686" i="52" s="1"/>
  <c r="H685" i="52"/>
  <c r="D685" i="52"/>
  <c r="E685" i="52" s="1"/>
  <c r="H684" i="52"/>
  <c r="D684" i="52"/>
  <c r="C683" i="52"/>
  <c r="H683" i="52" s="1"/>
  <c r="H682" i="52"/>
  <c r="E682" i="52"/>
  <c r="D682" i="52"/>
  <c r="H681" i="52"/>
  <c r="E681" i="52"/>
  <c r="D681" i="52"/>
  <c r="H680" i="52"/>
  <c r="E680" i="52"/>
  <c r="E679" i="52" s="1"/>
  <c r="D680" i="52"/>
  <c r="D679" i="52"/>
  <c r="C679" i="52"/>
  <c r="H679" i="52" s="1"/>
  <c r="H678" i="52"/>
  <c r="D678" i="52"/>
  <c r="E678" i="52" s="1"/>
  <c r="H677" i="52"/>
  <c r="E677" i="52"/>
  <c r="D677" i="52"/>
  <c r="H676" i="52"/>
  <c r="E676" i="52"/>
  <c r="D676" i="52"/>
  <c r="C676" i="52"/>
  <c r="H675" i="52"/>
  <c r="E675" i="52"/>
  <c r="D675" i="52"/>
  <c r="H674" i="52"/>
  <c r="D674" i="52"/>
  <c r="E674" i="52" s="1"/>
  <c r="H673" i="52"/>
  <c r="D673" i="52"/>
  <c r="E673" i="52" s="1"/>
  <c r="H672" i="52"/>
  <c r="E672" i="52"/>
  <c r="D672" i="52"/>
  <c r="H671" i="52"/>
  <c r="D671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E666" i="52"/>
  <c r="E665" i="52" s="1"/>
  <c r="D666" i="52"/>
  <c r="D665" i="52"/>
  <c r="C665" i="52"/>
  <c r="H665" i="52" s="1"/>
  <c r="H664" i="52"/>
  <c r="D664" i="52"/>
  <c r="H663" i="52"/>
  <c r="D663" i="52"/>
  <c r="E663" i="52" s="1"/>
  <c r="H662" i="52"/>
  <c r="E662" i="52"/>
  <c r="D662" i="52"/>
  <c r="H661" i="52"/>
  <c r="C661" i="52"/>
  <c r="H660" i="52"/>
  <c r="D660" i="52"/>
  <c r="E660" i="52" s="1"/>
  <c r="H659" i="52"/>
  <c r="D659" i="52"/>
  <c r="E659" i="52" s="1"/>
  <c r="H658" i="52"/>
  <c r="D658" i="52"/>
  <c r="E658" i="52" s="1"/>
  <c r="H657" i="52"/>
  <c r="E657" i="52"/>
  <c r="D657" i="52"/>
  <c r="H656" i="52"/>
  <c r="D656" i="52"/>
  <c r="E656" i="52" s="1"/>
  <c r="H655" i="52"/>
  <c r="E655" i="52"/>
  <c r="D655" i="52"/>
  <c r="H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D649" i="52"/>
  <c r="E649" i="52" s="1"/>
  <c r="H648" i="52"/>
  <c r="E648" i="52"/>
  <c r="D648" i="52"/>
  <c r="H647" i="52"/>
  <c r="E647" i="52"/>
  <c r="E646" i="52" s="1"/>
  <c r="D647" i="52"/>
  <c r="D646" i="52" s="1"/>
  <c r="C646" i="52"/>
  <c r="H644" i="52"/>
  <c r="D644" i="52"/>
  <c r="H643" i="52"/>
  <c r="E643" i="52"/>
  <c r="D643" i="52"/>
  <c r="J642" i="52"/>
  <c r="C642" i="52"/>
  <c r="H642" i="52" s="1"/>
  <c r="H641" i="52"/>
  <c r="D641" i="52"/>
  <c r="E641" i="52" s="1"/>
  <c r="H640" i="52"/>
  <c r="D640" i="52"/>
  <c r="H639" i="52"/>
  <c r="E639" i="52"/>
  <c r="D639" i="52"/>
  <c r="C638" i="52"/>
  <c r="H638" i="52" s="1"/>
  <c r="J638" i="52" s="1"/>
  <c r="H637" i="52"/>
  <c r="E637" i="52"/>
  <c r="D637" i="52"/>
  <c r="H636" i="52"/>
  <c r="E636" i="52"/>
  <c r="D636" i="52"/>
  <c r="H635" i="52"/>
  <c r="E635" i="52"/>
  <c r="D635" i="52"/>
  <c r="H634" i="52"/>
  <c r="D634" i="52"/>
  <c r="E634" i="52" s="1"/>
  <c r="H633" i="52"/>
  <c r="E633" i="52"/>
  <c r="D633" i="52"/>
  <c r="H632" i="52"/>
  <c r="E632" i="52"/>
  <c r="D632" i="52"/>
  <c r="H631" i="52"/>
  <c r="D631" i="52"/>
  <c r="E631" i="52" s="1"/>
  <c r="H630" i="52"/>
  <c r="D630" i="52"/>
  <c r="E630" i="52" s="1"/>
  <c r="H629" i="52"/>
  <c r="E629" i="52"/>
  <c r="D629" i="52"/>
  <c r="H628" i="52"/>
  <c r="D628" i="52"/>
  <c r="C628" i="52"/>
  <c r="H627" i="52"/>
  <c r="D627" i="52"/>
  <c r="E627" i="52" s="1"/>
  <c r="H626" i="52"/>
  <c r="D626" i="52"/>
  <c r="E626" i="52" s="1"/>
  <c r="H625" i="52"/>
  <c r="D625" i="52"/>
  <c r="E625" i="52" s="1"/>
  <c r="H624" i="52"/>
  <c r="E624" i="52"/>
  <c r="D624" i="52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E619" i="52"/>
  <c r="D619" i="52"/>
  <c r="H618" i="52"/>
  <c r="E618" i="52"/>
  <c r="D618" i="52"/>
  <c r="H617" i="52"/>
  <c r="D617" i="52"/>
  <c r="H616" i="52"/>
  <c r="C616" i="52"/>
  <c r="H615" i="52"/>
  <c r="E615" i="52"/>
  <c r="D615" i="52"/>
  <c r="H614" i="52"/>
  <c r="D614" i="52"/>
  <c r="E614" i="52" s="1"/>
  <c r="H613" i="52"/>
  <c r="D613" i="52"/>
  <c r="E613" i="52" s="1"/>
  <c r="H612" i="52"/>
  <c r="D612" i="52"/>
  <c r="H611" i="52"/>
  <c r="E611" i="52"/>
  <c r="D611" i="52"/>
  <c r="H610" i="52"/>
  <c r="C610" i="52"/>
  <c r="H609" i="52"/>
  <c r="D609" i="52"/>
  <c r="E609" i="52" s="1"/>
  <c r="H608" i="52"/>
  <c r="E608" i="52"/>
  <c r="D608" i="52"/>
  <c r="H607" i="52"/>
  <c r="D607" i="52"/>
  <c r="E607" i="52" s="1"/>
  <c r="H606" i="52"/>
  <c r="E606" i="52"/>
  <c r="D606" i="52"/>
  <c r="H605" i="52"/>
  <c r="E605" i="52"/>
  <c r="D605" i="52"/>
  <c r="H604" i="52"/>
  <c r="D604" i="52"/>
  <c r="C603" i="52"/>
  <c r="H603" i="52" s="1"/>
  <c r="H602" i="52"/>
  <c r="D602" i="52"/>
  <c r="E602" i="52" s="1"/>
  <c r="H601" i="52"/>
  <c r="E601" i="52"/>
  <c r="D601" i="52"/>
  <c r="H600" i="52"/>
  <c r="D600" i="52"/>
  <c r="C599" i="52"/>
  <c r="H599" i="52" s="1"/>
  <c r="H598" i="52"/>
  <c r="E598" i="52"/>
  <c r="D598" i="52"/>
  <c r="H597" i="52"/>
  <c r="D597" i="52"/>
  <c r="H596" i="52"/>
  <c r="E596" i="52"/>
  <c r="D596" i="52"/>
  <c r="H595" i="52"/>
  <c r="C595" i="52"/>
  <c r="H594" i="52"/>
  <c r="E594" i="52"/>
  <c r="D594" i="52"/>
  <c r="H593" i="52"/>
  <c r="E593" i="52"/>
  <c r="E592" i="52" s="1"/>
  <c r="D593" i="52"/>
  <c r="D592" i="52"/>
  <c r="C592" i="52"/>
  <c r="H592" i="52" s="1"/>
  <c r="H591" i="52"/>
  <c r="D591" i="52"/>
  <c r="E591" i="52" s="1"/>
  <c r="H590" i="52"/>
  <c r="E590" i="52"/>
  <c r="D590" i="52"/>
  <c r="H589" i="52"/>
  <c r="E589" i="52"/>
  <c r="D589" i="52"/>
  <c r="H588" i="52"/>
  <c r="D588" i="52"/>
  <c r="E588" i="52" s="1"/>
  <c r="H587" i="52"/>
  <c r="C587" i="52"/>
  <c r="H586" i="52"/>
  <c r="D586" i="52"/>
  <c r="E586" i="52" s="1"/>
  <c r="H585" i="52"/>
  <c r="E585" i="52"/>
  <c r="D585" i="52"/>
  <c r="H584" i="52"/>
  <c r="E584" i="52"/>
  <c r="D584" i="52"/>
  <c r="H583" i="52"/>
  <c r="E583" i="52"/>
  <c r="D583" i="52"/>
  <c r="H582" i="52"/>
  <c r="D582" i="52"/>
  <c r="H581" i="52"/>
  <c r="C581" i="52"/>
  <c r="H580" i="52"/>
  <c r="E580" i="52"/>
  <c r="D580" i="52"/>
  <c r="H579" i="52"/>
  <c r="D579" i="52"/>
  <c r="E579" i="52" s="1"/>
  <c r="H578" i="52"/>
  <c r="D578" i="52"/>
  <c r="E578" i="52" s="1"/>
  <c r="H577" i="52"/>
  <c r="C577" i="52"/>
  <c r="H576" i="52"/>
  <c r="D576" i="52"/>
  <c r="E576" i="52" s="1"/>
  <c r="H575" i="52"/>
  <c r="E575" i="52"/>
  <c r="D575" i="52"/>
  <c r="H574" i="52"/>
  <c r="E574" i="52"/>
  <c r="D574" i="52"/>
  <c r="H573" i="52"/>
  <c r="D573" i="52"/>
  <c r="E573" i="52" s="1"/>
  <c r="H572" i="52"/>
  <c r="D572" i="52"/>
  <c r="E572" i="52" s="1"/>
  <c r="H571" i="52"/>
  <c r="E571" i="52"/>
  <c r="D571" i="52"/>
  <c r="H570" i="52"/>
  <c r="D570" i="52"/>
  <c r="C569" i="52"/>
  <c r="H569" i="52" s="1"/>
  <c r="H568" i="52"/>
  <c r="D568" i="52"/>
  <c r="E568" i="52" s="1"/>
  <c r="H567" i="52"/>
  <c r="D567" i="52"/>
  <c r="E567" i="52" s="1"/>
  <c r="H566" i="52"/>
  <c r="E566" i="52"/>
  <c r="D566" i="52"/>
  <c r="H565" i="52"/>
  <c r="D565" i="52"/>
  <c r="E565" i="52" s="1"/>
  <c r="H564" i="52"/>
  <c r="E564" i="52"/>
  <c r="D564" i="52"/>
  <c r="H563" i="52"/>
  <c r="D563" i="52"/>
  <c r="C562" i="52"/>
  <c r="H558" i="52"/>
  <c r="E558" i="52"/>
  <c r="D558" i="52"/>
  <c r="H557" i="52"/>
  <c r="E557" i="52"/>
  <c r="E556" i="52" s="1"/>
  <c r="D557" i="52"/>
  <c r="D556" i="52"/>
  <c r="C556" i="52"/>
  <c r="H556" i="52" s="1"/>
  <c r="H555" i="52"/>
  <c r="E555" i="52"/>
  <c r="D555" i="52"/>
  <c r="H554" i="52"/>
  <c r="D554" i="52"/>
  <c r="E554" i="52" s="1"/>
  <c r="H553" i="52"/>
  <c r="D553" i="52"/>
  <c r="E553" i="52" s="1"/>
  <c r="E552" i="52" s="1"/>
  <c r="C552" i="52"/>
  <c r="H552" i="52" s="1"/>
  <c r="C551" i="52"/>
  <c r="C550" i="52" s="1"/>
  <c r="H550" i="52" s="1"/>
  <c r="J550" i="52" s="1"/>
  <c r="H549" i="52"/>
  <c r="D549" i="52"/>
  <c r="E549" i="52" s="1"/>
  <c r="H548" i="52"/>
  <c r="D548" i="52"/>
  <c r="E548" i="52" s="1"/>
  <c r="E547" i="52" s="1"/>
  <c r="H547" i="52"/>
  <c r="J547" i="52" s="1"/>
  <c r="C547" i="52"/>
  <c r="H546" i="52"/>
  <c r="E546" i="52"/>
  <c r="D546" i="52"/>
  <c r="H545" i="52"/>
  <c r="E545" i="52"/>
  <c r="D545" i="52"/>
  <c r="E544" i="52"/>
  <c r="D544" i="52"/>
  <c r="C544" i="52"/>
  <c r="H543" i="52"/>
  <c r="E543" i="52"/>
  <c r="D543" i="52"/>
  <c r="H542" i="52"/>
  <c r="D542" i="52"/>
  <c r="E542" i="52" s="1"/>
  <c r="H541" i="52"/>
  <c r="E541" i="52"/>
  <c r="D541" i="52"/>
  <c r="H540" i="52"/>
  <c r="E540" i="52"/>
  <c r="D540" i="52"/>
  <c r="H539" i="52"/>
  <c r="D539" i="52"/>
  <c r="E539" i="52" s="1"/>
  <c r="D538" i="52"/>
  <c r="H537" i="52"/>
  <c r="D537" i="52"/>
  <c r="E537" i="52" s="1"/>
  <c r="H536" i="52"/>
  <c r="E536" i="52"/>
  <c r="D536" i="52"/>
  <c r="H535" i="52"/>
  <c r="E535" i="52"/>
  <c r="D535" i="52"/>
  <c r="H534" i="52"/>
  <c r="D534" i="52"/>
  <c r="E534" i="52" s="1"/>
  <c r="H533" i="52"/>
  <c r="D533" i="52"/>
  <c r="H532" i="52"/>
  <c r="E532" i="52"/>
  <c r="D532" i="52"/>
  <c r="H531" i="52"/>
  <c r="C531" i="52"/>
  <c r="H530" i="52"/>
  <c r="D530" i="52"/>
  <c r="C529" i="52"/>
  <c r="H529" i="52" s="1"/>
  <c r="C528" i="52"/>
  <c r="H528" i="52" s="1"/>
  <c r="H527" i="52"/>
  <c r="E527" i="52"/>
  <c r="D527" i="52"/>
  <c r="H526" i="52"/>
  <c r="D526" i="52"/>
  <c r="E526" i="52" s="1"/>
  <c r="H525" i="52"/>
  <c r="E525" i="52"/>
  <c r="D525" i="52"/>
  <c r="H524" i="52"/>
  <c r="E524" i="52"/>
  <c r="D524" i="52"/>
  <c r="H523" i="52"/>
  <c r="D523" i="52"/>
  <c r="E523" i="52" s="1"/>
  <c r="D522" i="52"/>
  <c r="C522" i="52"/>
  <c r="H522" i="52" s="1"/>
  <c r="H521" i="52"/>
  <c r="D521" i="52"/>
  <c r="E521" i="52" s="1"/>
  <c r="H520" i="52"/>
  <c r="E520" i="52"/>
  <c r="D520" i="52"/>
  <c r="H519" i="52"/>
  <c r="E519" i="52"/>
  <c r="D519" i="52"/>
  <c r="H518" i="52"/>
  <c r="D518" i="52"/>
  <c r="E518" i="52" s="1"/>
  <c r="H517" i="52"/>
  <c r="D517" i="52"/>
  <c r="E517" i="52" s="1"/>
  <c r="H516" i="52"/>
  <c r="E516" i="52"/>
  <c r="D516" i="52"/>
  <c r="H515" i="52"/>
  <c r="D515" i="52"/>
  <c r="H514" i="52"/>
  <c r="E514" i="52"/>
  <c r="D514" i="52"/>
  <c r="H513" i="52"/>
  <c r="C513" i="52"/>
  <c r="C509" i="52" s="1"/>
  <c r="H509" i="52" s="1"/>
  <c r="H512" i="52"/>
  <c r="D512" i="52"/>
  <c r="E512" i="52" s="1"/>
  <c r="H511" i="52"/>
  <c r="E511" i="52"/>
  <c r="D511" i="52"/>
  <c r="H510" i="52"/>
  <c r="D510" i="52"/>
  <c r="H508" i="52"/>
  <c r="D508" i="52"/>
  <c r="E508" i="52" s="1"/>
  <c r="H507" i="52"/>
  <c r="D507" i="52"/>
  <c r="E507" i="52" s="1"/>
  <c r="H506" i="52"/>
  <c r="E506" i="52"/>
  <c r="D506" i="52"/>
  <c r="H505" i="52"/>
  <c r="D505" i="52"/>
  <c r="E505" i="52" s="1"/>
  <c r="E504" i="52" s="1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H499" i="52"/>
  <c r="D499" i="52"/>
  <c r="E499" i="52" s="1"/>
  <c r="H498" i="52"/>
  <c r="E498" i="52"/>
  <c r="D498" i="52"/>
  <c r="H497" i="52"/>
  <c r="E497" i="52"/>
  <c r="D497" i="52"/>
  <c r="C497" i="52"/>
  <c r="H496" i="52"/>
  <c r="E496" i="52"/>
  <c r="D496" i="52"/>
  <c r="H495" i="52"/>
  <c r="D495" i="52"/>
  <c r="E495" i="52" s="1"/>
  <c r="H494" i="52"/>
  <c r="C494" i="52"/>
  <c r="H493" i="52"/>
  <c r="D493" i="52"/>
  <c r="E493" i="52" s="1"/>
  <c r="H492" i="52"/>
  <c r="E492" i="52"/>
  <c r="D492" i="52"/>
  <c r="H491" i="52"/>
  <c r="E491" i="52"/>
  <c r="C491" i="52"/>
  <c r="H490" i="52"/>
  <c r="E490" i="52"/>
  <c r="D490" i="52"/>
  <c r="H489" i="52"/>
  <c r="D489" i="52"/>
  <c r="E489" i="52" s="1"/>
  <c r="H488" i="52"/>
  <c r="D488" i="52"/>
  <c r="E488" i="52" s="1"/>
  <c r="H487" i="52"/>
  <c r="E487" i="52"/>
  <c r="E486" i="52" s="1"/>
  <c r="D487" i="52"/>
  <c r="H486" i="52"/>
  <c r="D486" i="52"/>
  <c r="C486" i="52"/>
  <c r="H485" i="52"/>
  <c r="D485" i="52"/>
  <c r="H484" i="52"/>
  <c r="C484" i="52"/>
  <c r="H482" i="52"/>
  <c r="H481" i="52"/>
  <c r="E481" i="52"/>
  <c r="D481" i="52"/>
  <c r="H480" i="52"/>
  <c r="D480" i="52"/>
  <c r="E480" i="52" s="1"/>
  <c r="H479" i="52"/>
  <c r="E479" i="52"/>
  <c r="D479" i="52"/>
  <c r="H478" i="52"/>
  <c r="E478" i="52"/>
  <c r="E477" i="52" s="1"/>
  <c r="D478" i="52"/>
  <c r="D477" i="52"/>
  <c r="C477" i="52"/>
  <c r="H477" i="52" s="1"/>
  <c r="H476" i="52"/>
  <c r="E476" i="52"/>
  <c r="D476" i="52"/>
  <c r="H475" i="52"/>
  <c r="D475" i="52"/>
  <c r="C474" i="52"/>
  <c r="H474" i="52" s="1"/>
  <c r="H473" i="52"/>
  <c r="E473" i="52"/>
  <c r="D473" i="52"/>
  <c r="H472" i="52"/>
  <c r="D472" i="52"/>
  <c r="E472" i="52" s="1"/>
  <c r="H471" i="52"/>
  <c r="E471" i="52"/>
  <c r="D471" i="52"/>
  <c r="H470" i="52"/>
  <c r="D470" i="52"/>
  <c r="E470" i="52" s="1"/>
  <c r="H469" i="52"/>
  <c r="E469" i="52"/>
  <c r="D469" i="52"/>
  <c r="H468" i="52"/>
  <c r="C468" i="52"/>
  <c r="H467" i="52"/>
  <c r="E467" i="52"/>
  <c r="D467" i="52"/>
  <c r="H466" i="52"/>
  <c r="D466" i="52"/>
  <c r="E466" i="52" s="1"/>
  <c r="H465" i="52"/>
  <c r="D465" i="52"/>
  <c r="E465" i="52" s="1"/>
  <c r="H464" i="52"/>
  <c r="E464" i="52"/>
  <c r="D464" i="52"/>
  <c r="H463" i="52"/>
  <c r="D463" i="52"/>
  <c r="C463" i="52"/>
  <c r="H462" i="52"/>
  <c r="D462" i="52"/>
  <c r="E462" i="52" s="1"/>
  <c r="H461" i="52"/>
  <c r="E461" i="52"/>
  <c r="D461" i="52"/>
  <c r="H460" i="52"/>
  <c r="D460" i="52"/>
  <c r="C459" i="52"/>
  <c r="H459" i="52" s="1"/>
  <c r="H458" i="52"/>
  <c r="E458" i="52"/>
  <c r="D458" i="52"/>
  <c r="H457" i="52"/>
  <c r="D457" i="52"/>
  <c r="H456" i="52"/>
  <c r="E456" i="52"/>
  <c r="D456" i="52"/>
  <c r="C455" i="52"/>
  <c r="H455" i="52" s="1"/>
  <c r="H454" i="52"/>
  <c r="D454" i="52"/>
  <c r="H453" i="52"/>
  <c r="E453" i="52"/>
  <c r="D453" i="52"/>
  <c r="H452" i="52"/>
  <c r="D452" i="52"/>
  <c r="E452" i="52" s="1"/>
  <c r="H451" i="52"/>
  <c r="D451" i="52"/>
  <c r="H450" i="52"/>
  <c r="C450" i="52"/>
  <c r="H449" i="52"/>
  <c r="E449" i="52"/>
  <c r="D449" i="52"/>
  <c r="H448" i="52"/>
  <c r="E448" i="52"/>
  <c r="D448" i="52"/>
  <c r="H447" i="52"/>
  <c r="D447" i="52"/>
  <c r="E447" i="52" s="1"/>
  <c r="H446" i="52"/>
  <c r="D446" i="52"/>
  <c r="C445" i="52"/>
  <c r="H445" i="52" s="1"/>
  <c r="C444" i="52"/>
  <c r="H444" i="52" s="1"/>
  <c r="H443" i="52"/>
  <c r="E443" i="52"/>
  <c r="D443" i="52"/>
  <c r="H442" i="52"/>
  <c r="D442" i="52"/>
  <c r="E442" i="52" s="1"/>
  <c r="H441" i="52"/>
  <c r="E441" i="52"/>
  <c r="D441" i="52"/>
  <c r="H440" i="52"/>
  <c r="D440" i="52"/>
  <c r="E440" i="52" s="1"/>
  <c r="H439" i="52"/>
  <c r="E439" i="52"/>
  <c r="D439" i="52"/>
  <c r="H438" i="52"/>
  <c r="E438" i="52"/>
  <c r="D438" i="52"/>
  <c r="H437" i="52"/>
  <c r="D437" i="52"/>
  <c r="E437" i="52" s="1"/>
  <c r="H436" i="52"/>
  <c r="D436" i="52"/>
  <c r="E436" i="52" s="1"/>
  <c r="H435" i="52"/>
  <c r="E435" i="52"/>
  <c r="D435" i="52"/>
  <c r="H434" i="52"/>
  <c r="D434" i="52"/>
  <c r="H433" i="52"/>
  <c r="E433" i="52"/>
  <c r="D433" i="52"/>
  <c r="H432" i="52"/>
  <c r="D432" i="52"/>
  <c r="E432" i="52" s="1"/>
  <c r="H431" i="52"/>
  <c r="E431" i="52"/>
  <c r="D431" i="52"/>
  <c r="H430" i="52"/>
  <c r="E430" i="52"/>
  <c r="D430" i="52"/>
  <c r="C429" i="52"/>
  <c r="H429" i="52" s="1"/>
  <c r="H428" i="52"/>
  <c r="E428" i="52"/>
  <c r="D428" i="52"/>
  <c r="H427" i="52"/>
  <c r="D427" i="52"/>
  <c r="E427" i="52" s="1"/>
  <c r="H426" i="52"/>
  <c r="E426" i="52"/>
  <c r="D426" i="52"/>
  <c r="H425" i="52"/>
  <c r="E425" i="52"/>
  <c r="D425" i="52"/>
  <c r="H424" i="52"/>
  <c r="D424" i="52"/>
  <c r="E424" i="52" s="1"/>
  <c r="H423" i="52"/>
  <c r="D423" i="52"/>
  <c r="C422" i="52"/>
  <c r="H422" i="52" s="1"/>
  <c r="H421" i="52"/>
  <c r="E421" i="52"/>
  <c r="D421" i="52"/>
  <c r="H420" i="52"/>
  <c r="E420" i="52"/>
  <c r="D420" i="52"/>
  <c r="H419" i="52"/>
  <c r="D419" i="52"/>
  <c r="E419" i="52" s="1"/>
  <c r="H418" i="52"/>
  <c r="D418" i="52"/>
  <c r="E418" i="52" s="1"/>
  <c r="H417" i="52"/>
  <c r="E417" i="52"/>
  <c r="E416" i="52" s="1"/>
  <c r="D417" i="52"/>
  <c r="H416" i="52"/>
  <c r="D416" i="52"/>
  <c r="C416" i="52"/>
  <c r="H415" i="52"/>
  <c r="D415" i="52"/>
  <c r="E415" i="52" s="1"/>
  <c r="H414" i="52"/>
  <c r="E414" i="52"/>
  <c r="D414" i="52"/>
  <c r="H413" i="52"/>
  <c r="D413" i="52"/>
  <c r="C412" i="52"/>
  <c r="H412" i="52" s="1"/>
  <c r="H411" i="52"/>
  <c r="E411" i="52"/>
  <c r="D411" i="52"/>
  <c r="H410" i="52"/>
  <c r="D410" i="52"/>
  <c r="E410" i="52" s="1"/>
  <c r="D409" i="52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C404" i="52"/>
  <c r="H404" i="52" s="1"/>
  <c r="H403" i="52"/>
  <c r="D403" i="52"/>
  <c r="E403" i="52" s="1"/>
  <c r="H402" i="52"/>
  <c r="D402" i="52"/>
  <c r="E402" i="52" s="1"/>
  <c r="H401" i="52"/>
  <c r="E401" i="52"/>
  <c r="D401" i="52"/>
  <c r="H400" i="52"/>
  <c r="D400" i="52"/>
  <c r="E400" i="52" s="1"/>
  <c r="D399" i="52"/>
  <c r="C399" i="52"/>
  <c r="H399" i="52" s="1"/>
  <c r="H398" i="52"/>
  <c r="D398" i="52"/>
  <c r="E398" i="52" s="1"/>
  <c r="H397" i="52"/>
  <c r="D397" i="52"/>
  <c r="E397" i="52" s="1"/>
  <c r="H396" i="52"/>
  <c r="E396" i="52"/>
  <c r="E395" i="52" s="1"/>
  <c r="D396" i="52"/>
  <c r="H395" i="52"/>
  <c r="D395" i="52"/>
  <c r="C395" i="52"/>
  <c r="H394" i="52"/>
  <c r="D394" i="52"/>
  <c r="E394" i="52" s="1"/>
  <c r="H393" i="52"/>
  <c r="E393" i="52"/>
  <c r="E392" i="52" s="1"/>
  <c r="D393" i="52"/>
  <c r="D392" i="52" s="1"/>
  <c r="C392" i="52"/>
  <c r="H392" i="52" s="1"/>
  <c r="H391" i="52"/>
  <c r="D391" i="52"/>
  <c r="E391" i="52" s="1"/>
  <c r="H390" i="52"/>
  <c r="E390" i="52"/>
  <c r="D390" i="52"/>
  <c r="H389" i="52"/>
  <c r="D389" i="52"/>
  <c r="E389" i="52" s="1"/>
  <c r="D388" i="52"/>
  <c r="C388" i="52"/>
  <c r="H388" i="52" s="1"/>
  <c r="H387" i="52"/>
  <c r="D387" i="52"/>
  <c r="E387" i="52" s="1"/>
  <c r="H386" i="52"/>
  <c r="D386" i="52"/>
  <c r="E386" i="52" s="1"/>
  <c r="H385" i="52"/>
  <c r="E385" i="52"/>
  <c r="D385" i="52"/>
  <c r="H384" i="52"/>
  <c r="D384" i="52"/>
  <c r="E384" i="52" s="1"/>
  <c r="H383" i="52"/>
  <c r="E383" i="52"/>
  <c r="D383" i="52"/>
  <c r="D382" i="52" s="1"/>
  <c r="H382" i="52"/>
  <c r="C382" i="52"/>
  <c r="H381" i="52"/>
  <c r="D381" i="52"/>
  <c r="E381" i="52" s="1"/>
  <c r="H380" i="52"/>
  <c r="E380" i="52"/>
  <c r="D380" i="52"/>
  <c r="H379" i="52"/>
  <c r="D379" i="52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D374" i="52"/>
  <c r="E374" i="52" s="1"/>
  <c r="D373" i="52"/>
  <c r="C373" i="52"/>
  <c r="H373" i="52" s="1"/>
  <c r="H372" i="52"/>
  <c r="D372" i="52"/>
  <c r="E372" i="52" s="1"/>
  <c r="H371" i="52"/>
  <c r="D371" i="52"/>
  <c r="E371" i="52" s="1"/>
  <c r="H370" i="52"/>
  <c r="E370" i="52"/>
  <c r="D370" i="52"/>
  <c r="H369" i="52"/>
  <c r="D369" i="52"/>
  <c r="E369" i="52" s="1"/>
  <c r="D368" i="52"/>
  <c r="C368" i="52"/>
  <c r="H368" i="52" s="1"/>
  <c r="H367" i="52"/>
  <c r="D367" i="52"/>
  <c r="E367" i="52" s="1"/>
  <c r="H366" i="52"/>
  <c r="D366" i="52"/>
  <c r="E366" i="52" s="1"/>
  <c r="H365" i="52"/>
  <c r="E365" i="52"/>
  <c r="D365" i="52"/>
  <c r="H364" i="52"/>
  <c r="D364" i="52"/>
  <c r="E364" i="52" s="1"/>
  <c r="H363" i="52"/>
  <c r="E363" i="52"/>
  <c r="D363" i="52"/>
  <c r="D362" i="52" s="1"/>
  <c r="C362" i="52"/>
  <c r="H362" i="52" s="1"/>
  <c r="H361" i="52"/>
  <c r="D361" i="52"/>
  <c r="E361" i="52" s="1"/>
  <c r="H360" i="52"/>
  <c r="E360" i="52"/>
  <c r="D360" i="52"/>
  <c r="H359" i="52"/>
  <c r="D359" i="52"/>
  <c r="H358" i="52"/>
  <c r="E358" i="52"/>
  <c r="D358" i="52"/>
  <c r="C357" i="52"/>
  <c r="H357" i="52" s="1"/>
  <c r="H356" i="52"/>
  <c r="D356" i="52"/>
  <c r="E356" i="52" s="1"/>
  <c r="H355" i="52"/>
  <c r="E355" i="52"/>
  <c r="D355" i="52"/>
  <c r="H354" i="52"/>
  <c r="D354" i="52"/>
  <c r="E354" i="52" s="1"/>
  <c r="D353" i="52"/>
  <c r="C353" i="52"/>
  <c r="H353" i="52" s="1"/>
  <c r="H352" i="52"/>
  <c r="D352" i="52"/>
  <c r="E352" i="52" s="1"/>
  <c r="H351" i="52"/>
  <c r="D351" i="52"/>
  <c r="E351" i="52" s="1"/>
  <c r="H350" i="52"/>
  <c r="E350" i="52"/>
  <c r="D350" i="52"/>
  <c r="H349" i="52"/>
  <c r="D349" i="52"/>
  <c r="C348" i="52"/>
  <c r="H348" i="52" s="1"/>
  <c r="H347" i="52"/>
  <c r="D347" i="52"/>
  <c r="E347" i="52" s="1"/>
  <c r="H346" i="52"/>
  <c r="D346" i="52"/>
  <c r="E346" i="52" s="1"/>
  <c r="H345" i="52"/>
  <c r="E345" i="52"/>
  <c r="E344" i="52" s="1"/>
  <c r="D345" i="52"/>
  <c r="H344" i="52"/>
  <c r="D344" i="52"/>
  <c r="C344" i="52"/>
  <c r="H343" i="52"/>
  <c r="D343" i="52"/>
  <c r="E343" i="52" s="1"/>
  <c r="H342" i="52"/>
  <c r="E342" i="52"/>
  <c r="D342" i="52"/>
  <c r="H341" i="52"/>
  <c r="D341" i="52"/>
  <c r="H338" i="52"/>
  <c r="E338" i="52"/>
  <c r="D338" i="52"/>
  <c r="H337" i="52"/>
  <c r="E337" i="52"/>
  <c r="D337" i="52"/>
  <c r="H336" i="52"/>
  <c r="D336" i="52"/>
  <c r="E336" i="52" s="1"/>
  <c r="H335" i="52"/>
  <c r="D335" i="52"/>
  <c r="E335" i="52" s="1"/>
  <c r="H334" i="52"/>
  <c r="E334" i="52"/>
  <c r="D334" i="52"/>
  <c r="H333" i="52"/>
  <c r="D333" i="52"/>
  <c r="E333" i="52" s="1"/>
  <c r="H332" i="52"/>
  <c r="E332" i="52"/>
  <c r="E331" i="52" s="1"/>
  <c r="D332" i="52"/>
  <c r="D331" i="52" s="1"/>
  <c r="C331" i="52"/>
  <c r="H331" i="52" s="1"/>
  <c r="H330" i="52"/>
  <c r="D330" i="52"/>
  <c r="H329" i="52"/>
  <c r="E329" i="52"/>
  <c r="D329" i="52"/>
  <c r="H328" i="52"/>
  <c r="C328" i="52"/>
  <c r="H327" i="52"/>
  <c r="D327" i="52"/>
  <c r="H326" i="52"/>
  <c r="E326" i="52"/>
  <c r="D326" i="52"/>
  <c r="H325" i="52"/>
  <c r="C325" i="52"/>
  <c r="H324" i="52"/>
  <c r="D324" i="52"/>
  <c r="E324" i="52" s="1"/>
  <c r="H323" i="52"/>
  <c r="E323" i="52"/>
  <c r="D323" i="52"/>
  <c r="H322" i="52"/>
  <c r="E322" i="52"/>
  <c r="D322" i="52"/>
  <c r="H321" i="52"/>
  <c r="E321" i="52"/>
  <c r="D321" i="52"/>
  <c r="H320" i="52"/>
  <c r="D320" i="52"/>
  <c r="E320" i="52" s="1"/>
  <c r="H319" i="52"/>
  <c r="E319" i="52"/>
  <c r="D319" i="52"/>
  <c r="H318" i="52"/>
  <c r="E318" i="52"/>
  <c r="D318" i="52"/>
  <c r="H317" i="52"/>
  <c r="D317" i="52"/>
  <c r="E317" i="52" s="1"/>
  <c r="H316" i="52"/>
  <c r="D316" i="52"/>
  <c r="C315" i="52"/>
  <c r="H315" i="52" s="1"/>
  <c r="C314" i="52"/>
  <c r="H314" i="52" s="1"/>
  <c r="H313" i="52"/>
  <c r="E313" i="52"/>
  <c r="D313" i="52"/>
  <c r="H312" i="52"/>
  <c r="D312" i="52"/>
  <c r="E312" i="52" s="1"/>
  <c r="E308" i="52" s="1"/>
  <c r="H311" i="52"/>
  <c r="E311" i="52"/>
  <c r="D311" i="52"/>
  <c r="H310" i="52"/>
  <c r="D310" i="52"/>
  <c r="E310" i="52" s="1"/>
  <c r="H309" i="52"/>
  <c r="E309" i="52"/>
  <c r="D309" i="52"/>
  <c r="H308" i="52"/>
  <c r="H307" i="52"/>
  <c r="D307" i="52"/>
  <c r="E307" i="52" s="1"/>
  <c r="H306" i="52"/>
  <c r="D306" i="52"/>
  <c r="H305" i="52"/>
  <c r="H304" i="52"/>
  <c r="E304" i="52"/>
  <c r="D304" i="52"/>
  <c r="H303" i="52"/>
  <c r="E303" i="52"/>
  <c r="E302" i="52" s="1"/>
  <c r="D303" i="52"/>
  <c r="D302" i="52"/>
  <c r="C302" i="52"/>
  <c r="H301" i="52"/>
  <c r="D301" i="52"/>
  <c r="E301" i="52" s="1"/>
  <c r="H300" i="52"/>
  <c r="E300" i="52"/>
  <c r="D300" i="52"/>
  <c r="H299" i="52"/>
  <c r="D299" i="52"/>
  <c r="H298" i="52"/>
  <c r="H297" i="52"/>
  <c r="D297" i="52"/>
  <c r="H296" i="52"/>
  <c r="H295" i="52"/>
  <c r="E295" i="52"/>
  <c r="D295" i="52"/>
  <c r="H294" i="52"/>
  <c r="D294" i="52"/>
  <c r="E294" i="52" s="1"/>
  <c r="H293" i="52"/>
  <c r="D293" i="52"/>
  <c r="E293" i="52" s="1"/>
  <c r="H292" i="52"/>
  <c r="E292" i="52"/>
  <c r="D292" i="52"/>
  <c r="H291" i="52"/>
  <c r="D291" i="52"/>
  <c r="E291" i="52" s="1"/>
  <c r="H290" i="52"/>
  <c r="D290" i="52"/>
  <c r="H289" i="52"/>
  <c r="H288" i="52"/>
  <c r="E288" i="52"/>
  <c r="D288" i="52"/>
  <c r="H287" i="52"/>
  <c r="E287" i="52"/>
  <c r="D287" i="52"/>
  <c r="H286" i="52"/>
  <c r="D286" i="52"/>
  <c r="E286" i="52" s="1"/>
  <c r="H285" i="52"/>
  <c r="D285" i="52"/>
  <c r="E285" i="52" s="1"/>
  <c r="H284" i="52"/>
  <c r="E284" i="52"/>
  <c r="D284" i="52"/>
  <c r="H283" i="52"/>
  <c r="D283" i="52"/>
  <c r="E283" i="52" s="1"/>
  <c r="H282" i="52"/>
  <c r="E282" i="52"/>
  <c r="D282" i="52"/>
  <c r="H281" i="52"/>
  <c r="D281" i="52"/>
  <c r="E281" i="52" s="1"/>
  <c r="H280" i="52"/>
  <c r="E280" i="52"/>
  <c r="D280" i="52"/>
  <c r="H279" i="52"/>
  <c r="E279" i="52"/>
  <c r="D279" i="52"/>
  <c r="H278" i="52"/>
  <c r="D278" i="52"/>
  <c r="E278" i="52" s="1"/>
  <c r="H277" i="52"/>
  <c r="D277" i="52"/>
  <c r="E277" i="52" s="1"/>
  <c r="H276" i="52"/>
  <c r="E276" i="52"/>
  <c r="D276" i="52"/>
  <c r="H275" i="52"/>
  <c r="D275" i="52"/>
  <c r="E275" i="52" s="1"/>
  <c r="H274" i="52"/>
  <c r="D274" i="52"/>
  <c r="E274" i="52" s="1"/>
  <c r="H273" i="52"/>
  <c r="D273" i="52"/>
  <c r="E273" i="52" s="1"/>
  <c r="H272" i="52"/>
  <c r="E272" i="52"/>
  <c r="D272" i="52"/>
  <c r="H271" i="52"/>
  <c r="D271" i="52"/>
  <c r="E271" i="52" s="1"/>
  <c r="H270" i="52"/>
  <c r="D270" i="52"/>
  <c r="E270" i="52" s="1"/>
  <c r="H269" i="52"/>
  <c r="D269" i="52"/>
  <c r="E269" i="52" s="1"/>
  <c r="H268" i="52"/>
  <c r="E268" i="52"/>
  <c r="D268" i="52"/>
  <c r="H267" i="52"/>
  <c r="D267" i="52"/>
  <c r="H266" i="52"/>
  <c r="E266" i="52"/>
  <c r="D266" i="52"/>
  <c r="H265" i="52"/>
  <c r="H264" i="52"/>
  <c r="E264" i="52"/>
  <c r="D264" i="52"/>
  <c r="H262" i="52"/>
  <c r="E262" i="52"/>
  <c r="D262" i="52"/>
  <c r="H261" i="52"/>
  <c r="E261" i="52"/>
  <c r="E260" i="52" s="1"/>
  <c r="D261" i="52"/>
  <c r="D260" i="52" s="1"/>
  <c r="C260" i="52"/>
  <c r="D252" i="52"/>
  <c r="E251" i="52"/>
  <c r="D251" i="52"/>
  <c r="C250" i="52"/>
  <c r="D249" i="52"/>
  <c r="E249" i="52" s="1"/>
  <c r="D248" i="52"/>
  <c r="E248" i="52" s="1"/>
  <c r="D247" i="52"/>
  <c r="E247" i="52" s="1"/>
  <c r="E246" i="52"/>
  <c r="E244" i="52" s="1"/>
  <c r="E243" i="52" s="1"/>
  <c r="D246" i="52"/>
  <c r="D245" i="52"/>
  <c r="E245" i="52" s="1"/>
  <c r="C244" i="52"/>
  <c r="C243" i="52"/>
  <c r="D242" i="52"/>
  <c r="E242" i="52" s="1"/>
  <c r="D241" i="52"/>
  <c r="E241" i="52" s="1"/>
  <c r="D240" i="52"/>
  <c r="E240" i="52" s="1"/>
  <c r="C239" i="52"/>
  <c r="C238" i="52"/>
  <c r="D237" i="52"/>
  <c r="C236" i="52"/>
  <c r="C235" i="52"/>
  <c r="D234" i="52"/>
  <c r="E234" i="52" s="1"/>
  <c r="E233" i="52"/>
  <c r="D233" i="52"/>
  <c r="C233" i="52"/>
  <c r="D232" i="52"/>
  <c r="E231" i="52"/>
  <c r="D231" i="52"/>
  <c r="D230" i="52"/>
  <c r="E230" i="52" s="1"/>
  <c r="C229" i="52"/>
  <c r="C228" i="52"/>
  <c r="D227" i="52"/>
  <c r="E227" i="52" s="1"/>
  <c r="D226" i="52"/>
  <c r="E226" i="52" s="1"/>
  <c r="D225" i="52"/>
  <c r="E225" i="52" s="1"/>
  <c r="D224" i="52"/>
  <c r="E224" i="52" s="1"/>
  <c r="D223" i="52"/>
  <c r="D222" i="52" s="1"/>
  <c r="C223" i="52"/>
  <c r="C222" i="52" s="1"/>
  <c r="D221" i="52"/>
  <c r="D220" i="52" s="1"/>
  <c r="D215" i="52" s="1"/>
  <c r="C220" i="52"/>
  <c r="E219" i="52"/>
  <c r="D219" i="52"/>
  <c r="D218" i="52"/>
  <c r="E218" i="52" s="1"/>
  <c r="E217" i="52"/>
  <c r="D217" i="52"/>
  <c r="D216" i="52"/>
  <c r="C216" i="52"/>
  <c r="E214" i="52"/>
  <c r="D214" i="52"/>
  <c r="E213" i="52"/>
  <c r="D213" i="52"/>
  <c r="C213" i="52"/>
  <c r="D212" i="52"/>
  <c r="C211" i="52"/>
  <c r="E210" i="52"/>
  <c r="D210" i="52"/>
  <c r="E209" i="52"/>
  <c r="D209" i="52"/>
  <c r="E208" i="52"/>
  <c r="E207" i="52" s="1"/>
  <c r="D208" i="52"/>
  <c r="D207" i="52" s="1"/>
  <c r="C207" i="52"/>
  <c r="E206" i="52"/>
  <c r="E204" i="52" s="1"/>
  <c r="D206" i="52"/>
  <c r="D205" i="52"/>
  <c r="E205" i="52" s="1"/>
  <c r="D204" i="52"/>
  <c r="C204" i="52"/>
  <c r="C203" i="52"/>
  <c r="D202" i="52"/>
  <c r="C201" i="52"/>
  <c r="C200" i="52"/>
  <c r="D199" i="52"/>
  <c r="C198" i="52"/>
  <c r="C197" i="52"/>
  <c r="D196" i="52"/>
  <c r="E196" i="52" s="1"/>
  <c r="E195" i="52"/>
  <c r="D195" i="52"/>
  <c r="C195" i="52"/>
  <c r="D194" i="52"/>
  <c r="C193" i="52"/>
  <c r="D192" i="52"/>
  <c r="E192" i="52" s="1"/>
  <c r="D191" i="52"/>
  <c r="E191" i="52" s="1"/>
  <c r="D190" i="52"/>
  <c r="E190" i="52" s="1"/>
  <c r="C189" i="52"/>
  <c r="C188" i="52" s="1"/>
  <c r="E187" i="52"/>
  <c r="E185" i="52" s="1"/>
  <c r="E184" i="52" s="1"/>
  <c r="D187" i="52"/>
  <c r="D186" i="52"/>
  <c r="E186" i="52" s="1"/>
  <c r="D185" i="52"/>
  <c r="D184" i="52" s="1"/>
  <c r="C185" i="52"/>
  <c r="C184" i="52"/>
  <c r="D183" i="52"/>
  <c r="C182" i="52"/>
  <c r="E181" i="52"/>
  <c r="E180" i="52" s="1"/>
  <c r="D181" i="52"/>
  <c r="D180" i="52" s="1"/>
  <c r="C180" i="52"/>
  <c r="C179" i="52" s="1"/>
  <c r="H176" i="52"/>
  <c r="D176" i="52"/>
  <c r="H175" i="52"/>
  <c r="E175" i="52"/>
  <c r="D175" i="52"/>
  <c r="H174" i="52"/>
  <c r="C174" i="52"/>
  <c r="H173" i="52"/>
  <c r="E173" i="52"/>
  <c r="D173" i="52"/>
  <c r="H172" i="52"/>
  <c r="E172" i="52"/>
  <c r="E171" i="52" s="1"/>
  <c r="D172" i="52"/>
  <c r="D171" i="52" s="1"/>
  <c r="C171" i="52"/>
  <c r="H171" i="52" s="1"/>
  <c r="J170" i="52"/>
  <c r="C170" i="52"/>
  <c r="H170" i="52" s="1"/>
  <c r="H169" i="52"/>
  <c r="D169" i="52"/>
  <c r="E169" i="52" s="1"/>
  <c r="H168" i="52"/>
  <c r="D168" i="52"/>
  <c r="C167" i="52"/>
  <c r="H167" i="52" s="1"/>
  <c r="H166" i="52"/>
  <c r="E166" i="52"/>
  <c r="D166" i="52"/>
  <c r="H165" i="52"/>
  <c r="E165" i="52"/>
  <c r="E164" i="52" s="1"/>
  <c r="D165" i="52"/>
  <c r="D164" i="52"/>
  <c r="C164" i="52"/>
  <c r="H162" i="52"/>
  <c r="D162" i="52"/>
  <c r="E162" i="52" s="1"/>
  <c r="H161" i="52"/>
  <c r="E161" i="52"/>
  <c r="D161" i="52"/>
  <c r="D160" i="52"/>
  <c r="C160" i="52"/>
  <c r="H159" i="52"/>
  <c r="D159" i="52"/>
  <c r="E159" i="52" s="1"/>
  <c r="H158" i="52"/>
  <c r="E158" i="52"/>
  <c r="D158" i="52"/>
  <c r="H157" i="52"/>
  <c r="E157" i="52"/>
  <c r="D157" i="52"/>
  <c r="C157" i="52"/>
  <c r="H156" i="52"/>
  <c r="E156" i="52"/>
  <c r="D156" i="52"/>
  <c r="H155" i="52"/>
  <c r="D155" i="52"/>
  <c r="H154" i="52"/>
  <c r="C154" i="52"/>
  <c r="H151" i="52"/>
  <c r="E151" i="52"/>
  <c r="D151" i="52"/>
  <c r="H150" i="52"/>
  <c r="D150" i="52"/>
  <c r="D149" i="52" s="1"/>
  <c r="H149" i="52"/>
  <c r="C149" i="52"/>
  <c r="H148" i="52"/>
  <c r="D148" i="52"/>
  <c r="E148" i="52" s="1"/>
  <c r="H147" i="52"/>
  <c r="E147" i="52"/>
  <c r="D147" i="52"/>
  <c r="H146" i="52"/>
  <c r="C146" i="52"/>
  <c r="H145" i="52"/>
  <c r="D145" i="52"/>
  <c r="E145" i="52" s="1"/>
  <c r="H144" i="52"/>
  <c r="E144" i="52"/>
  <c r="D144" i="52"/>
  <c r="H143" i="52"/>
  <c r="C143" i="52"/>
  <c r="H142" i="52"/>
  <c r="D142" i="52"/>
  <c r="E142" i="52" s="1"/>
  <c r="E140" i="52" s="1"/>
  <c r="H141" i="52"/>
  <c r="E141" i="52"/>
  <c r="D141" i="52"/>
  <c r="H140" i="52"/>
  <c r="C140" i="52"/>
  <c r="H139" i="52"/>
  <c r="E139" i="52"/>
  <c r="D139" i="52"/>
  <c r="H138" i="52"/>
  <c r="E138" i="52"/>
  <c r="D138" i="52"/>
  <c r="H137" i="52"/>
  <c r="D137" i="52"/>
  <c r="H136" i="52"/>
  <c r="C136" i="52"/>
  <c r="C135" i="52"/>
  <c r="H135" i="52" s="1"/>
  <c r="J135" i="52" s="1"/>
  <c r="H134" i="52"/>
  <c r="D134" i="52"/>
  <c r="E134" i="52" s="1"/>
  <c r="H133" i="52"/>
  <c r="E133" i="52"/>
  <c r="D133" i="52"/>
  <c r="H132" i="52"/>
  <c r="E132" i="52"/>
  <c r="D132" i="52"/>
  <c r="C132" i="52"/>
  <c r="H131" i="52"/>
  <c r="E131" i="52"/>
  <c r="D131" i="52"/>
  <c r="H130" i="52"/>
  <c r="D130" i="52"/>
  <c r="D129" i="52" s="1"/>
  <c r="H129" i="52"/>
  <c r="C129" i="52"/>
  <c r="H128" i="52"/>
  <c r="D128" i="52"/>
  <c r="E128" i="52" s="1"/>
  <c r="H127" i="52"/>
  <c r="E127" i="52"/>
  <c r="D127" i="52"/>
  <c r="H126" i="52"/>
  <c r="C126" i="52"/>
  <c r="H125" i="52"/>
  <c r="D125" i="52"/>
  <c r="E125" i="52" s="1"/>
  <c r="H124" i="52"/>
  <c r="E124" i="52"/>
  <c r="D124" i="52"/>
  <c r="H123" i="52"/>
  <c r="C123" i="52"/>
  <c r="H122" i="52"/>
  <c r="D122" i="52"/>
  <c r="E122" i="52" s="1"/>
  <c r="E120" i="52" s="1"/>
  <c r="H121" i="52"/>
  <c r="E121" i="52"/>
  <c r="D121" i="52"/>
  <c r="H120" i="52"/>
  <c r="C120" i="52"/>
  <c r="H119" i="52"/>
  <c r="E119" i="52"/>
  <c r="D119" i="52"/>
  <c r="H118" i="52"/>
  <c r="E118" i="52"/>
  <c r="E117" i="52" s="1"/>
  <c r="D118" i="52"/>
  <c r="D117" i="52" s="1"/>
  <c r="H117" i="52"/>
  <c r="C117" i="52"/>
  <c r="C116" i="52"/>
  <c r="H113" i="52"/>
  <c r="E113" i="52"/>
  <c r="D113" i="52"/>
  <c r="H112" i="52"/>
  <c r="D112" i="52"/>
  <c r="E112" i="52" s="1"/>
  <c r="H111" i="52"/>
  <c r="D111" i="52"/>
  <c r="E111" i="52" s="1"/>
  <c r="H110" i="52"/>
  <c r="E110" i="52"/>
  <c r="D110" i="52"/>
  <c r="H109" i="52"/>
  <c r="D109" i="52"/>
  <c r="E109" i="52" s="1"/>
  <c r="H108" i="52"/>
  <c r="E108" i="52"/>
  <c r="D108" i="52"/>
  <c r="H107" i="52"/>
  <c r="D107" i="52"/>
  <c r="E107" i="52" s="1"/>
  <c r="H106" i="52"/>
  <c r="E106" i="52"/>
  <c r="D106" i="52"/>
  <c r="H105" i="52"/>
  <c r="E105" i="52"/>
  <c r="D105" i="52"/>
  <c r="H104" i="52"/>
  <c r="E104" i="52"/>
  <c r="D104" i="52"/>
  <c r="H103" i="52"/>
  <c r="D103" i="52"/>
  <c r="E103" i="52" s="1"/>
  <c r="H102" i="52"/>
  <c r="E102" i="52"/>
  <c r="D102" i="52"/>
  <c r="H101" i="52"/>
  <c r="E101" i="52"/>
  <c r="D101" i="52"/>
  <c r="H100" i="52"/>
  <c r="D100" i="52"/>
  <c r="E100" i="52" s="1"/>
  <c r="H99" i="52"/>
  <c r="D99" i="52"/>
  <c r="H98" i="52"/>
  <c r="E98" i="52"/>
  <c r="D98" i="52"/>
  <c r="C97" i="52"/>
  <c r="C67" i="52" s="1"/>
  <c r="H67" i="52" s="1"/>
  <c r="J67" i="52" s="1"/>
  <c r="H96" i="52"/>
  <c r="E96" i="52"/>
  <c r="D96" i="52"/>
  <c r="H95" i="52"/>
  <c r="D95" i="52"/>
  <c r="E95" i="52" s="1"/>
  <c r="H94" i="52"/>
  <c r="E94" i="52"/>
  <c r="D94" i="52"/>
  <c r="H93" i="52"/>
  <c r="D93" i="52"/>
  <c r="E93" i="52" s="1"/>
  <c r="H92" i="52"/>
  <c r="E92" i="52"/>
  <c r="D92" i="52"/>
  <c r="H91" i="52"/>
  <c r="E91" i="52"/>
  <c r="D91" i="52"/>
  <c r="H90" i="52"/>
  <c r="E90" i="52"/>
  <c r="D90" i="52"/>
  <c r="H89" i="52"/>
  <c r="D89" i="52"/>
  <c r="E89" i="52" s="1"/>
  <c r="H88" i="52"/>
  <c r="E88" i="52"/>
  <c r="D88" i="52"/>
  <c r="H87" i="52"/>
  <c r="E87" i="52"/>
  <c r="D87" i="52"/>
  <c r="H86" i="52"/>
  <c r="E86" i="52"/>
  <c r="D86" i="52"/>
  <c r="H85" i="52"/>
  <c r="D85" i="52"/>
  <c r="E85" i="52" s="1"/>
  <c r="H84" i="52"/>
  <c r="E84" i="52"/>
  <c r="D84" i="52"/>
  <c r="H83" i="52"/>
  <c r="E83" i="52"/>
  <c r="D83" i="52"/>
  <c r="H82" i="52"/>
  <c r="D82" i="52"/>
  <c r="E82" i="52" s="1"/>
  <c r="H81" i="52"/>
  <c r="D81" i="52"/>
  <c r="E81" i="52" s="1"/>
  <c r="H80" i="52"/>
  <c r="E80" i="52"/>
  <c r="D80" i="52"/>
  <c r="H79" i="52"/>
  <c r="D79" i="52"/>
  <c r="E79" i="52" s="1"/>
  <c r="H78" i="52"/>
  <c r="E78" i="52"/>
  <c r="D78" i="52"/>
  <c r="H77" i="52"/>
  <c r="D77" i="52"/>
  <c r="E77" i="52" s="1"/>
  <c r="H76" i="52"/>
  <c r="E76" i="52"/>
  <c r="D76" i="52"/>
  <c r="H75" i="52"/>
  <c r="E75" i="52"/>
  <c r="D75" i="52"/>
  <c r="H74" i="52"/>
  <c r="E74" i="52"/>
  <c r="D74" i="52"/>
  <c r="H73" i="52"/>
  <c r="D73" i="52"/>
  <c r="E73" i="52" s="1"/>
  <c r="H72" i="52"/>
  <c r="E72" i="52"/>
  <c r="D72" i="52"/>
  <c r="H71" i="52"/>
  <c r="E71" i="52"/>
  <c r="D71" i="52"/>
  <c r="H70" i="52"/>
  <c r="D70" i="52"/>
  <c r="D68" i="52" s="1"/>
  <c r="H69" i="52"/>
  <c r="D69" i="52"/>
  <c r="E69" i="52" s="1"/>
  <c r="H68" i="52"/>
  <c r="J68" i="52" s="1"/>
  <c r="C68" i="52"/>
  <c r="H66" i="52"/>
  <c r="D66" i="52"/>
  <c r="E66" i="52" s="1"/>
  <c r="H65" i="52"/>
  <c r="D65" i="52"/>
  <c r="E65" i="52" s="1"/>
  <c r="H64" i="52"/>
  <c r="E64" i="52"/>
  <c r="D64" i="52"/>
  <c r="H63" i="52"/>
  <c r="D63" i="52"/>
  <c r="D61" i="52" s="1"/>
  <c r="H62" i="52"/>
  <c r="E62" i="52"/>
  <c r="D62" i="52"/>
  <c r="J61" i="52"/>
  <c r="C61" i="52"/>
  <c r="H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E56" i="52"/>
  <c r="D56" i="52"/>
  <c r="H55" i="52"/>
  <c r="D55" i="52"/>
  <c r="E55" i="52" s="1"/>
  <c r="H54" i="52"/>
  <c r="E54" i="52"/>
  <c r="D54" i="52"/>
  <c r="H53" i="52"/>
  <c r="E53" i="52"/>
  <c r="D53" i="52"/>
  <c r="H52" i="52"/>
  <c r="E52" i="52"/>
  <c r="D52" i="52"/>
  <c r="H51" i="52"/>
  <c r="D51" i="52"/>
  <c r="E51" i="52" s="1"/>
  <c r="H50" i="52"/>
  <c r="E50" i="52"/>
  <c r="D50" i="52"/>
  <c r="H49" i="52"/>
  <c r="E49" i="52"/>
  <c r="D49" i="52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D44" i="52"/>
  <c r="E44" i="52" s="1"/>
  <c r="H43" i="52"/>
  <c r="D43" i="52"/>
  <c r="E43" i="52" s="1"/>
  <c r="H42" i="52"/>
  <c r="E42" i="52"/>
  <c r="D42" i="52"/>
  <c r="H41" i="52"/>
  <c r="D41" i="52"/>
  <c r="E41" i="52" s="1"/>
  <c r="H40" i="52"/>
  <c r="E40" i="52"/>
  <c r="D40" i="52"/>
  <c r="H39" i="52"/>
  <c r="D39" i="52"/>
  <c r="E39" i="52" s="1"/>
  <c r="D38" i="52"/>
  <c r="C38" i="52"/>
  <c r="H38" i="52" s="1"/>
  <c r="J38" i="52" s="1"/>
  <c r="H37" i="52"/>
  <c r="D37" i="52"/>
  <c r="E37" i="52" s="1"/>
  <c r="H36" i="52"/>
  <c r="E36" i="52"/>
  <c r="D36" i="52"/>
  <c r="H35" i="52"/>
  <c r="E35" i="52"/>
  <c r="D35" i="52"/>
  <c r="H34" i="52"/>
  <c r="D34" i="52"/>
  <c r="E34" i="52" s="1"/>
  <c r="H33" i="52"/>
  <c r="D33" i="52"/>
  <c r="E33" i="52" s="1"/>
  <c r="H32" i="52"/>
  <c r="E32" i="52"/>
  <c r="D32" i="52"/>
  <c r="H31" i="52"/>
  <c r="D31" i="52"/>
  <c r="E31" i="52" s="1"/>
  <c r="H30" i="52"/>
  <c r="E30" i="52"/>
  <c r="D30" i="52"/>
  <c r="H29" i="52"/>
  <c r="D29" i="52"/>
  <c r="E29" i="52" s="1"/>
  <c r="H28" i="52"/>
  <c r="E28" i="52"/>
  <c r="D28" i="52"/>
  <c r="H27" i="52"/>
  <c r="E27" i="52"/>
  <c r="D27" i="52"/>
  <c r="H26" i="52"/>
  <c r="D26" i="52"/>
  <c r="E26" i="52" s="1"/>
  <c r="H25" i="52"/>
  <c r="D25" i="52"/>
  <c r="E25" i="52" s="1"/>
  <c r="H24" i="52"/>
  <c r="E24" i="52"/>
  <c r="D24" i="52"/>
  <c r="H23" i="52"/>
  <c r="D23" i="52"/>
  <c r="E23" i="52" s="1"/>
  <c r="H22" i="52"/>
  <c r="E22" i="52"/>
  <c r="D22" i="52"/>
  <c r="H21" i="52"/>
  <c r="D21" i="52"/>
  <c r="E21" i="52" s="1"/>
  <c r="H20" i="52"/>
  <c r="E20" i="52"/>
  <c r="D20" i="52"/>
  <c r="H19" i="52"/>
  <c r="E19" i="52"/>
  <c r="D19" i="52"/>
  <c r="H18" i="52"/>
  <c r="D18" i="52"/>
  <c r="E18" i="52" s="1"/>
  <c r="H17" i="52"/>
  <c r="D17" i="52"/>
  <c r="E17" i="52" s="1"/>
  <c r="H16" i="52"/>
  <c r="E16" i="52"/>
  <c r="D16" i="52"/>
  <c r="H15" i="52"/>
  <c r="D15" i="52"/>
  <c r="E15" i="52" s="1"/>
  <c r="H14" i="52"/>
  <c r="E14" i="52"/>
  <c r="D14" i="52"/>
  <c r="H13" i="52"/>
  <c r="D13" i="52"/>
  <c r="H12" i="52"/>
  <c r="E12" i="52"/>
  <c r="D12" i="52"/>
  <c r="J11" i="52"/>
  <c r="H11" i="52"/>
  <c r="C11" i="52"/>
  <c r="H10" i="52"/>
  <c r="E10" i="52"/>
  <c r="D10" i="52"/>
  <c r="H9" i="52"/>
  <c r="E9" i="52"/>
  <c r="D9" i="52"/>
  <c r="H8" i="52"/>
  <c r="D8" i="52"/>
  <c r="E8" i="52" s="1"/>
  <c r="H7" i="52"/>
  <c r="D7" i="52"/>
  <c r="E7" i="52" s="1"/>
  <c r="H6" i="52"/>
  <c r="E6" i="52"/>
  <c r="D6" i="52"/>
  <c r="H5" i="52"/>
  <c r="D5" i="52"/>
  <c r="D4" i="52" s="1"/>
  <c r="H4" i="52"/>
  <c r="J4" i="52" s="1"/>
  <c r="C4" i="52"/>
  <c r="D778" i="51"/>
  <c r="C777" i="51"/>
  <c r="E776" i="51"/>
  <c r="D776" i="51"/>
  <c r="D775" i="51"/>
  <c r="E775" i="51" s="1"/>
  <c r="D774" i="51"/>
  <c r="D773" i="51"/>
  <c r="E773" i="51" s="1"/>
  <c r="C772" i="51"/>
  <c r="C771" i="51"/>
  <c r="D770" i="51"/>
  <c r="E770" i="51" s="1"/>
  <c r="E769" i="51"/>
  <c r="E768" i="51" s="1"/>
  <c r="E767" i="51" s="1"/>
  <c r="D769" i="51"/>
  <c r="D768" i="51" s="1"/>
  <c r="D767" i="51" s="1"/>
  <c r="C768" i="51"/>
  <c r="C767" i="51" s="1"/>
  <c r="E766" i="51"/>
  <c r="E765" i="51" s="1"/>
  <c r="D766" i="51"/>
  <c r="D765" i="51" s="1"/>
  <c r="C765" i="51"/>
  <c r="E764" i="51"/>
  <c r="D764" i="51"/>
  <c r="D763" i="51"/>
  <c r="E763" i="51" s="1"/>
  <c r="E762" i="51"/>
  <c r="E761" i="51" s="1"/>
  <c r="E760" i="51" s="1"/>
  <c r="D762" i="51"/>
  <c r="D761" i="51"/>
  <c r="D760" i="51" s="1"/>
  <c r="C761" i="51"/>
  <c r="C760" i="51"/>
  <c r="E759" i="51"/>
  <c r="D759" i="51"/>
  <c r="D758" i="51"/>
  <c r="E758" i="51" s="1"/>
  <c r="E757" i="51"/>
  <c r="E756" i="51" s="1"/>
  <c r="E755" i="51" s="1"/>
  <c r="D757" i="51"/>
  <c r="D756" i="51"/>
  <c r="D755" i="51" s="1"/>
  <c r="C756" i="51"/>
  <c r="C755" i="51"/>
  <c r="E754" i="51"/>
  <c r="D754" i="51"/>
  <c r="D753" i="51"/>
  <c r="E753" i="51" s="1"/>
  <c r="E752" i="51"/>
  <c r="D752" i="51"/>
  <c r="D751" i="51"/>
  <c r="D750" i="51" s="1"/>
  <c r="C751" i="51"/>
  <c r="C750" i="51"/>
  <c r="C726" i="51" s="1"/>
  <c r="E749" i="51"/>
  <c r="D749" i="51"/>
  <c r="D748" i="51"/>
  <c r="E748" i="51" s="1"/>
  <c r="E747" i="51"/>
  <c r="E746" i="51" s="1"/>
  <c r="D747" i="51"/>
  <c r="D746" i="51"/>
  <c r="C746" i="51"/>
  <c r="C743" i="51" s="1"/>
  <c r="D745" i="51"/>
  <c r="E745" i="51" s="1"/>
  <c r="E744" i="51" s="1"/>
  <c r="E743" i="51" s="1"/>
  <c r="D744" i="51"/>
  <c r="D743" i="51" s="1"/>
  <c r="C744" i="51"/>
  <c r="D742" i="51"/>
  <c r="E742" i="51" s="1"/>
  <c r="E741" i="51" s="1"/>
  <c r="D741" i="51"/>
  <c r="C741" i="51"/>
  <c r="D740" i="51"/>
  <c r="C739" i="51"/>
  <c r="D738" i="51"/>
  <c r="E738" i="51" s="1"/>
  <c r="D737" i="51"/>
  <c r="E737" i="51" s="1"/>
  <c r="E736" i="51"/>
  <c r="D736" i="51"/>
  <c r="D735" i="51"/>
  <c r="E735" i="51" s="1"/>
  <c r="E734" i="51" s="1"/>
  <c r="E733" i="51" s="1"/>
  <c r="D734" i="51"/>
  <c r="D733" i="51" s="1"/>
  <c r="C734" i="51"/>
  <c r="C733" i="51"/>
  <c r="D732" i="51"/>
  <c r="E732" i="51" s="1"/>
  <c r="E731" i="51" s="1"/>
  <c r="E730" i="51" s="1"/>
  <c r="D731" i="51"/>
  <c r="C731" i="51"/>
  <c r="D730" i="51"/>
  <c r="C730" i="51"/>
  <c r="D729" i="51"/>
  <c r="E729" i="51" s="1"/>
  <c r="D728" i="51"/>
  <c r="C727" i="51"/>
  <c r="H724" i="51"/>
  <c r="E724" i="51"/>
  <c r="D724" i="51"/>
  <c r="H723" i="51"/>
  <c r="D723" i="51"/>
  <c r="H722" i="51"/>
  <c r="C722" i="51"/>
  <c r="H721" i="51"/>
  <c r="D721" i="51"/>
  <c r="E721" i="51" s="1"/>
  <c r="H720" i="51"/>
  <c r="E720" i="51"/>
  <c r="D720" i="51"/>
  <c r="H719" i="51"/>
  <c r="E719" i="51"/>
  <c r="E718" i="51" s="1"/>
  <c r="D719" i="51"/>
  <c r="D718" i="51"/>
  <c r="C718" i="51"/>
  <c r="H715" i="51"/>
  <c r="E715" i="51"/>
  <c r="D715" i="51"/>
  <c r="H714" i="51"/>
  <c r="E714" i="51"/>
  <c r="D714" i="51"/>
  <c r="H713" i="51"/>
  <c r="D713" i="51"/>
  <c r="E713" i="51" s="1"/>
  <c r="H712" i="51"/>
  <c r="D712" i="51"/>
  <c r="E712" i="51" s="1"/>
  <c r="H711" i="51"/>
  <c r="E711" i="51"/>
  <c r="D711" i="51"/>
  <c r="H710" i="51"/>
  <c r="E710" i="51"/>
  <c r="D710" i="51"/>
  <c r="H709" i="51"/>
  <c r="D709" i="51"/>
  <c r="E709" i="51" s="1"/>
  <c r="H708" i="51"/>
  <c r="D708" i="51"/>
  <c r="E708" i="51" s="1"/>
  <c r="H707" i="51"/>
  <c r="E707" i="51"/>
  <c r="D707" i="51"/>
  <c r="H706" i="51"/>
  <c r="E706" i="51"/>
  <c r="D706" i="51"/>
  <c r="H705" i="51"/>
  <c r="D705" i="51"/>
  <c r="E705" i="51" s="1"/>
  <c r="H704" i="51"/>
  <c r="D704" i="51"/>
  <c r="E704" i="51" s="1"/>
  <c r="H703" i="51"/>
  <c r="E703" i="51"/>
  <c r="D703" i="51"/>
  <c r="H702" i="51"/>
  <c r="E702" i="51"/>
  <c r="D702" i="51"/>
  <c r="H701" i="51"/>
  <c r="D701" i="51"/>
  <c r="H700" i="51"/>
  <c r="C700" i="51"/>
  <c r="H699" i="51"/>
  <c r="D699" i="51"/>
  <c r="E699" i="51" s="1"/>
  <c r="H698" i="51"/>
  <c r="E698" i="51"/>
  <c r="D698" i="51"/>
  <c r="H697" i="51"/>
  <c r="E697" i="51"/>
  <c r="D697" i="51"/>
  <c r="H696" i="51"/>
  <c r="D696" i="51"/>
  <c r="H695" i="51"/>
  <c r="D695" i="51"/>
  <c r="E695" i="51" s="1"/>
  <c r="H694" i="51"/>
  <c r="C694" i="51"/>
  <c r="H693" i="51"/>
  <c r="E693" i="51"/>
  <c r="D693" i="51"/>
  <c r="H692" i="51"/>
  <c r="D692" i="51"/>
  <c r="E692" i="51" s="1"/>
  <c r="H691" i="51"/>
  <c r="D691" i="51"/>
  <c r="E691" i="51" s="1"/>
  <c r="H690" i="51"/>
  <c r="D690" i="51"/>
  <c r="E690" i="51" s="1"/>
  <c r="H689" i="51"/>
  <c r="E689" i="51"/>
  <c r="D689" i="51"/>
  <c r="H688" i="51"/>
  <c r="D688" i="51"/>
  <c r="C687" i="51"/>
  <c r="H687" i="51" s="1"/>
  <c r="H686" i="51"/>
  <c r="D686" i="51"/>
  <c r="H685" i="51"/>
  <c r="D685" i="51"/>
  <c r="E685" i="51" s="1"/>
  <c r="H684" i="51"/>
  <c r="E684" i="51"/>
  <c r="D684" i="51"/>
  <c r="C683" i="51"/>
  <c r="H683" i="51" s="1"/>
  <c r="H682" i="51"/>
  <c r="E682" i="51"/>
  <c r="D682" i="51"/>
  <c r="H681" i="51"/>
  <c r="D681" i="51"/>
  <c r="H680" i="51"/>
  <c r="D680" i="51"/>
  <c r="E680" i="51" s="1"/>
  <c r="H679" i="51"/>
  <c r="C679" i="51"/>
  <c r="H678" i="51"/>
  <c r="E678" i="51"/>
  <c r="D678" i="51"/>
  <c r="H677" i="51"/>
  <c r="D677" i="51"/>
  <c r="C676" i="51"/>
  <c r="H676" i="51" s="1"/>
  <c r="H675" i="51"/>
  <c r="D675" i="51"/>
  <c r="E675" i="51" s="1"/>
  <c r="H674" i="51"/>
  <c r="D674" i="51"/>
  <c r="E674" i="51" s="1"/>
  <c r="H673" i="51"/>
  <c r="E673" i="51"/>
  <c r="D673" i="51"/>
  <c r="H672" i="51"/>
  <c r="D672" i="51"/>
  <c r="C671" i="51"/>
  <c r="H671" i="51" s="1"/>
  <c r="H670" i="51"/>
  <c r="D670" i="51"/>
  <c r="E670" i="51" s="1"/>
  <c r="H669" i="51"/>
  <c r="D669" i="51"/>
  <c r="E669" i="51" s="1"/>
  <c r="H668" i="51"/>
  <c r="E668" i="51"/>
  <c r="D668" i="51"/>
  <c r="H667" i="51"/>
  <c r="D667" i="51"/>
  <c r="E667" i="51" s="1"/>
  <c r="H666" i="51"/>
  <c r="D666" i="51"/>
  <c r="C665" i="51"/>
  <c r="H665" i="51" s="1"/>
  <c r="H664" i="51"/>
  <c r="D664" i="51"/>
  <c r="E664" i="51" s="1"/>
  <c r="H663" i="51"/>
  <c r="E663" i="51"/>
  <c r="D663" i="51"/>
  <c r="H662" i="51"/>
  <c r="D662" i="51"/>
  <c r="C661" i="51"/>
  <c r="H660" i="51"/>
  <c r="D660" i="51"/>
  <c r="E660" i="51" s="1"/>
  <c r="H659" i="51"/>
  <c r="D659" i="51"/>
  <c r="E659" i="51" s="1"/>
  <c r="H658" i="51"/>
  <c r="E658" i="51"/>
  <c r="D658" i="51"/>
  <c r="H657" i="51"/>
  <c r="D657" i="51"/>
  <c r="E657" i="51" s="1"/>
  <c r="H656" i="51"/>
  <c r="D656" i="51"/>
  <c r="H655" i="51"/>
  <c r="D655" i="51"/>
  <c r="E655" i="51" s="1"/>
  <c r="H654" i="51"/>
  <c r="E654" i="51"/>
  <c r="D654" i="51"/>
  <c r="C653" i="51"/>
  <c r="H653" i="51" s="1"/>
  <c r="H652" i="51"/>
  <c r="E652" i="51"/>
  <c r="D652" i="51"/>
  <c r="H651" i="51"/>
  <c r="D651" i="51"/>
  <c r="E651" i="51" s="1"/>
  <c r="H650" i="51"/>
  <c r="D650" i="51"/>
  <c r="E650" i="51" s="1"/>
  <c r="H649" i="51"/>
  <c r="E649" i="51"/>
  <c r="D649" i="51"/>
  <c r="H648" i="51"/>
  <c r="E648" i="51"/>
  <c r="D648" i="51"/>
  <c r="H647" i="51"/>
  <c r="D647" i="51"/>
  <c r="H646" i="51"/>
  <c r="C646" i="51"/>
  <c r="H644" i="51"/>
  <c r="D644" i="51"/>
  <c r="H643" i="51"/>
  <c r="D643" i="51"/>
  <c r="E643" i="51" s="1"/>
  <c r="H642" i="51"/>
  <c r="J642" i="51" s="1"/>
  <c r="C642" i="51"/>
  <c r="H641" i="51"/>
  <c r="D641" i="51"/>
  <c r="E641" i="51" s="1"/>
  <c r="H640" i="51"/>
  <c r="E640" i="51"/>
  <c r="D640" i="51"/>
  <c r="H639" i="51"/>
  <c r="E639" i="51"/>
  <c r="E638" i="51" s="1"/>
  <c r="D639" i="51"/>
  <c r="D638" i="51" s="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E634" i="51"/>
  <c r="D634" i="51"/>
  <c r="H633" i="51"/>
  <c r="D633" i="51"/>
  <c r="E633" i="51" s="1"/>
  <c r="H632" i="51"/>
  <c r="D632" i="51"/>
  <c r="E632" i="51" s="1"/>
  <c r="H631" i="51"/>
  <c r="E631" i="51"/>
  <c r="D631" i="51"/>
  <c r="H630" i="51"/>
  <c r="E630" i="51"/>
  <c r="D630" i="51"/>
  <c r="H629" i="51"/>
  <c r="E629" i="51"/>
  <c r="D629" i="51"/>
  <c r="D628" i="51"/>
  <c r="C628" i="51"/>
  <c r="H628" i="51" s="1"/>
  <c r="H627" i="51"/>
  <c r="D627" i="51"/>
  <c r="E627" i="51" s="1"/>
  <c r="H626" i="51"/>
  <c r="D626" i="51"/>
  <c r="E626" i="51" s="1"/>
  <c r="H625" i="51"/>
  <c r="E625" i="51"/>
  <c r="D625" i="51"/>
  <c r="H624" i="51"/>
  <c r="E624" i="51"/>
  <c r="D624" i="51"/>
  <c r="H623" i="51"/>
  <c r="D623" i="51"/>
  <c r="E623" i="51" s="1"/>
  <c r="H622" i="51"/>
  <c r="D622" i="51"/>
  <c r="E622" i="51" s="1"/>
  <c r="H621" i="51"/>
  <c r="E621" i="51"/>
  <c r="D621" i="51"/>
  <c r="H620" i="51"/>
  <c r="E620" i="51"/>
  <c r="D620" i="51"/>
  <c r="H619" i="51"/>
  <c r="D619" i="51"/>
  <c r="E619" i="51" s="1"/>
  <c r="H618" i="51"/>
  <c r="D618" i="51"/>
  <c r="E618" i="51" s="1"/>
  <c r="H617" i="51"/>
  <c r="E617" i="51"/>
  <c r="D617" i="51"/>
  <c r="D616" i="51"/>
  <c r="C616" i="51"/>
  <c r="H616" i="51" s="1"/>
  <c r="H615" i="51"/>
  <c r="D615" i="51"/>
  <c r="E615" i="51" s="1"/>
  <c r="H614" i="51"/>
  <c r="D614" i="51"/>
  <c r="E614" i="51" s="1"/>
  <c r="H613" i="51"/>
  <c r="E613" i="51"/>
  <c r="D613" i="51"/>
  <c r="H612" i="51"/>
  <c r="E612" i="51"/>
  <c r="D612" i="51"/>
  <c r="H611" i="51"/>
  <c r="E611" i="51"/>
  <c r="D611" i="51"/>
  <c r="D610" i="51"/>
  <c r="C610" i="51"/>
  <c r="H610" i="51" s="1"/>
  <c r="H609" i="51"/>
  <c r="D609" i="51"/>
  <c r="E609" i="51" s="1"/>
  <c r="H608" i="51"/>
  <c r="E608" i="51"/>
  <c r="D608" i="51"/>
  <c r="H607" i="51"/>
  <c r="E607" i="51"/>
  <c r="D607" i="51"/>
  <c r="H606" i="51"/>
  <c r="D606" i="51"/>
  <c r="E606" i="51" s="1"/>
  <c r="H605" i="51"/>
  <c r="D605" i="51"/>
  <c r="H604" i="51"/>
  <c r="D604" i="51"/>
  <c r="E604" i="51" s="1"/>
  <c r="H603" i="51"/>
  <c r="C603" i="51"/>
  <c r="H602" i="51"/>
  <c r="E602" i="51"/>
  <c r="E599" i="51" s="1"/>
  <c r="D602" i="51"/>
  <c r="H601" i="51"/>
  <c r="E601" i="51"/>
  <c r="H600" i="51"/>
  <c r="D600" i="51"/>
  <c r="E600" i="51" s="1"/>
  <c r="H599" i="51"/>
  <c r="D599" i="51"/>
  <c r="C599" i="51"/>
  <c r="H598" i="51"/>
  <c r="E598" i="51"/>
  <c r="D598" i="51"/>
  <c r="H597" i="51"/>
  <c r="D597" i="51"/>
  <c r="E597" i="51" s="1"/>
  <c r="H596" i="51"/>
  <c r="D596" i="51"/>
  <c r="C595" i="51"/>
  <c r="H595" i="51" s="1"/>
  <c r="H594" i="51"/>
  <c r="D594" i="51"/>
  <c r="E594" i="51" s="1"/>
  <c r="H593" i="51"/>
  <c r="E593" i="51"/>
  <c r="D593" i="51"/>
  <c r="E592" i="51"/>
  <c r="D592" i="51"/>
  <c r="C592" i="51"/>
  <c r="H592" i="51" s="1"/>
  <c r="H591" i="51"/>
  <c r="E591" i="51"/>
  <c r="D591" i="51"/>
  <c r="H590" i="51"/>
  <c r="D590" i="51"/>
  <c r="E590" i="51" s="1"/>
  <c r="H589" i="51"/>
  <c r="D589" i="51"/>
  <c r="E589" i="51" s="1"/>
  <c r="H588" i="51"/>
  <c r="E588" i="51"/>
  <c r="E587" i="51" s="1"/>
  <c r="D588" i="51"/>
  <c r="C587" i="51"/>
  <c r="H587" i="51" s="1"/>
  <c r="H586" i="51"/>
  <c r="D586" i="51"/>
  <c r="E586" i="51" s="1"/>
  <c r="H585" i="51"/>
  <c r="D585" i="51"/>
  <c r="E585" i="51" s="1"/>
  <c r="H584" i="51"/>
  <c r="D584" i="51"/>
  <c r="E584" i="51" s="1"/>
  <c r="H583" i="51"/>
  <c r="E583" i="51"/>
  <c r="D583" i="51"/>
  <c r="H582" i="51"/>
  <c r="E582" i="51"/>
  <c r="E581" i="51" s="1"/>
  <c r="D582" i="51"/>
  <c r="D581" i="51" s="1"/>
  <c r="C581" i="51"/>
  <c r="H581" i="51" s="1"/>
  <c r="H580" i="51"/>
  <c r="D580" i="51"/>
  <c r="H579" i="51"/>
  <c r="D579" i="51"/>
  <c r="E579" i="51" s="1"/>
  <c r="H578" i="51"/>
  <c r="E578" i="51"/>
  <c r="D578" i="51"/>
  <c r="C577" i="51"/>
  <c r="H577" i="51" s="1"/>
  <c r="H576" i="51"/>
  <c r="E576" i="51"/>
  <c r="D576" i="51"/>
  <c r="H575" i="51"/>
  <c r="D575" i="51"/>
  <c r="E575" i="51" s="1"/>
  <c r="H574" i="51"/>
  <c r="D574" i="51"/>
  <c r="E574" i="51" s="1"/>
  <c r="H573" i="51"/>
  <c r="E573" i="51"/>
  <c r="D573" i="51"/>
  <c r="H572" i="51"/>
  <c r="E572" i="51"/>
  <c r="D572" i="51"/>
  <c r="H571" i="51"/>
  <c r="D571" i="51"/>
  <c r="H570" i="51"/>
  <c r="D570" i="51"/>
  <c r="E570" i="51" s="1"/>
  <c r="H569" i="51"/>
  <c r="C569" i="51"/>
  <c r="H568" i="51"/>
  <c r="E568" i="51"/>
  <c r="D568" i="51"/>
  <c r="H567" i="51"/>
  <c r="D567" i="51"/>
  <c r="E567" i="51" s="1"/>
  <c r="H566" i="51"/>
  <c r="D566" i="51"/>
  <c r="E566" i="51" s="1"/>
  <c r="H565" i="51"/>
  <c r="D565" i="51"/>
  <c r="E565" i="51" s="1"/>
  <c r="H564" i="51"/>
  <c r="E564" i="51"/>
  <c r="D564" i="51"/>
  <c r="H563" i="51"/>
  <c r="E563" i="51"/>
  <c r="E562" i="51" s="1"/>
  <c r="D563" i="51"/>
  <c r="D562" i="51" s="1"/>
  <c r="C562" i="51"/>
  <c r="H558" i="51"/>
  <c r="D558" i="51"/>
  <c r="E558" i="51" s="1"/>
  <c r="H557" i="51"/>
  <c r="D557" i="51"/>
  <c r="C556" i="51"/>
  <c r="H556" i="51" s="1"/>
  <c r="H555" i="51"/>
  <c r="E555" i="51"/>
  <c r="D555" i="51"/>
  <c r="H554" i="51"/>
  <c r="D554" i="51"/>
  <c r="H553" i="51"/>
  <c r="E553" i="51"/>
  <c r="D553" i="51"/>
  <c r="C552" i="51"/>
  <c r="H552" i="51" s="1"/>
  <c r="C551" i="51"/>
  <c r="H549" i="51"/>
  <c r="D549" i="51"/>
  <c r="E549" i="51" s="1"/>
  <c r="H548" i="51"/>
  <c r="E548" i="51"/>
  <c r="E547" i="51" s="1"/>
  <c r="D548" i="51"/>
  <c r="J547" i="51"/>
  <c r="D547" i="51"/>
  <c r="C547" i="51"/>
  <c r="H547" i="51" s="1"/>
  <c r="H546" i="51"/>
  <c r="D546" i="51"/>
  <c r="E546" i="51" s="1"/>
  <c r="H545" i="51"/>
  <c r="D545" i="51"/>
  <c r="H544" i="51"/>
  <c r="C544" i="51"/>
  <c r="C538" i="51" s="1"/>
  <c r="H543" i="51"/>
  <c r="E543" i="51"/>
  <c r="D543" i="51"/>
  <c r="H542" i="51"/>
  <c r="E542" i="51"/>
  <c r="D542" i="51"/>
  <c r="H541" i="51"/>
  <c r="D541" i="51"/>
  <c r="E541" i="51" s="1"/>
  <c r="H540" i="51"/>
  <c r="D540" i="51"/>
  <c r="E540" i="51" s="1"/>
  <c r="H539" i="51"/>
  <c r="E539" i="51"/>
  <c r="D539" i="51"/>
  <c r="H538" i="51"/>
  <c r="H537" i="51"/>
  <c r="E537" i="51"/>
  <c r="D537" i="51"/>
  <c r="H536" i="51"/>
  <c r="D536" i="51"/>
  <c r="E536" i="51" s="1"/>
  <c r="H535" i="51"/>
  <c r="D535" i="51"/>
  <c r="E535" i="51" s="1"/>
  <c r="H534" i="51"/>
  <c r="E534" i="51"/>
  <c r="D534" i="51"/>
  <c r="H533" i="51"/>
  <c r="D533" i="51"/>
  <c r="E533" i="51" s="1"/>
  <c r="H532" i="51"/>
  <c r="E532" i="51"/>
  <c r="D532" i="51"/>
  <c r="C531" i="51"/>
  <c r="C528" i="51" s="1"/>
  <c r="H528" i="51" s="1"/>
  <c r="H530" i="51"/>
  <c r="D530" i="51"/>
  <c r="C529" i="51"/>
  <c r="H529" i="51" s="1"/>
  <c r="H527" i="51"/>
  <c r="E527" i="51"/>
  <c r="D527" i="51"/>
  <c r="H526" i="51"/>
  <c r="D526" i="51"/>
  <c r="H525" i="51"/>
  <c r="E525" i="51"/>
  <c r="D525" i="51"/>
  <c r="H524" i="51"/>
  <c r="D524" i="51"/>
  <c r="E524" i="51" s="1"/>
  <c r="H523" i="51"/>
  <c r="E523" i="51"/>
  <c r="D523" i="51"/>
  <c r="H522" i="51"/>
  <c r="C522" i="51"/>
  <c r="H521" i="51"/>
  <c r="E521" i="51"/>
  <c r="D521" i="51"/>
  <c r="H520" i="51"/>
  <c r="D520" i="51"/>
  <c r="E520" i="51" s="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D515" i="51"/>
  <c r="E515" i="51" s="1"/>
  <c r="H514" i="51"/>
  <c r="E514" i="51"/>
  <c r="D514" i="51"/>
  <c r="H513" i="51"/>
  <c r="E513" i="51"/>
  <c r="C513" i="51"/>
  <c r="H512" i="51"/>
  <c r="E512" i="51"/>
  <c r="D512" i="51"/>
  <c r="H511" i="51"/>
  <c r="D511" i="51"/>
  <c r="E511" i="51" s="1"/>
  <c r="H510" i="51"/>
  <c r="D510" i="51"/>
  <c r="H509" i="51"/>
  <c r="C509" i="51"/>
  <c r="H508" i="51"/>
  <c r="E508" i="51"/>
  <c r="D508" i="51"/>
  <c r="H507" i="51"/>
  <c r="E507" i="51"/>
  <c r="D507" i="51"/>
  <c r="H506" i="51"/>
  <c r="D506" i="51"/>
  <c r="E506" i="51" s="1"/>
  <c r="H505" i="51"/>
  <c r="D505" i="51"/>
  <c r="C504" i="51"/>
  <c r="H504" i="51" s="1"/>
  <c r="H503" i="51"/>
  <c r="E503" i="51"/>
  <c r="D503" i="51"/>
  <c r="H502" i="51"/>
  <c r="E502" i="51"/>
  <c r="D502" i="51"/>
  <c r="H501" i="51"/>
  <c r="D501" i="51"/>
  <c r="E501" i="51" s="1"/>
  <c r="H500" i="51"/>
  <c r="D500" i="51"/>
  <c r="E500" i="51" s="1"/>
  <c r="H499" i="51"/>
  <c r="E499" i="51"/>
  <c r="D499" i="51"/>
  <c r="H498" i="51"/>
  <c r="D498" i="51"/>
  <c r="E498" i="51" s="1"/>
  <c r="E497" i="51" s="1"/>
  <c r="C497" i="51"/>
  <c r="H497" i="51" s="1"/>
  <c r="H496" i="51"/>
  <c r="D496" i="51"/>
  <c r="E496" i="51" s="1"/>
  <c r="H495" i="51"/>
  <c r="D495" i="51"/>
  <c r="C494" i="51"/>
  <c r="H494" i="51" s="1"/>
  <c r="H493" i="51"/>
  <c r="E493" i="51"/>
  <c r="D493" i="51"/>
  <c r="H492" i="51"/>
  <c r="E492" i="51"/>
  <c r="E491" i="51" s="1"/>
  <c r="D492" i="51"/>
  <c r="D491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E487" i="51"/>
  <c r="D487" i="51"/>
  <c r="D486" i="51" s="1"/>
  <c r="E486" i="51"/>
  <c r="C486" i="51"/>
  <c r="H486" i="51" s="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E478" i="51"/>
  <c r="D478" i="51"/>
  <c r="H477" i="51"/>
  <c r="E477" i="51"/>
  <c r="D477" i="51"/>
  <c r="C477" i="51"/>
  <c r="H476" i="51"/>
  <c r="E476" i="51"/>
  <c r="D476" i="51"/>
  <c r="H475" i="51"/>
  <c r="D475" i="51"/>
  <c r="E475" i="51" s="1"/>
  <c r="H474" i="51"/>
  <c r="C474" i="51"/>
  <c r="H473" i="51"/>
  <c r="D473" i="51"/>
  <c r="E473" i="51" s="1"/>
  <c r="H472" i="51"/>
  <c r="E472" i="51"/>
  <c r="D472" i="51"/>
  <c r="H471" i="51"/>
  <c r="E471" i="51"/>
  <c r="D471" i="51"/>
  <c r="H470" i="51"/>
  <c r="D470" i="51"/>
  <c r="E470" i="51" s="1"/>
  <c r="H469" i="51"/>
  <c r="D469" i="51"/>
  <c r="H468" i="51"/>
  <c r="C468" i="51"/>
  <c r="H467" i="51"/>
  <c r="E467" i="51"/>
  <c r="D467" i="51"/>
  <c r="H466" i="51"/>
  <c r="E466" i="51"/>
  <c r="D466" i="51"/>
  <c r="H465" i="51"/>
  <c r="D465" i="51"/>
  <c r="E465" i="51" s="1"/>
  <c r="H464" i="51"/>
  <c r="D464" i="51"/>
  <c r="C463" i="51"/>
  <c r="H463" i="51" s="1"/>
  <c r="H462" i="51"/>
  <c r="E462" i="51"/>
  <c r="D462" i="51"/>
  <c r="H461" i="51"/>
  <c r="E461" i="51"/>
  <c r="D461" i="51"/>
  <c r="H460" i="51"/>
  <c r="D460" i="51"/>
  <c r="E460" i="51" s="1"/>
  <c r="D459" i="51"/>
  <c r="C459" i="51"/>
  <c r="H459" i="51" s="1"/>
  <c r="H458" i="51"/>
  <c r="D458" i="51"/>
  <c r="E458" i="51" s="1"/>
  <c r="H457" i="51"/>
  <c r="E457" i="51"/>
  <c r="D457" i="51"/>
  <c r="H456" i="51"/>
  <c r="E456" i="51"/>
  <c r="E455" i="51" s="1"/>
  <c r="D456" i="51"/>
  <c r="D455" i="51" s="1"/>
  <c r="C455" i="51"/>
  <c r="H455" i="51" s="1"/>
  <c r="H454" i="51"/>
  <c r="E454" i="51"/>
  <c r="D454" i="51"/>
  <c r="H453" i="51"/>
  <c r="D453" i="51"/>
  <c r="E453" i="51" s="1"/>
  <c r="H452" i="51"/>
  <c r="E452" i="51"/>
  <c r="D452" i="51"/>
  <c r="H451" i="51"/>
  <c r="E451" i="51"/>
  <c r="D451" i="51"/>
  <c r="E450" i="51"/>
  <c r="D450" i="51"/>
  <c r="C450" i="51"/>
  <c r="H450" i="51" s="1"/>
  <c r="H449" i="51"/>
  <c r="E449" i="51"/>
  <c r="D449" i="51"/>
  <c r="H448" i="51"/>
  <c r="D448" i="51"/>
  <c r="E448" i="51" s="1"/>
  <c r="H447" i="51"/>
  <c r="E447" i="51"/>
  <c r="D447" i="51"/>
  <c r="H446" i="51"/>
  <c r="E446" i="51"/>
  <c r="E445" i="51" s="1"/>
  <c r="D446" i="51"/>
  <c r="D445" i="51" s="1"/>
  <c r="C445" i="51"/>
  <c r="H443" i="51"/>
  <c r="D443" i="51"/>
  <c r="E443" i="51" s="1"/>
  <c r="H442" i="51"/>
  <c r="D442" i="51"/>
  <c r="E442" i="51" s="1"/>
  <c r="H441" i="51"/>
  <c r="E441" i="51"/>
  <c r="D441" i="51"/>
  <c r="H440" i="51"/>
  <c r="D440" i="51"/>
  <c r="E440" i="51" s="1"/>
  <c r="H439" i="51"/>
  <c r="E439" i="51"/>
  <c r="D439" i="51"/>
  <c r="H438" i="51"/>
  <c r="D438" i="51"/>
  <c r="E438" i="51" s="1"/>
  <c r="H437" i="51"/>
  <c r="E437" i="51"/>
  <c r="D437" i="51"/>
  <c r="H436" i="51"/>
  <c r="E436" i="51"/>
  <c r="D436" i="51"/>
  <c r="H435" i="51"/>
  <c r="D435" i="51"/>
  <c r="E435" i="51" s="1"/>
  <c r="H434" i="51"/>
  <c r="D434" i="51"/>
  <c r="E434" i="51" s="1"/>
  <c r="H433" i="51"/>
  <c r="E433" i="51"/>
  <c r="D433" i="51"/>
  <c r="H432" i="51"/>
  <c r="D432" i="51"/>
  <c r="E432" i="51" s="1"/>
  <c r="H431" i="51"/>
  <c r="E431" i="51"/>
  <c r="D431" i="51"/>
  <c r="H430" i="51"/>
  <c r="D430" i="51"/>
  <c r="E430" i="51" s="1"/>
  <c r="H429" i="51"/>
  <c r="C429" i="51"/>
  <c r="H428" i="51"/>
  <c r="D428" i="51"/>
  <c r="E428" i="51" s="1"/>
  <c r="H427" i="51"/>
  <c r="E427" i="51"/>
  <c r="D427" i="51"/>
  <c r="H426" i="51"/>
  <c r="D426" i="51"/>
  <c r="E426" i="51" s="1"/>
  <c r="H425" i="51"/>
  <c r="E425" i="51"/>
  <c r="D425" i="51"/>
  <c r="H424" i="51"/>
  <c r="D424" i="51"/>
  <c r="E424" i="51" s="1"/>
  <c r="H423" i="51"/>
  <c r="E423" i="51"/>
  <c r="D423" i="51"/>
  <c r="H422" i="51"/>
  <c r="C422" i="51"/>
  <c r="H421" i="51"/>
  <c r="D421" i="51"/>
  <c r="E421" i="51" s="1"/>
  <c r="H420" i="51"/>
  <c r="E420" i="51"/>
  <c r="D420" i="51"/>
  <c r="H419" i="51"/>
  <c r="D419" i="51"/>
  <c r="E419" i="51" s="1"/>
  <c r="H418" i="51"/>
  <c r="E418" i="51"/>
  <c r="D418" i="51"/>
  <c r="H417" i="51"/>
  <c r="D417" i="51"/>
  <c r="C416" i="51"/>
  <c r="H416" i="51" s="1"/>
  <c r="H415" i="51"/>
  <c r="E415" i="51"/>
  <c r="D415" i="51"/>
  <c r="H414" i="51"/>
  <c r="D414" i="51"/>
  <c r="E414" i="51" s="1"/>
  <c r="H413" i="51"/>
  <c r="E413" i="51"/>
  <c r="E412" i="51" s="1"/>
  <c r="D413" i="51"/>
  <c r="H412" i="51"/>
  <c r="D412" i="51"/>
  <c r="C412" i="51"/>
  <c r="H411" i="51"/>
  <c r="D411" i="51"/>
  <c r="E411" i="51" s="1"/>
  <c r="H410" i="51"/>
  <c r="E410" i="51"/>
  <c r="E409" i="51" s="1"/>
  <c r="D410" i="51"/>
  <c r="H409" i="51"/>
  <c r="D409" i="51"/>
  <c r="C409" i="51"/>
  <c r="H408" i="51"/>
  <c r="D408" i="51"/>
  <c r="E408" i="51" s="1"/>
  <c r="H407" i="51"/>
  <c r="E407" i="51"/>
  <c r="D407" i="51"/>
  <c r="H406" i="51"/>
  <c r="D406" i="51"/>
  <c r="E406" i="51" s="1"/>
  <c r="H405" i="51"/>
  <c r="E405" i="51"/>
  <c r="E404" i="51" s="1"/>
  <c r="D405" i="51"/>
  <c r="H404" i="51"/>
  <c r="C404" i="51"/>
  <c r="H403" i="51"/>
  <c r="D403" i="51"/>
  <c r="E403" i="51" s="1"/>
  <c r="H402" i="51"/>
  <c r="E402" i="51"/>
  <c r="D402" i="51"/>
  <c r="H401" i="51"/>
  <c r="D401" i="51"/>
  <c r="E401" i="51" s="1"/>
  <c r="H400" i="51"/>
  <c r="E400" i="51"/>
  <c r="D400" i="51"/>
  <c r="H399" i="51"/>
  <c r="D399" i="51"/>
  <c r="C399" i="51"/>
  <c r="H398" i="51"/>
  <c r="D398" i="51"/>
  <c r="E398" i="51" s="1"/>
  <c r="H397" i="51"/>
  <c r="E397" i="51"/>
  <c r="D397" i="51"/>
  <c r="H396" i="51"/>
  <c r="D396" i="51"/>
  <c r="C395" i="51"/>
  <c r="H395" i="51" s="1"/>
  <c r="H394" i="51"/>
  <c r="E394" i="51"/>
  <c r="D394" i="51"/>
  <c r="H393" i="51"/>
  <c r="D393" i="51"/>
  <c r="C392" i="51"/>
  <c r="H392" i="51" s="1"/>
  <c r="H391" i="51"/>
  <c r="E391" i="51"/>
  <c r="D391" i="51"/>
  <c r="H390" i="51"/>
  <c r="D390" i="51"/>
  <c r="E390" i="51" s="1"/>
  <c r="H389" i="51"/>
  <c r="E389" i="51"/>
  <c r="E388" i="51" s="1"/>
  <c r="D389" i="51"/>
  <c r="H388" i="51"/>
  <c r="C388" i="51"/>
  <c r="H387" i="51"/>
  <c r="D387" i="51"/>
  <c r="E387" i="51" s="1"/>
  <c r="H386" i="51"/>
  <c r="E386" i="51"/>
  <c r="D386" i="51"/>
  <c r="H385" i="51"/>
  <c r="D385" i="51"/>
  <c r="E385" i="51" s="1"/>
  <c r="H384" i="51"/>
  <c r="E384" i="51"/>
  <c r="D384" i="51"/>
  <c r="H383" i="51"/>
  <c r="D383" i="51"/>
  <c r="C382" i="51"/>
  <c r="H382" i="51" s="1"/>
  <c r="H381" i="51"/>
  <c r="E381" i="51"/>
  <c r="D381" i="51"/>
  <c r="H380" i="51"/>
  <c r="D380" i="51"/>
  <c r="E380" i="51" s="1"/>
  <c r="H379" i="51"/>
  <c r="E379" i="51"/>
  <c r="D379" i="51"/>
  <c r="H378" i="51"/>
  <c r="D378" i="51"/>
  <c r="C378" i="51"/>
  <c r="H377" i="51"/>
  <c r="D377" i="51"/>
  <c r="E377" i="51" s="1"/>
  <c r="H376" i="51"/>
  <c r="E376" i="51"/>
  <c r="D376" i="51"/>
  <c r="H375" i="51"/>
  <c r="D375" i="51"/>
  <c r="E375" i="51" s="1"/>
  <c r="H374" i="51"/>
  <c r="E374" i="51"/>
  <c r="E373" i="51" s="1"/>
  <c r="D374" i="51"/>
  <c r="H373" i="51"/>
  <c r="C373" i="51"/>
  <c r="H372" i="51"/>
  <c r="D372" i="51"/>
  <c r="E372" i="51" s="1"/>
  <c r="H371" i="51"/>
  <c r="E371" i="51"/>
  <c r="D371" i="51"/>
  <c r="H370" i="51"/>
  <c r="D370" i="51"/>
  <c r="E370" i="51" s="1"/>
  <c r="H369" i="51"/>
  <c r="E369" i="51"/>
  <c r="E368" i="51" s="1"/>
  <c r="D369" i="51"/>
  <c r="H368" i="51"/>
  <c r="D368" i="51"/>
  <c r="C368" i="51"/>
  <c r="H367" i="51"/>
  <c r="D367" i="51"/>
  <c r="E367" i="51" s="1"/>
  <c r="H366" i="51"/>
  <c r="E366" i="51"/>
  <c r="D366" i="51"/>
  <c r="H365" i="51"/>
  <c r="D365" i="51"/>
  <c r="E365" i="51" s="1"/>
  <c r="H364" i="51"/>
  <c r="E364" i="51"/>
  <c r="D364" i="51"/>
  <c r="H363" i="51"/>
  <c r="D363" i="51"/>
  <c r="C362" i="51"/>
  <c r="H362" i="51" s="1"/>
  <c r="H361" i="51"/>
  <c r="E361" i="51"/>
  <c r="D361" i="51"/>
  <c r="H360" i="51"/>
  <c r="D360" i="51"/>
  <c r="E360" i="51" s="1"/>
  <c r="H359" i="51"/>
  <c r="E359" i="51"/>
  <c r="D359" i="51"/>
  <c r="H358" i="51"/>
  <c r="D358" i="51"/>
  <c r="C357" i="51"/>
  <c r="H357" i="51" s="1"/>
  <c r="H356" i="51"/>
  <c r="E356" i="51"/>
  <c r="D356" i="51"/>
  <c r="H355" i="51"/>
  <c r="D355" i="51"/>
  <c r="E355" i="51" s="1"/>
  <c r="H354" i="51"/>
  <c r="E354" i="51"/>
  <c r="E353" i="51" s="1"/>
  <c r="D354" i="51"/>
  <c r="H353" i="51"/>
  <c r="C353" i="51"/>
  <c r="H352" i="51"/>
  <c r="D352" i="51"/>
  <c r="E352" i="51" s="1"/>
  <c r="H351" i="51"/>
  <c r="E351" i="51"/>
  <c r="D351" i="51"/>
  <c r="H350" i="51"/>
  <c r="D350" i="51"/>
  <c r="E350" i="51" s="1"/>
  <c r="H349" i="51"/>
  <c r="E349" i="51"/>
  <c r="D349" i="51"/>
  <c r="H348" i="51"/>
  <c r="D348" i="51"/>
  <c r="C348" i="51"/>
  <c r="H347" i="51"/>
  <c r="D347" i="51"/>
  <c r="E347" i="51" s="1"/>
  <c r="H346" i="51"/>
  <c r="E346" i="51"/>
  <c r="D346" i="51"/>
  <c r="H345" i="51"/>
  <c r="D345" i="51"/>
  <c r="C344" i="51"/>
  <c r="H343" i="51"/>
  <c r="E343" i="51"/>
  <c r="D343" i="51"/>
  <c r="H342" i="51"/>
  <c r="D342" i="51"/>
  <c r="E342" i="51" s="1"/>
  <c r="H341" i="51"/>
  <c r="E341" i="51"/>
  <c r="D341" i="51"/>
  <c r="H338" i="51"/>
  <c r="E338" i="51"/>
  <c r="D338" i="51"/>
  <c r="H337" i="51"/>
  <c r="D337" i="51"/>
  <c r="E337" i="51" s="1"/>
  <c r="H336" i="51"/>
  <c r="E336" i="51"/>
  <c r="D336" i="51"/>
  <c r="H335" i="51"/>
  <c r="D335" i="51"/>
  <c r="E335" i="51" s="1"/>
  <c r="H334" i="51"/>
  <c r="E334" i="51"/>
  <c r="D334" i="51"/>
  <c r="H333" i="51"/>
  <c r="D333" i="51"/>
  <c r="E333" i="51" s="1"/>
  <c r="H332" i="51"/>
  <c r="E332" i="51"/>
  <c r="E331" i="51" s="1"/>
  <c r="D332" i="51"/>
  <c r="H331" i="51"/>
  <c r="C331" i="51"/>
  <c r="H330" i="51"/>
  <c r="D330" i="51"/>
  <c r="E330" i="51" s="1"/>
  <c r="H329" i="51"/>
  <c r="E329" i="51"/>
  <c r="E328" i="51" s="1"/>
  <c r="D329" i="51"/>
  <c r="H328" i="51"/>
  <c r="C328" i="51"/>
  <c r="H327" i="51"/>
  <c r="D327" i="51"/>
  <c r="E327" i="51" s="1"/>
  <c r="H326" i="51"/>
  <c r="E326" i="51"/>
  <c r="D326" i="51"/>
  <c r="H325" i="51"/>
  <c r="C325" i="51"/>
  <c r="H324" i="51"/>
  <c r="D324" i="51"/>
  <c r="E324" i="51" s="1"/>
  <c r="H323" i="51"/>
  <c r="E323" i="51"/>
  <c r="D323" i="51"/>
  <c r="H322" i="51"/>
  <c r="D322" i="51"/>
  <c r="E322" i="51" s="1"/>
  <c r="H321" i="51"/>
  <c r="E321" i="51"/>
  <c r="D321" i="51"/>
  <c r="H320" i="51"/>
  <c r="D320" i="51"/>
  <c r="E320" i="51" s="1"/>
  <c r="H319" i="51"/>
  <c r="E319" i="51"/>
  <c r="D319" i="51"/>
  <c r="H318" i="51"/>
  <c r="D318" i="51"/>
  <c r="E318" i="51" s="1"/>
  <c r="H317" i="51"/>
  <c r="E317" i="51"/>
  <c r="D317" i="51"/>
  <c r="H316" i="51"/>
  <c r="D316" i="51"/>
  <c r="C315" i="51"/>
  <c r="H315" i="51" s="1"/>
  <c r="C314" i="51"/>
  <c r="H314" i="51" s="1"/>
  <c r="H313" i="51"/>
  <c r="E313" i="51"/>
  <c r="D313" i="51"/>
  <c r="H312" i="51"/>
  <c r="D312" i="51"/>
  <c r="E312" i="51" s="1"/>
  <c r="H311" i="51"/>
  <c r="E311" i="51"/>
  <c r="D311" i="51"/>
  <c r="H310" i="51"/>
  <c r="D310" i="51"/>
  <c r="E310" i="51" s="1"/>
  <c r="H309" i="51"/>
  <c r="E309" i="51"/>
  <c r="E308" i="51" s="1"/>
  <c r="D309" i="51"/>
  <c r="H308" i="51"/>
  <c r="H307" i="51"/>
  <c r="E307" i="51"/>
  <c r="D307" i="51"/>
  <c r="H306" i="51"/>
  <c r="D306" i="51"/>
  <c r="H305" i="51"/>
  <c r="H304" i="51"/>
  <c r="D304" i="51"/>
  <c r="E304" i="51" s="1"/>
  <c r="H303" i="51"/>
  <c r="E303" i="51"/>
  <c r="D303" i="51"/>
  <c r="H302" i="51"/>
  <c r="C302" i="51"/>
  <c r="H301" i="51"/>
  <c r="D301" i="51"/>
  <c r="E301" i="51" s="1"/>
  <c r="H300" i="51"/>
  <c r="E300" i="51"/>
  <c r="D300" i="51"/>
  <c r="H299" i="51"/>
  <c r="D299" i="51"/>
  <c r="H298" i="51"/>
  <c r="H297" i="51"/>
  <c r="D297" i="51"/>
  <c r="H296" i="51"/>
  <c r="H295" i="51"/>
  <c r="D295" i="51"/>
  <c r="E295" i="51" s="1"/>
  <c r="H294" i="51"/>
  <c r="E294" i="51"/>
  <c r="D294" i="51"/>
  <c r="H293" i="51"/>
  <c r="D293" i="51"/>
  <c r="E293" i="51" s="1"/>
  <c r="H292" i="51"/>
  <c r="E292" i="51"/>
  <c r="D292" i="51"/>
  <c r="H291" i="51"/>
  <c r="D291" i="51"/>
  <c r="E291" i="51" s="1"/>
  <c r="H290" i="51"/>
  <c r="E290" i="51"/>
  <c r="D290" i="51"/>
  <c r="H289" i="51"/>
  <c r="D289" i="51"/>
  <c r="H288" i="51"/>
  <c r="E288" i="51"/>
  <c r="D288" i="51"/>
  <c r="H287" i="51"/>
  <c r="D287" i="51"/>
  <c r="E287" i="51" s="1"/>
  <c r="H286" i="51"/>
  <c r="E286" i="51"/>
  <c r="D286" i="51"/>
  <c r="H285" i="51"/>
  <c r="D285" i="51"/>
  <c r="E285" i="51" s="1"/>
  <c r="H284" i="51"/>
  <c r="E284" i="51"/>
  <c r="D284" i="51"/>
  <c r="H283" i="51"/>
  <c r="D283" i="51"/>
  <c r="E283" i="51" s="1"/>
  <c r="H282" i="51"/>
  <c r="E282" i="51"/>
  <c r="D282" i="51"/>
  <c r="H281" i="51"/>
  <c r="D281" i="51"/>
  <c r="E281" i="51" s="1"/>
  <c r="H280" i="51"/>
  <c r="E280" i="51"/>
  <c r="D280" i="51"/>
  <c r="H279" i="51"/>
  <c r="D279" i="51"/>
  <c r="E279" i="51" s="1"/>
  <c r="H278" i="51"/>
  <c r="E278" i="51"/>
  <c r="D278" i="51"/>
  <c r="H277" i="51"/>
  <c r="D277" i="51"/>
  <c r="E277" i="51" s="1"/>
  <c r="H276" i="51"/>
  <c r="E276" i="51"/>
  <c r="D276" i="51"/>
  <c r="H275" i="51"/>
  <c r="D275" i="51"/>
  <c r="E275" i="51" s="1"/>
  <c r="H274" i="51"/>
  <c r="E274" i="51"/>
  <c r="D274" i="51"/>
  <c r="H273" i="51"/>
  <c r="D273" i="51"/>
  <c r="E273" i="51" s="1"/>
  <c r="H272" i="51"/>
  <c r="E272" i="51"/>
  <c r="D272" i="51"/>
  <c r="H271" i="51"/>
  <c r="D271" i="51"/>
  <c r="E271" i="51" s="1"/>
  <c r="H270" i="51"/>
  <c r="E270" i="51"/>
  <c r="D270" i="51"/>
  <c r="H269" i="51"/>
  <c r="D269" i="51"/>
  <c r="E269" i="51" s="1"/>
  <c r="H268" i="51"/>
  <c r="E268" i="51"/>
  <c r="D268" i="51"/>
  <c r="H267" i="51"/>
  <c r="D267" i="51"/>
  <c r="E267" i="51" s="1"/>
  <c r="H266" i="51"/>
  <c r="E266" i="51"/>
  <c r="D266" i="51"/>
  <c r="H265" i="51"/>
  <c r="D265" i="51"/>
  <c r="H264" i="51"/>
  <c r="E264" i="51"/>
  <c r="D264" i="51"/>
  <c r="H263" i="51"/>
  <c r="C263" i="51"/>
  <c r="H262" i="51"/>
  <c r="D262" i="51"/>
  <c r="E262" i="51" s="1"/>
  <c r="H261" i="51"/>
  <c r="E261" i="51"/>
  <c r="D261" i="51"/>
  <c r="H260" i="51"/>
  <c r="C260" i="51"/>
  <c r="D252" i="51"/>
  <c r="E252" i="51" s="1"/>
  <c r="D251" i="51"/>
  <c r="E251" i="51" s="1"/>
  <c r="C250" i="51"/>
  <c r="E249" i="51"/>
  <c r="D249" i="51"/>
  <c r="E248" i="51"/>
  <c r="D248" i="51"/>
  <c r="E247" i="51"/>
  <c r="E244" i="51" s="1"/>
  <c r="E243" i="51" s="1"/>
  <c r="D247" i="51"/>
  <c r="E246" i="51"/>
  <c r="D246" i="51"/>
  <c r="E245" i="51"/>
  <c r="D245" i="51"/>
  <c r="D244" i="51"/>
  <c r="C244" i="51"/>
  <c r="C243" i="51" s="1"/>
  <c r="D243" i="51"/>
  <c r="E242" i="51"/>
  <c r="D242" i="51"/>
  <c r="E241" i="51"/>
  <c r="D241" i="51"/>
  <c r="E240" i="51"/>
  <c r="D240" i="51"/>
  <c r="E239" i="51"/>
  <c r="E238" i="51" s="1"/>
  <c r="D239" i="51"/>
  <c r="C239" i="51"/>
  <c r="C238" i="51" s="1"/>
  <c r="D238" i="51"/>
  <c r="E237" i="51"/>
  <c r="E236" i="51" s="1"/>
  <c r="E235" i="51" s="1"/>
  <c r="D237" i="51"/>
  <c r="D236" i="51"/>
  <c r="C236" i="51"/>
  <c r="C235" i="51" s="1"/>
  <c r="D235" i="51"/>
  <c r="E234" i="51"/>
  <c r="D234" i="51"/>
  <c r="E233" i="51"/>
  <c r="D233" i="51"/>
  <c r="C233" i="51"/>
  <c r="C228" i="51" s="1"/>
  <c r="D232" i="51"/>
  <c r="E232" i="51" s="1"/>
  <c r="D231" i="51"/>
  <c r="E231" i="51" s="1"/>
  <c r="E229" i="51" s="1"/>
  <c r="D230" i="51"/>
  <c r="E230" i="51" s="1"/>
  <c r="C229" i="51"/>
  <c r="E228" i="51"/>
  <c r="D227" i="51"/>
  <c r="E227" i="51" s="1"/>
  <c r="D226" i="51"/>
  <c r="E226" i="51" s="1"/>
  <c r="D225" i="51"/>
  <c r="E225" i="51" s="1"/>
  <c r="E223" i="51" s="1"/>
  <c r="D224" i="51"/>
  <c r="E224" i="51" s="1"/>
  <c r="C223" i="51"/>
  <c r="E222" i="51"/>
  <c r="C222" i="51"/>
  <c r="D221" i="51"/>
  <c r="E221" i="51" s="1"/>
  <c r="E220" i="51" s="1"/>
  <c r="C220" i="51"/>
  <c r="E219" i="51"/>
  <c r="E216" i="51" s="1"/>
  <c r="D219" i="51"/>
  <c r="E218" i="51"/>
  <c r="D218" i="51"/>
  <c r="E217" i="51"/>
  <c r="D217" i="51"/>
  <c r="D216" i="51"/>
  <c r="C216" i="51"/>
  <c r="C215" i="51" s="1"/>
  <c r="E214" i="51"/>
  <c r="D214" i="51"/>
  <c r="E213" i="51"/>
  <c r="D213" i="51"/>
  <c r="C213" i="51"/>
  <c r="D212" i="51"/>
  <c r="E212" i="51" s="1"/>
  <c r="E211" i="51" s="1"/>
  <c r="C211" i="51"/>
  <c r="E210" i="51"/>
  <c r="D210" i="51"/>
  <c r="E209" i="51"/>
  <c r="D209" i="51"/>
  <c r="E208" i="51"/>
  <c r="D208" i="51"/>
  <c r="D207" i="51" s="1"/>
  <c r="E207" i="51"/>
  <c r="C207" i="51"/>
  <c r="D206" i="51"/>
  <c r="E206" i="51" s="1"/>
  <c r="D205" i="51"/>
  <c r="E205" i="51" s="1"/>
  <c r="E204" i="51" s="1"/>
  <c r="E203" i="51" s="1"/>
  <c r="C204" i="51"/>
  <c r="C203" i="51"/>
  <c r="D202" i="51"/>
  <c r="E202" i="51" s="1"/>
  <c r="E201" i="51" s="1"/>
  <c r="D201" i="51"/>
  <c r="D200" i="51" s="1"/>
  <c r="C201" i="51"/>
  <c r="E200" i="51"/>
  <c r="C200" i="51"/>
  <c r="D199" i="51"/>
  <c r="E199" i="51" s="1"/>
  <c r="E198" i="51" s="1"/>
  <c r="E197" i="51" s="1"/>
  <c r="C198" i="51"/>
  <c r="C197" i="51"/>
  <c r="D196" i="51"/>
  <c r="E196" i="51" s="1"/>
  <c r="E195" i="51" s="1"/>
  <c r="D195" i="51"/>
  <c r="C195" i="51"/>
  <c r="E194" i="51"/>
  <c r="D194" i="51"/>
  <c r="D193" i="51" s="1"/>
  <c r="E193" i="51"/>
  <c r="C193" i="51"/>
  <c r="D192" i="51"/>
  <c r="E192" i="51" s="1"/>
  <c r="D191" i="51"/>
  <c r="E191" i="51" s="1"/>
  <c r="D190" i="51"/>
  <c r="E190" i="51" s="1"/>
  <c r="E189" i="51" s="1"/>
  <c r="E188" i="51" s="1"/>
  <c r="C189" i="51"/>
  <c r="C188" i="51"/>
  <c r="D187" i="51"/>
  <c r="E187" i="51" s="1"/>
  <c r="D186" i="51"/>
  <c r="E186" i="51" s="1"/>
  <c r="E185" i="51" s="1"/>
  <c r="E184" i="51" s="1"/>
  <c r="C185" i="51"/>
  <c r="C184" i="51"/>
  <c r="C178" i="51" s="1"/>
  <c r="D183" i="51"/>
  <c r="E183" i="51" s="1"/>
  <c r="E182" i="51" s="1"/>
  <c r="D182" i="51"/>
  <c r="D179" i="51" s="1"/>
  <c r="C182" i="51"/>
  <c r="E181" i="51"/>
  <c r="D181" i="51"/>
  <c r="D180" i="51" s="1"/>
  <c r="E180" i="51"/>
  <c r="E179" i="51" s="1"/>
  <c r="C180" i="51"/>
  <c r="C179" i="51" s="1"/>
  <c r="H176" i="51"/>
  <c r="D176" i="51"/>
  <c r="E176" i="51" s="1"/>
  <c r="H175" i="51"/>
  <c r="E175" i="51"/>
  <c r="D175" i="51"/>
  <c r="H174" i="51"/>
  <c r="D174" i="51"/>
  <c r="C174" i="51"/>
  <c r="H173" i="51"/>
  <c r="D173" i="51"/>
  <c r="E173" i="51" s="1"/>
  <c r="H172" i="51"/>
  <c r="E172" i="51"/>
  <c r="D172" i="51"/>
  <c r="H171" i="51"/>
  <c r="D171" i="51"/>
  <c r="D170" i="51" s="1"/>
  <c r="C171" i="51"/>
  <c r="J170" i="51"/>
  <c r="C170" i="51"/>
  <c r="H170" i="51" s="1"/>
  <c r="H169" i="51"/>
  <c r="E169" i="51"/>
  <c r="D169" i="51"/>
  <c r="H168" i="51"/>
  <c r="D168" i="51"/>
  <c r="C167" i="51"/>
  <c r="H167" i="51" s="1"/>
  <c r="H166" i="51"/>
  <c r="E166" i="51"/>
  <c r="D166" i="51"/>
  <c r="H165" i="51"/>
  <c r="D165" i="51"/>
  <c r="C164" i="51"/>
  <c r="H162" i="51"/>
  <c r="D162" i="51"/>
  <c r="E162" i="51" s="1"/>
  <c r="H161" i="51"/>
  <c r="E161" i="51"/>
  <c r="D161" i="51"/>
  <c r="H160" i="51"/>
  <c r="C160" i="51"/>
  <c r="H159" i="51"/>
  <c r="D159" i="51"/>
  <c r="E159" i="51" s="1"/>
  <c r="H158" i="51"/>
  <c r="E158" i="51"/>
  <c r="D158" i="51"/>
  <c r="H157" i="51"/>
  <c r="C157" i="51"/>
  <c r="H156" i="51"/>
  <c r="D156" i="51"/>
  <c r="E156" i="51" s="1"/>
  <c r="H155" i="51"/>
  <c r="E155" i="51"/>
  <c r="D155" i="51"/>
  <c r="H154" i="51"/>
  <c r="C154" i="51"/>
  <c r="C153" i="51"/>
  <c r="H151" i="51"/>
  <c r="D151" i="51"/>
  <c r="E151" i="51" s="1"/>
  <c r="H150" i="51"/>
  <c r="E150" i="51"/>
  <c r="D150" i="51"/>
  <c r="H149" i="51"/>
  <c r="D149" i="51"/>
  <c r="C149" i="51"/>
  <c r="H148" i="51"/>
  <c r="D148" i="51"/>
  <c r="E148" i="51" s="1"/>
  <c r="H147" i="51"/>
  <c r="E147" i="51"/>
  <c r="D147" i="51"/>
  <c r="H146" i="51"/>
  <c r="D146" i="51"/>
  <c r="C146" i="51"/>
  <c r="H145" i="51"/>
  <c r="D145" i="51"/>
  <c r="E145" i="51" s="1"/>
  <c r="H144" i="51"/>
  <c r="E144" i="51"/>
  <c r="D144" i="51"/>
  <c r="H143" i="51"/>
  <c r="D143" i="51"/>
  <c r="C143" i="51"/>
  <c r="H142" i="51"/>
  <c r="D142" i="51"/>
  <c r="E142" i="51" s="1"/>
  <c r="H141" i="51"/>
  <c r="E141" i="51"/>
  <c r="D141" i="51"/>
  <c r="H140" i="51"/>
  <c r="D140" i="51"/>
  <c r="C140" i="51"/>
  <c r="H139" i="51"/>
  <c r="D139" i="51"/>
  <c r="E139" i="51" s="1"/>
  <c r="H138" i="51"/>
  <c r="E138" i="51"/>
  <c r="D138" i="51"/>
  <c r="H137" i="51"/>
  <c r="D137" i="51"/>
  <c r="C136" i="51"/>
  <c r="H134" i="51"/>
  <c r="D134" i="51"/>
  <c r="E134" i="51" s="1"/>
  <c r="H133" i="51"/>
  <c r="E133" i="51"/>
  <c r="D133" i="51"/>
  <c r="H132" i="51"/>
  <c r="C132" i="51"/>
  <c r="H131" i="51"/>
  <c r="D131" i="51"/>
  <c r="E131" i="51" s="1"/>
  <c r="H130" i="51"/>
  <c r="E130" i="51"/>
  <c r="D130" i="51"/>
  <c r="H129" i="51"/>
  <c r="C129" i="51"/>
  <c r="H128" i="51"/>
  <c r="D128" i="51"/>
  <c r="E128" i="51" s="1"/>
  <c r="H127" i="51"/>
  <c r="E127" i="51"/>
  <c r="D127" i="51"/>
  <c r="H126" i="51"/>
  <c r="C126" i="51"/>
  <c r="H125" i="51"/>
  <c r="D125" i="51"/>
  <c r="E125" i="51" s="1"/>
  <c r="H124" i="51"/>
  <c r="E124" i="51"/>
  <c r="D124" i="51"/>
  <c r="H123" i="51"/>
  <c r="C123" i="51"/>
  <c r="H122" i="51"/>
  <c r="D122" i="51"/>
  <c r="E122" i="51" s="1"/>
  <c r="H121" i="51"/>
  <c r="E121" i="51"/>
  <c r="D121" i="51"/>
  <c r="H120" i="51"/>
  <c r="C120" i="51"/>
  <c r="H119" i="51"/>
  <c r="D119" i="51"/>
  <c r="H118" i="51"/>
  <c r="D118" i="51"/>
  <c r="C117" i="51"/>
  <c r="H113" i="51"/>
  <c r="D113" i="51"/>
  <c r="E113" i="51" s="1"/>
  <c r="H112" i="51"/>
  <c r="E112" i="51"/>
  <c r="D112" i="51"/>
  <c r="H111" i="51"/>
  <c r="D111" i="51"/>
  <c r="E111" i="51" s="1"/>
  <c r="H110" i="51"/>
  <c r="E110" i="51"/>
  <c r="D110" i="51"/>
  <c r="H109" i="51"/>
  <c r="D109" i="51"/>
  <c r="E109" i="51" s="1"/>
  <c r="H108" i="51"/>
  <c r="E108" i="51"/>
  <c r="D108" i="51"/>
  <c r="H107" i="51"/>
  <c r="D107" i="51"/>
  <c r="E107" i="51" s="1"/>
  <c r="H106" i="51"/>
  <c r="E106" i="51"/>
  <c r="D106" i="51"/>
  <c r="H105" i="51"/>
  <c r="D105" i="51"/>
  <c r="E105" i="51" s="1"/>
  <c r="H104" i="51"/>
  <c r="E104" i="51"/>
  <c r="D104" i="51"/>
  <c r="H103" i="51"/>
  <c r="D103" i="51"/>
  <c r="E103" i="51" s="1"/>
  <c r="H102" i="51"/>
  <c r="E102" i="51"/>
  <c r="D102" i="51"/>
  <c r="H101" i="51"/>
  <c r="D101" i="51"/>
  <c r="E101" i="51" s="1"/>
  <c r="H100" i="51"/>
  <c r="E100" i="51"/>
  <c r="D100" i="51"/>
  <c r="H99" i="51"/>
  <c r="D99" i="51"/>
  <c r="H98" i="51"/>
  <c r="E98" i="51"/>
  <c r="D98" i="51"/>
  <c r="J97" i="51"/>
  <c r="C97" i="51"/>
  <c r="H97" i="51" s="1"/>
  <c r="H96" i="51"/>
  <c r="E96" i="51"/>
  <c r="D96" i="51"/>
  <c r="H95" i="51"/>
  <c r="D95" i="51"/>
  <c r="E95" i="51" s="1"/>
  <c r="H94" i="51"/>
  <c r="E94" i="51"/>
  <c r="D94" i="51"/>
  <c r="H93" i="51"/>
  <c r="D93" i="51"/>
  <c r="E93" i="51" s="1"/>
  <c r="H92" i="51"/>
  <c r="E92" i="51"/>
  <c r="D92" i="51"/>
  <c r="H91" i="51"/>
  <c r="D91" i="51"/>
  <c r="E91" i="51" s="1"/>
  <c r="H90" i="51"/>
  <c r="E90" i="51"/>
  <c r="D90" i="51"/>
  <c r="H89" i="51"/>
  <c r="D89" i="51"/>
  <c r="E89" i="51" s="1"/>
  <c r="H88" i="51"/>
  <c r="E88" i="51"/>
  <c r="D88" i="51"/>
  <c r="H87" i="51"/>
  <c r="D87" i="51"/>
  <c r="E87" i="51" s="1"/>
  <c r="H86" i="51"/>
  <c r="E86" i="51"/>
  <c r="D86" i="51"/>
  <c r="H85" i="51"/>
  <c r="D85" i="51"/>
  <c r="E85" i="51" s="1"/>
  <c r="H84" i="51"/>
  <c r="E84" i="51"/>
  <c r="D84" i="51"/>
  <c r="H83" i="51"/>
  <c r="D83" i="51"/>
  <c r="E83" i="51" s="1"/>
  <c r="H82" i="51"/>
  <c r="E82" i="51"/>
  <c r="D82" i="51"/>
  <c r="H81" i="51"/>
  <c r="D81" i="51"/>
  <c r="E81" i="51" s="1"/>
  <c r="H80" i="51"/>
  <c r="E80" i="51"/>
  <c r="D80" i="51"/>
  <c r="H79" i="51"/>
  <c r="D79" i="51"/>
  <c r="E79" i="51" s="1"/>
  <c r="H78" i="51"/>
  <c r="E78" i="51"/>
  <c r="D78" i="51"/>
  <c r="H77" i="51"/>
  <c r="D77" i="51"/>
  <c r="E77" i="51" s="1"/>
  <c r="H76" i="51"/>
  <c r="E76" i="51"/>
  <c r="D76" i="51"/>
  <c r="H75" i="51"/>
  <c r="D75" i="51"/>
  <c r="E75" i="51" s="1"/>
  <c r="H74" i="51"/>
  <c r="E74" i="51"/>
  <c r="D74" i="51"/>
  <c r="H73" i="51"/>
  <c r="D73" i="51"/>
  <c r="E73" i="51" s="1"/>
  <c r="H72" i="51"/>
  <c r="E72" i="51"/>
  <c r="D72" i="51"/>
  <c r="H71" i="51"/>
  <c r="D71" i="51"/>
  <c r="E71" i="51" s="1"/>
  <c r="H70" i="51"/>
  <c r="E70" i="51"/>
  <c r="D70" i="51"/>
  <c r="H69" i="51"/>
  <c r="D69" i="51"/>
  <c r="E69" i="51" s="1"/>
  <c r="H68" i="51"/>
  <c r="J68" i="51" s="1"/>
  <c r="D68" i="51"/>
  <c r="C68" i="51"/>
  <c r="C67" i="51"/>
  <c r="H67" i="51" s="1"/>
  <c r="J67" i="51" s="1"/>
  <c r="H66" i="51"/>
  <c r="E66" i="51"/>
  <c r="D66" i="51"/>
  <c r="H65" i="51"/>
  <c r="D65" i="51"/>
  <c r="E65" i="51" s="1"/>
  <c r="H64" i="51"/>
  <c r="E64" i="51"/>
  <c r="D64" i="51"/>
  <c r="H63" i="51"/>
  <c r="D63" i="51"/>
  <c r="E63" i="51" s="1"/>
  <c r="H62" i="51"/>
  <c r="E62" i="51"/>
  <c r="D62" i="51"/>
  <c r="C61" i="51"/>
  <c r="H61" i="51" s="1"/>
  <c r="J61" i="51" s="1"/>
  <c r="H60" i="51"/>
  <c r="E60" i="51"/>
  <c r="D60" i="51"/>
  <c r="H59" i="51"/>
  <c r="D59" i="51"/>
  <c r="E59" i="51" s="1"/>
  <c r="H58" i="51"/>
  <c r="E58" i="51"/>
  <c r="D58" i="51"/>
  <c r="H57" i="51"/>
  <c r="D57" i="51"/>
  <c r="E57" i="51" s="1"/>
  <c r="H56" i="51"/>
  <c r="E56" i="51"/>
  <c r="D56" i="51"/>
  <c r="H55" i="51"/>
  <c r="D55" i="51"/>
  <c r="E55" i="51" s="1"/>
  <c r="H54" i="51"/>
  <c r="E54" i="51"/>
  <c r="D54" i="51"/>
  <c r="H53" i="51"/>
  <c r="D53" i="51"/>
  <c r="E53" i="51" s="1"/>
  <c r="H52" i="51"/>
  <c r="E52" i="51"/>
  <c r="D52" i="51"/>
  <c r="H51" i="51"/>
  <c r="D51" i="51"/>
  <c r="E51" i="51" s="1"/>
  <c r="H50" i="51"/>
  <c r="E50" i="51"/>
  <c r="D50" i="51"/>
  <c r="H49" i="51"/>
  <c r="D49" i="51"/>
  <c r="E49" i="51" s="1"/>
  <c r="H48" i="51"/>
  <c r="E48" i="51"/>
  <c r="D48" i="51"/>
  <c r="H47" i="51"/>
  <c r="D47" i="51"/>
  <c r="E47" i="51" s="1"/>
  <c r="H46" i="51"/>
  <c r="E46" i="51"/>
  <c r="D46" i="51"/>
  <c r="H45" i="51"/>
  <c r="D45" i="51"/>
  <c r="E45" i="51" s="1"/>
  <c r="H44" i="51"/>
  <c r="E44" i="51"/>
  <c r="D44" i="51"/>
  <c r="H43" i="51"/>
  <c r="D43" i="51"/>
  <c r="E43" i="51" s="1"/>
  <c r="H42" i="51"/>
  <c r="E42" i="51"/>
  <c r="D42" i="51"/>
  <c r="H41" i="51"/>
  <c r="D41" i="51"/>
  <c r="E41" i="51" s="1"/>
  <c r="H40" i="51"/>
  <c r="E40" i="51"/>
  <c r="D40" i="51"/>
  <c r="H39" i="51"/>
  <c r="D39" i="51"/>
  <c r="E39" i="51" s="1"/>
  <c r="E38" i="51" s="1"/>
  <c r="H38" i="51"/>
  <c r="J38" i="51" s="1"/>
  <c r="D38" i="51"/>
  <c r="C38" i="51"/>
  <c r="H37" i="51"/>
  <c r="D37" i="51"/>
  <c r="E37" i="51" s="1"/>
  <c r="H36" i="51"/>
  <c r="E36" i="51"/>
  <c r="D36" i="51"/>
  <c r="H35" i="51"/>
  <c r="D35" i="51"/>
  <c r="E35" i="51" s="1"/>
  <c r="H34" i="51"/>
  <c r="E34" i="51"/>
  <c r="D34" i="51"/>
  <c r="H33" i="51"/>
  <c r="D33" i="51"/>
  <c r="E33" i="51" s="1"/>
  <c r="H32" i="51"/>
  <c r="E32" i="51"/>
  <c r="D32" i="51"/>
  <c r="H31" i="51"/>
  <c r="D31" i="51"/>
  <c r="E31" i="51" s="1"/>
  <c r="H30" i="51"/>
  <c r="E30" i="51"/>
  <c r="D30" i="51"/>
  <c r="H29" i="51"/>
  <c r="D29" i="51"/>
  <c r="E29" i="51" s="1"/>
  <c r="H28" i="51"/>
  <c r="E28" i="51"/>
  <c r="D28" i="51"/>
  <c r="H27" i="51"/>
  <c r="D27" i="51"/>
  <c r="E27" i="51" s="1"/>
  <c r="H26" i="51"/>
  <c r="E26" i="51"/>
  <c r="D26" i="51"/>
  <c r="H25" i="51"/>
  <c r="D25" i="51"/>
  <c r="E25" i="51" s="1"/>
  <c r="H24" i="51"/>
  <c r="E24" i="51"/>
  <c r="D24" i="51"/>
  <c r="H23" i="51"/>
  <c r="D23" i="51"/>
  <c r="E23" i="51" s="1"/>
  <c r="H22" i="51"/>
  <c r="E22" i="51"/>
  <c r="D22" i="51"/>
  <c r="H21" i="51"/>
  <c r="D21" i="51"/>
  <c r="E21" i="51" s="1"/>
  <c r="H20" i="51"/>
  <c r="E20" i="51"/>
  <c r="D20" i="51"/>
  <c r="H19" i="51"/>
  <c r="D19" i="51"/>
  <c r="E19" i="51" s="1"/>
  <c r="H18" i="51"/>
  <c r="E18" i="51"/>
  <c r="D18" i="51"/>
  <c r="H17" i="51"/>
  <c r="D17" i="51"/>
  <c r="E17" i="51" s="1"/>
  <c r="H16" i="51"/>
  <c r="E16" i="51"/>
  <c r="D16" i="51"/>
  <c r="H15" i="51"/>
  <c r="D15" i="51"/>
  <c r="E15" i="51" s="1"/>
  <c r="H14" i="51"/>
  <c r="E14" i="51"/>
  <c r="D14" i="51"/>
  <c r="H13" i="51"/>
  <c r="D13" i="51"/>
  <c r="E13" i="51" s="1"/>
  <c r="H12" i="51"/>
  <c r="E12" i="51"/>
  <c r="D12" i="51"/>
  <c r="C11" i="51"/>
  <c r="H11" i="51" s="1"/>
  <c r="J11" i="51" s="1"/>
  <c r="H10" i="51"/>
  <c r="E10" i="51"/>
  <c r="D10" i="51"/>
  <c r="H9" i="51"/>
  <c r="D9" i="51"/>
  <c r="E9" i="51" s="1"/>
  <c r="H8" i="51"/>
  <c r="E8" i="51"/>
  <c r="D8" i="51"/>
  <c r="H7" i="51"/>
  <c r="D7" i="51"/>
  <c r="D4" i="51" s="1"/>
  <c r="H6" i="51"/>
  <c r="E6" i="51"/>
  <c r="D6" i="51"/>
  <c r="H5" i="51"/>
  <c r="D5" i="51"/>
  <c r="E5" i="51" s="1"/>
  <c r="H4" i="51"/>
  <c r="J4" i="51" s="1"/>
  <c r="C4" i="51"/>
  <c r="C3" i="51"/>
  <c r="H3" i="51" s="1"/>
  <c r="J3" i="51" s="1"/>
  <c r="E778" i="50"/>
  <c r="E777" i="50" s="1"/>
  <c r="D778" i="50"/>
  <c r="D777" i="50" s="1"/>
  <c r="C777" i="50"/>
  <c r="D776" i="50"/>
  <c r="E776" i="50" s="1"/>
  <c r="D775" i="50"/>
  <c r="E775" i="50" s="1"/>
  <c r="D774" i="50"/>
  <c r="E774" i="50" s="1"/>
  <c r="D773" i="50"/>
  <c r="E773" i="50" s="1"/>
  <c r="C772" i="50"/>
  <c r="C771" i="50" s="1"/>
  <c r="D770" i="50"/>
  <c r="D769" i="50"/>
  <c r="E769" i="50" s="1"/>
  <c r="C768" i="50"/>
  <c r="C767" i="50" s="1"/>
  <c r="D766" i="50"/>
  <c r="E766" i="50" s="1"/>
  <c r="E765" i="50" s="1"/>
  <c r="D765" i="50"/>
  <c r="C765" i="50"/>
  <c r="E764" i="50"/>
  <c r="D764" i="50"/>
  <c r="D763" i="50"/>
  <c r="E763" i="50" s="1"/>
  <c r="E762" i="50"/>
  <c r="D762" i="50"/>
  <c r="C761" i="50"/>
  <c r="C760" i="50" s="1"/>
  <c r="D759" i="50"/>
  <c r="E759" i="50" s="1"/>
  <c r="D758" i="50"/>
  <c r="E758" i="50" s="1"/>
  <c r="D757" i="50"/>
  <c r="C756" i="50"/>
  <c r="C755" i="50" s="1"/>
  <c r="D754" i="50"/>
  <c r="E753" i="50"/>
  <c r="D753" i="50"/>
  <c r="D752" i="50"/>
  <c r="C751" i="50"/>
  <c r="C750" i="50" s="1"/>
  <c r="E749" i="50"/>
  <c r="D749" i="50"/>
  <c r="D748" i="50"/>
  <c r="E748" i="50" s="1"/>
  <c r="E747" i="50"/>
  <c r="E746" i="50" s="1"/>
  <c r="D747" i="50"/>
  <c r="D746" i="50" s="1"/>
  <c r="C746" i="50"/>
  <c r="D745" i="50"/>
  <c r="D744" i="50" s="1"/>
  <c r="D743" i="50" s="1"/>
  <c r="C744" i="50"/>
  <c r="C743" i="50" s="1"/>
  <c r="D742" i="50"/>
  <c r="E742" i="50" s="1"/>
  <c r="E741" i="50" s="1"/>
  <c r="D741" i="50"/>
  <c r="C741" i="50"/>
  <c r="D740" i="50"/>
  <c r="E740" i="50" s="1"/>
  <c r="E739" i="50" s="1"/>
  <c r="D739" i="50"/>
  <c r="C739" i="50"/>
  <c r="D738" i="50"/>
  <c r="E738" i="50" s="1"/>
  <c r="D737" i="50"/>
  <c r="E737" i="50" s="1"/>
  <c r="D736" i="50"/>
  <c r="E736" i="50" s="1"/>
  <c r="D735" i="50"/>
  <c r="E735" i="50" s="1"/>
  <c r="C734" i="50"/>
  <c r="C733" i="50" s="1"/>
  <c r="D732" i="50"/>
  <c r="C731" i="50"/>
  <c r="C730" i="50" s="1"/>
  <c r="D729" i="50"/>
  <c r="E729" i="50" s="1"/>
  <c r="D728" i="50"/>
  <c r="C727" i="50"/>
  <c r="H724" i="50"/>
  <c r="D724" i="50"/>
  <c r="E724" i="50" s="1"/>
  <c r="H723" i="50"/>
  <c r="E723" i="50"/>
  <c r="E722" i="50" s="1"/>
  <c r="D723" i="50"/>
  <c r="D722" i="50"/>
  <c r="C722" i="50"/>
  <c r="H722" i="50" s="1"/>
  <c r="H721" i="50"/>
  <c r="D721" i="50"/>
  <c r="E721" i="50" s="1"/>
  <c r="H720" i="50"/>
  <c r="E720" i="50"/>
  <c r="D720" i="50"/>
  <c r="H719" i="50"/>
  <c r="D719" i="50"/>
  <c r="H718" i="50"/>
  <c r="C718" i="50"/>
  <c r="C717" i="50"/>
  <c r="H717" i="50" s="1"/>
  <c r="J717" i="50" s="1"/>
  <c r="C716" i="50"/>
  <c r="H716" i="50" s="1"/>
  <c r="J716" i="50" s="1"/>
  <c r="H715" i="50"/>
  <c r="D715" i="50"/>
  <c r="E715" i="50" s="1"/>
  <c r="H714" i="50"/>
  <c r="D714" i="50"/>
  <c r="E714" i="50" s="1"/>
  <c r="H713" i="50"/>
  <c r="D713" i="50"/>
  <c r="E713" i="50" s="1"/>
  <c r="H712" i="50"/>
  <c r="D712" i="50"/>
  <c r="E712" i="50" s="1"/>
  <c r="H711" i="50"/>
  <c r="E711" i="50"/>
  <c r="D711" i="50"/>
  <c r="H710" i="50"/>
  <c r="D710" i="50"/>
  <c r="E710" i="50" s="1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E705" i="50"/>
  <c r="D705" i="50"/>
  <c r="H704" i="50"/>
  <c r="E704" i="50"/>
  <c r="D704" i="50"/>
  <c r="H703" i="50"/>
  <c r="D703" i="50"/>
  <c r="E703" i="50" s="1"/>
  <c r="H702" i="50"/>
  <c r="D702" i="50"/>
  <c r="H701" i="50"/>
  <c r="D701" i="50"/>
  <c r="E701" i="50" s="1"/>
  <c r="H700" i="50"/>
  <c r="C700" i="50"/>
  <c r="H699" i="50"/>
  <c r="D699" i="50"/>
  <c r="H698" i="50"/>
  <c r="D698" i="50"/>
  <c r="E698" i="50" s="1"/>
  <c r="H697" i="50"/>
  <c r="D697" i="50"/>
  <c r="E697" i="50" s="1"/>
  <c r="H696" i="50"/>
  <c r="D696" i="50"/>
  <c r="E696" i="50" s="1"/>
  <c r="H695" i="50"/>
  <c r="D695" i="50"/>
  <c r="E695" i="50" s="1"/>
  <c r="C694" i="50"/>
  <c r="H694" i="50" s="1"/>
  <c r="H693" i="50"/>
  <c r="D693" i="50"/>
  <c r="E693" i="50" s="1"/>
  <c r="H692" i="50"/>
  <c r="D692" i="50"/>
  <c r="E692" i="50" s="1"/>
  <c r="H691" i="50"/>
  <c r="D691" i="50"/>
  <c r="E691" i="50" s="1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D686" i="50"/>
  <c r="E686" i="50" s="1"/>
  <c r="H685" i="50"/>
  <c r="E685" i="50"/>
  <c r="D685" i="50"/>
  <c r="H684" i="50"/>
  <c r="E684" i="50"/>
  <c r="E683" i="50" s="1"/>
  <c r="D684" i="50"/>
  <c r="C683" i="50"/>
  <c r="H683" i="50" s="1"/>
  <c r="H682" i="50"/>
  <c r="D682" i="50"/>
  <c r="E682" i="50" s="1"/>
  <c r="H681" i="50"/>
  <c r="D681" i="50"/>
  <c r="E681" i="50" s="1"/>
  <c r="H680" i="50"/>
  <c r="E680" i="50"/>
  <c r="D680" i="50"/>
  <c r="C679" i="50"/>
  <c r="H679" i="50" s="1"/>
  <c r="H678" i="50"/>
  <c r="D678" i="50"/>
  <c r="E678" i="50" s="1"/>
  <c r="H677" i="50"/>
  <c r="D677" i="50"/>
  <c r="C676" i="50"/>
  <c r="H676" i="50" s="1"/>
  <c r="H675" i="50"/>
  <c r="E675" i="50"/>
  <c r="D675" i="50"/>
  <c r="H674" i="50"/>
  <c r="D674" i="50"/>
  <c r="E674" i="50" s="1"/>
  <c r="H673" i="50"/>
  <c r="D673" i="50"/>
  <c r="E673" i="50" s="1"/>
  <c r="H672" i="50"/>
  <c r="D672" i="50"/>
  <c r="H671" i="50"/>
  <c r="C671" i="50"/>
  <c r="H670" i="50"/>
  <c r="E670" i="50"/>
  <c r="D670" i="50"/>
  <c r="H669" i="50"/>
  <c r="D669" i="50"/>
  <c r="E669" i="50" s="1"/>
  <c r="H668" i="50"/>
  <c r="E668" i="50"/>
  <c r="D668" i="50"/>
  <c r="H667" i="50"/>
  <c r="D667" i="50"/>
  <c r="H666" i="50"/>
  <c r="D666" i="50"/>
  <c r="E666" i="50" s="1"/>
  <c r="H665" i="50"/>
  <c r="C665" i="50"/>
  <c r="H664" i="50"/>
  <c r="D664" i="50"/>
  <c r="E664" i="50" s="1"/>
  <c r="H663" i="50"/>
  <c r="D663" i="50"/>
  <c r="E663" i="50" s="1"/>
  <c r="H662" i="50"/>
  <c r="D662" i="50"/>
  <c r="H661" i="50"/>
  <c r="C661" i="50"/>
  <c r="H660" i="50"/>
  <c r="E660" i="50"/>
  <c r="D660" i="50"/>
  <c r="H659" i="50"/>
  <c r="D659" i="50"/>
  <c r="E659" i="50" s="1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E647" i="50"/>
  <c r="D647" i="50"/>
  <c r="H646" i="50"/>
  <c r="D646" i="50"/>
  <c r="C646" i="50"/>
  <c r="H644" i="50"/>
  <c r="D644" i="50"/>
  <c r="E644" i="50" s="1"/>
  <c r="H643" i="50"/>
  <c r="D643" i="50"/>
  <c r="C642" i="50"/>
  <c r="H642" i="50" s="1"/>
  <c r="J642" i="50" s="1"/>
  <c r="H641" i="50"/>
  <c r="D641" i="50"/>
  <c r="E641" i="50" s="1"/>
  <c r="H640" i="50"/>
  <c r="E640" i="50"/>
  <c r="D640" i="50"/>
  <c r="H639" i="50"/>
  <c r="D639" i="50"/>
  <c r="C638" i="50"/>
  <c r="H638" i="50" s="1"/>
  <c r="J638" i="50" s="1"/>
  <c r="H637" i="50"/>
  <c r="D637" i="50"/>
  <c r="E637" i="50" s="1"/>
  <c r="H636" i="50"/>
  <c r="E636" i="50"/>
  <c r="D636" i="50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E630" i="50" s="1"/>
  <c r="H629" i="50"/>
  <c r="D629" i="50"/>
  <c r="H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E623" i="50"/>
  <c r="D623" i="50"/>
  <c r="H622" i="50"/>
  <c r="D622" i="50"/>
  <c r="E622" i="50" s="1"/>
  <c r="H621" i="50"/>
  <c r="E621" i="50"/>
  <c r="D621" i="50"/>
  <c r="H620" i="50"/>
  <c r="D620" i="50"/>
  <c r="E620" i="50" s="1"/>
  <c r="H619" i="50"/>
  <c r="D619" i="50"/>
  <c r="E619" i="50" s="1"/>
  <c r="H618" i="50"/>
  <c r="E618" i="50"/>
  <c r="D618" i="50"/>
  <c r="H617" i="50"/>
  <c r="E617" i="50"/>
  <c r="D617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E609" i="50"/>
  <c r="D609" i="50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H604" i="50"/>
  <c r="D604" i="50"/>
  <c r="E604" i="50" s="1"/>
  <c r="C603" i="50"/>
  <c r="H603" i="50" s="1"/>
  <c r="H602" i="50"/>
  <c r="D602" i="50"/>
  <c r="E602" i="50" s="1"/>
  <c r="H601" i="50"/>
  <c r="D601" i="50"/>
  <c r="E601" i="50" s="1"/>
  <c r="H600" i="50"/>
  <c r="E600" i="50"/>
  <c r="E599" i="50" s="1"/>
  <c r="D600" i="50"/>
  <c r="C599" i="50"/>
  <c r="H599" i="50" s="1"/>
  <c r="H598" i="50"/>
  <c r="D598" i="50"/>
  <c r="E598" i="50" s="1"/>
  <c r="H597" i="50"/>
  <c r="E597" i="50"/>
  <c r="D597" i="50"/>
  <c r="H596" i="50"/>
  <c r="D596" i="50"/>
  <c r="C595" i="50"/>
  <c r="H595" i="50" s="1"/>
  <c r="H594" i="50"/>
  <c r="D594" i="50"/>
  <c r="E594" i="50" s="1"/>
  <c r="H593" i="50"/>
  <c r="E593" i="50"/>
  <c r="D593" i="50"/>
  <c r="D592" i="50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D588" i="50"/>
  <c r="E588" i="50" s="1"/>
  <c r="C587" i="50"/>
  <c r="H587" i="50" s="1"/>
  <c r="H586" i="50"/>
  <c r="D586" i="50"/>
  <c r="E586" i="50" s="1"/>
  <c r="H585" i="50"/>
  <c r="D585" i="50"/>
  <c r="E585" i="50" s="1"/>
  <c r="H584" i="50"/>
  <c r="E584" i="50"/>
  <c r="D584" i="50"/>
  <c r="H583" i="50"/>
  <c r="D583" i="50"/>
  <c r="E583" i="50" s="1"/>
  <c r="H582" i="50"/>
  <c r="E582" i="50"/>
  <c r="D582" i="50"/>
  <c r="C581" i="50"/>
  <c r="H581" i="50" s="1"/>
  <c r="H580" i="50"/>
  <c r="D580" i="50"/>
  <c r="E580" i="50" s="1"/>
  <c r="H579" i="50"/>
  <c r="D579" i="50"/>
  <c r="E579" i="50" s="1"/>
  <c r="H578" i="50"/>
  <c r="D578" i="50"/>
  <c r="C577" i="50"/>
  <c r="H577" i="50" s="1"/>
  <c r="H576" i="50"/>
  <c r="E576" i="50"/>
  <c r="D576" i="50"/>
  <c r="H575" i="50"/>
  <c r="D575" i="50"/>
  <c r="E575" i="50" s="1"/>
  <c r="H574" i="50"/>
  <c r="D574" i="50"/>
  <c r="E574" i="50" s="1"/>
  <c r="H573" i="50"/>
  <c r="E573" i="50"/>
  <c r="D573" i="50"/>
  <c r="H572" i="50"/>
  <c r="D572" i="50"/>
  <c r="H571" i="50"/>
  <c r="D571" i="50"/>
  <c r="E571" i="50" s="1"/>
  <c r="H570" i="50"/>
  <c r="E570" i="50"/>
  <c r="D570" i="50"/>
  <c r="C569" i="50"/>
  <c r="H569" i="50" s="1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C562" i="50"/>
  <c r="H558" i="50"/>
  <c r="D558" i="50"/>
  <c r="E558" i="50" s="1"/>
  <c r="H557" i="50"/>
  <c r="D557" i="50"/>
  <c r="C556" i="50"/>
  <c r="H556" i="50" s="1"/>
  <c r="H555" i="50"/>
  <c r="D555" i="50"/>
  <c r="E555" i="50" s="1"/>
  <c r="H554" i="50"/>
  <c r="D554" i="50"/>
  <c r="E554" i="50" s="1"/>
  <c r="H553" i="50"/>
  <c r="D553" i="50"/>
  <c r="C552" i="50"/>
  <c r="H552" i="50" s="1"/>
  <c r="C551" i="50"/>
  <c r="H549" i="50"/>
  <c r="D549" i="50"/>
  <c r="E549" i="50" s="1"/>
  <c r="H548" i="50"/>
  <c r="E548" i="50"/>
  <c r="D548" i="50"/>
  <c r="D547" i="50"/>
  <c r="C547" i="50"/>
  <c r="H547" i="50" s="1"/>
  <c r="J547" i="50" s="1"/>
  <c r="H546" i="50"/>
  <c r="D546" i="50"/>
  <c r="E546" i="50" s="1"/>
  <c r="H545" i="50"/>
  <c r="D545" i="50"/>
  <c r="C544" i="50"/>
  <c r="H543" i="50"/>
  <c r="D543" i="50"/>
  <c r="E543" i="50" s="1"/>
  <c r="H542" i="50"/>
  <c r="D542" i="50"/>
  <c r="E542" i="50" s="1"/>
  <c r="H541" i="50"/>
  <c r="E541" i="50"/>
  <c r="D541" i="50"/>
  <c r="H540" i="50"/>
  <c r="D540" i="50"/>
  <c r="H539" i="50"/>
  <c r="D539" i="50"/>
  <c r="E539" i="50" s="1"/>
  <c r="H537" i="50"/>
  <c r="E537" i="50"/>
  <c r="D537" i="50"/>
  <c r="H536" i="50"/>
  <c r="D536" i="50"/>
  <c r="E536" i="50" s="1"/>
  <c r="H535" i="50"/>
  <c r="D535" i="50"/>
  <c r="E535" i="50" s="1"/>
  <c r="H534" i="50"/>
  <c r="E534" i="50"/>
  <c r="D534" i="50"/>
  <c r="H533" i="50"/>
  <c r="D533" i="50"/>
  <c r="E533" i="50" s="1"/>
  <c r="H532" i="50"/>
  <c r="E532" i="50"/>
  <c r="D532" i="50"/>
  <c r="C531" i="50"/>
  <c r="H531" i="50" s="1"/>
  <c r="H530" i="50"/>
  <c r="D530" i="50"/>
  <c r="H529" i="50"/>
  <c r="C529" i="50"/>
  <c r="C528" i="50"/>
  <c r="H528" i="50" s="1"/>
  <c r="H527" i="50"/>
  <c r="E527" i="50"/>
  <c r="D527" i="50"/>
  <c r="H526" i="50"/>
  <c r="D526" i="50"/>
  <c r="E526" i="50" s="1"/>
  <c r="H525" i="50"/>
  <c r="D525" i="50"/>
  <c r="E525" i="50" s="1"/>
  <c r="H524" i="50"/>
  <c r="D524" i="50"/>
  <c r="H523" i="50"/>
  <c r="D523" i="50"/>
  <c r="E523" i="50" s="1"/>
  <c r="H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E518" i="50"/>
  <c r="D518" i="50"/>
  <c r="H517" i="50"/>
  <c r="D517" i="50"/>
  <c r="E517" i="50" s="1"/>
  <c r="H516" i="50"/>
  <c r="D516" i="50"/>
  <c r="E516" i="50" s="1"/>
  <c r="H515" i="50"/>
  <c r="D515" i="50"/>
  <c r="E515" i="50" s="1"/>
  <c r="H514" i="50"/>
  <c r="D514" i="50"/>
  <c r="D513" i="50" s="1"/>
  <c r="H513" i="50"/>
  <c r="C513" i="50"/>
  <c r="H512" i="50"/>
  <c r="D512" i="50"/>
  <c r="E512" i="50" s="1"/>
  <c r="H511" i="50"/>
  <c r="D511" i="50"/>
  <c r="E511" i="50" s="1"/>
  <c r="H510" i="50"/>
  <c r="D510" i="50"/>
  <c r="C509" i="50"/>
  <c r="H509" i="50" s="1"/>
  <c r="H508" i="50"/>
  <c r="D508" i="50"/>
  <c r="E508" i="50" s="1"/>
  <c r="H507" i="50"/>
  <c r="D507" i="50"/>
  <c r="E507" i="50" s="1"/>
  <c r="H506" i="50"/>
  <c r="E506" i="50"/>
  <c r="D506" i="50"/>
  <c r="H505" i="50"/>
  <c r="D505" i="50"/>
  <c r="H504" i="50"/>
  <c r="C504" i="50"/>
  <c r="H503" i="50"/>
  <c r="E503" i="50"/>
  <c r="D503" i="50"/>
  <c r="H502" i="50"/>
  <c r="D502" i="50"/>
  <c r="E502" i="50" s="1"/>
  <c r="H501" i="50"/>
  <c r="D501" i="50"/>
  <c r="E501" i="50" s="1"/>
  <c r="H500" i="50"/>
  <c r="D500" i="50"/>
  <c r="E500" i="50" s="1"/>
  <c r="H499" i="50"/>
  <c r="E499" i="50"/>
  <c r="D499" i="50"/>
  <c r="H498" i="50"/>
  <c r="D498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D491" i="50" s="1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E487" i="50"/>
  <c r="E486" i="50" s="1"/>
  <c r="D487" i="50"/>
  <c r="D486" i="50" s="1"/>
  <c r="C486" i="50"/>
  <c r="H486" i="50" s="1"/>
  <c r="H485" i="50"/>
  <c r="D485" i="50"/>
  <c r="E485" i="50" s="1"/>
  <c r="H482" i="50"/>
  <c r="H481" i="50"/>
  <c r="D481" i="50"/>
  <c r="E481" i="50" s="1"/>
  <c r="H480" i="50"/>
  <c r="E480" i="50"/>
  <c r="D480" i="50"/>
  <c r="H479" i="50"/>
  <c r="D479" i="50"/>
  <c r="H478" i="50"/>
  <c r="D478" i="50"/>
  <c r="E478" i="50" s="1"/>
  <c r="H477" i="50"/>
  <c r="C477" i="50"/>
  <c r="H476" i="50"/>
  <c r="D476" i="50"/>
  <c r="E476" i="50" s="1"/>
  <c r="H475" i="50"/>
  <c r="D475" i="50"/>
  <c r="E475" i="50" s="1"/>
  <c r="E474" i="50" s="1"/>
  <c r="D474" i="50"/>
  <c r="C474" i="50"/>
  <c r="H474" i="50" s="1"/>
  <c r="H473" i="50"/>
  <c r="D473" i="50"/>
  <c r="E473" i="50" s="1"/>
  <c r="H472" i="50"/>
  <c r="E472" i="50"/>
  <c r="D472" i="50"/>
  <c r="H471" i="50"/>
  <c r="E471" i="50"/>
  <c r="D471" i="50"/>
  <c r="H470" i="50"/>
  <c r="D470" i="50"/>
  <c r="E470" i="50" s="1"/>
  <c r="H469" i="50"/>
  <c r="D469" i="50"/>
  <c r="C468" i="50"/>
  <c r="H468" i="50" s="1"/>
  <c r="H467" i="50"/>
  <c r="E467" i="50"/>
  <c r="D467" i="50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E462" i="50"/>
  <c r="D462" i="50"/>
  <c r="H461" i="50"/>
  <c r="D461" i="50"/>
  <c r="E461" i="50" s="1"/>
  <c r="H460" i="50"/>
  <c r="D460" i="50"/>
  <c r="C459" i="50"/>
  <c r="H459" i="50" s="1"/>
  <c r="H458" i="50"/>
  <c r="D458" i="50"/>
  <c r="E458" i="50" s="1"/>
  <c r="H457" i="50"/>
  <c r="E457" i="50"/>
  <c r="D457" i="50"/>
  <c r="H456" i="50"/>
  <c r="D456" i="50"/>
  <c r="C455" i="50"/>
  <c r="H455" i="50" s="1"/>
  <c r="H454" i="50"/>
  <c r="E454" i="50"/>
  <c r="D454" i="50"/>
  <c r="H453" i="50"/>
  <c r="D453" i="50"/>
  <c r="E453" i="50" s="1"/>
  <c r="H452" i="50"/>
  <c r="D452" i="50"/>
  <c r="E452" i="50" s="1"/>
  <c r="H451" i="50"/>
  <c r="E451" i="50"/>
  <c r="D451" i="50"/>
  <c r="C450" i="50"/>
  <c r="H450" i="50" s="1"/>
  <c r="H449" i="50"/>
  <c r="E449" i="50"/>
  <c r="D449" i="50"/>
  <c r="H448" i="50"/>
  <c r="D448" i="50"/>
  <c r="H447" i="50"/>
  <c r="D447" i="50"/>
  <c r="E447" i="50" s="1"/>
  <c r="H446" i="50"/>
  <c r="E446" i="50"/>
  <c r="D446" i="50"/>
  <c r="C445" i="50"/>
  <c r="H445" i="50" s="1"/>
  <c r="H443" i="50"/>
  <c r="D443" i="50"/>
  <c r="E443" i="50" s="1"/>
  <c r="H442" i="50"/>
  <c r="D442" i="50"/>
  <c r="E442" i="50" s="1"/>
  <c r="H441" i="50"/>
  <c r="D441" i="50"/>
  <c r="H440" i="50"/>
  <c r="E440" i="50"/>
  <c r="D440" i="50"/>
  <c r="H439" i="50"/>
  <c r="D439" i="50"/>
  <c r="H438" i="50"/>
  <c r="D438" i="50"/>
  <c r="E438" i="50" s="1"/>
  <c r="H437" i="50"/>
  <c r="D437" i="50"/>
  <c r="E437" i="50" s="1"/>
  <c r="H436" i="50"/>
  <c r="D436" i="50"/>
  <c r="E436" i="50" s="1"/>
  <c r="H435" i="50"/>
  <c r="E435" i="50"/>
  <c r="D435" i="50"/>
  <c r="H434" i="50"/>
  <c r="D434" i="50"/>
  <c r="E434" i="50" s="1"/>
  <c r="H433" i="50"/>
  <c r="D433" i="50"/>
  <c r="H432" i="50"/>
  <c r="D432" i="50"/>
  <c r="H431" i="50"/>
  <c r="D431" i="50"/>
  <c r="H430" i="50"/>
  <c r="E430" i="50"/>
  <c r="D430" i="50"/>
  <c r="C429" i="50"/>
  <c r="H429" i="50" s="1"/>
  <c r="H428" i="50"/>
  <c r="E428" i="50"/>
  <c r="D428" i="50"/>
  <c r="H427" i="50"/>
  <c r="E427" i="50"/>
  <c r="D427" i="50"/>
  <c r="H426" i="50"/>
  <c r="D426" i="50"/>
  <c r="E426" i="50" s="1"/>
  <c r="H425" i="50"/>
  <c r="E425" i="50"/>
  <c r="D425" i="50"/>
  <c r="H424" i="50"/>
  <c r="E424" i="50"/>
  <c r="D424" i="50"/>
  <c r="H423" i="50"/>
  <c r="D423" i="50"/>
  <c r="E423" i="50" s="1"/>
  <c r="C422" i="50"/>
  <c r="H422" i="50" s="1"/>
  <c r="H421" i="50"/>
  <c r="D421" i="50"/>
  <c r="E421" i="50" s="1"/>
  <c r="H420" i="50"/>
  <c r="E420" i="50"/>
  <c r="D420" i="50"/>
  <c r="H419" i="50"/>
  <c r="D419" i="50"/>
  <c r="E419" i="50" s="1"/>
  <c r="H418" i="50"/>
  <c r="D418" i="50"/>
  <c r="E418" i="50" s="1"/>
  <c r="H417" i="50"/>
  <c r="D417" i="50"/>
  <c r="C416" i="50"/>
  <c r="H416" i="50" s="1"/>
  <c r="H415" i="50"/>
  <c r="E415" i="50"/>
  <c r="D415" i="50"/>
  <c r="H414" i="50"/>
  <c r="D414" i="50"/>
  <c r="E414" i="50" s="1"/>
  <c r="H413" i="50"/>
  <c r="D413" i="50"/>
  <c r="C412" i="50"/>
  <c r="H412" i="50" s="1"/>
  <c r="H411" i="50"/>
  <c r="D411" i="50"/>
  <c r="E411" i="50" s="1"/>
  <c r="H410" i="50"/>
  <c r="E410" i="50"/>
  <c r="E409" i="50" s="1"/>
  <c r="D410" i="50"/>
  <c r="D409" i="50"/>
  <c r="C409" i="50"/>
  <c r="H409" i="50" s="1"/>
  <c r="H408" i="50"/>
  <c r="D408" i="50"/>
  <c r="E408" i="50" s="1"/>
  <c r="H407" i="50"/>
  <c r="E407" i="50"/>
  <c r="D407" i="50"/>
  <c r="H406" i="50"/>
  <c r="D406" i="50"/>
  <c r="H405" i="50"/>
  <c r="E405" i="50"/>
  <c r="D405" i="50"/>
  <c r="C404" i="50"/>
  <c r="H404" i="50" s="1"/>
  <c r="H403" i="50"/>
  <c r="D403" i="50"/>
  <c r="E403" i="50" s="1"/>
  <c r="H402" i="50"/>
  <c r="E402" i="50"/>
  <c r="D402" i="50"/>
  <c r="H401" i="50"/>
  <c r="D401" i="50"/>
  <c r="H400" i="50"/>
  <c r="D400" i="50"/>
  <c r="E400" i="50" s="1"/>
  <c r="H399" i="50"/>
  <c r="C399" i="50"/>
  <c r="H398" i="50"/>
  <c r="D398" i="50"/>
  <c r="E398" i="50" s="1"/>
  <c r="H397" i="50"/>
  <c r="D397" i="50"/>
  <c r="E397" i="50" s="1"/>
  <c r="H396" i="50"/>
  <c r="D396" i="50"/>
  <c r="C395" i="50"/>
  <c r="H395" i="50" s="1"/>
  <c r="H394" i="50"/>
  <c r="E394" i="50"/>
  <c r="D394" i="50"/>
  <c r="H393" i="50"/>
  <c r="D393" i="50"/>
  <c r="C392" i="50"/>
  <c r="H392" i="50" s="1"/>
  <c r="H391" i="50"/>
  <c r="D391" i="50"/>
  <c r="E391" i="50" s="1"/>
  <c r="H390" i="50"/>
  <c r="D390" i="50"/>
  <c r="H389" i="50"/>
  <c r="E389" i="50"/>
  <c r="D389" i="50"/>
  <c r="C388" i="50"/>
  <c r="H388" i="50" s="1"/>
  <c r="H387" i="50"/>
  <c r="E387" i="50"/>
  <c r="D387" i="50"/>
  <c r="H386" i="50"/>
  <c r="D386" i="50"/>
  <c r="E386" i="50" s="1"/>
  <c r="H385" i="50"/>
  <c r="D385" i="50"/>
  <c r="E385" i="50" s="1"/>
  <c r="H384" i="50"/>
  <c r="E384" i="50"/>
  <c r="D384" i="50"/>
  <c r="H383" i="50"/>
  <c r="D383" i="50"/>
  <c r="C382" i="50"/>
  <c r="H382" i="50" s="1"/>
  <c r="H381" i="50"/>
  <c r="D381" i="50"/>
  <c r="E381" i="50" s="1"/>
  <c r="H380" i="50"/>
  <c r="D380" i="50"/>
  <c r="H379" i="50"/>
  <c r="D379" i="50"/>
  <c r="E379" i="50" s="1"/>
  <c r="H378" i="50"/>
  <c r="C378" i="50"/>
  <c r="H377" i="50"/>
  <c r="E377" i="50"/>
  <c r="D377" i="50"/>
  <c r="H376" i="50"/>
  <c r="D376" i="50"/>
  <c r="E376" i="50" s="1"/>
  <c r="H375" i="50"/>
  <c r="D375" i="50"/>
  <c r="H374" i="50"/>
  <c r="E374" i="50"/>
  <c r="D374" i="50"/>
  <c r="C373" i="50"/>
  <c r="H373" i="50" s="1"/>
  <c r="H372" i="50"/>
  <c r="E372" i="50"/>
  <c r="D372" i="50"/>
  <c r="H371" i="50"/>
  <c r="E371" i="50"/>
  <c r="D371" i="50"/>
  <c r="H370" i="50"/>
  <c r="D370" i="50"/>
  <c r="E370" i="50" s="1"/>
  <c r="H369" i="50"/>
  <c r="E369" i="50"/>
  <c r="E368" i="50" s="1"/>
  <c r="D369" i="50"/>
  <c r="H368" i="50"/>
  <c r="D368" i="50"/>
  <c r="C368" i="50"/>
  <c r="H367" i="50"/>
  <c r="D367" i="50"/>
  <c r="E367" i="50" s="1"/>
  <c r="H366" i="50"/>
  <c r="D366" i="50"/>
  <c r="E366" i="50" s="1"/>
  <c r="H365" i="50"/>
  <c r="D365" i="50"/>
  <c r="E365" i="50" s="1"/>
  <c r="H364" i="50"/>
  <c r="E364" i="50"/>
  <c r="D364" i="50"/>
  <c r="H363" i="50"/>
  <c r="D363" i="50"/>
  <c r="C362" i="50"/>
  <c r="H362" i="50" s="1"/>
  <c r="H361" i="50"/>
  <c r="E361" i="50"/>
  <c r="D361" i="50"/>
  <c r="H360" i="50"/>
  <c r="D360" i="50"/>
  <c r="E360" i="50" s="1"/>
  <c r="H359" i="50"/>
  <c r="D359" i="50"/>
  <c r="E359" i="50" s="1"/>
  <c r="H358" i="50"/>
  <c r="E358" i="50"/>
  <c r="D358" i="50"/>
  <c r="C357" i="50"/>
  <c r="H356" i="50"/>
  <c r="D356" i="50"/>
  <c r="E356" i="50" s="1"/>
  <c r="H355" i="50"/>
  <c r="D355" i="50"/>
  <c r="E355" i="50" s="1"/>
  <c r="H354" i="50"/>
  <c r="D354" i="50"/>
  <c r="E354" i="50" s="1"/>
  <c r="E353" i="50" s="1"/>
  <c r="H353" i="50"/>
  <c r="C353" i="50"/>
  <c r="H352" i="50"/>
  <c r="D352" i="50"/>
  <c r="E352" i="50" s="1"/>
  <c r="H351" i="50"/>
  <c r="D351" i="50"/>
  <c r="E351" i="50" s="1"/>
  <c r="H350" i="50"/>
  <c r="D350" i="50"/>
  <c r="H349" i="50"/>
  <c r="D349" i="50"/>
  <c r="E349" i="50" s="1"/>
  <c r="H348" i="50"/>
  <c r="C348" i="50"/>
  <c r="H347" i="50"/>
  <c r="D347" i="50"/>
  <c r="E347" i="50" s="1"/>
  <c r="H346" i="50"/>
  <c r="D346" i="50"/>
  <c r="E346" i="50" s="1"/>
  <c r="H345" i="50"/>
  <c r="D345" i="50"/>
  <c r="C344" i="50"/>
  <c r="H344" i="50" s="1"/>
  <c r="H343" i="50"/>
  <c r="D343" i="50"/>
  <c r="E343" i="50" s="1"/>
  <c r="H342" i="50"/>
  <c r="D342" i="50"/>
  <c r="E342" i="50" s="1"/>
  <c r="H341" i="50"/>
  <c r="D341" i="50"/>
  <c r="H338" i="50"/>
  <c r="E338" i="50"/>
  <c r="D338" i="50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D333" i="50"/>
  <c r="E333" i="50" s="1"/>
  <c r="H332" i="50"/>
  <c r="E332" i="50"/>
  <c r="E331" i="50" s="1"/>
  <c r="D332" i="50"/>
  <c r="D331" i="50"/>
  <c r="C331" i="50"/>
  <c r="H331" i="50" s="1"/>
  <c r="H330" i="50"/>
  <c r="D330" i="50"/>
  <c r="E330" i="50" s="1"/>
  <c r="H329" i="50"/>
  <c r="D329" i="50"/>
  <c r="H328" i="50"/>
  <c r="C328" i="50"/>
  <c r="H327" i="50"/>
  <c r="D327" i="50"/>
  <c r="H326" i="50"/>
  <c r="D326" i="50"/>
  <c r="E326" i="50" s="1"/>
  <c r="H325" i="50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H315" i="50"/>
  <c r="C315" i="50"/>
  <c r="H313" i="50"/>
  <c r="D313" i="50"/>
  <c r="E313" i="50" s="1"/>
  <c r="H312" i="50"/>
  <c r="D312" i="50"/>
  <c r="E312" i="50" s="1"/>
  <c r="H311" i="50"/>
  <c r="E311" i="50"/>
  <c r="D311" i="50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D303" i="50"/>
  <c r="C302" i="50"/>
  <c r="H302" i="50" s="1"/>
  <c r="H301" i="50"/>
  <c r="D301" i="50"/>
  <c r="E301" i="50" s="1"/>
  <c r="H300" i="50"/>
  <c r="D300" i="50"/>
  <c r="E300" i="50" s="1"/>
  <c r="H299" i="50"/>
  <c r="E299" i="50"/>
  <c r="D299" i="50"/>
  <c r="H298" i="50"/>
  <c r="H297" i="50"/>
  <c r="E297" i="50"/>
  <c r="E296" i="50" s="1"/>
  <c r="D297" i="50"/>
  <c r="H296" i="50"/>
  <c r="D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D291" i="50"/>
  <c r="E291" i="50" s="1"/>
  <c r="H290" i="50"/>
  <c r="D290" i="50"/>
  <c r="H289" i="50"/>
  <c r="H288" i="50"/>
  <c r="E288" i="50"/>
  <c r="D288" i="50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E280" i="50"/>
  <c r="D280" i="50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D274" i="50"/>
  <c r="E274" i="50" s="1"/>
  <c r="H273" i="50"/>
  <c r="D273" i="50"/>
  <c r="E273" i="50" s="1"/>
  <c r="H272" i="50"/>
  <c r="E272" i="50"/>
  <c r="D272" i="50"/>
  <c r="H271" i="50"/>
  <c r="E271" i="50"/>
  <c r="D271" i="50"/>
  <c r="H270" i="50"/>
  <c r="D270" i="50"/>
  <c r="E270" i="50" s="1"/>
  <c r="H269" i="50"/>
  <c r="E269" i="50"/>
  <c r="D269" i="50"/>
  <c r="H268" i="50"/>
  <c r="E268" i="50"/>
  <c r="D268" i="50"/>
  <c r="H267" i="50"/>
  <c r="D267" i="50"/>
  <c r="E267" i="50" s="1"/>
  <c r="H266" i="50"/>
  <c r="D266" i="50"/>
  <c r="E266" i="50" s="1"/>
  <c r="H265" i="50"/>
  <c r="H264" i="50"/>
  <c r="D264" i="50"/>
  <c r="H262" i="50"/>
  <c r="E262" i="50"/>
  <c r="D262" i="50"/>
  <c r="H261" i="50"/>
  <c r="D261" i="50"/>
  <c r="E261" i="50" s="1"/>
  <c r="E260" i="50"/>
  <c r="D260" i="50"/>
  <c r="C260" i="50"/>
  <c r="D252" i="50"/>
  <c r="E252" i="50" s="1"/>
  <c r="E251" i="50"/>
  <c r="E250" i="50" s="1"/>
  <c r="D251" i="50"/>
  <c r="C250" i="50"/>
  <c r="D249" i="50"/>
  <c r="E249" i="50" s="1"/>
  <c r="D248" i="50"/>
  <c r="E248" i="50" s="1"/>
  <c r="D247" i="50"/>
  <c r="D246" i="50"/>
  <c r="E246" i="50" s="1"/>
  <c r="D245" i="50"/>
  <c r="E245" i="50" s="1"/>
  <c r="C244" i="50"/>
  <c r="C243" i="50" s="1"/>
  <c r="D242" i="50"/>
  <c r="E242" i="50" s="1"/>
  <c r="D241" i="50"/>
  <c r="D240" i="50"/>
  <c r="E240" i="50" s="1"/>
  <c r="C239" i="50"/>
  <c r="C238" i="50"/>
  <c r="D237" i="50"/>
  <c r="C236" i="50"/>
  <c r="C235" i="50" s="1"/>
  <c r="D234" i="50"/>
  <c r="C233" i="50"/>
  <c r="D232" i="50"/>
  <c r="E232" i="50" s="1"/>
  <c r="E231" i="50"/>
  <c r="D231" i="50"/>
  <c r="D230" i="50"/>
  <c r="E230" i="50" s="1"/>
  <c r="C229" i="50"/>
  <c r="C228" i="50" s="1"/>
  <c r="E227" i="50"/>
  <c r="D227" i="50"/>
  <c r="D226" i="50"/>
  <c r="E226" i="50" s="1"/>
  <c r="E225" i="50"/>
  <c r="D225" i="50"/>
  <c r="D224" i="50"/>
  <c r="E224" i="50" s="1"/>
  <c r="C223" i="50"/>
  <c r="C222" i="50" s="1"/>
  <c r="D221" i="50"/>
  <c r="D220" i="50" s="1"/>
  <c r="C220" i="50"/>
  <c r="D219" i="50"/>
  <c r="E219" i="50" s="1"/>
  <c r="D218" i="50"/>
  <c r="E218" i="50" s="1"/>
  <c r="E217" i="50"/>
  <c r="D217" i="50"/>
  <c r="C216" i="50"/>
  <c r="C215" i="50" s="1"/>
  <c r="E214" i="50"/>
  <c r="E213" i="50" s="1"/>
  <c r="D214" i="50"/>
  <c r="D213" i="50" s="1"/>
  <c r="C213" i="50"/>
  <c r="E212" i="50"/>
  <c r="E211" i="50" s="1"/>
  <c r="D212" i="50"/>
  <c r="D211" i="50"/>
  <c r="C211" i="50"/>
  <c r="C203" i="50" s="1"/>
  <c r="D210" i="50"/>
  <c r="E210" i="50" s="1"/>
  <c r="D209" i="50"/>
  <c r="E209" i="50" s="1"/>
  <c r="D208" i="50"/>
  <c r="C207" i="50"/>
  <c r="D206" i="50"/>
  <c r="E206" i="50" s="1"/>
  <c r="D205" i="50"/>
  <c r="D204" i="50" s="1"/>
  <c r="C204" i="50"/>
  <c r="E202" i="50"/>
  <c r="E201" i="50" s="1"/>
  <c r="E200" i="50" s="1"/>
  <c r="D202" i="50"/>
  <c r="D201" i="50"/>
  <c r="D200" i="50" s="1"/>
  <c r="C201" i="50"/>
  <c r="C200" i="50" s="1"/>
  <c r="D199" i="50"/>
  <c r="D198" i="50" s="1"/>
  <c r="D197" i="50" s="1"/>
  <c r="C198" i="50"/>
  <c r="C197" i="50"/>
  <c r="E196" i="50"/>
  <c r="D196" i="50"/>
  <c r="E195" i="50"/>
  <c r="D195" i="50"/>
  <c r="C195" i="50"/>
  <c r="D194" i="50"/>
  <c r="C193" i="50"/>
  <c r="E192" i="50"/>
  <c r="D192" i="50"/>
  <c r="D191" i="50"/>
  <c r="E191" i="50" s="1"/>
  <c r="E190" i="50"/>
  <c r="D190" i="50"/>
  <c r="C189" i="50"/>
  <c r="D187" i="50"/>
  <c r="E187" i="50" s="1"/>
  <c r="E185" i="50" s="1"/>
  <c r="E184" i="50" s="1"/>
  <c r="E186" i="50"/>
  <c r="D186" i="50"/>
  <c r="D185" i="50"/>
  <c r="D184" i="50" s="1"/>
  <c r="C185" i="50"/>
  <c r="C184" i="50"/>
  <c r="E183" i="50"/>
  <c r="E182" i="50" s="1"/>
  <c r="D183" i="50"/>
  <c r="D182" i="50"/>
  <c r="C182" i="50"/>
  <c r="C179" i="50" s="1"/>
  <c r="D181" i="50"/>
  <c r="C180" i="50"/>
  <c r="H176" i="50"/>
  <c r="E176" i="50"/>
  <c r="D176" i="50"/>
  <c r="H175" i="50"/>
  <c r="D175" i="50"/>
  <c r="D174" i="50" s="1"/>
  <c r="C174" i="50"/>
  <c r="H174" i="50" s="1"/>
  <c r="H173" i="50"/>
  <c r="D173" i="50"/>
  <c r="E173" i="50" s="1"/>
  <c r="H172" i="50"/>
  <c r="D172" i="50"/>
  <c r="C171" i="50"/>
  <c r="H171" i="50" s="1"/>
  <c r="C170" i="50"/>
  <c r="H170" i="50" s="1"/>
  <c r="J170" i="50" s="1"/>
  <c r="H169" i="50"/>
  <c r="D169" i="50"/>
  <c r="E169" i="50" s="1"/>
  <c r="H168" i="50"/>
  <c r="D168" i="50"/>
  <c r="D167" i="50" s="1"/>
  <c r="C167" i="50"/>
  <c r="H167" i="50" s="1"/>
  <c r="H166" i="50"/>
  <c r="D166" i="50"/>
  <c r="E166" i="50" s="1"/>
  <c r="H165" i="50"/>
  <c r="D165" i="50"/>
  <c r="E165" i="50" s="1"/>
  <c r="E164" i="50" s="1"/>
  <c r="H164" i="50"/>
  <c r="C164" i="50"/>
  <c r="H162" i="50"/>
  <c r="D162" i="50"/>
  <c r="E162" i="50" s="1"/>
  <c r="H161" i="50"/>
  <c r="D161" i="50"/>
  <c r="C160" i="50"/>
  <c r="H160" i="50" s="1"/>
  <c r="H159" i="50"/>
  <c r="E159" i="50"/>
  <c r="D159" i="50"/>
  <c r="H158" i="50"/>
  <c r="D158" i="50"/>
  <c r="D157" i="50" s="1"/>
  <c r="C157" i="50"/>
  <c r="H157" i="50" s="1"/>
  <c r="H156" i="50"/>
  <c r="D156" i="50"/>
  <c r="E156" i="50" s="1"/>
  <c r="H155" i="50"/>
  <c r="D155" i="50"/>
  <c r="C154" i="50"/>
  <c r="C153" i="50" s="1"/>
  <c r="H153" i="50" s="1"/>
  <c r="J153" i="50" s="1"/>
  <c r="H151" i="50"/>
  <c r="E151" i="50"/>
  <c r="D151" i="50"/>
  <c r="H150" i="50"/>
  <c r="D150" i="50"/>
  <c r="H149" i="50"/>
  <c r="C149" i="50"/>
  <c r="H148" i="50"/>
  <c r="D148" i="50"/>
  <c r="E148" i="50" s="1"/>
  <c r="H147" i="50"/>
  <c r="D147" i="50"/>
  <c r="C146" i="50"/>
  <c r="H146" i="50" s="1"/>
  <c r="H145" i="50"/>
  <c r="D145" i="50"/>
  <c r="E145" i="50" s="1"/>
  <c r="H144" i="50"/>
  <c r="D144" i="50"/>
  <c r="C143" i="50"/>
  <c r="H143" i="50" s="1"/>
  <c r="H142" i="50"/>
  <c r="D142" i="50"/>
  <c r="E142" i="50" s="1"/>
  <c r="H141" i="50"/>
  <c r="E141" i="50"/>
  <c r="D141" i="50"/>
  <c r="D140" i="50"/>
  <c r="C140" i="50"/>
  <c r="H140" i="50" s="1"/>
  <c r="H139" i="50"/>
  <c r="D139" i="50"/>
  <c r="E139" i="50" s="1"/>
  <c r="H138" i="50"/>
  <c r="D138" i="50"/>
  <c r="E138" i="50" s="1"/>
  <c r="H137" i="50"/>
  <c r="D137" i="50"/>
  <c r="D136" i="50" s="1"/>
  <c r="H136" i="50"/>
  <c r="C136" i="50"/>
  <c r="H134" i="50"/>
  <c r="E134" i="50"/>
  <c r="D134" i="50"/>
  <c r="H133" i="50"/>
  <c r="D133" i="50"/>
  <c r="E133" i="50" s="1"/>
  <c r="E132" i="50" s="1"/>
  <c r="C132" i="50"/>
  <c r="H132" i="50" s="1"/>
  <c r="H131" i="50"/>
  <c r="D131" i="50"/>
  <c r="E131" i="50" s="1"/>
  <c r="H130" i="50"/>
  <c r="D130" i="50"/>
  <c r="C129" i="50"/>
  <c r="H129" i="50" s="1"/>
  <c r="H128" i="50"/>
  <c r="D128" i="50"/>
  <c r="E128" i="50" s="1"/>
  <c r="H127" i="50"/>
  <c r="D127" i="50"/>
  <c r="C126" i="50"/>
  <c r="H126" i="50" s="1"/>
  <c r="H125" i="50"/>
  <c r="E125" i="50"/>
  <c r="D125" i="50"/>
  <c r="H124" i="50"/>
  <c r="D124" i="50"/>
  <c r="H123" i="50"/>
  <c r="C123" i="50"/>
  <c r="H122" i="50"/>
  <c r="D122" i="50"/>
  <c r="E122" i="50" s="1"/>
  <c r="H121" i="50"/>
  <c r="D121" i="50"/>
  <c r="C120" i="50"/>
  <c r="H120" i="50" s="1"/>
  <c r="H119" i="50"/>
  <c r="D119" i="50"/>
  <c r="E119" i="50" s="1"/>
  <c r="H118" i="50"/>
  <c r="D118" i="50"/>
  <c r="C117" i="50"/>
  <c r="H117" i="50" s="1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D100" i="50"/>
  <c r="H99" i="50"/>
  <c r="D99" i="50"/>
  <c r="E99" i="50" s="1"/>
  <c r="H98" i="50"/>
  <c r="D98" i="50"/>
  <c r="E98" i="50" s="1"/>
  <c r="C97" i="50"/>
  <c r="H97" i="50" s="1"/>
  <c r="J97" i="50" s="1"/>
  <c r="H96" i="50"/>
  <c r="D96" i="50"/>
  <c r="E96" i="50" s="1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E83" i="50"/>
  <c r="D83" i="50"/>
  <c r="H82" i="50"/>
  <c r="D82" i="50"/>
  <c r="E82" i="50" s="1"/>
  <c r="H81" i="50"/>
  <c r="E81" i="50"/>
  <c r="D81" i="50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E73" i="50"/>
  <c r="D73" i="50"/>
  <c r="H72" i="50"/>
  <c r="D72" i="50"/>
  <c r="E72" i="50" s="1"/>
  <c r="H71" i="50"/>
  <c r="D71" i="50"/>
  <c r="E71" i="50" s="1"/>
  <c r="H70" i="50"/>
  <c r="D70" i="50"/>
  <c r="H69" i="50"/>
  <c r="E69" i="50"/>
  <c r="D69" i="50"/>
  <c r="C68" i="50"/>
  <c r="H68" i="50" s="1"/>
  <c r="J68" i="50" s="1"/>
  <c r="C67" i="50"/>
  <c r="H67" i="50" s="1"/>
  <c r="J67" i="50" s="1"/>
  <c r="H66" i="50"/>
  <c r="D66" i="50"/>
  <c r="E66" i="50" s="1"/>
  <c r="H65" i="50"/>
  <c r="E65" i="50"/>
  <c r="D65" i="50"/>
  <c r="H64" i="50"/>
  <c r="D64" i="50"/>
  <c r="E64" i="50" s="1"/>
  <c r="H63" i="50"/>
  <c r="D63" i="50"/>
  <c r="E63" i="50" s="1"/>
  <c r="H62" i="50"/>
  <c r="D62" i="50"/>
  <c r="E62" i="50" s="1"/>
  <c r="C61" i="50"/>
  <c r="H61" i="50" s="1"/>
  <c r="J61" i="50" s="1"/>
  <c r="H60" i="50"/>
  <c r="D60" i="50"/>
  <c r="E60" i="50" s="1"/>
  <c r="H59" i="50"/>
  <c r="E59" i="50"/>
  <c r="D59" i="50"/>
  <c r="H58" i="50"/>
  <c r="D58" i="50"/>
  <c r="E58" i="50" s="1"/>
  <c r="H57" i="50"/>
  <c r="D57" i="50"/>
  <c r="E57" i="50" s="1"/>
  <c r="H56" i="50"/>
  <c r="D56" i="50"/>
  <c r="E56" i="50" s="1"/>
  <c r="H55" i="50"/>
  <c r="E55" i="50"/>
  <c r="D55" i="50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D45" i="50"/>
  <c r="E45" i="50" s="1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E33" i="50"/>
  <c r="D33" i="50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E25" i="50"/>
  <c r="D25" i="50"/>
  <c r="H24" i="50"/>
  <c r="D24" i="50"/>
  <c r="E24" i="50" s="1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H11" i="50"/>
  <c r="J11" i="50" s="1"/>
  <c r="C11" i="50"/>
  <c r="H10" i="50"/>
  <c r="D10" i="50"/>
  <c r="E10" i="50" s="1"/>
  <c r="H9" i="50"/>
  <c r="D9" i="50"/>
  <c r="E9" i="50" s="1"/>
  <c r="H8" i="50"/>
  <c r="D8" i="50"/>
  <c r="E8" i="50" s="1"/>
  <c r="H7" i="50"/>
  <c r="D7" i="50"/>
  <c r="E7" i="50" s="1"/>
  <c r="H6" i="50"/>
  <c r="D6" i="50"/>
  <c r="E6" i="50" s="1"/>
  <c r="H5" i="50"/>
  <c r="D5" i="50"/>
  <c r="C4" i="50"/>
  <c r="E448" i="50" l="1"/>
  <c r="E445" i="50" s="1"/>
  <c r="D445" i="50"/>
  <c r="E754" i="50"/>
  <c r="E5" i="50"/>
  <c r="C135" i="50"/>
  <c r="H135" i="50" s="1"/>
  <c r="J135" i="50" s="1"/>
  <c r="H154" i="50"/>
  <c r="E163" i="50"/>
  <c r="E168" i="50"/>
  <c r="E167" i="50" s="1"/>
  <c r="E199" i="50"/>
  <c r="E198" i="50" s="1"/>
  <c r="E197" i="50" s="1"/>
  <c r="E205" i="50"/>
  <c r="E223" i="50"/>
  <c r="E222" i="50" s="1"/>
  <c r="D455" i="50"/>
  <c r="E456" i="50"/>
  <c r="E455" i="50" s="1"/>
  <c r="C484" i="50"/>
  <c r="H484" i="50" s="1"/>
  <c r="D751" i="50"/>
  <c r="D750" i="50" s="1"/>
  <c r="E752" i="50"/>
  <c r="E751" i="50" s="1"/>
  <c r="E750" i="50" s="1"/>
  <c r="E11" i="50"/>
  <c r="D357" i="50"/>
  <c r="D120" i="50"/>
  <c r="E137" i="50"/>
  <c r="E136" i="50" s="1"/>
  <c r="D146" i="50"/>
  <c r="C188" i="50"/>
  <c r="E204" i="50"/>
  <c r="D239" i="50"/>
  <c r="D238" i="50" s="1"/>
  <c r="C263" i="50"/>
  <c r="H263" i="50" s="1"/>
  <c r="E357" i="50"/>
  <c r="E422" i="50"/>
  <c r="D531" i="50"/>
  <c r="D556" i="50"/>
  <c r="E557" i="50"/>
  <c r="D653" i="50"/>
  <c r="E654" i="50"/>
  <c r="E189" i="50"/>
  <c r="C116" i="50"/>
  <c r="H116" i="50" s="1"/>
  <c r="J116" i="50" s="1"/>
  <c r="D126" i="50"/>
  <c r="D132" i="50"/>
  <c r="E140" i="50"/>
  <c r="C163" i="50"/>
  <c r="H163" i="50" s="1"/>
  <c r="J163" i="50" s="1"/>
  <c r="D164" i="50"/>
  <c r="D163" i="50" s="1"/>
  <c r="D189" i="50"/>
  <c r="C314" i="50"/>
  <c r="H314" i="50" s="1"/>
  <c r="D353" i="50"/>
  <c r="E569" i="50"/>
  <c r="E572" i="50"/>
  <c r="D569" i="50"/>
  <c r="E679" i="50"/>
  <c r="E761" i="50"/>
  <c r="E760" i="50" s="1"/>
  <c r="D382" i="50"/>
  <c r="D412" i="50"/>
  <c r="D734" i="50"/>
  <c r="E413" i="50"/>
  <c r="E412" i="50" s="1"/>
  <c r="D429" i="50"/>
  <c r="E429" i="50"/>
  <c r="D450" i="50"/>
  <c r="E514" i="50"/>
  <c r="E513" i="50" s="1"/>
  <c r="D552" i="50"/>
  <c r="D603" i="50"/>
  <c r="D679" i="50"/>
  <c r="D761" i="50"/>
  <c r="D760" i="50" s="1"/>
  <c r="E450" i="50"/>
  <c r="E547" i="50"/>
  <c r="E587" i="50"/>
  <c r="E592" i="50"/>
  <c r="E646" i="50"/>
  <c r="D683" i="50"/>
  <c r="D756" i="50"/>
  <c r="D755" i="50" s="1"/>
  <c r="C550" i="53"/>
  <c r="H550" i="53" s="1"/>
  <c r="J550" i="53" s="1"/>
  <c r="H551" i="53"/>
  <c r="J551" i="53" s="1"/>
  <c r="E444" i="53"/>
  <c r="D152" i="53"/>
  <c r="D726" i="53"/>
  <c r="D725" i="53" s="1"/>
  <c r="E228" i="53"/>
  <c r="H259" i="53"/>
  <c r="J259" i="53" s="1"/>
  <c r="D561" i="53"/>
  <c r="H2" i="53"/>
  <c r="J2" i="53" s="1"/>
  <c r="H1" i="53"/>
  <c r="J1" i="53" s="1"/>
  <c r="E203" i="53"/>
  <c r="E178" i="53" s="1"/>
  <c r="E177" i="53" s="1"/>
  <c r="H115" i="53"/>
  <c r="J115" i="53" s="1"/>
  <c r="C114" i="53"/>
  <c r="H114" i="53" s="1"/>
  <c r="J114" i="53" s="1"/>
  <c r="E3" i="53"/>
  <c r="E2" i="53" s="1"/>
  <c r="C560" i="53"/>
  <c r="H561" i="53"/>
  <c r="J561" i="53" s="1"/>
  <c r="D444" i="53"/>
  <c r="E561" i="53"/>
  <c r="E560" i="53" s="1"/>
  <c r="E559" i="53" s="1"/>
  <c r="E263" i="53"/>
  <c r="E259" i="53" s="1"/>
  <c r="E340" i="53"/>
  <c r="E484" i="53"/>
  <c r="E483" i="53" s="1"/>
  <c r="E135" i="53"/>
  <c r="H726" i="53"/>
  <c r="J726" i="53" s="1"/>
  <c r="C725" i="53"/>
  <c r="H725" i="53" s="1"/>
  <c r="J725" i="53" s="1"/>
  <c r="D645" i="53"/>
  <c r="D116" i="53"/>
  <c r="D115" i="53" s="1"/>
  <c r="H484" i="53"/>
  <c r="C483" i="53"/>
  <c r="H483" i="53" s="1"/>
  <c r="J483" i="53" s="1"/>
  <c r="H340" i="53"/>
  <c r="C339" i="53"/>
  <c r="H339" i="53" s="1"/>
  <c r="J339" i="53" s="1"/>
  <c r="E116" i="53"/>
  <c r="E115" i="53" s="1"/>
  <c r="E97" i="52"/>
  <c r="D163" i="52"/>
  <c r="D154" i="52"/>
  <c r="D153" i="52" s="1"/>
  <c r="E155" i="52"/>
  <c r="E154" i="52" s="1"/>
  <c r="E237" i="52"/>
  <c r="E236" i="52" s="1"/>
  <c r="E235" i="52" s="1"/>
  <c r="D236" i="52"/>
  <c r="D235" i="52" s="1"/>
  <c r="D298" i="52"/>
  <c r="E299" i="52"/>
  <c r="E298" i="52" s="1"/>
  <c r="E446" i="52"/>
  <c r="E445" i="52" s="1"/>
  <c r="D445" i="52"/>
  <c r="E533" i="52"/>
  <c r="D531" i="52"/>
  <c r="E5" i="52"/>
  <c r="E4" i="52" s="1"/>
  <c r="E63" i="52"/>
  <c r="E61" i="52" s="1"/>
  <c r="E70" i="52"/>
  <c r="E130" i="52"/>
  <c r="E129" i="52" s="1"/>
  <c r="E150" i="52"/>
  <c r="E149" i="52" s="1"/>
  <c r="E160" i="52"/>
  <c r="E183" i="52"/>
  <c r="E182" i="52" s="1"/>
  <c r="E179" i="52" s="1"/>
  <c r="D182" i="52"/>
  <c r="D179" i="52" s="1"/>
  <c r="D189" i="52"/>
  <c r="E199" i="52"/>
  <c r="E198" i="52" s="1"/>
  <c r="E197" i="52" s="1"/>
  <c r="D198" i="52"/>
  <c r="D197" i="52" s="1"/>
  <c r="E202" i="52"/>
  <c r="E201" i="52" s="1"/>
  <c r="E200" i="52" s="1"/>
  <c r="D201" i="52"/>
  <c r="D200" i="52" s="1"/>
  <c r="E212" i="52"/>
  <c r="E211" i="52" s="1"/>
  <c r="E203" i="52" s="1"/>
  <c r="D211" i="52"/>
  <c r="D203" i="52" s="1"/>
  <c r="E221" i="52"/>
  <c r="E220" i="52" s="1"/>
  <c r="E215" i="52" s="1"/>
  <c r="E223" i="52"/>
  <c r="E222" i="52" s="1"/>
  <c r="E239" i="52"/>
  <c r="E238" i="52" s="1"/>
  <c r="D244" i="52"/>
  <c r="D243" i="52" s="1"/>
  <c r="E297" i="52"/>
  <c r="E296" i="52" s="1"/>
  <c r="D296" i="52"/>
  <c r="E362" i="52"/>
  <c r="E373" i="52"/>
  <c r="E405" i="52"/>
  <c r="E404" i="52" s="1"/>
  <c r="D404" i="52"/>
  <c r="E468" i="52"/>
  <c r="E530" i="52"/>
  <c r="E529" i="52" s="1"/>
  <c r="D529" i="52"/>
  <c r="D528" i="52" s="1"/>
  <c r="D727" i="52"/>
  <c r="E728" i="52"/>
  <c r="E727" i="52" s="1"/>
  <c r="C3" i="52"/>
  <c r="E38" i="52"/>
  <c r="H97" i="52"/>
  <c r="J97" i="52" s="1"/>
  <c r="H116" i="52"/>
  <c r="J116" i="52" s="1"/>
  <c r="C115" i="52"/>
  <c r="D120" i="52"/>
  <c r="E123" i="52"/>
  <c r="E116" i="52" s="1"/>
  <c r="E126" i="52"/>
  <c r="D140" i="52"/>
  <c r="E143" i="52"/>
  <c r="E146" i="52"/>
  <c r="H160" i="52"/>
  <c r="C153" i="52"/>
  <c r="H164" i="52"/>
  <c r="C163" i="52"/>
  <c r="H163" i="52" s="1"/>
  <c r="J163" i="52" s="1"/>
  <c r="D170" i="52"/>
  <c r="E176" i="52"/>
  <c r="E174" i="52" s="1"/>
  <c r="D174" i="52"/>
  <c r="E189" i="52"/>
  <c r="E216" i="52"/>
  <c r="E267" i="52"/>
  <c r="D265" i="52"/>
  <c r="E330" i="52"/>
  <c r="D328" i="52"/>
  <c r="E349" i="52"/>
  <c r="E348" i="52" s="1"/>
  <c r="D348" i="52"/>
  <c r="D340" i="52" s="1"/>
  <c r="E661" i="52"/>
  <c r="E664" i="52"/>
  <c r="D661" i="52"/>
  <c r="D645" i="52" s="1"/>
  <c r="E13" i="52"/>
  <c r="E11" i="52" s="1"/>
  <c r="D11" i="52"/>
  <c r="D3" i="52" s="1"/>
  <c r="D2" i="52" s="1"/>
  <c r="D123" i="52"/>
  <c r="D116" i="52" s="1"/>
  <c r="D115" i="52" s="1"/>
  <c r="D126" i="52"/>
  <c r="D143" i="52"/>
  <c r="D146" i="52"/>
  <c r="E168" i="52"/>
  <c r="E167" i="52" s="1"/>
  <c r="E163" i="52" s="1"/>
  <c r="D167" i="52"/>
  <c r="E170" i="52"/>
  <c r="D193" i="52"/>
  <c r="E194" i="52"/>
  <c r="E193" i="52" s="1"/>
  <c r="C215" i="52"/>
  <c r="C178" i="52" s="1"/>
  <c r="D229" i="52"/>
  <c r="D228" i="52" s="1"/>
  <c r="E232" i="52"/>
  <c r="E229" i="52" s="1"/>
  <c r="E228" i="52" s="1"/>
  <c r="D239" i="52"/>
  <c r="D238" i="52" s="1"/>
  <c r="E252" i="52"/>
  <c r="E250" i="52" s="1"/>
  <c r="D250" i="52"/>
  <c r="C263" i="52"/>
  <c r="H263" i="52" s="1"/>
  <c r="H302" i="52"/>
  <c r="E316" i="52"/>
  <c r="E315" i="52" s="1"/>
  <c r="D315" i="52"/>
  <c r="E327" i="52"/>
  <c r="E325" i="52" s="1"/>
  <c r="D325" i="52"/>
  <c r="E379" i="52"/>
  <c r="E378" i="52" s="1"/>
  <c r="D378" i="52"/>
  <c r="E510" i="52"/>
  <c r="E515" i="52"/>
  <c r="D513" i="52"/>
  <c r="D509" i="52" s="1"/>
  <c r="E654" i="52"/>
  <c r="E653" i="52" s="1"/>
  <c r="E645" i="52" s="1"/>
  <c r="D653" i="52"/>
  <c r="E763" i="52"/>
  <c r="D761" i="52"/>
  <c r="D760" i="52" s="1"/>
  <c r="E265" i="52"/>
  <c r="D289" i="52"/>
  <c r="E328" i="52"/>
  <c r="E368" i="52"/>
  <c r="E382" i="52"/>
  <c r="E513" i="52"/>
  <c r="E531" i="52"/>
  <c r="H544" i="52"/>
  <c r="C538" i="52"/>
  <c r="H538" i="52" s="1"/>
  <c r="E551" i="52"/>
  <c r="E550" i="52" s="1"/>
  <c r="E563" i="52"/>
  <c r="E562" i="52" s="1"/>
  <c r="D562" i="52"/>
  <c r="E644" i="52"/>
  <c r="E642" i="52" s="1"/>
  <c r="D642" i="52"/>
  <c r="H717" i="52"/>
  <c r="J717" i="52" s="1"/>
  <c r="C716" i="52"/>
  <c r="H716" i="52" s="1"/>
  <c r="J716" i="52" s="1"/>
  <c r="E740" i="52"/>
  <c r="E739" i="52" s="1"/>
  <c r="D739" i="52"/>
  <c r="E774" i="52"/>
  <c r="E772" i="52" s="1"/>
  <c r="E771" i="52" s="1"/>
  <c r="D772" i="52"/>
  <c r="D771" i="52" s="1"/>
  <c r="E68" i="52"/>
  <c r="E99" i="52"/>
  <c r="D97" i="52"/>
  <c r="D67" i="52" s="1"/>
  <c r="E137" i="52"/>
  <c r="E136" i="52" s="1"/>
  <c r="D136" i="52"/>
  <c r="D135" i="52" s="1"/>
  <c r="H260" i="52"/>
  <c r="E290" i="52"/>
  <c r="E289" i="52" s="1"/>
  <c r="E306" i="52"/>
  <c r="E305" i="52" s="1"/>
  <c r="D305" i="52"/>
  <c r="D308" i="52"/>
  <c r="C340" i="52"/>
  <c r="E353" i="52"/>
  <c r="E359" i="52"/>
  <c r="E357" i="52" s="1"/>
  <c r="D357" i="52"/>
  <c r="E388" i="52"/>
  <c r="E409" i="52"/>
  <c r="E423" i="52"/>
  <c r="E422" i="52" s="1"/>
  <c r="D422" i="52"/>
  <c r="E434" i="52"/>
  <c r="E429" i="52" s="1"/>
  <c r="D429" i="52"/>
  <c r="E457" i="52"/>
  <c r="D455" i="52"/>
  <c r="D484" i="52"/>
  <c r="D494" i="52"/>
  <c r="E522" i="52"/>
  <c r="H551" i="52"/>
  <c r="J551" i="52" s="1"/>
  <c r="D577" i="52"/>
  <c r="D599" i="52"/>
  <c r="E600" i="52"/>
  <c r="E599" i="52" s="1"/>
  <c r="E604" i="52"/>
  <c r="E603" i="52" s="1"/>
  <c r="D603" i="52"/>
  <c r="E612" i="52"/>
  <c r="D610" i="52"/>
  <c r="E684" i="52"/>
  <c r="E683" i="52" s="1"/>
  <c r="D683" i="52"/>
  <c r="D700" i="52"/>
  <c r="E701" i="52"/>
  <c r="E700" i="52" s="1"/>
  <c r="H718" i="52"/>
  <c r="E722" i="52"/>
  <c r="C726" i="52"/>
  <c r="E399" i="52"/>
  <c r="E451" i="52"/>
  <c r="E450" i="52" s="1"/>
  <c r="D450" i="52"/>
  <c r="E455" i="52"/>
  <c r="E463" i="52"/>
  <c r="C483" i="52"/>
  <c r="H483" i="52" s="1"/>
  <c r="J483" i="52" s="1"/>
  <c r="E494" i="52"/>
  <c r="E484" i="52" s="1"/>
  <c r="D504" i="52"/>
  <c r="E538" i="52"/>
  <c r="D552" i="52"/>
  <c r="C561" i="52"/>
  <c r="H562" i="52"/>
  <c r="D569" i="52"/>
  <c r="E570" i="52"/>
  <c r="E569" i="52" s="1"/>
  <c r="E577" i="52"/>
  <c r="E610" i="52"/>
  <c r="E628" i="52"/>
  <c r="E640" i="52"/>
  <c r="E638" i="52" s="1"/>
  <c r="D638" i="52"/>
  <c r="E687" i="52"/>
  <c r="E753" i="52"/>
  <c r="E751" i="52" s="1"/>
  <c r="E750" i="52" s="1"/>
  <c r="D751" i="52"/>
  <c r="E582" i="52"/>
  <c r="E581" i="52" s="1"/>
  <c r="D581" i="52"/>
  <c r="E587" i="52"/>
  <c r="E597" i="52"/>
  <c r="E595" i="52" s="1"/>
  <c r="D595" i="52"/>
  <c r="E617" i="52"/>
  <c r="E616" i="52" s="1"/>
  <c r="D616" i="52"/>
  <c r="E671" i="52"/>
  <c r="D743" i="52"/>
  <c r="E341" i="52"/>
  <c r="E413" i="52"/>
  <c r="E412" i="52" s="1"/>
  <c r="D412" i="52"/>
  <c r="E460" i="52"/>
  <c r="E459" i="52" s="1"/>
  <c r="D459" i="52"/>
  <c r="D468" i="52"/>
  <c r="E475" i="52"/>
  <c r="E474" i="52" s="1"/>
  <c r="D474" i="52"/>
  <c r="D491" i="52"/>
  <c r="D587" i="52"/>
  <c r="H646" i="52"/>
  <c r="C645" i="52"/>
  <c r="H645" i="52" s="1"/>
  <c r="J645" i="52" s="1"/>
  <c r="E694" i="52"/>
  <c r="E761" i="52"/>
  <c r="E760" i="52" s="1"/>
  <c r="E719" i="52"/>
  <c r="E718" i="52" s="1"/>
  <c r="E717" i="52" s="1"/>
  <c r="E716" i="52" s="1"/>
  <c r="D718" i="52"/>
  <c r="D717" i="52" s="1"/>
  <c r="D750" i="52"/>
  <c r="E11" i="51"/>
  <c r="E61" i="51"/>
  <c r="H178" i="51"/>
  <c r="J178" i="51" s="1"/>
  <c r="C177" i="51"/>
  <c r="H177" i="51" s="1"/>
  <c r="J177" i="51" s="1"/>
  <c r="D3" i="51"/>
  <c r="D2" i="51" s="1"/>
  <c r="E68" i="51"/>
  <c r="E178" i="51"/>
  <c r="E177" i="51" s="1"/>
  <c r="E99" i="51"/>
  <c r="E97" i="51" s="1"/>
  <c r="E67" i="51" s="1"/>
  <c r="D97" i="51"/>
  <c r="D67" i="51" s="1"/>
  <c r="H117" i="51"/>
  <c r="C116" i="51"/>
  <c r="H136" i="51"/>
  <c r="C135" i="51"/>
  <c r="H135" i="51" s="1"/>
  <c r="J135" i="51" s="1"/>
  <c r="H164" i="51"/>
  <c r="C163" i="51"/>
  <c r="H163" i="51" s="1"/>
  <c r="J163" i="51" s="1"/>
  <c r="E306" i="51"/>
  <c r="E305" i="51" s="1"/>
  <c r="D305" i="51"/>
  <c r="E316" i="51"/>
  <c r="E315" i="51" s="1"/>
  <c r="D315" i="51"/>
  <c r="H344" i="51"/>
  <c r="C340" i="51"/>
  <c r="E417" i="51"/>
  <c r="E416" i="51" s="1"/>
  <c r="D416" i="51"/>
  <c r="E422" i="51"/>
  <c r="H445" i="51"/>
  <c r="C444" i="51"/>
  <c r="H444" i="51" s="1"/>
  <c r="E495" i="51"/>
  <c r="E494" i="51" s="1"/>
  <c r="E484" i="51" s="1"/>
  <c r="E483" i="51" s="1"/>
  <c r="D494" i="51"/>
  <c r="D484" i="51" s="1"/>
  <c r="E510" i="51"/>
  <c r="E509" i="51" s="1"/>
  <c r="E538" i="51"/>
  <c r="H551" i="51"/>
  <c r="J551" i="51" s="1"/>
  <c r="C550" i="51"/>
  <c r="H550" i="51" s="1"/>
  <c r="J550" i="51" s="1"/>
  <c r="H562" i="51"/>
  <c r="C561" i="51"/>
  <c r="H661" i="51"/>
  <c r="C645" i="51"/>
  <c r="H645" i="51" s="1"/>
  <c r="J645" i="51" s="1"/>
  <c r="E686" i="51"/>
  <c r="E683" i="51" s="1"/>
  <c r="D683" i="51"/>
  <c r="D727" i="51"/>
  <c r="E728" i="51"/>
  <c r="E727" i="51" s="1"/>
  <c r="E7" i="51"/>
  <c r="E4" i="51" s="1"/>
  <c r="E3" i="51" s="1"/>
  <c r="D11" i="51"/>
  <c r="E140" i="51"/>
  <c r="E143" i="51"/>
  <c r="E146" i="51"/>
  <c r="E149" i="51"/>
  <c r="E168" i="51"/>
  <c r="E167" i="51" s="1"/>
  <c r="D167" i="51"/>
  <c r="E171" i="51"/>
  <c r="E174" i="51"/>
  <c r="D185" i="51"/>
  <c r="D184" i="51" s="1"/>
  <c r="D198" i="51"/>
  <c r="D197" i="51" s="1"/>
  <c r="D220" i="51"/>
  <c r="D215" i="51" s="1"/>
  <c r="D308" i="51"/>
  <c r="E348" i="51"/>
  <c r="D373" i="51"/>
  <c r="E378" i="51"/>
  <c r="E399" i="51"/>
  <c r="D422" i="51"/>
  <c r="E429" i="51"/>
  <c r="E464" i="51"/>
  <c r="E463" i="51" s="1"/>
  <c r="D463" i="51"/>
  <c r="D444" i="51" s="1"/>
  <c r="E474" i="51"/>
  <c r="D497" i="51"/>
  <c r="E526" i="51"/>
  <c r="E522" i="51" s="1"/>
  <c r="D522" i="51"/>
  <c r="H531" i="51"/>
  <c r="E552" i="51"/>
  <c r="E551" i="51" s="1"/>
  <c r="E550" i="51" s="1"/>
  <c r="E603" i="51"/>
  <c r="E118" i="51"/>
  <c r="E117" i="51" s="1"/>
  <c r="D117" i="51"/>
  <c r="E120" i="51"/>
  <c r="E123" i="51"/>
  <c r="E126" i="51"/>
  <c r="E129" i="51"/>
  <c r="E132" i="51"/>
  <c r="E137" i="51"/>
  <c r="E136" i="51" s="1"/>
  <c r="D136" i="51"/>
  <c r="D135" i="51" s="1"/>
  <c r="E154" i="51"/>
  <c r="E153" i="51" s="1"/>
  <c r="E157" i="51"/>
  <c r="E160" i="51"/>
  <c r="E165" i="51"/>
  <c r="E164" i="51" s="1"/>
  <c r="D164" i="51"/>
  <c r="D163" i="51" s="1"/>
  <c r="E215" i="51"/>
  <c r="D223" i="51"/>
  <c r="D222" i="51" s="1"/>
  <c r="D229" i="51"/>
  <c r="D228" i="51" s="1"/>
  <c r="D250" i="51"/>
  <c r="E260" i="51"/>
  <c r="E302" i="51"/>
  <c r="E325" i="51"/>
  <c r="E345" i="51"/>
  <c r="E344" i="51" s="1"/>
  <c r="D344" i="51"/>
  <c r="E383" i="51"/>
  <c r="E382" i="51" s="1"/>
  <c r="D382" i="51"/>
  <c r="E396" i="51"/>
  <c r="E395" i="51" s="1"/>
  <c r="D395" i="51"/>
  <c r="E469" i="51"/>
  <c r="E468" i="51" s="1"/>
  <c r="D468" i="51"/>
  <c r="E530" i="51"/>
  <c r="E529" i="51" s="1"/>
  <c r="E528" i="51" s="1"/>
  <c r="D529" i="51"/>
  <c r="D528" i="51" s="1"/>
  <c r="D531" i="51"/>
  <c r="E580" i="51"/>
  <c r="E577" i="51" s="1"/>
  <c r="E561" i="51" s="1"/>
  <c r="D577" i="51"/>
  <c r="D587" i="51"/>
  <c r="E596" i="51"/>
  <c r="E595" i="51" s="1"/>
  <c r="D595" i="51"/>
  <c r="E610" i="51"/>
  <c r="E628" i="51"/>
  <c r="C2" i="51"/>
  <c r="D61" i="51"/>
  <c r="D120" i="51"/>
  <c r="D123" i="51"/>
  <c r="D126" i="51"/>
  <c r="D129" i="51"/>
  <c r="D132" i="51"/>
  <c r="H153" i="51"/>
  <c r="J153" i="51" s="1"/>
  <c r="D154" i="51"/>
  <c r="D157" i="51"/>
  <c r="D160" i="51"/>
  <c r="D189" i="51"/>
  <c r="D188" i="51" s="1"/>
  <c r="D204" i="51"/>
  <c r="D211" i="51"/>
  <c r="E250" i="51"/>
  <c r="C259" i="51"/>
  <c r="D260" i="51"/>
  <c r="E265" i="51"/>
  <c r="E263" i="51" s="1"/>
  <c r="E289" i="51"/>
  <c r="E297" i="51"/>
  <c r="E296" i="51" s="1"/>
  <c r="D296" i="51"/>
  <c r="D263" i="51" s="1"/>
  <c r="E299" i="51"/>
  <c r="E298" i="51" s="1"/>
  <c r="D298" i="51"/>
  <c r="D302" i="51"/>
  <c r="D325" i="51"/>
  <c r="D328" i="51"/>
  <c r="D331" i="51"/>
  <c r="D353" i="51"/>
  <c r="E358" i="51"/>
  <c r="E357" i="51" s="1"/>
  <c r="D357" i="51"/>
  <c r="E363" i="51"/>
  <c r="E362" i="51" s="1"/>
  <c r="D362" i="51"/>
  <c r="D388" i="51"/>
  <c r="E393" i="51"/>
  <c r="E392" i="51" s="1"/>
  <c r="E340" i="51" s="1"/>
  <c r="D392" i="51"/>
  <c r="D404" i="51"/>
  <c r="D429" i="51"/>
  <c r="E459" i="51"/>
  <c r="E444" i="51" s="1"/>
  <c r="D474" i="51"/>
  <c r="C484" i="51"/>
  <c r="E505" i="51"/>
  <c r="E504" i="51" s="1"/>
  <c r="D504" i="51"/>
  <c r="E531" i="51"/>
  <c r="E545" i="51"/>
  <c r="E544" i="51" s="1"/>
  <c r="D544" i="51"/>
  <c r="D538" i="51" s="1"/>
  <c r="D552" i="51"/>
  <c r="D551" i="51" s="1"/>
  <c r="D550" i="51" s="1"/>
  <c r="E554" i="51"/>
  <c r="H726" i="51"/>
  <c r="J726" i="51" s="1"/>
  <c r="C725" i="51"/>
  <c r="H725" i="51" s="1"/>
  <c r="J725" i="51" s="1"/>
  <c r="D513" i="51"/>
  <c r="D509" i="51" s="1"/>
  <c r="E557" i="51"/>
  <c r="E556" i="51" s="1"/>
  <c r="D556" i="51"/>
  <c r="E605" i="51"/>
  <c r="D603" i="51"/>
  <c r="E644" i="51"/>
  <c r="D642" i="51"/>
  <c r="E656" i="51"/>
  <c r="E653" i="51" s="1"/>
  <c r="D653" i="51"/>
  <c r="D661" i="51"/>
  <c r="E662" i="51"/>
  <c r="E661" i="51" s="1"/>
  <c r="E666" i="51"/>
  <c r="E665" i="51" s="1"/>
  <c r="D665" i="51"/>
  <c r="D671" i="51"/>
  <c r="E672" i="51"/>
  <c r="E671" i="51" s="1"/>
  <c r="E774" i="51"/>
  <c r="E772" i="51" s="1"/>
  <c r="E771" i="51" s="1"/>
  <c r="D772" i="51"/>
  <c r="D771" i="51" s="1"/>
  <c r="E571" i="51"/>
  <c r="E569" i="51" s="1"/>
  <c r="D569" i="51"/>
  <c r="E616" i="51"/>
  <c r="E642" i="51"/>
  <c r="D676" i="51"/>
  <c r="E677" i="51"/>
  <c r="E676" i="51" s="1"/>
  <c r="D687" i="51"/>
  <c r="E688" i="51"/>
  <c r="E687" i="51" s="1"/>
  <c r="E740" i="51"/>
  <c r="E739" i="51" s="1"/>
  <c r="D739" i="51"/>
  <c r="E696" i="51"/>
  <c r="E694" i="51" s="1"/>
  <c r="D694" i="51"/>
  <c r="E701" i="51"/>
  <c r="E700" i="51" s="1"/>
  <c r="D700" i="51"/>
  <c r="E750" i="51"/>
  <c r="E647" i="51"/>
  <c r="E646" i="51" s="1"/>
  <c r="D646" i="51"/>
  <c r="E681" i="51"/>
  <c r="E679" i="51" s="1"/>
  <c r="D679" i="51"/>
  <c r="H718" i="51"/>
  <c r="C717" i="51"/>
  <c r="E723" i="51"/>
  <c r="E722" i="51" s="1"/>
  <c r="E717" i="51" s="1"/>
  <c r="E716" i="51" s="1"/>
  <c r="D722" i="51"/>
  <c r="D717" i="51" s="1"/>
  <c r="D716" i="51" s="1"/>
  <c r="E751" i="51"/>
  <c r="E778" i="51"/>
  <c r="E777" i="51" s="1"/>
  <c r="D777" i="51"/>
  <c r="E4" i="50"/>
  <c r="E97" i="50"/>
  <c r="E61" i="50"/>
  <c r="E70" i="50"/>
  <c r="E68" i="50" s="1"/>
  <c r="E118" i="50"/>
  <c r="E117" i="50" s="1"/>
  <c r="D117" i="50"/>
  <c r="E172" i="50"/>
  <c r="E171" i="50" s="1"/>
  <c r="D171" i="50"/>
  <c r="D170" i="50" s="1"/>
  <c r="C115" i="50"/>
  <c r="E121" i="50"/>
  <c r="E120" i="50" s="1"/>
  <c r="E124" i="50"/>
  <c r="E123" i="50" s="1"/>
  <c r="D123" i="50"/>
  <c r="E147" i="50"/>
  <c r="E146" i="50" s="1"/>
  <c r="E150" i="50"/>
  <c r="E149" i="50" s="1"/>
  <c r="D149" i="50"/>
  <c r="E155" i="50"/>
  <c r="E154" i="50" s="1"/>
  <c r="D154" i="50"/>
  <c r="E175" i="50"/>
  <c r="E174" i="50" s="1"/>
  <c r="C178" i="50"/>
  <c r="D216" i="50"/>
  <c r="D215" i="50" s="1"/>
  <c r="E221" i="50"/>
  <c r="E220" i="50" s="1"/>
  <c r="E215" i="50" s="1"/>
  <c r="E241" i="50"/>
  <c r="E239" i="50" s="1"/>
  <c r="E238" i="50" s="1"/>
  <c r="E345" i="50"/>
  <c r="E344" i="50" s="1"/>
  <c r="D344" i="50"/>
  <c r="D392" i="50"/>
  <c r="E393" i="50"/>
  <c r="E392" i="50" s="1"/>
  <c r="E495" i="50"/>
  <c r="E494" i="50" s="1"/>
  <c r="D494" i="50"/>
  <c r="E505" i="50"/>
  <c r="E504" i="50" s="1"/>
  <c r="D504" i="50"/>
  <c r="H562" i="50"/>
  <c r="C561" i="50"/>
  <c r="E699" i="50"/>
  <c r="E694" i="50" s="1"/>
  <c r="D694" i="50"/>
  <c r="D731" i="50"/>
  <c r="D730" i="50" s="1"/>
  <c r="E732" i="50"/>
  <c r="E731" i="50" s="1"/>
  <c r="E730" i="50" s="1"/>
  <c r="E127" i="50"/>
  <c r="E126" i="50" s="1"/>
  <c r="E130" i="50"/>
  <c r="E129" i="50" s="1"/>
  <c r="D129" i="50"/>
  <c r="C152" i="50"/>
  <c r="H152" i="50" s="1"/>
  <c r="J152" i="50" s="1"/>
  <c r="E158" i="50"/>
  <c r="E157" i="50" s="1"/>
  <c r="E161" i="50"/>
  <c r="E160" i="50" s="1"/>
  <c r="D160" i="50"/>
  <c r="D180" i="50"/>
  <c r="D179" i="50" s="1"/>
  <c r="E181" i="50"/>
  <c r="E180" i="50" s="1"/>
  <c r="E179" i="50" s="1"/>
  <c r="D207" i="50"/>
  <c r="D203" i="50" s="1"/>
  <c r="E208" i="50"/>
  <c r="E207" i="50" s="1"/>
  <c r="E216" i="50"/>
  <c r="D302" i="50"/>
  <c r="E303" i="50"/>
  <c r="E302" i="50" s="1"/>
  <c r="E350" i="50"/>
  <c r="E348" i="50" s="1"/>
  <c r="D348" i="50"/>
  <c r="D362" i="50"/>
  <c r="E363" i="50"/>
  <c r="E362" i="50" s="1"/>
  <c r="E390" i="50"/>
  <c r="E388" i="50" s="1"/>
  <c r="D388" i="50"/>
  <c r="E417" i="50"/>
  <c r="E416" i="50" s="1"/>
  <c r="D416" i="50"/>
  <c r="E464" i="50"/>
  <c r="E463" i="50" s="1"/>
  <c r="D463" i="50"/>
  <c r="E492" i="50"/>
  <c r="E491" i="50" s="1"/>
  <c r="H551" i="50"/>
  <c r="J551" i="50" s="1"/>
  <c r="C550" i="50"/>
  <c r="H550" i="50" s="1"/>
  <c r="J550" i="50" s="1"/>
  <c r="E578" i="50"/>
  <c r="E577" i="50" s="1"/>
  <c r="D577" i="50"/>
  <c r="E603" i="50"/>
  <c r="E611" i="50"/>
  <c r="E610" i="50" s="1"/>
  <c r="D610" i="50"/>
  <c r="E667" i="50"/>
  <c r="E665" i="50" s="1"/>
  <c r="D665" i="50"/>
  <c r="E719" i="50"/>
  <c r="E718" i="50" s="1"/>
  <c r="E717" i="50" s="1"/>
  <c r="E716" i="50" s="1"/>
  <c r="D718" i="50"/>
  <c r="D716" i="50" s="1"/>
  <c r="E728" i="50"/>
  <c r="E727" i="50" s="1"/>
  <c r="D727" i="50"/>
  <c r="E745" i="50"/>
  <c r="E744" i="50" s="1"/>
  <c r="E743" i="50" s="1"/>
  <c r="D772" i="50"/>
  <c r="D771" i="50" s="1"/>
  <c r="H4" i="50"/>
  <c r="J4" i="50" s="1"/>
  <c r="C3" i="50"/>
  <c r="E40" i="50"/>
  <c r="E38" i="50" s="1"/>
  <c r="D193" i="50"/>
  <c r="D188" i="50" s="1"/>
  <c r="E194" i="50"/>
  <c r="E193" i="50" s="1"/>
  <c r="E188" i="50" s="1"/>
  <c r="D229" i="50"/>
  <c r="E234" i="50"/>
  <c r="E233" i="50" s="1"/>
  <c r="D233" i="50"/>
  <c r="E237" i="50"/>
  <c r="E236" i="50" s="1"/>
  <c r="E235" i="50" s="1"/>
  <c r="D236" i="50"/>
  <c r="D235" i="50" s="1"/>
  <c r="E247" i="50"/>
  <c r="E244" i="50" s="1"/>
  <c r="E243" i="50" s="1"/>
  <c r="D244" i="50"/>
  <c r="D243" i="50" s="1"/>
  <c r="D250" i="50"/>
  <c r="E341" i="50"/>
  <c r="H357" i="50"/>
  <c r="C340" i="50"/>
  <c r="E375" i="50"/>
  <c r="E373" i="50" s="1"/>
  <c r="D373" i="50"/>
  <c r="E383" i="50"/>
  <c r="E382" i="50" s="1"/>
  <c r="E401" i="50"/>
  <c r="E399" i="50" s="1"/>
  <c r="D399" i="50"/>
  <c r="D422" i="50"/>
  <c r="C444" i="50"/>
  <c r="H444" i="50" s="1"/>
  <c r="E530" i="50"/>
  <c r="E529" i="50" s="1"/>
  <c r="D529" i="50"/>
  <c r="D528" i="50" s="1"/>
  <c r="C538" i="50"/>
  <c r="H538" i="50" s="1"/>
  <c r="H544" i="50"/>
  <c r="E562" i="50"/>
  <c r="D616" i="50"/>
  <c r="E639" i="50"/>
  <c r="E638" i="50" s="1"/>
  <c r="D638" i="50"/>
  <c r="C645" i="50"/>
  <c r="H645" i="50" s="1"/>
  <c r="J645" i="50" s="1"/>
  <c r="D733" i="50"/>
  <c r="E757" i="50"/>
  <c r="E756" i="50" s="1"/>
  <c r="E755" i="50" s="1"/>
  <c r="E144" i="50"/>
  <c r="E143" i="50" s="1"/>
  <c r="D143" i="50"/>
  <c r="D135" i="50" s="1"/>
  <c r="D223" i="50"/>
  <c r="D222" i="50" s="1"/>
  <c r="E229" i="50"/>
  <c r="E228" i="50" s="1"/>
  <c r="D315" i="50"/>
  <c r="E316" i="50"/>
  <c r="E315" i="50" s="1"/>
  <c r="E327" i="50"/>
  <c r="E325" i="50" s="1"/>
  <c r="D325" i="50"/>
  <c r="D328" i="50"/>
  <c r="E329" i="50"/>
  <c r="E328" i="50" s="1"/>
  <c r="E380" i="50"/>
  <c r="E378" i="50" s="1"/>
  <c r="D378" i="50"/>
  <c r="E406" i="50"/>
  <c r="E404" i="50" s="1"/>
  <c r="D404" i="50"/>
  <c r="D459" i="50"/>
  <c r="E460" i="50"/>
  <c r="E459" i="50" s="1"/>
  <c r="E444" i="50" s="1"/>
  <c r="E479" i="50"/>
  <c r="E477" i="50" s="1"/>
  <c r="D477" i="50"/>
  <c r="E484" i="50"/>
  <c r="D497" i="50"/>
  <c r="D484" i="50" s="1"/>
  <c r="E498" i="50"/>
  <c r="E497" i="50" s="1"/>
  <c r="E524" i="50"/>
  <c r="E522" i="50" s="1"/>
  <c r="D522" i="50"/>
  <c r="E540" i="50"/>
  <c r="D587" i="50"/>
  <c r="E702" i="50"/>
  <c r="E700" i="50" s="1"/>
  <c r="D700" i="50"/>
  <c r="C726" i="50"/>
  <c r="E770" i="50"/>
  <c r="E768" i="50" s="1"/>
  <c r="E767" i="50" s="1"/>
  <c r="D768" i="50"/>
  <c r="D767" i="50" s="1"/>
  <c r="E396" i="50"/>
  <c r="E395" i="50" s="1"/>
  <c r="D395" i="50"/>
  <c r="D562" i="50"/>
  <c r="D581" i="50"/>
  <c r="E596" i="50"/>
  <c r="E595" i="50" s="1"/>
  <c r="D595" i="50"/>
  <c r="D599" i="50"/>
  <c r="E629" i="50"/>
  <c r="E628" i="50" s="1"/>
  <c r="D628" i="50"/>
  <c r="E734" i="50"/>
  <c r="E733" i="50" s="1"/>
  <c r="E772" i="50"/>
  <c r="E771" i="50" s="1"/>
  <c r="H260" i="50"/>
  <c r="C259" i="50"/>
  <c r="E264" i="50"/>
  <c r="E290" i="50"/>
  <c r="E289" i="50" s="1"/>
  <c r="D289" i="50"/>
  <c r="D263" i="50" s="1"/>
  <c r="E469" i="50"/>
  <c r="E468" i="50" s="1"/>
  <c r="D468" i="50"/>
  <c r="E510" i="50"/>
  <c r="D509" i="50"/>
  <c r="E531" i="50"/>
  <c r="E545" i="50"/>
  <c r="E544" i="50" s="1"/>
  <c r="D544" i="50"/>
  <c r="D538" i="50" s="1"/>
  <c r="E552" i="50"/>
  <c r="E556" i="50"/>
  <c r="E581" i="50"/>
  <c r="E616" i="50"/>
  <c r="E643" i="50"/>
  <c r="E642" i="50" s="1"/>
  <c r="D642" i="50"/>
  <c r="E653" i="50"/>
  <c r="E662" i="50"/>
  <c r="E661" i="50" s="1"/>
  <c r="D661" i="50"/>
  <c r="E677" i="50"/>
  <c r="E676" i="50" s="1"/>
  <c r="D676" i="50"/>
  <c r="E688" i="50"/>
  <c r="E687" i="50" s="1"/>
  <c r="D687" i="50"/>
  <c r="E672" i="50"/>
  <c r="E671" i="50" s="1"/>
  <c r="D671" i="50"/>
  <c r="E509" i="50" l="1"/>
  <c r="C483" i="50"/>
  <c r="H483" i="50" s="1"/>
  <c r="J483" i="50" s="1"/>
  <c r="D444" i="50"/>
  <c r="D340" i="50"/>
  <c r="E170" i="50"/>
  <c r="D645" i="50"/>
  <c r="E203" i="50"/>
  <c r="E263" i="50"/>
  <c r="E259" i="50" s="1"/>
  <c r="E135" i="50"/>
  <c r="E67" i="50"/>
  <c r="E114" i="53"/>
  <c r="C559" i="53"/>
  <c r="H559" i="53" s="1"/>
  <c r="J559" i="53" s="1"/>
  <c r="H560" i="53"/>
  <c r="J560" i="53" s="1"/>
  <c r="C258" i="53"/>
  <c r="E339" i="53"/>
  <c r="E258" i="53" s="1"/>
  <c r="E257" i="53" s="1"/>
  <c r="C177" i="52"/>
  <c r="H177" i="52" s="1"/>
  <c r="J177" i="52" s="1"/>
  <c r="H178" i="52"/>
  <c r="J178" i="52" s="1"/>
  <c r="E483" i="52"/>
  <c r="C560" i="52"/>
  <c r="H561" i="52"/>
  <c r="J561" i="52" s="1"/>
  <c r="C725" i="52"/>
  <c r="H725" i="52" s="1"/>
  <c r="J725" i="52" s="1"/>
  <c r="H726" i="52"/>
  <c r="J726" i="52" s="1"/>
  <c r="D263" i="52"/>
  <c r="E188" i="52"/>
  <c r="E726" i="52"/>
  <c r="E725" i="52" s="1"/>
  <c r="E444" i="52"/>
  <c r="E135" i="52"/>
  <c r="E115" i="52" s="1"/>
  <c r="E114" i="52" s="1"/>
  <c r="E263" i="52"/>
  <c r="D314" i="52"/>
  <c r="D188" i="52"/>
  <c r="E340" i="52"/>
  <c r="E339" i="52" s="1"/>
  <c r="C339" i="52"/>
  <c r="H339" i="52" s="1"/>
  <c r="J339" i="52" s="1"/>
  <c r="H340" i="52"/>
  <c r="E561" i="52"/>
  <c r="E560" i="52" s="1"/>
  <c r="C259" i="52"/>
  <c r="E314" i="52"/>
  <c r="H153" i="52"/>
  <c r="J153" i="52" s="1"/>
  <c r="C152" i="52"/>
  <c r="H152" i="52" s="1"/>
  <c r="J152" i="52" s="1"/>
  <c r="C114" i="52"/>
  <c r="H114" i="52" s="1"/>
  <c r="J114" i="52" s="1"/>
  <c r="H115" i="52"/>
  <c r="J115" i="52" s="1"/>
  <c r="D178" i="52"/>
  <c r="D177" i="52" s="1"/>
  <c r="E153" i="52"/>
  <c r="E152" i="52" s="1"/>
  <c r="E67" i="52"/>
  <c r="E509" i="52"/>
  <c r="H3" i="52"/>
  <c r="J3" i="52" s="1"/>
  <c r="C2" i="52"/>
  <c r="E528" i="52"/>
  <c r="E178" i="52"/>
  <c r="E177" i="52" s="1"/>
  <c r="E3" i="52"/>
  <c r="E2" i="52" s="1"/>
  <c r="D444" i="52"/>
  <c r="D152" i="52"/>
  <c r="D483" i="51"/>
  <c r="E339" i="51"/>
  <c r="E2" i="51"/>
  <c r="D116" i="51"/>
  <c r="D115" i="51" s="1"/>
  <c r="D259" i="51"/>
  <c r="D203" i="51"/>
  <c r="D178" i="51" s="1"/>
  <c r="D177" i="51" s="1"/>
  <c r="D153" i="51"/>
  <c r="D152" i="51" s="1"/>
  <c r="E163" i="51"/>
  <c r="E152" i="51" s="1"/>
  <c r="E116" i="51"/>
  <c r="E115" i="51" s="1"/>
  <c r="H561" i="51"/>
  <c r="J561" i="51" s="1"/>
  <c r="C560" i="51"/>
  <c r="D314" i="51"/>
  <c r="H116" i="51"/>
  <c r="J116" i="51" s="1"/>
  <c r="C115" i="51"/>
  <c r="H717" i="51"/>
  <c r="J717" i="51" s="1"/>
  <c r="C716" i="51"/>
  <c r="H716" i="51" s="1"/>
  <c r="J716" i="51" s="1"/>
  <c r="D645" i="51"/>
  <c r="D561" i="51"/>
  <c r="D560" i="51" s="1"/>
  <c r="C483" i="51"/>
  <c r="H483" i="51" s="1"/>
  <c r="J483" i="51" s="1"/>
  <c r="H484" i="51"/>
  <c r="H259" i="51"/>
  <c r="J259" i="51" s="1"/>
  <c r="C152" i="51"/>
  <c r="H152" i="51" s="1"/>
  <c r="J152" i="51" s="1"/>
  <c r="H2" i="51"/>
  <c r="J2" i="51" s="1"/>
  <c r="D340" i="51"/>
  <c r="D339" i="51" s="1"/>
  <c r="E135" i="51"/>
  <c r="E170" i="51"/>
  <c r="E314" i="51"/>
  <c r="E259" i="51" s="1"/>
  <c r="E258" i="51" s="1"/>
  <c r="E257" i="51" s="1"/>
  <c r="E645" i="51"/>
  <c r="E560" i="51" s="1"/>
  <c r="E559" i="51" s="1"/>
  <c r="E726" i="51"/>
  <c r="E725" i="51" s="1"/>
  <c r="H340" i="51"/>
  <c r="C339" i="51"/>
  <c r="H339" i="51" s="1"/>
  <c r="J339" i="51" s="1"/>
  <c r="D726" i="51"/>
  <c r="D725" i="51" s="1"/>
  <c r="E645" i="50"/>
  <c r="C339" i="50"/>
  <c r="H339" i="50" s="1"/>
  <c r="J339" i="50" s="1"/>
  <c r="H340" i="50"/>
  <c r="E178" i="50"/>
  <c r="E177" i="50" s="1"/>
  <c r="E551" i="50"/>
  <c r="E550" i="50" s="1"/>
  <c r="H259" i="50"/>
  <c r="J259" i="50" s="1"/>
  <c r="H726" i="50"/>
  <c r="J726" i="50" s="1"/>
  <c r="C725" i="50"/>
  <c r="H725" i="50" s="1"/>
  <c r="J725" i="50" s="1"/>
  <c r="E314" i="50"/>
  <c r="E340" i="50"/>
  <c r="E339" i="50" s="1"/>
  <c r="H3" i="50"/>
  <c r="J3" i="50" s="1"/>
  <c r="C2" i="50"/>
  <c r="D726" i="50"/>
  <c r="D725" i="50" s="1"/>
  <c r="H178" i="50"/>
  <c r="J178" i="50" s="1"/>
  <c r="C177" i="50"/>
  <c r="H177" i="50" s="1"/>
  <c r="J177" i="50" s="1"/>
  <c r="E3" i="50"/>
  <c r="E2" i="50" s="1"/>
  <c r="D178" i="50"/>
  <c r="D177" i="50" s="1"/>
  <c r="H561" i="50"/>
  <c r="J561" i="50" s="1"/>
  <c r="C560" i="50"/>
  <c r="E153" i="50"/>
  <c r="E152" i="50" s="1"/>
  <c r="H115" i="50"/>
  <c r="J115" i="50" s="1"/>
  <c r="E538" i="50"/>
  <c r="D314" i="50"/>
  <c r="E561" i="50"/>
  <c r="E560" i="50" s="1"/>
  <c r="E528" i="50"/>
  <c r="D228" i="50"/>
  <c r="E726" i="50"/>
  <c r="E725" i="50" s="1"/>
  <c r="E116" i="50"/>
  <c r="E115" i="50" s="1"/>
  <c r="E114" i="50" l="1"/>
  <c r="E483" i="50"/>
  <c r="E258" i="50" s="1"/>
  <c r="E257" i="50" s="1"/>
  <c r="E559" i="50"/>
  <c r="C258" i="50"/>
  <c r="C257" i="53"/>
  <c r="H258" i="53"/>
  <c r="J258" i="53" s="1"/>
  <c r="H1" i="52"/>
  <c r="J1" i="52" s="1"/>
  <c r="H2" i="52"/>
  <c r="J2" i="52" s="1"/>
  <c r="E559" i="52"/>
  <c r="E259" i="52"/>
  <c r="E258" i="52" s="1"/>
  <c r="E257" i="52" s="1"/>
  <c r="H259" i="52"/>
  <c r="J259" i="52" s="1"/>
  <c r="C258" i="52"/>
  <c r="C559" i="52"/>
  <c r="H559" i="52" s="1"/>
  <c r="J559" i="52" s="1"/>
  <c r="H560" i="52"/>
  <c r="J560" i="52" s="1"/>
  <c r="C258" i="51"/>
  <c r="H115" i="51"/>
  <c r="J115" i="51" s="1"/>
  <c r="C114" i="51"/>
  <c r="D258" i="51"/>
  <c r="D257" i="51" s="1"/>
  <c r="E114" i="51"/>
  <c r="H560" i="51"/>
  <c r="J560" i="51" s="1"/>
  <c r="C559" i="51"/>
  <c r="H559" i="51" s="1"/>
  <c r="J559" i="51" s="1"/>
  <c r="H2" i="50"/>
  <c r="J2" i="50" s="1"/>
  <c r="H560" i="50"/>
  <c r="J560" i="50" s="1"/>
  <c r="C559" i="50"/>
  <c r="H559" i="50" s="1"/>
  <c r="J559" i="50" s="1"/>
  <c r="H258" i="50"/>
  <c r="J258" i="50" s="1"/>
  <c r="C257" i="50"/>
  <c r="C114" i="50"/>
  <c r="H114" i="50" s="1"/>
  <c r="J114" i="50" s="1"/>
  <c r="H256" i="53" l="1"/>
  <c r="J256" i="53" s="1"/>
  <c r="H257" i="53"/>
  <c r="J257" i="53" s="1"/>
  <c r="H258" i="52"/>
  <c r="J258" i="52" s="1"/>
  <c r="C257" i="52"/>
  <c r="H258" i="51"/>
  <c r="J258" i="51" s="1"/>
  <c r="C257" i="51"/>
  <c r="H114" i="51"/>
  <c r="J114" i="51" s="1"/>
  <c r="H1" i="51"/>
  <c r="J1" i="51" s="1"/>
  <c r="H256" i="50"/>
  <c r="J256" i="50" s="1"/>
  <c r="H257" i="50"/>
  <c r="J257" i="50" s="1"/>
  <c r="H1" i="50"/>
  <c r="J1" i="50" s="1"/>
  <c r="H257" i="52" l="1"/>
  <c r="J257" i="52" s="1"/>
  <c r="H256" i="52"/>
  <c r="J256" i="52" s="1"/>
  <c r="H257" i="51"/>
  <c r="J257" i="51" s="1"/>
  <c r="H256" i="51"/>
  <c r="J256" i="51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D763" i="49"/>
  <c r="E763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C747" i="49"/>
  <c r="D746" i="49"/>
  <c r="E746" i="49" s="1"/>
  <c r="E745" i="49" s="1"/>
  <c r="C745" i="49"/>
  <c r="C744" i="49" s="1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C735" i="49"/>
  <c r="C734" i="49" s="1"/>
  <c r="D733" i="49"/>
  <c r="E733" i="49" s="1"/>
  <c r="E732" i="49" s="1"/>
  <c r="E731" i="49" s="1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C695" i="49"/>
  <c r="D694" i="49"/>
  <c r="E694" i="49" s="1"/>
  <c r="D693" i="49"/>
  <c r="E693" i="49" s="1"/>
  <c r="D692" i="49"/>
  <c r="E692" i="49" s="1"/>
  <c r="D691" i="49"/>
  <c r="E691" i="49" s="1"/>
  <c r="E690" i="49"/>
  <c r="D690" i="49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C680" i="49"/>
  <c r="D679" i="49"/>
  <c r="E679" i="49" s="1"/>
  <c r="D678" i="49"/>
  <c r="C677" i="49"/>
  <c r="D676" i="49"/>
  <c r="E676" i="49" s="1"/>
  <c r="D675" i="49"/>
  <c r="E675" i="49" s="1"/>
  <c r="D674" i="49"/>
  <c r="E674" i="49" s="1"/>
  <c r="D673" i="49"/>
  <c r="E673" i="49" s="1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E645" i="49"/>
  <c r="D645" i="49"/>
  <c r="D644" i="49"/>
  <c r="E644" i="49" s="1"/>
  <c r="J643" i="49"/>
  <c r="D643" i="49"/>
  <c r="C643" i="49"/>
  <c r="D642" i="49"/>
  <c r="E642" i="49" s="1"/>
  <c r="E641" i="49"/>
  <c r="D641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C557" i="49"/>
  <c r="E556" i="49"/>
  <c r="D556" i="49"/>
  <c r="D555" i="49"/>
  <c r="E555" i="49" s="1"/>
  <c r="E554" i="49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E540" i="49"/>
  <c r="D540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C532" i="49"/>
  <c r="D531" i="49"/>
  <c r="E531" i="49" s="1"/>
  <c r="E530" i="49" s="1"/>
  <c r="C530" i="49"/>
  <c r="C529" i="49" s="1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D464" i="49"/>
  <c r="E464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E443" i="49"/>
  <c r="D443" i="49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E418" i="49"/>
  <c r="D418" i="49"/>
  <c r="D417" i="49"/>
  <c r="D415" i="49"/>
  <c r="E415" i="49" s="1"/>
  <c r="D414" i="49"/>
  <c r="E414" i="49" s="1"/>
  <c r="D413" i="49"/>
  <c r="E413" i="49" s="1"/>
  <c r="D412" i="49"/>
  <c r="C412" i="49"/>
  <c r="D411" i="49"/>
  <c r="E411" i="49" s="1"/>
  <c r="E410" i="49"/>
  <c r="E409" i="49" s="1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D313" i="49"/>
  <c r="E313" i="49" s="1"/>
  <c r="E312" i="49"/>
  <c r="D312" i="49"/>
  <c r="D311" i="49"/>
  <c r="E311" i="49" s="1"/>
  <c r="E310" i="49"/>
  <c r="D310" i="49"/>
  <c r="D309" i="49"/>
  <c r="E309" i="49" s="1"/>
  <c r="E308" i="49" s="1"/>
  <c r="D307" i="49"/>
  <c r="E307" i="49" s="1"/>
  <c r="D306" i="49"/>
  <c r="E306" i="49" s="1"/>
  <c r="E305" i="49" s="1"/>
  <c r="D304" i="49"/>
  <c r="E304" i="49" s="1"/>
  <c r="D303" i="49"/>
  <c r="C302" i="49"/>
  <c r="D301" i="49"/>
  <c r="E301" i="49" s="1"/>
  <c r="D300" i="49"/>
  <c r="E300" i="49" s="1"/>
  <c r="D299" i="49"/>
  <c r="E299" i="49" s="1"/>
  <c r="D297" i="49"/>
  <c r="E297" i="49" s="1"/>
  <c r="E296" i="49" s="1"/>
  <c r="D296" i="49"/>
  <c r="D295" i="49"/>
  <c r="E295" i="49" s="1"/>
  <c r="D294" i="49"/>
  <c r="E294" i="49" s="1"/>
  <c r="D293" i="49"/>
  <c r="E293" i="49" s="1"/>
  <c r="D292" i="49"/>
  <c r="E292" i="49" s="1"/>
  <c r="D291" i="49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D236" i="49"/>
  <c r="D235" i="49" s="1"/>
  <c r="C236" i="49"/>
  <c r="C235" i="49" s="1"/>
  <c r="D234" i="49"/>
  <c r="E234" i="49" s="1"/>
  <c r="E233" i="49" s="1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C188" i="49" s="1"/>
  <c r="D192" i="49"/>
  <c r="E192" i="49" s="1"/>
  <c r="D191" i="49"/>
  <c r="E191" i="49" s="1"/>
  <c r="D190" i="49"/>
  <c r="E190" i="49" s="1"/>
  <c r="E189" i="49" s="1"/>
  <c r="D189" i="49"/>
  <c r="C189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1" i="49"/>
  <c r="D161" i="49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C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98" i="49" l="1"/>
  <c r="D97" i="49"/>
  <c r="E162" i="49"/>
  <c r="D160" i="49"/>
  <c r="D153" i="49" s="1"/>
  <c r="E291" i="49"/>
  <c r="D289" i="49"/>
  <c r="E533" i="49"/>
  <c r="E532" i="49" s="1"/>
  <c r="E529" i="49" s="1"/>
  <c r="D532" i="49"/>
  <c r="E580" i="49"/>
  <c r="D578" i="49"/>
  <c r="E678" i="49"/>
  <c r="E677" i="49" s="1"/>
  <c r="D677" i="49"/>
  <c r="E696" i="49"/>
  <c r="D695" i="49"/>
  <c r="E764" i="49"/>
  <c r="E762" i="49" s="1"/>
  <c r="E761" i="49" s="1"/>
  <c r="D762" i="49"/>
  <c r="D761" i="49" s="1"/>
  <c r="E125" i="49"/>
  <c r="D123" i="49"/>
  <c r="E221" i="49"/>
  <c r="E220" i="49" s="1"/>
  <c r="D588" i="49"/>
  <c r="E589" i="49"/>
  <c r="E672" i="49"/>
  <c r="D734" i="49"/>
  <c r="E346" i="49"/>
  <c r="D344" i="49"/>
  <c r="C562" i="49"/>
  <c r="C561" i="49" s="1"/>
  <c r="E748" i="49"/>
  <c r="E747" i="49" s="1"/>
  <c r="E744" i="49" s="1"/>
  <c r="D747" i="49"/>
  <c r="D117" i="49"/>
  <c r="E160" i="49"/>
  <c r="E163" i="49"/>
  <c r="E303" i="49"/>
  <c r="E302" i="49" s="1"/>
  <c r="D302" i="49"/>
  <c r="D308" i="49"/>
  <c r="D416" i="49"/>
  <c r="E417" i="49"/>
  <c r="E459" i="49"/>
  <c r="D463" i="49"/>
  <c r="D604" i="49"/>
  <c r="D639" i="49"/>
  <c r="E640" i="49"/>
  <c r="E639" i="49" s="1"/>
  <c r="E681" i="49"/>
  <c r="D680" i="49"/>
  <c r="D688" i="49"/>
  <c r="E149" i="49"/>
  <c r="C153" i="49"/>
  <c r="C152" i="49" s="1"/>
  <c r="D204" i="49"/>
  <c r="D203" i="49" s="1"/>
  <c r="D328" i="49"/>
  <c r="C552" i="49"/>
  <c r="C551" i="49" s="1"/>
  <c r="E557" i="49"/>
  <c r="E617" i="49"/>
  <c r="D629" i="49"/>
  <c r="C646" i="49"/>
  <c r="E701" i="49"/>
  <c r="E126" i="49"/>
  <c r="D146" i="49"/>
  <c r="E205" i="49"/>
  <c r="E204" i="49" s="1"/>
  <c r="D207" i="49"/>
  <c r="E298" i="49"/>
  <c r="D325" i="49"/>
  <c r="E329" i="49"/>
  <c r="E368" i="49"/>
  <c r="D545" i="49"/>
  <c r="D539" i="49" s="1"/>
  <c r="D553" i="49"/>
  <c r="D647" i="49"/>
  <c r="D662" i="49"/>
  <c r="E666" i="49"/>
  <c r="E643" i="49"/>
  <c r="E504" i="49"/>
  <c r="C484" i="49"/>
  <c r="C483" i="49" s="1"/>
  <c r="D486" i="49"/>
  <c r="E486" i="49"/>
  <c r="D445" i="49"/>
  <c r="D429" i="49"/>
  <c r="D388" i="49"/>
  <c r="E382" i="49"/>
  <c r="D353" i="49"/>
  <c r="C340" i="49"/>
  <c r="C67" i="49"/>
  <c r="C2" i="49" s="1"/>
  <c r="D68" i="49"/>
  <c r="D38" i="49"/>
  <c r="C3" i="49"/>
  <c r="D11" i="49"/>
  <c r="E67" i="34"/>
  <c r="I67" i="34"/>
  <c r="I39" i="34" s="1"/>
  <c r="G67" i="34"/>
  <c r="G32" i="34"/>
  <c r="D4" i="34"/>
  <c r="F4" i="35"/>
  <c r="C13" i="35"/>
  <c r="C26" i="35"/>
  <c r="C48" i="35"/>
  <c r="C54" i="35"/>
  <c r="C60" i="35"/>
  <c r="I4" i="35"/>
  <c r="G4" i="34"/>
  <c r="E39" i="34"/>
  <c r="C19" i="35"/>
  <c r="D25" i="35"/>
  <c r="C33" i="35"/>
  <c r="C51" i="35"/>
  <c r="C57" i="35"/>
  <c r="F63" i="35"/>
  <c r="C63" i="35" s="1"/>
  <c r="C67" i="3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6" i="49"/>
  <c r="C115" i="49"/>
  <c r="C114" i="49" s="1"/>
  <c r="D223" i="49"/>
  <c r="D222" i="49" s="1"/>
  <c r="E463" i="49"/>
  <c r="E474" i="49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8" i="49"/>
  <c r="D563" i="49"/>
  <c r="D570" i="49"/>
  <c r="E570" i="49"/>
  <c r="E578" i="49"/>
  <c r="E594" i="49"/>
  <c r="E593" i="49" s="1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4" i="34"/>
  <c r="E120" i="49"/>
  <c r="E357" i="49"/>
  <c r="E422" i="49"/>
  <c r="E450" i="49"/>
  <c r="E477" i="49"/>
  <c r="E494" i="49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04" i="49"/>
  <c r="E752" i="49"/>
  <c r="E751" i="49" s="1"/>
  <c r="E769" i="49"/>
  <c r="E768" i="49" s="1"/>
  <c r="E174" i="49"/>
  <c r="E170" i="49" s="1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215" i="49" l="1"/>
  <c r="D646" i="49"/>
  <c r="D135" i="49"/>
  <c r="D529" i="49"/>
  <c r="E153" i="49"/>
  <c r="E203" i="49"/>
  <c r="D67" i="49"/>
  <c r="E718" i="49"/>
  <c r="E717" i="49" s="1"/>
  <c r="C560" i="49"/>
  <c r="E444" i="49"/>
  <c r="C339" i="49"/>
  <c r="C258" i="49" s="1"/>
  <c r="C257" i="49" s="1"/>
  <c r="E67" i="49"/>
  <c r="E2" i="49" s="1"/>
  <c r="E3" i="49"/>
  <c r="G39" i="34"/>
  <c r="C4" i="35"/>
  <c r="C25" i="35"/>
  <c r="D4" i="35"/>
  <c r="D74" i="35"/>
  <c r="C32" i="35"/>
  <c r="D727" i="49"/>
  <c r="D726" i="49" s="1"/>
  <c r="F78" i="34"/>
  <c r="F74" i="35"/>
  <c r="E116" i="49"/>
  <c r="D263" i="49"/>
  <c r="D259" i="49" s="1"/>
  <c r="D444" i="49"/>
  <c r="D562" i="49"/>
  <c r="E314" i="49"/>
  <c r="E188" i="49"/>
  <c r="D3" i="49"/>
  <c r="D2" i="49" s="1"/>
  <c r="E727" i="49"/>
  <c r="E726" i="49" s="1"/>
  <c r="E263" i="49"/>
  <c r="E259" i="49" s="1"/>
  <c r="E646" i="49"/>
  <c r="D163" i="49"/>
  <c r="D179" i="49"/>
  <c r="D178" i="49" s="1"/>
  <c r="D177" i="49" s="1"/>
  <c r="D718" i="49"/>
  <c r="D717" i="49" s="1"/>
  <c r="D484" i="49"/>
  <c r="E484" i="49"/>
  <c r="E483" i="49" s="1"/>
  <c r="D170" i="49"/>
  <c r="D115" i="49"/>
  <c r="E340" i="49"/>
  <c r="D340" i="49"/>
  <c r="E135" i="49"/>
  <c r="E152" i="49"/>
  <c r="E562" i="49"/>
  <c r="E561" i="49" s="1"/>
  <c r="E178" i="49"/>
  <c r="E177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9" l="1"/>
  <c r="D483" i="49"/>
  <c r="D152" i="49"/>
  <c r="D561" i="49"/>
  <c r="D560" i="49" s="1"/>
  <c r="E339" i="49"/>
  <c r="E258" i="49" s="1"/>
  <c r="E257" i="49" s="1"/>
  <c r="E115" i="49"/>
  <c r="D339" i="49"/>
  <c r="C74" i="35"/>
  <c r="D114" i="49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58" i="49" l="1"/>
  <c r="D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<sst xmlns="http://schemas.openxmlformats.org/spreadsheetml/2006/main" count="6337" uniqueCount="984">
  <si>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</si>
  <si>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</si>
  <si>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</si>
  <si>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</si>
  <si>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</si>
  <si>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</si>
  <si>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</si>
  <si>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</si>
  <si>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</si>
  <si>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</si>
  <si>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</si>
  <si>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</si>
  <si>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</si>
  <si>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</si>
  <si>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</si>
  <si>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</si>
  <si>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</si>
  <si>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</si>
  <si>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</si>
  <si>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</si>
  <si>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</si>
  <si>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</si>
  <si>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</si>
  <si>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</si>
  <si>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</si>
  <si>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</si>
  <si>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</si>
  <si>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</si>
  <si>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</si>
  <si>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</si>
  <si>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</si>
  <si>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</si>
  <si>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</si>
  <si>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</si>
  <si>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</si>
  <si>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</si>
  <si>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</si>
  <si>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</si>
  <si>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</si>
  <si>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</si>
  <si>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</si>
  <si>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</si>
  <si>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</si>
  <si>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</si>
  <si>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</si>
  <si>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</si>
  <si>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</si>
  <si>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</si>
  <si>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</si>
  <si>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</si>
  <si>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</si>
  <si>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</si>
  <si>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</si>
  <si>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</si>
  <si>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</si>
  <si>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</si>
  <si>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</si>
  <si>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</si>
  <si>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</si>
  <si>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</si>
  <si>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</si>
  <si>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</si>
  <si>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</si>
  <si>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</si>
  <si>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</si>
  <si>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</si>
  <si>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</si>
  <si>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</si>
  <si>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</si>
  <si>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</si>
  <si>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</si>
  <si>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</si>
  <si>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</si>
  <si>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</si>
  <si>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</si>
  <si>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</si>
  <si>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</si>
  <si>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</si>
  <si>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</si>
  <si>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</si>
  <si>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</si>
  <si>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</si>
  <si>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</si>
  <si>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</si>
  <si>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</si>
  <si>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</si>
  <si>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</si>
  <si>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</si>
  <si>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</si>
  <si>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</si>
  <si>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</si>
  <si>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</si>
  <si>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</si>
  <si>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</si>
  <si>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</si>
  <si>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</si>
  <si>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</si>
  <si>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</si>
  <si>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</si>
  <si>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</si>
  <si>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</si>
  <si>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</si>
  <si>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</si>
  <si>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</si>
  <si>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</si>
  <si>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</si>
  <si>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</si>
  <si>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</si>
  <si>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</si>
  <si>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</si>
  <si>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</si>
  <si>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</si>
  <si>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</si>
  <si>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</si>
  <si>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</si>
  <si>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</si>
  <si>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</si>
  <si>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</si>
  <si>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</si>
  <si>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</si>
  <si>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</si>
  <si>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</si>
  <si>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</si>
  <si>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</si>
  <si>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</si>
  <si>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</si>
  <si>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</si>
  <si>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</si>
  <si>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</si>
  <si>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</si>
  <si>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</si>
  <si>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</si>
  <si>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</si>
  <si>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</si>
  <si>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</si>
  <si>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</si>
  <si>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</si>
  <si>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</si>
  <si>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</si>
  <si>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</si>
  <si>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</si>
  <si>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</si>
  <si>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</si>
  <si>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</si>
  <si>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</si>
  <si>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</si>
  <si>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</si>
  <si>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</si>
  <si>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</si>
  <si>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</si>
  <si>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</si>
  <si>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</si>
  <si>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</si>
  <si>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</si>
  <si>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</si>
  <si>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</si>
  <si>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</si>
  <si>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</si>
  <si>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</si>
  <si>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</si>
  <si>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</si>
  <si>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</si>
  <si>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</si>
  <si>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</si>
  <si>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</si>
  <si>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</si>
  <si>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</si>
  <si>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</si>
  <si>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</si>
  <si>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</si>
  <si>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</si>
  <si>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</si>
  <si>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</si>
  <si>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</si>
  <si>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</si>
  <si>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</si>
  <si>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</si>
  <si>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</si>
  <si>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</si>
  <si>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</si>
  <si>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</si>
  <si>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</si>
  <si>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</si>
  <si>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</si>
  <si>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</si>
  <si>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</si>
  <si>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</si>
  <si>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</si>
  <si>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</si>
  <si>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</si>
  <si>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</si>
  <si>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</si>
  <si>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</si>
  <si>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</si>
  <si>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</si>
  <si>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</si>
  <si>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</si>
  <si>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</si>
  <si>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</si>
  <si>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</si>
  <si>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</si>
  <si>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</si>
  <si>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</si>
  <si>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</si>
  <si>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</si>
  <si>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</si>
  <si>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</si>
  <si>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</si>
  <si>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</si>
  <si>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</si>
  <si>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</si>
  <si>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</si>
  <si>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</si>
  <si>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</si>
  <si>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</si>
  <si>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</si>
  <si>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</si>
  <si>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</si>
  <si>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</si>
  <si>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</si>
  <si>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</si>
  <si>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</si>
  <si>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</si>
  <si>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</si>
  <si>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</si>
  <si>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</si>
  <si>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</si>
  <si>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</si>
  <si>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</si>
  <si>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</si>
  <si>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</si>
  <si>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</si>
  <si>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</si>
  <si>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</si>
  <si>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</si>
  <si>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</si>
  <si>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</si>
  <si>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</si>
  <si>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</si>
  <si>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</si>
  <si>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</si>
  <si>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</si>
  <si>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</si>
  <si>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</si>
  <si>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</si>
  <si>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</si>
  <si>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</si>
  <si>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</si>
  <si>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</si>
  <si>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</si>
  <si>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</si>
  <si>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</si>
  <si>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</si>
  <si>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</si>
  <si>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</si>
  <si>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</si>
  <si>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</si>
  <si>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</si>
  <si>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</si>
  <si>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</si>
  <si>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</si>
  <si>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</si>
  <si>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</si>
  <si>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</si>
  <si>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</si>
  <si>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</si>
  <si>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</si>
  <si>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</si>
  <si>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</si>
  <si>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</si>
  <si>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</si>
  <si>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</si>
  <si>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</si>
  <si>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</si>
  <si>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</si>
  <si>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</si>
  <si>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</si>
  <si>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</si>
  <si>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</si>
  <si>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</si>
  <si>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</si>
  <si>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</si>
  <si>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</si>
  <si>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</si>
  <si>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</si>
  <si>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</si>
  <si>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</si>
  <si>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</si>
  <si>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</si>
  <si>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</si>
  <si>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</si>
  <si>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</si>
  <si>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</si>
  <si>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</si>
  <si>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</si>
  <si>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</si>
  <si>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</si>
  <si>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</si>
  <si>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</si>
  <si>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</si>
  <si>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</si>
  <si>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</si>
  <si>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</si>
  <si>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</si>
  <si>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</si>
  <si>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</si>
  <si>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</si>
  <si>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</si>
  <si>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</si>
  <si>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</si>
  <si>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</si>
  <si>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</si>
  <si>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</si>
  <si>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</si>
  <si>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</si>
  <si>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</si>
  <si>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</si>
  <si>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</si>
  <si>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</si>
  <si>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</si>
  <si>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</si>
  <si>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</si>
  <si>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</si>
  <si>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</si>
  <si>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</si>
  <si>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</si>
  <si>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</si>
  <si>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</si>
  <si>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</si>
  <si>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</si>
  <si>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</si>
  <si>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</si>
  <si>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</si>
  <si>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</si>
  <si>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</si>
  <si>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</si>
  <si>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</si>
  <si>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</si>
  <si>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</si>
  <si>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</si>
  <si>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</si>
  <si>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</si>
  <si>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</si>
  <si>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</si>
  <si>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</si>
  <si>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</si>
  <si>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</si>
  <si>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</si>
  <si>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</si>
  <si>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</si>
  <si>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</si>
  <si>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</si>
  <si>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</si>
  <si>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</si>
  <si>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</si>
  <si>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</si>
  <si>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</si>
  <si>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</si>
  <si>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</si>
  <si>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</si>
  <si>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</si>
  <si>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</si>
  <si>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</si>
  <si>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</si>
  <si>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</si>
  <si>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</si>
  <si>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</si>
  <si>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</si>
  <si>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</si>
  <si>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</si>
  <si>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</si>
  <si>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</si>
  <si>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</si>
  <si>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</si>
  <si>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</si>
  <si>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</si>
  <si>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</si>
  <si>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</si>
  <si>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</si>
  <si>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</si>
  <si>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</si>
  <si>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</si>
  <si>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</si>
  <si>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</si>
  <si>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</si>
  <si>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</si>
  <si>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</si>
  <si>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</si>
  <si>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</si>
  <si>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</si>
  <si>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</si>
  <si>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</si>
  <si>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</si>
  <si>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</si>
  <si>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</si>
  <si>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</si>
  <si>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</si>
  <si>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</si>
  <si>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</si>
  <si>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</si>
  <si>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</si>
  <si>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</si>
  <si>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</si>
  <si>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</si>
  <si>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</si>
  <si>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</si>
  <si>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</si>
  <si>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</si>
  <si>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</si>
  <si>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</si>
  <si>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</si>
  <si>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</si>
  <si>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</si>
  <si>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</si>
  <si>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</si>
  <si>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</si>
  <si>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</si>
  <si>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</si>
  <si>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</si>
  <si>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</si>
  <si>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</si>
  <si>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</si>
  <si>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</si>
  <si>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</si>
  <si>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</si>
  <si>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</si>
  <si>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</si>
  <si>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</si>
  <si>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</si>
  <si>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</si>
  <si>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</si>
  <si>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</si>
  <si>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</si>
  <si>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</si>
  <si>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</si>
  <si>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</si>
  <si>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</si>
  <si>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</si>
  <si>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</si>
  <si>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</si>
  <si>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</si>
  <si>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</si>
  <si>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</si>
  <si>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</si>
  <si>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</si>
  <si>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</si>
  <si>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</si>
  <si>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</si>
  <si>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</si>
  <si>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</si>
  <si>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</si>
  <si>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</si>
  <si>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</si>
  <si>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</si>
  <si>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</si>
  <si>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</si>
  <si>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</si>
  <si>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</si>
  <si>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</si>
  <si>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</si>
  <si>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</si>
  <si>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</si>
  <si>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</si>
  <si>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</si>
  <si>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</si>
  <si>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</si>
  <si>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</si>
  <si>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</si>
  <si>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</si>
  <si>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</si>
  <si>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</si>
  <si>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</si>
  <si>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</si>
  <si>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</si>
  <si>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</si>
  <si>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</si>
  <si>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</si>
  <si>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</si>
  <si>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</si>
  <si>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</si>
  <si>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</si>
  <si>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</si>
  <si>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</si>
  <si>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</si>
  <si>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</si>
  <si>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</si>
  <si>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</si>
  <si>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</si>
  <si>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</si>
  <si>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</si>
  <si>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</si>
  <si>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</si>
  <si>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</si>
  <si>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</si>
  <si>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</si>
  <si>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</si>
  <si>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</si>
  <si>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</si>
  <si>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</si>
  <si>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</si>
  <si>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</si>
  <si>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</si>
  <si>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</si>
  <si>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</si>
  <si>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</si>
  <si>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</si>
  <si>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</si>
  <si>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</si>
  <si>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</si>
  <si>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</si>
  <si>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</si>
  <si>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</si>
  <si>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</si>
  <si>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</si>
  <si>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</si>
  <si>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</si>
  <si>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</si>
  <si>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</si>
  <si>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</si>
  <si>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</si>
  <si>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</si>
  <si>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</si>
  <si>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</si>
  <si>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</si>
  <si>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</si>
  <si>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</si>
  <si>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</si>
  <si>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</si>
  <si>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</si>
  <si>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</si>
  <si>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</si>
  <si>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</si>
  <si>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</si>
  <si>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</si>
  <si>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</si>
  <si>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</si>
  <si>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</si>
  <si>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</si>
  <si>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</si>
  <si>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</si>
  <si>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</si>
  <si>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</si>
  <si>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</si>
  <si>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</si>
  <si>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</si>
  <si>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</si>
  <si>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</si>
  <si>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</si>
  <si>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</si>
  <si>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</si>
  <si>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</si>
  <si>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</si>
  <si>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</si>
  <si>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</si>
  <si>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</si>
  <si>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</si>
  <si>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</si>
  <si>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</si>
  <si>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</si>
  <si>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</si>
  <si>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</si>
  <si>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</si>
  <si>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</si>
  <si>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</si>
  <si>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</si>
  <si>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</si>
  <si>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</si>
  <si>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</si>
  <si>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</si>
  <si>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</si>
  <si>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</si>
  <si>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</si>
  <si>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</si>
  <si>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</si>
  <si>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</si>
  <si>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</si>
  <si>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</si>
  <si>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</si>
  <si>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</si>
  <si>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</si>
  <si>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</si>
  <si>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</si>
  <si>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</si>
  <si>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</si>
  <si>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</si>
  <si>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</si>
  <si>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</si>
  <si>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</si>
  <si>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</si>
  <si>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</si>
  <si>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</si>
  <si>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</si>
  <si>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</si>
  <si>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</si>
  <si>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</si>
  <si>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</si>
  <si>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</si>
  <si>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</si>
  <si>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</si>
  <si>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</si>
  <si>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</si>
  <si>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</si>
  <si>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</si>
  <si>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</si>
  <si>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</si>
  <si>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</si>
  <si>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</si>
  <si>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</si>
  <si>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</si>
  <si>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</si>
  <si>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</si>
  <si>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</si>
  <si>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</si>
  <si>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</si>
  <si>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</si>
  <si>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</si>
  <si>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</si>
  <si>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</si>
  <si>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</si>
  <si>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</si>
  <si>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</si>
  <si>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</si>
  <si>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</si>
  <si>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</si>
  <si>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</si>
  <si>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</si>
  <si>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</si>
  <si>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</si>
  <si>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</si>
  <si>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</si>
  <si>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</si>
  <si>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</si>
  <si>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</si>
  <si>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</si>
  <si>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</si>
  <si>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</si>
  <si>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</si>
  <si>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</si>
  <si>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</si>
  <si>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</si>
  <si>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</si>
  <si>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</si>
  <si>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</si>
  <si>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</si>
  <si>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</si>
  <si>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</si>
  <si>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</si>
  <si>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</si>
  <si>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</si>
  <si>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</si>
  <si>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</si>
  <si>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</si>
  <si>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</si>
  <si>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</si>
  <si>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</si>
  <si>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</si>
  <si>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</si>
  <si>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</si>
  <si>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</si>
  <si>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</si>
  <si>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</si>
  <si>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</si>
  <si>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</si>
  <si>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</si>
  <si>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</si>
  <si>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</si>
  <si>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</si>
  <si>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</si>
  <si>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</si>
  <si>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</si>
  <si>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</si>
  <si>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</si>
  <si>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</si>
  <si>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</si>
  <si>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</si>
  <si>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</si>
  <si>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</si>
  <si>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</si>
  <si>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</si>
  <si>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</si>
  <si>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</si>
  <si>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</si>
  <si>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</si>
  <si>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</si>
  <si>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</si>
  <si>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</si>
  <si>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</si>
  <si>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</si>
  <si>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</si>
  <si>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</si>
  <si>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</si>
  <si>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</si>
  <si>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</si>
  <si>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</si>
  <si>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</si>
  <si>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</si>
  <si>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</si>
  <si>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</si>
  <si>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</si>
  <si>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</si>
  <si>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</si>
  <si>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</si>
  <si>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</si>
  <si>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</si>
  <si>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</si>
  <si>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</si>
  <si>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</si>
  <si>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</si>
  <si>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</si>
  <si>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</si>
  <si>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</si>
  <si>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</si>
  <si>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</si>
  <si>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</si>
  <si>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</si>
  <si>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</si>
  <si>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</si>
  <si>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</si>
  <si>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</si>
  <si>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</si>
  <si>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</si>
  <si>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</si>
  <si>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</si>
  <si>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</si>
  <si>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</si>
  <si>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</si>
  <si>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</si>
  <si>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</si>
  <si>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</si>
  <si>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</si>
  <si>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</si>
  <si>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</si>
  <si>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</si>
  <si>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</si>
  <si>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</si>
  <si>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</si>
  <si>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</si>
  <si>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</si>
  <si>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</si>
  <si>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</si>
  <si>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</si>
  <si>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</si>
  <si>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</si>
  <si>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</si>
  <si>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</si>
  <si>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</si>
  <si>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</si>
  <si>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</si>
  <si>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</si>
  <si>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</si>
  <si>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</si>
  <si>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</si>
  <si>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</si>
  <si>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</si>
  <si>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</si>
  <si>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</si>
  <si>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</si>
  <si>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</si>
  <si>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</si>
  <si>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</si>
  <si>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</si>
  <si>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</si>
  <si>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</si>
  <si>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</si>
  <si>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</si>
  <si>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</si>
  <si>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</si>
  <si>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</si>
  <si>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</si>
  <si>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</si>
  <si>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</si>
  <si>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</si>
  <si>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</si>
  <si>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</si>
  <si>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</si>
  <si>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</si>
  <si>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</si>
  <si>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</si>
  <si>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</si>
  <si>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</si>
  <si>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</si>
  <si>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</si>
  <si>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</si>
  <si>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</si>
  <si>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</si>
  <si>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</si>
  <si>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</si>
  <si>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</si>
  <si>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</si>
  <si>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</si>
  <si>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</si>
  <si>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</si>
  <si>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</si>
  <si>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</si>
  <si>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</si>
  <si>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</si>
  <si>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</si>
  <si>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</si>
  <si>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</si>
  <si>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</si>
  <si>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</si>
  <si>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</si>
  <si>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</si>
  <si>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</si>
  <si>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</si>
  <si>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</si>
  <si>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</si>
  <si>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</si>
  <si>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</si>
  <si>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</si>
  <si>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</si>
  <si>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</si>
  <si>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</si>
  <si>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</si>
  <si>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</si>
  <si>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</si>
  <si>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</si>
  <si>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</si>
  <si>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</si>
  <si>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</si>
  <si>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</si>
  <si>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</si>
  <si>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</si>
  <si>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</si>
  <si>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</si>
  <si>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</si>
  <si>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</si>
  <si>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</si>
  <si>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</si>
  <si>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</si>
  <si>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</si>
  <si>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</si>
  <si>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</si>
  <si>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</si>
  <si>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</si>
  <si>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</si>
  <si>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</si>
  <si>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</si>
  <si>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</si>
  <si>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</si>
  <si>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</si>
  <si>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</si>
  <si>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</si>
  <si>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</si>
  <si>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</si>
  <si>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</si>
  <si>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</si>
  <si>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</si>
  <si>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</si>
  <si>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</si>
  <si>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</si>
  <si>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</si>
  <si>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</si>
  <si>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</si>
  <si>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</si>
  <si>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</si>
  <si>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</si>
  <si>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</si>
  <si>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</si>
  <si>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</si>
  <si>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</si>
  <si>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</si>
  <si>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</si>
  <si>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</si>
  <si>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</si>
  <si>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</si>
  <si>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</si>
  <si>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</si>
  <si>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</si>
  <si>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</si>
  <si>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</si>
  <si>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</si>
  <si>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</si>
  <si>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</si>
  <si>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</si>
  <si>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</si>
  <si>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</si>
  <si>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</si>
  <si>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</si>
  <si>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</si>
  <si>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</si>
  <si>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</si>
  <si>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</si>
  <si>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</si>
  <si>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</si>
  <si>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</si>
  <si>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</si>
  <si>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</si>
  <si>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</si>
  <si>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</si>
  <si>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</si>
  <si>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</si>
  <si>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</si>
  <si>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</si>
  <si>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</si>
  <si>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</si>
  <si>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</si>
  <si>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</si>
  <si>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</si>
  <si>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</si>
  <si>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</si>
  <si>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</si>
  <si>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</si>
  <si>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</si>
  <si>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</si>
  <si>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</si>
  <si>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</si>
  <si>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</si>
  <si>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</si>
  <si>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</si>
  <si>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</si>
  <si>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</si>
  <si>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</si>
  <si>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</si>
  <si>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</si>
  <si>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</si>
  <si>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</si>
  <si>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</si>
  <si>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</si>
  <si>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</si>
  <si>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</si>
  <si>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</si>
  <si>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</si>
  <si>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</si>
  <si>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</si>
  <si>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</si>
  <si>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</si>
  <si>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</si>
  <si>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</si>
  <si>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</si>
  <si>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</si>
  <si>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</si>
  <si>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</si>
  <si>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</si>
  <si>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</si>
  <si>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</si>
  <si>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</si>
  <si>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</si>
  <si>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</si>
  <si>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</si>
  <si>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</si>
  <si>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</si>
  <si>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</si>
  <si>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</si>
  <si>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</si>
  <si>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</si>
  <si>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</si>
  <si>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</si>
  <si>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</si>
  <si>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</si>
  <si>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</si>
  <si>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</si>
  <si>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</si>
  <si>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</si>
  <si>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</si>
  <si>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</si>
  <si>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</si>
  <si>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</si>
  <si>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</si>
  <si>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</si>
  <si>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</si>
  <si>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</si>
  <si>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</si>
  <si>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</si>
  <si>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</si>
  <si>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</si>
  <si>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</si>
  <si>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</si>
  <si>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</si>
  <si>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</si>
  <si>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</si>
  <si>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توسيع شبكة التنوير</t>
  </si>
  <si>
    <t>دراسة مشروع التنوير العمومي</t>
  </si>
  <si>
    <t>في انتظار مصادقة الشركة التونسية للكهرباء والغاز على الدراسة المنجزة من طرف مكتب الدراسات</t>
  </si>
  <si>
    <t>تعهد وصيانة قصر البلدية</t>
  </si>
  <si>
    <t>تم انجاز تهيئة قصر البلدية</t>
  </si>
  <si>
    <t>اقتناء تجهيزات ادارية</t>
  </si>
  <si>
    <t>اقتناء حاويات</t>
  </si>
  <si>
    <t>اقتناء سيارة ادارية</t>
  </si>
  <si>
    <t>تهيئة الملعب البلدي</t>
  </si>
  <si>
    <t>تم اقتناء تجهيزات ادارية</t>
  </si>
  <si>
    <t>تم اقتناء 59 حاوية</t>
  </si>
  <si>
    <t>بصدد القيام بالاستشارة</t>
  </si>
  <si>
    <t>بصدد القيام بالتهيئة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</si>
</sst>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9" workbookViewId="0">
      <selection activeCell="D26" sqref="D26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9" t="s">
        <v>951</v>
      </c>
      <c r="B2" s="150">
        <v>2011</v>
      </c>
      <c r="C2" s="151">
        <v>194799.55300000001</v>
      </c>
      <c r="D2" s="151">
        <v>18658.272000000001</v>
      </c>
      <c r="E2" s="151"/>
    </row>
    <row r="3" spans="1:5">
      <c r="A3" s="200"/>
      <c r="B3" s="150">
        <v>2012</v>
      </c>
      <c r="C3" s="151">
        <v>225847.67300000001</v>
      </c>
      <c r="D3" s="151">
        <v>31242.669000000002</v>
      </c>
      <c r="E3" s="151"/>
    </row>
    <row r="4" spans="1:5">
      <c r="A4" s="200"/>
      <c r="B4" s="150">
        <v>2013</v>
      </c>
      <c r="C4" s="151">
        <v>239212.67</v>
      </c>
      <c r="D4" s="151">
        <v>19386.776000000002</v>
      </c>
      <c r="E4" s="151"/>
    </row>
    <row r="5" spans="1:5">
      <c r="A5" s="200"/>
      <c r="B5" s="150">
        <v>2014</v>
      </c>
      <c r="C5" s="151">
        <v>263376.11800000002</v>
      </c>
      <c r="D5" s="151">
        <v>18289.294000000002</v>
      </c>
      <c r="E5" s="151"/>
    </row>
    <row r="6" spans="1:5">
      <c r="A6" s="200"/>
      <c r="B6" s="150">
        <v>2015</v>
      </c>
      <c r="C6" s="151">
        <v>292811.82400000002</v>
      </c>
      <c r="D6" s="151">
        <v>22318.66</v>
      </c>
      <c r="E6" s="151"/>
    </row>
    <row r="7" spans="1:5">
      <c r="A7" s="201"/>
      <c r="B7" s="150">
        <v>2016</v>
      </c>
      <c r="C7" s="151">
        <v>319166.24</v>
      </c>
      <c r="D7" s="151">
        <v>41083.33</v>
      </c>
      <c r="E7" s="151"/>
    </row>
    <row r="8" spans="1:5">
      <c r="A8" s="202" t="s">
        <v>952</v>
      </c>
      <c r="B8" s="152">
        <v>2011</v>
      </c>
      <c r="C8" s="153">
        <v>37074.531999999999</v>
      </c>
      <c r="D8" s="153">
        <v>2555.9520000000002</v>
      </c>
      <c r="E8" s="153"/>
    </row>
    <row r="9" spans="1:5">
      <c r="A9" s="203"/>
      <c r="B9" s="152">
        <v>2012</v>
      </c>
      <c r="C9" s="153">
        <v>42845.14</v>
      </c>
      <c r="D9" s="153">
        <v>3495.2040000000002</v>
      </c>
      <c r="E9" s="153"/>
    </row>
    <row r="10" spans="1:5">
      <c r="A10" s="203"/>
      <c r="B10" s="152">
        <v>2013</v>
      </c>
      <c r="C10" s="153">
        <v>47932.527999999998</v>
      </c>
      <c r="D10" s="153">
        <v>2022.6759999999999</v>
      </c>
      <c r="E10" s="153"/>
    </row>
    <row r="11" spans="1:5">
      <c r="A11" s="203"/>
      <c r="B11" s="152">
        <v>2014</v>
      </c>
      <c r="C11" s="153">
        <v>54804.22</v>
      </c>
      <c r="D11" s="153">
        <v>2250.114</v>
      </c>
      <c r="E11" s="153"/>
    </row>
    <row r="12" spans="1:5">
      <c r="A12" s="203"/>
      <c r="B12" s="152">
        <v>2015</v>
      </c>
      <c r="C12" s="153">
        <v>61361.722000000002</v>
      </c>
      <c r="D12" s="153">
        <v>3108.2579999999998</v>
      </c>
      <c r="E12" s="153"/>
    </row>
    <row r="13" spans="1:5">
      <c r="A13" s="204"/>
      <c r="B13" s="152">
        <v>2016</v>
      </c>
      <c r="C13" s="153">
        <v>69913.073999999993</v>
      </c>
      <c r="D13" s="153">
        <v>7697.5429999999997</v>
      </c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953</v>
      </c>
      <c r="B20" s="152">
        <v>2011</v>
      </c>
      <c r="C20" s="153">
        <v>39458.593999999997</v>
      </c>
      <c r="D20" s="153">
        <v>15699.599</v>
      </c>
      <c r="E20" s="153"/>
    </row>
    <row r="21" spans="1:5">
      <c r="A21" s="206"/>
      <c r="B21" s="152">
        <v>2012</v>
      </c>
      <c r="C21" s="153">
        <v>46070.870999999999</v>
      </c>
      <c r="D21" s="153">
        <v>22670.626</v>
      </c>
      <c r="E21" s="153"/>
    </row>
    <row r="22" spans="1:5">
      <c r="A22" s="206"/>
      <c r="B22" s="152">
        <v>2013</v>
      </c>
      <c r="C22" s="153">
        <v>65249.125999999997</v>
      </c>
      <c r="D22" s="153">
        <v>41848.881000000001</v>
      </c>
      <c r="E22" s="153"/>
    </row>
    <row r="23" spans="1:5">
      <c r="A23" s="206"/>
      <c r="B23" s="152">
        <v>2014</v>
      </c>
      <c r="C23" s="153">
        <v>60343.97</v>
      </c>
      <c r="D23" s="153">
        <v>36943.724999999999</v>
      </c>
      <c r="E23" s="153"/>
    </row>
    <row r="24" spans="1:5">
      <c r="A24" s="206"/>
      <c r="B24" s="152">
        <v>2015</v>
      </c>
      <c r="C24" s="153">
        <v>71542.179999999993</v>
      </c>
      <c r="D24" s="153">
        <v>48141.934000000001</v>
      </c>
      <c r="E24" s="153"/>
    </row>
    <row r="25" spans="1:5">
      <c r="A25" s="207"/>
      <c r="B25" s="152">
        <v>2016</v>
      </c>
      <c r="C25" s="153">
        <v>46509.591</v>
      </c>
      <c r="D25" s="153">
        <v>64509.591</v>
      </c>
      <c r="E25" s="153"/>
    </row>
    <row r="26" spans="1:5">
      <c r="A26" s="208" t="s">
        <v>954</v>
      </c>
      <c r="B26" s="150">
        <v>2011</v>
      </c>
      <c r="C26" s="151">
        <f>C20+C14+C8+C2</f>
        <v>271332.679</v>
      </c>
      <c r="D26" s="151">
        <f>D20+D14+D8+D2</f>
        <v>36913.823000000004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586096.36300000001</v>
      </c>
      <c r="D27" s="151">
        <f t="shared" ref="D27:E31" si="0">D21+D15+D9+D3</f>
        <v>57408.499000000003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352394.32400000002</v>
      </c>
      <c r="D28" s="151">
        <f t="shared" si="0"/>
        <v>63258.332999999999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378524.30800000002</v>
      </c>
      <c r="D29" s="151">
        <f t="shared" si="0"/>
        <v>57483.133000000002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425715.72600000002</v>
      </c>
      <c r="D30" s="151">
        <f t="shared" si="0"/>
        <v>73568.851999999999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435588.90499999997</v>
      </c>
      <c r="D31" s="151">
        <f t="shared" si="0"/>
        <v>113290.46400000001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955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956</v>
      </c>
      <c r="C3" s="156" t="s">
        <v>957</v>
      </c>
      <c r="D3" s="217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8"/>
    </row>
    <row r="5" spans="1:4">
      <c r="A5" s="149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47299190</v>
      </c>
      <c r="C7" s="28">
        <f>C8</f>
        <v>0</v>
      </c>
      <c r="D7" s="28">
        <f>D8</f>
        <v>0</v>
      </c>
    </row>
    <row r="8" spans="1:4">
      <c r="A8" s="158" t="s">
        <v>965</v>
      </c>
      <c r="B8" s="10">
        <v>47299190</v>
      </c>
      <c r="C8" s="10"/>
      <c r="D8" s="10"/>
    </row>
    <row r="9" spans="1:4">
      <c r="A9" s="149" t="s">
        <v>966</v>
      </c>
      <c r="B9" s="159">
        <f>B8+B6</f>
        <v>47299190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47299190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6" zoomScale="110" zoomScaleNormal="110" workbookViewId="0">
      <selection activeCell="D780" sqref="D780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" customWidth="1"/>
    <col min="4" max="4" width="13.85546875" bestFit="1" customWidth="1"/>
    <col min="5" max="5" width="14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1138000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535000</v>
      </c>
      <c r="D2" s="26">
        <v>665000</v>
      </c>
      <c r="E2" s="26">
        <f>E3+E67</f>
        <v>665000</v>
      </c>
      <c r="G2" s="39" t="s">
        <v>60</v>
      </c>
      <c r="H2" s="41">
        <f>C2</f>
        <v>535000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241000</v>
      </c>
      <c r="D3" s="23"/>
      <c r="E3" s="23">
        <f>E4+E11+E38+E61</f>
        <v>241000</v>
      </c>
      <c r="G3" s="39" t="s">
        <v>57</v>
      </c>
      <c r="H3" s="41">
        <f t="shared" ref="H3:H66" si="0">C3</f>
        <v>241000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123000</v>
      </c>
      <c r="D4" s="21"/>
      <c r="E4" s="21">
        <f>SUM(E5:E10)</f>
        <v>123000</v>
      </c>
      <c r="F4" s="17"/>
      <c r="G4" s="39" t="s">
        <v>53</v>
      </c>
      <c r="H4" s="41">
        <f t="shared" si="0"/>
        <v>123000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76000</v>
      </c>
      <c r="D5" s="2">
        <f>C5</f>
        <v>76000</v>
      </c>
      <c r="E5" s="2">
        <f>D5</f>
        <v>76000</v>
      </c>
      <c r="F5" s="17"/>
      <c r="G5" s="17"/>
      <c r="H5" s="41">
        <f t="shared" si="0"/>
        <v>76000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36700</v>
      </c>
      <c r="D7" s="2">
        <f t="shared" si="1"/>
        <v>36700</v>
      </c>
      <c r="E7" s="2">
        <f t="shared" si="1"/>
        <v>36700</v>
      </c>
      <c r="F7" s="17"/>
      <c r="G7" s="17"/>
      <c r="H7" s="41">
        <f t="shared" si="0"/>
        <v>36700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50500</v>
      </c>
      <c r="D11" s="21"/>
      <c r="E11" s="21">
        <f>SUM(E12:E37)</f>
        <v>50500</v>
      </c>
      <c r="F11" s="17"/>
      <c r="G11" s="39" t="s">
        <v>54</v>
      </c>
      <c r="H11" s="41">
        <f t="shared" si="0"/>
        <v>50500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1500</v>
      </c>
      <c r="D12" s="2">
        <f>C12</f>
        <v>1500</v>
      </c>
      <c r="E12" s="2">
        <f>D12</f>
        <v>1500</v>
      </c>
      <c r="H12" s="41">
        <f t="shared" si="0"/>
        <v>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>
        <v>25800</v>
      </c>
      <c r="D26" s="2">
        <f t="shared" si="2"/>
        <v>25800</v>
      </c>
      <c r="E26" s="2">
        <f t="shared" si="2"/>
        <v>25800</v>
      </c>
      <c r="H26" s="41">
        <f t="shared" si="0"/>
        <v>25800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2500</v>
      </c>
      <c r="D29" s="2">
        <f t="shared" ref="D29:E37" si="3">C29</f>
        <v>2500</v>
      </c>
      <c r="E29" s="2">
        <f t="shared" si="3"/>
        <v>2500</v>
      </c>
      <c r="H29" s="41">
        <f t="shared" si="0"/>
        <v>2500</v>
      </c>
    </row>
    <row r="30" spans="1:8" ht="12.75" hidden="1" customHeight="1" outlineLevel="1">
      <c r="A30" s="3">
        <v>2401</v>
      </c>
      <c r="B30" s="1" t="s">
        <v>142</v>
      </c>
      <c r="C30" s="2">
        <v>100</v>
      </c>
      <c r="D30" s="2">
        <f t="shared" si="3"/>
        <v>100</v>
      </c>
      <c r="E30" s="2">
        <f t="shared" si="3"/>
        <v>100</v>
      </c>
      <c r="H30" s="41">
        <f t="shared" si="0"/>
        <v>100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13000</v>
      </c>
      <c r="D34" s="2">
        <f t="shared" si="3"/>
        <v>13000</v>
      </c>
      <c r="E34" s="2">
        <f t="shared" si="3"/>
        <v>13000</v>
      </c>
      <c r="H34" s="41">
        <f t="shared" si="0"/>
        <v>13000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400</v>
      </c>
      <c r="D37" s="2">
        <f t="shared" si="3"/>
        <v>400</v>
      </c>
      <c r="E37" s="2">
        <f t="shared" si="3"/>
        <v>400</v>
      </c>
      <c r="H37" s="41">
        <f t="shared" si="0"/>
        <v>400</v>
      </c>
    </row>
    <row r="38" spans="1:10" collapsed="1">
      <c r="A38" s="167" t="s">
        <v>145</v>
      </c>
      <c r="B38" s="168"/>
      <c r="C38" s="21">
        <f>SUM(C39:C60)</f>
        <v>47500</v>
      </c>
      <c r="D38" s="21"/>
      <c r="E38" s="21">
        <f>SUM(E39:E60)</f>
        <v>47500</v>
      </c>
      <c r="G38" s="39" t="s">
        <v>55</v>
      </c>
      <c r="H38" s="41">
        <f t="shared" si="0"/>
        <v>47500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600</v>
      </c>
      <c r="D40" s="2">
        <f t="shared" ref="D40:E55" si="4">C40</f>
        <v>600</v>
      </c>
      <c r="E40" s="2">
        <f t="shared" si="4"/>
        <v>600</v>
      </c>
      <c r="H40" s="41">
        <f t="shared" si="0"/>
        <v>600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2500</v>
      </c>
      <c r="D42" s="2">
        <f t="shared" si="4"/>
        <v>2500</v>
      </c>
      <c r="E42" s="2">
        <f t="shared" si="4"/>
        <v>2500</v>
      </c>
      <c r="H42" s="41">
        <f t="shared" si="0"/>
        <v>2500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650</v>
      </c>
      <c r="D45" s="2">
        <f t="shared" si="4"/>
        <v>650</v>
      </c>
      <c r="E45" s="2">
        <f t="shared" si="4"/>
        <v>650</v>
      </c>
      <c r="H45" s="41">
        <f t="shared" si="0"/>
        <v>650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10500</v>
      </c>
      <c r="D48" s="2">
        <f t="shared" si="4"/>
        <v>10500</v>
      </c>
      <c r="E48" s="2">
        <f t="shared" si="4"/>
        <v>10500</v>
      </c>
      <c r="H48" s="41">
        <f t="shared" si="0"/>
        <v>10500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hidden="1" outlineLevel="1">
      <c r="A53" s="20">
        <v>3301</v>
      </c>
      <c r="B53" s="20" t="s">
        <v>18</v>
      </c>
      <c r="C53" s="2">
        <v>4000</v>
      </c>
      <c r="D53" s="2">
        <f t="shared" si="4"/>
        <v>4000</v>
      </c>
      <c r="E53" s="2">
        <f t="shared" si="4"/>
        <v>4000</v>
      </c>
      <c r="H53" s="41">
        <f t="shared" si="0"/>
        <v>4000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16000</v>
      </c>
      <c r="D55" s="2">
        <f t="shared" si="4"/>
        <v>16000</v>
      </c>
      <c r="E55" s="2">
        <f t="shared" si="4"/>
        <v>16000</v>
      </c>
      <c r="H55" s="41">
        <f t="shared" si="0"/>
        <v>16000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700</v>
      </c>
      <c r="D60" s="2">
        <f t="shared" si="5"/>
        <v>700</v>
      </c>
      <c r="E60" s="2">
        <f t="shared" si="5"/>
        <v>700</v>
      </c>
      <c r="H60" s="41">
        <f t="shared" si="0"/>
        <v>700</v>
      </c>
    </row>
    <row r="61" spans="1:10" collapsed="1">
      <c r="A61" s="167" t="s">
        <v>158</v>
      </c>
      <c r="B61" s="168"/>
      <c r="C61" s="22">
        <f>SUM(C62:C66)</f>
        <v>20000</v>
      </c>
      <c r="D61" s="22"/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294000</v>
      </c>
      <c r="D67" s="25"/>
      <c r="E67" s="25">
        <f>E97+E68</f>
        <v>424000</v>
      </c>
      <c r="G67" s="39" t="s">
        <v>59</v>
      </c>
      <c r="H67" s="41">
        <f t="shared" ref="H67:H130" si="7">C67</f>
        <v>294000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19000</v>
      </c>
      <c r="D68" s="21"/>
      <c r="E68" s="21">
        <f>SUM(E69:E96)</f>
        <v>19000</v>
      </c>
      <c r="G68" s="39" t="s">
        <v>56</v>
      </c>
      <c r="H68" s="41">
        <f t="shared" si="7"/>
        <v>19000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</v>
      </c>
      <c r="D79" s="2">
        <f t="shared" si="8"/>
        <v>1000</v>
      </c>
      <c r="E79" s="2">
        <f t="shared" si="8"/>
        <v>1000</v>
      </c>
      <c r="H79" s="41">
        <f t="shared" si="7"/>
        <v>1000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4000</v>
      </c>
      <c r="D90" s="2">
        <f t="shared" si="9"/>
        <v>4000</v>
      </c>
      <c r="E90" s="2">
        <f t="shared" si="9"/>
        <v>4000</v>
      </c>
      <c r="H90" s="41">
        <f t="shared" si="7"/>
        <v>4000</v>
      </c>
    </row>
    <row r="91" spans="1:8" ht="15" hidden="1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500</v>
      </c>
      <c r="D93" s="2">
        <f t="shared" si="9"/>
        <v>500</v>
      </c>
      <c r="E93" s="2">
        <f t="shared" si="9"/>
        <v>500</v>
      </c>
      <c r="H93" s="41">
        <f t="shared" si="7"/>
        <v>500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7000</v>
      </c>
      <c r="D95" s="2">
        <f t="shared" si="9"/>
        <v>7000</v>
      </c>
      <c r="E95" s="2">
        <f t="shared" si="9"/>
        <v>7000</v>
      </c>
      <c r="H95" s="41">
        <f t="shared" si="7"/>
        <v>7000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275000</v>
      </c>
      <c r="D97" s="21"/>
      <c r="E97" s="21">
        <f>SUM(E98:E113)</f>
        <v>405000</v>
      </c>
      <c r="G97" s="39" t="s">
        <v>58</v>
      </c>
      <c r="H97" s="41">
        <f t="shared" si="7"/>
        <v>275000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255000</v>
      </c>
      <c r="D98" s="2">
        <f>C98</f>
        <v>255000</v>
      </c>
      <c r="E98" s="2">
        <f>D98</f>
        <v>255000</v>
      </c>
      <c r="H98" s="41">
        <f t="shared" si="7"/>
        <v>255000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v>130000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1200</v>
      </c>
      <c r="D103" s="2">
        <f t="shared" si="10"/>
        <v>1200</v>
      </c>
      <c r="E103" s="2">
        <f t="shared" si="10"/>
        <v>1200</v>
      </c>
      <c r="H103" s="41">
        <f t="shared" si="7"/>
        <v>1200</v>
      </c>
    </row>
    <row r="104" spans="1:10" ht="15" hidden="1" customHeight="1" outlineLevel="1">
      <c r="A104" s="3">
        <v>6007</v>
      </c>
      <c r="B104" s="1" t="s">
        <v>27</v>
      </c>
      <c r="C104" s="2">
        <v>900</v>
      </c>
      <c r="D104" s="2">
        <f t="shared" si="10"/>
        <v>900</v>
      </c>
      <c r="E104" s="2">
        <f t="shared" si="10"/>
        <v>900</v>
      </c>
      <c r="H104" s="41">
        <f t="shared" si="7"/>
        <v>900</v>
      </c>
    </row>
    <row r="105" spans="1:10" hidden="1" outlineLevel="1">
      <c r="A105" s="3">
        <v>6008</v>
      </c>
      <c r="B105" s="1" t="s">
        <v>110</v>
      </c>
      <c r="C105" s="2">
        <v>800</v>
      </c>
      <c r="D105" s="2">
        <f t="shared" si="10"/>
        <v>800</v>
      </c>
      <c r="E105" s="2">
        <f t="shared" si="10"/>
        <v>800</v>
      </c>
      <c r="H105" s="41">
        <f t="shared" si="7"/>
        <v>800</v>
      </c>
    </row>
    <row r="106" spans="1:10" hidden="1" outlineLevel="1">
      <c r="A106" s="3">
        <v>6009</v>
      </c>
      <c r="B106" s="1" t="s">
        <v>28</v>
      </c>
      <c r="C106" s="2">
        <v>7250</v>
      </c>
      <c r="D106" s="2">
        <f t="shared" si="10"/>
        <v>7250</v>
      </c>
      <c r="E106" s="2">
        <f t="shared" si="10"/>
        <v>7250</v>
      </c>
      <c r="H106" s="41">
        <f t="shared" si="7"/>
        <v>7250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hidden="1" outlineLevel="1">
      <c r="A109" s="3">
        <v>6099</v>
      </c>
      <c r="B109" s="1" t="s">
        <v>191</v>
      </c>
      <c r="C109" s="2">
        <v>1750</v>
      </c>
      <c r="D109" s="2">
        <f t="shared" si="10"/>
        <v>1750</v>
      </c>
      <c r="E109" s="2">
        <f t="shared" si="10"/>
        <v>1750</v>
      </c>
      <c r="H109" s="41">
        <f t="shared" si="7"/>
        <v>1750</v>
      </c>
    </row>
    <row r="110" spans="1:10" hidden="1" outlineLevel="1">
      <c r="A110" s="3">
        <v>6099</v>
      </c>
      <c r="B110" s="1" t="s">
        <v>192</v>
      </c>
      <c r="C110" s="2">
        <v>7000</v>
      </c>
      <c r="D110" s="2">
        <f t="shared" si="10"/>
        <v>7000</v>
      </c>
      <c r="E110" s="2">
        <f t="shared" si="10"/>
        <v>7000</v>
      </c>
      <c r="H110" s="41">
        <f t="shared" si="7"/>
        <v>7000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603000</v>
      </c>
      <c r="D114" s="26">
        <v>805692.87800000003</v>
      </c>
      <c r="E114" s="26">
        <f>E115+E152+E177</f>
        <v>603000</v>
      </c>
      <c r="G114" s="39" t="s">
        <v>62</v>
      </c>
      <c r="H114" s="41">
        <f t="shared" si="7"/>
        <v>603000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354400</v>
      </c>
      <c r="D115" s="23"/>
      <c r="E115" s="23">
        <f>E116+E135</f>
        <v>354400</v>
      </c>
      <c r="G115" s="39" t="s">
        <v>61</v>
      </c>
      <c r="H115" s="41">
        <f t="shared" si="7"/>
        <v>354400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354400</v>
      </c>
      <c r="D116" s="21"/>
      <c r="E116" s="21">
        <f>E117+E120+E123+E126+E129+E132</f>
        <v>354400</v>
      </c>
      <c r="G116" s="39" t="s">
        <v>583</v>
      </c>
      <c r="H116" s="41">
        <f t="shared" si="7"/>
        <v>354400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354400</v>
      </c>
      <c r="D117" s="2">
        <f>D118+D119</f>
        <v>354400</v>
      </c>
      <c r="E117" s="2">
        <f>E118+E119</f>
        <v>354400</v>
      </c>
      <c r="H117" s="41">
        <f t="shared" si="7"/>
        <v>354400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354400</v>
      </c>
      <c r="D119" s="129">
        <f>C119</f>
        <v>354400</v>
      </c>
      <c r="E119" s="129">
        <f>D119</f>
        <v>354400</v>
      </c>
      <c r="H119" s="41">
        <f t="shared" si="7"/>
        <v>354400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248600</v>
      </c>
      <c r="D152" s="23"/>
      <c r="E152" s="23">
        <f>E153+E163+E170</f>
        <v>248600</v>
      </c>
      <c r="G152" s="39" t="s">
        <v>66</v>
      </c>
      <c r="H152" s="41">
        <f t="shared" si="11"/>
        <v>248600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248600</v>
      </c>
      <c r="D153" s="21"/>
      <c r="E153" s="21">
        <f>E154+E157+E160</f>
        <v>248600</v>
      </c>
      <c r="G153" s="39" t="s">
        <v>585</v>
      </c>
      <c r="H153" s="41">
        <f t="shared" si="11"/>
        <v>248600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248600</v>
      </c>
      <c r="D154" s="2">
        <f>D155+D156</f>
        <v>248600</v>
      </c>
      <c r="E154" s="2">
        <f>E155+E156</f>
        <v>248600</v>
      </c>
      <c r="H154" s="41">
        <f t="shared" si="11"/>
        <v>248600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248600</v>
      </c>
      <c r="D156" s="129">
        <f>C156</f>
        <v>248600</v>
      </c>
      <c r="E156" s="129">
        <f>D156</f>
        <v>248600</v>
      </c>
      <c r="H156" s="41">
        <f t="shared" si="11"/>
        <v>248600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1138000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397000</v>
      </c>
      <c r="D257" s="37">
        <v>527000</v>
      </c>
      <c r="E257" s="37">
        <f>E258+E550</f>
        <v>519520</v>
      </c>
      <c r="G257" s="39" t="s">
        <v>60</v>
      </c>
      <c r="H257" s="41">
        <f>C257</f>
        <v>397000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347000</v>
      </c>
      <c r="D258" s="36"/>
      <c r="E258" s="36">
        <f>E259+E339+E483+E547</f>
        <v>444520</v>
      </c>
      <c r="G258" s="39" t="s">
        <v>57</v>
      </c>
      <c r="H258" s="41">
        <f t="shared" ref="H258:H321" si="21">C258</f>
        <v>347000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225000</v>
      </c>
      <c r="D259" s="33"/>
      <c r="E259" s="33">
        <f>E260+E263+E314</f>
        <v>211520</v>
      </c>
      <c r="G259" s="39" t="s">
        <v>590</v>
      </c>
      <c r="H259" s="41">
        <f t="shared" si="21"/>
        <v>225000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1680</v>
      </c>
      <c r="D260" s="32">
        <f>SUM(D261:D262)</f>
        <v>1680</v>
      </c>
      <c r="E260" s="32">
        <f>SUM(E261:E262)</f>
        <v>1680</v>
      </c>
      <c r="H260" s="41">
        <f t="shared" si="21"/>
        <v>1680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hidden="1" outlineLevel="1">
      <c r="A263" s="175" t="s">
        <v>269</v>
      </c>
      <c r="B263" s="176"/>
      <c r="C263" s="32">
        <f>C264+C265+C289+C296+C298+C302+C305+C308+C313</f>
        <v>210840</v>
      </c>
      <c r="D263" s="32">
        <f>D264+D265+D289+D296+D298+D302+D305+D308+D313</f>
        <v>209840</v>
      </c>
      <c r="E263" s="32">
        <f>E264+E265+E289+E296+E298+E302+E305+E308+E313</f>
        <v>209840</v>
      </c>
      <c r="H263" s="41">
        <f t="shared" si="21"/>
        <v>210840</v>
      </c>
    </row>
    <row r="264" spans="1:10" hidden="1" outlineLevel="2">
      <c r="A264" s="6">
        <v>1101</v>
      </c>
      <c r="B264" s="4" t="s">
        <v>34</v>
      </c>
      <c r="C264" s="5">
        <v>91710</v>
      </c>
      <c r="D264" s="5">
        <f>C264</f>
        <v>91710</v>
      </c>
      <c r="E264" s="5">
        <f>D264</f>
        <v>91710</v>
      </c>
      <c r="H264" s="41">
        <f t="shared" si="21"/>
        <v>91710</v>
      </c>
    </row>
    <row r="265" spans="1:10" hidden="1" outlineLevel="2">
      <c r="A265" s="6">
        <v>1101</v>
      </c>
      <c r="B265" s="4" t="s">
        <v>35</v>
      </c>
      <c r="C265" s="5">
        <v>75540</v>
      </c>
      <c r="D265" s="5">
        <v>75540</v>
      </c>
      <c r="E265" s="5">
        <v>75540</v>
      </c>
      <c r="H265" s="41">
        <f t="shared" si="21"/>
        <v>75540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6440</v>
      </c>
      <c r="D298" s="5">
        <v>6440</v>
      </c>
      <c r="E298" s="5">
        <v>6440</v>
      </c>
      <c r="H298" s="41">
        <f t="shared" si="21"/>
        <v>6440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5600</v>
      </c>
      <c r="D305" s="5">
        <v>5600</v>
      </c>
      <c r="E305" s="5">
        <v>5600</v>
      </c>
      <c r="H305" s="41">
        <f t="shared" si="21"/>
        <v>5600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30550</v>
      </c>
      <c r="D308" s="5">
        <v>30550</v>
      </c>
      <c r="E308" s="5">
        <v>30550</v>
      </c>
      <c r="H308" s="41">
        <f t="shared" si="21"/>
        <v>30550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12480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12480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12480</v>
      </c>
      <c r="D325" s="5">
        <f>SUM(D326:D327)</f>
        <v>0</v>
      </c>
      <c r="E325" s="5">
        <f>SUM(E326:E327)</f>
        <v>0</v>
      </c>
      <c r="H325" s="41">
        <f t="shared" si="28"/>
        <v>12480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107000</v>
      </c>
      <c r="D339" s="33"/>
      <c r="E339" s="33">
        <f>E340+E444+E482</f>
        <v>218000</v>
      </c>
      <c r="G339" s="39" t="s">
        <v>591</v>
      </c>
      <c r="H339" s="41">
        <f t="shared" si="28"/>
        <v>107000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96600</v>
      </c>
      <c r="D340" s="32">
        <f>D341+D342+D343+D344+D347+D348+D353+D356+D357+D362+D367+BH290668+D371+D372+D373+D376+D377+D378+D382+D388+D391+D392+D395+D398+D399+D404+D407+D408+D409+D412+D415+D416+D419+D420+D421+D422+D429+D443</f>
        <v>96600</v>
      </c>
      <c r="E340" s="32">
        <f>E341+E342+E343+E344+E347+E348+E353+E356+E357+E362+E367+BI290668+E371+E372+E373+E376+E377+E378+E382+E388+E391+E392+E395+E398+E399+E404+E407+E408+E409+E412+E415+E416+E419+E420+E421+E422+E429+E443</f>
        <v>207600</v>
      </c>
      <c r="H340" s="41">
        <f t="shared" si="28"/>
        <v>96600</v>
      </c>
    </row>
    <row r="341" spans="1:10" hidden="1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hidden="1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hidden="1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hidden="1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hidden="1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23000</v>
      </c>
      <c r="D348" s="5">
        <f>SUM(D349:D352)</f>
        <v>23000</v>
      </c>
      <c r="E348" s="5">
        <f>SUM(E349:E352)</f>
        <v>23000</v>
      </c>
      <c r="H348" s="41">
        <f t="shared" si="28"/>
        <v>23000</v>
      </c>
    </row>
    <row r="349" spans="1:10" hidden="1" outlineLevel="3">
      <c r="A349" s="29"/>
      <c r="B349" s="28" t="s">
        <v>278</v>
      </c>
      <c r="C349" s="30">
        <v>23000</v>
      </c>
      <c r="D349" s="30">
        <f>C349</f>
        <v>23000</v>
      </c>
      <c r="E349" s="30">
        <f>D349</f>
        <v>23000</v>
      </c>
      <c r="H349" s="41">
        <f t="shared" si="28"/>
        <v>23000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hidden="1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10600</v>
      </c>
      <c r="D362" s="5">
        <f>SUM(D363:D366)</f>
        <v>10600</v>
      </c>
      <c r="E362" s="5">
        <f>SUM(E363:E366)</f>
        <v>10600</v>
      </c>
      <c r="H362" s="41">
        <f t="shared" si="28"/>
        <v>10600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9000</v>
      </c>
      <c r="D364" s="30">
        <f t="shared" ref="D364:E366" si="36">C364</f>
        <v>9000</v>
      </c>
      <c r="E364" s="30">
        <f t="shared" si="36"/>
        <v>9000</v>
      </c>
      <c r="H364" s="41">
        <f t="shared" si="28"/>
        <v>9000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100</v>
      </c>
      <c r="D366" s="30">
        <f t="shared" si="36"/>
        <v>100</v>
      </c>
      <c r="E366" s="30">
        <f t="shared" si="36"/>
        <v>100</v>
      </c>
      <c r="H366" s="41">
        <f t="shared" si="28"/>
        <v>100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2200</v>
      </c>
      <c r="D378" s="5">
        <f>SUM(D379:D381)</f>
        <v>2200</v>
      </c>
      <c r="E378" s="5">
        <f>SUM(E379:E381)</f>
        <v>2200</v>
      </c>
      <c r="H378" s="41">
        <f t="shared" si="28"/>
        <v>2200</v>
      </c>
    </row>
    <row r="379" spans="1:8" hidden="1" outlineLevel="3">
      <c r="A379" s="29"/>
      <c r="B379" s="28" t="s">
        <v>46</v>
      </c>
      <c r="C379" s="30">
        <v>1700</v>
      </c>
      <c r="D379" s="30">
        <f>C379</f>
        <v>1700</v>
      </c>
      <c r="E379" s="30">
        <f>D379</f>
        <v>1700</v>
      </c>
      <c r="H379" s="41">
        <f t="shared" si="28"/>
        <v>1700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  <c r="H382" s="41">
        <f t="shared" si="28"/>
        <v>1800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</v>
      </c>
      <c r="D391" s="5">
        <f t="shared" si="42"/>
        <v>100</v>
      </c>
      <c r="E391" s="5">
        <f t="shared" si="42"/>
        <v>100</v>
      </c>
      <c r="H391" s="41">
        <f t="shared" si="41"/>
        <v>100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2200</v>
      </c>
      <c r="D392" s="5">
        <f>SUM(D393:D394)</f>
        <v>2200</v>
      </c>
      <c r="E392" s="5">
        <f>SUM(E393:E394)</f>
        <v>2200</v>
      </c>
      <c r="H392" s="41">
        <f t="shared" si="41"/>
        <v>2200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1700</v>
      </c>
      <c r="D394" s="30">
        <f>C394</f>
        <v>1700</v>
      </c>
      <c r="E394" s="30">
        <f>D394</f>
        <v>1700</v>
      </c>
      <c r="H394" s="41">
        <f t="shared" si="41"/>
        <v>1700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400</v>
      </c>
      <c r="D399" s="5">
        <f>SUM(D400:D403)</f>
        <v>400</v>
      </c>
      <c r="E399" s="5">
        <f>SUM(E400:E403)</f>
        <v>400</v>
      </c>
      <c r="H399" s="41">
        <f t="shared" si="41"/>
        <v>400</v>
      </c>
    </row>
    <row r="400" spans="1:8" hidden="1" outlineLevel="3">
      <c r="A400" s="29"/>
      <c r="B400" s="28" t="s">
        <v>318</v>
      </c>
      <c r="C400" s="30">
        <v>400</v>
      </c>
      <c r="D400" s="30">
        <f>C400</f>
        <v>400</v>
      </c>
      <c r="E400" s="30">
        <f>D400</f>
        <v>400</v>
      </c>
      <c r="H400" s="41">
        <f t="shared" si="41"/>
        <v>400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</v>
      </c>
      <c r="D412" s="5">
        <f>SUM(D413:D414)</f>
        <v>300</v>
      </c>
      <c r="E412" s="5">
        <f>SUM(E413:E414)</f>
        <v>300</v>
      </c>
      <c r="H412" s="41">
        <f t="shared" si="41"/>
        <v>300</v>
      </c>
    </row>
    <row r="413" spans="1:8" hidden="1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180</v>
      </c>
      <c r="D415" s="5">
        <f t="shared" si="46"/>
        <v>180</v>
      </c>
      <c r="E415" s="5">
        <f t="shared" si="46"/>
        <v>180</v>
      </c>
      <c r="H415" s="41">
        <f t="shared" si="41"/>
        <v>180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31395</v>
      </c>
      <c r="D429" s="5">
        <f>SUM(D430:D442)</f>
        <v>31395</v>
      </c>
      <c r="E429" s="5">
        <f>SUM(E430:E442)</f>
        <v>142395</v>
      </c>
      <c r="H429" s="41">
        <f t="shared" si="41"/>
        <v>31395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17500</v>
      </c>
      <c r="D431" s="30">
        <f t="shared" ref="D431:E442" si="49">C431</f>
        <v>17500</v>
      </c>
      <c r="E431" s="30">
        <v>107500</v>
      </c>
      <c r="H431" s="41">
        <f t="shared" si="41"/>
        <v>17500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v>3227.1</v>
      </c>
      <c r="H432" s="41">
        <f t="shared" si="41"/>
        <v>1000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v>12272.9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>
        <v>25</v>
      </c>
      <c r="D434" s="30">
        <f t="shared" si="49"/>
        <v>25</v>
      </c>
      <c r="E434" s="30">
        <f t="shared" si="49"/>
        <v>25</v>
      </c>
      <c r="H434" s="41">
        <f t="shared" si="41"/>
        <v>25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830</v>
      </c>
      <c r="D436" s="30">
        <f t="shared" si="49"/>
        <v>830</v>
      </c>
      <c r="E436" s="30">
        <f t="shared" si="49"/>
        <v>830</v>
      </c>
      <c r="H436" s="41">
        <f t="shared" si="41"/>
        <v>830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150</v>
      </c>
      <c r="D439" s="30">
        <f t="shared" si="49"/>
        <v>150</v>
      </c>
      <c r="E439" s="30">
        <v>4400</v>
      </c>
      <c r="H439" s="41">
        <f t="shared" si="41"/>
        <v>150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1390</v>
      </c>
      <c r="D441" s="30">
        <f t="shared" si="49"/>
        <v>1390</v>
      </c>
      <c r="E441" s="30">
        <v>4640</v>
      </c>
      <c r="H441" s="41">
        <f t="shared" si="41"/>
        <v>1390</v>
      </c>
    </row>
    <row r="442" spans="1:8" hidden="1" outlineLevel="3">
      <c r="A442" s="29"/>
      <c r="B442" s="28" t="s">
        <v>355</v>
      </c>
      <c r="C442" s="30">
        <v>9500</v>
      </c>
      <c r="D442" s="30">
        <f t="shared" si="49"/>
        <v>9500</v>
      </c>
      <c r="E442" s="30">
        <f t="shared" si="49"/>
        <v>9500</v>
      </c>
      <c r="H442" s="41">
        <f t="shared" si="41"/>
        <v>9500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10400</v>
      </c>
      <c r="D444" s="32">
        <f>D445+D454+D455+D459+D462+D463+D468+D474+D477+D480+D481+D450</f>
        <v>10400</v>
      </c>
      <c r="E444" s="32">
        <f>E445+E454+E455+E459+E462+E463+E468+E474+E477+E480+E481+E450</f>
        <v>10400</v>
      </c>
      <c r="H444" s="41">
        <f t="shared" si="41"/>
        <v>10400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3400</v>
      </c>
      <c r="D445" s="5">
        <f>SUM(D446:D449)</f>
        <v>3400</v>
      </c>
      <c r="E445" s="5">
        <f>SUM(E446:E449)</f>
        <v>3400</v>
      </c>
      <c r="H445" s="41">
        <f t="shared" si="41"/>
        <v>3400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/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300</v>
      </c>
      <c r="D461" s="30">
        <f t="shared" si="54"/>
        <v>300</v>
      </c>
      <c r="E461" s="30">
        <f t="shared" si="54"/>
        <v>300</v>
      </c>
      <c r="H461" s="41">
        <f t="shared" si="51"/>
        <v>300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15000</v>
      </c>
      <c r="D483" s="35"/>
      <c r="E483" s="35">
        <f>E484+E504+E509+E522+E528+E538</f>
        <v>15000</v>
      </c>
      <c r="G483" s="39" t="s">
        <v>592</v>
      </c>
      <c r="H483" s="41">
        <f t="shared" si="51"/>
        <v>15000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2200</v>
      </c>
      <c r="D484" s="32">
        <f>D485+D486+D490+D491+D494+D497+D500+D501+D502+D503</f>
        <v>2200</v>
      </c>
      <c r="E484" s="32">
        <f>E485+E486+E490+E491+E494+E497+E500+E501+E502+E503</f>
        <v>2200</v>
      </c>
      <c r="H484" s="41">
        <f t="shared" si="51"/>
        <v>2200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900</v>
      </c>
      <c r="D496" s="30">
        <f>C496</f>
        <v>900</v>
      </c>
      <c r="E496" s="30">
        <f>D496</f>
        <v>900</v>
      </c>
      <c r="H496" s="41">
        <f t="shared" si="51"/>
        <v>900</v>
      </c>
    </row>
    <row r="497" spans="1:12" hidden="1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hidden="1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1400</v>
      </c>
      <c r="D507" s="5">
        <f t="shared" si="60"/>
        <v>1400</v>
      </c>
      <c r="E507" s="5">
        <f t="shared" si="60"/>
        <v>1400</v>
      </c>
      <c r="H507" s="41">
        <f t="shared" si="51"/>
        <v>1400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51"/>
      <c r="H509" s="41">
        <f t="shared" si="51"/>
        <v>10500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400</v>
      </c>
      <c r="D538" s="32">
        <f>SUM(D539:D544)</f>
        <v>400</v>
      </c>
      <c r="E538" s="32">
        <f>SUM(E539:E544)</f>
        <v>400</v>
      </c>
      <c r="H538" s="41">
        <f t="shared" si="63"/>
        <v>400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400</v>
      </c>
      <c r="D540" s="5">
        <f t="shared" ref="D540:E543" si="66">C540</f>
        <v>400</v>
      </c>
      <c r="E540" s="5">
        <f t="shared" si="66"/>
        <v>400</v>
      </c>
      <c r="H540" s="41">
        <f t="shared" si="63"/>
        <v>400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50000</v>
      </c>
      <c r="D550" s="36"/>
      <c r="E550" s="36">
        <f>E551</f>
        <v>75000</v>
      </c>
      <c r="G550" s="39" t="s">
        <v>59</v>
      </c>
      <c r="H550" s="41">
        <f t="shared" si="63"/>
        <v>50000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50000</v>
      </c>
      <c r="D551" s="33"/>
      <c r="E551" s="33">
        <f>E552+E556</f>
        <v>75000</v>
      </c>
      <c r="G551" s="39" t="s">
        <v>594</v>
      </c>
      <c r="H551" s="41">
        <f t="shared" si="63"/>
        <v>50000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50000</v>
      </c>
      <c r="D552" s="32">
        <f>SUM(D553:D555)</f>
        <v>50000</v>
      </c>
      <c r="E552" s="32">
        <f>SUM(E553:E555)</f>
        <v>75000</v>
      </c>
      <c r="H552" s="41">
        <f t="shared" si="63"/>
        <v>50000</v>
      </c>
    </row>
    <row r="553" spans="1:10" hidden="1" outlineLevel="2" collapsed="1">
      <c r="A553" s="6">
        <v>5500</v>
      </c>
      <c r="B553" s="4" t="s">
        <v>458</v>
      </c>
      <c r="C553" s="5">
        <v>50000</v>
      </c>
      <c r="D553" s="5">
        <f t="shared" ref="D553:E555" si="67">C553</f>
        <v>50000</v>
      </c>
      <c r="E553" s="5">
        <v>75000</v>
      </c>
      <c r="H553" s="41">
        <f t="shared" si="63"/>
        <v>50000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741000</v>
      </c>
      <c r="D559" s="37">
        <v>943692.87800000003</v>
      </c>
      <c r="E559" s="37">
        <f>E560+E716+E725</f>
        <v>741000</v>
      </c>
      <c r="G559" s="39" t="s">
        <v>62</v>
      </c>
      <c r="H559" s="41">
        <f t="shared" si="63"/>
        <v>741000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670000</v>
      </c>
      <c r="D560" s="36"/>
      <c r="E560" s="36">
        <f>E561+E638+E642+E645</f>
        <v>670000</v>
      </c>
      <c r="G560" s="39" t="s">
        <v>61</v>
      </c>
      <c r="H560" s="41">
        <f t="shared" si="63"/>
        <v>670000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670000</v>
      </c>
      <c r="D561" s="38"/>
      <c r="E561" s="38">
        <f>E562+E567+E568+E569+E576+E577+E581+E584+E585+E586+E587+E592+E595+E599+E603+E610+E616+E628</f>
        <v>670000</v>
      </c>
      <c r="G561" s="39" t="s">
        <v>595</v>
      </c>
      <c r="H561" s="41">
        <f t="shared" si="63"/>
        <v>670000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40000</v>
      </c>
      <c r="D581" s="32">
        <f>SUM(D582:D583)</f>
        <v>40000</v>
      </c>
      <c r="E581" s="32">
        <f>SUM(E582:E583)</f>
        <v>40000</v>
      </c>
      <c r="H581" s="41">
        <f t="shared" si="71"/>
        <v>40000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40000</v>
      </c>
      <c r="D583" s="5">
        <f t="shared" si="72"/>
        <v>40000</v>
      </c>
      <c r="E583" s="5">
        <f t="shared" si="72"/>
        <v>40000</v>
      </c>
      <c r="H583" s="41">
        <f t="shared" si="71"/>
        <v>40000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40000</v>
      </c>
      <c r="D587" s="32">
        <f>SUM(D588:D591)</f>
        <v>40000</v>
      </c>
      <c r="E587" s="32">
        <f>SUM(E588:E591)</f>
        <v>40000</v>
      </c>
      <c r="H587" s="41">
        <f t="shared" si="71"/>
        <v>40000</v>
      </c>
    </row>
    <row r="588" spans="1:8" hidden="1" outlineLevel="2">
      <c r="A588" s="7">
        <v>6610</v>
      </c>
      <c r="B588" s="4" t="s">
        <v>492</v>
      </c>
      <c r="C588" s="5">
        <v>40000</v>
      </c>
      <c r="D588" s="5">
        <f>C588</f>
        <v>40000</v>
      </c>
      <c r="E588" s="5">
        <f>D588</f>
        <v>40000</v>
      </c>
      <c r="H588" s="41">
        <f t="shared" si="71"/>
        <v>40000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100000</v>
      </c>
      <c r="D601" s="5">
        <f t="shared" si="75"/>
        <v>100000</v>
      </c>
      <c r="E601" s="5">
        <f t="shared" si="75"/>
        <v>100000</v>
      </c>
      <c r="H601" s="41">
        <f t="shared" si="71"/>
        <v>100000</v>
      </c>
    </row>
    <row r="602" spans="1:8" hidden="1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hidden="1" outlineLevel="1">
      <c r="A603" s="175" t="s">
        <v>506</v>
      </c>
      <c r="B603" s="176"/>
      <c r="C603" s="32">
        <f>SUM(C604:C609)</f>
        <v>40000</v>
      </c>
      <c r="D603" s="32">
        <f>SUM(D604:D609)</f>
        <v>40000</v>
      </c>
      <c r="E603" s="32">
        <f>SUM(E604:E609)</f>
        <v>40000</v>
      </c>
      <c r="H603" s="41">
        <f t="shared" si="71"/>
        <v>40000</v>
      </c>
    </row>
    <row r="604" spans="1:8" hidden="1" outlineLevel="2">
      <c r="A604" s="7">
        <v>6614</v>
      </c>
      <c r="B604" s="4" t="s">
        <v>507</v>
      </c>
      <c r="C604" s="5">
        <v>40000</v>
      </c>
      <c r="D604" s="5">
        <f>C604</f>
        <v>40000</v>
      </c>
      <c r="E604" s="5">
        <f>D604</f>
        <v>40000</v>
      </c>
      <c r="H604" s="41">
        <f t="shared" si="71"/>
        <v>40000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400000</v>
      </c>
      <c r="D616" s="32">
        <f>SUM(D617:D627)</f>
        <v>400000</v>
      </c>
      <c r="E616" s="32">
        <f>SUM(E617:E627)</f>
        <v>400000</v>
      </c>
      <c r="H616" s="41">
        <f t="shared" si="71"/>
        <v>400000</v>
      </c>
    </row>
    <row r="617" spans="1:8" hidden="1" outlineLevel="2">
      <c r="A617" s="7">
        <v>6616</v>
      </c>
      <c r="B617" s="4" t="s">
        <v>520</v>
      </c>
      <c r="C617" s="5">
        <v>400000</v>
      </c>
      <c r="D617" s="5">
        <f>C617</f>
        <v>400000</v>
      </c>
      <c r="E617" s="5">
        <f>D617</f>
        <v>400000</v>
      </c>
      <c r="H617" s="41">
        <f t="shared" si="71"/>
        <v>400000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71000</v>
      </c>
      <c r="D716" s="36">
        <f>D717</f>
        <v>0</v>
      </c>
      <c r="E716" s="36">
        <f>E717</f>
        <v>71000</v>
      </c>
      <c r="G716" s="39" t="s">
        <v>66</v>
      </c>
      <c r="H716" s="41">
        <f t="shared" si="92"/>
        <v>71000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71000</v>
      </c>
      <c r="D717" s="33"/>
      <c r="E717" s="33">
        <f>E718+E722</f>
        <v>71000</v>
      </c>
      <c r="G717" s="39" t="s">
        <v>599</v>
      </c>
      <c r="H717" s="41">
        <f t="shared" si="92"/>
        <v>71000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71000</v>
      </c>
      <c r="D718" s="31">
        <f>SUM(D719:D721)</f>
        <v>71000</v>
      </c>
      <c r="E718" s="31">
        <f>SUM(E719:E721)</f>
        <v>71000</v>
      </c>
      <c r="H718" s="41">
        <f t="shared" si="92"/>
        <v>71000</v>
      </c>
    </row>
    <row r="719" spans="1:10" ht="15" hidden="1" customHeight="1" outlineLevel="2">
      <c r="A719" s="6">
        <v>10950</v>
      </c>
      <c r="B719" s="4" t="s">
        <v>572</v>
      </c>
      <c r="C719" s="5">
        <v>71000</v>
      </c>
      <c r="D719" s="5">
        <f>C719</f>
        <v>71000</v>
      </c>
      <c r="E719" s="5">
        <f>D719</f>
        <v>71000</v>
      </c>
      <c r="H719" s="41">
        <f t="shared" si="92"/>
        <v>71000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F1" workbookViewId="0">
      <selection activeCell="AI9" sqref="AI9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972</v>
      </c>
      <c r="C3" s="73"/>
      <c r="D3" s="72"/>
      <c r="E3" s="72"/>
      <c r="F3" s="72" t="s">
        <v>635</v>
      </c>
      <c r="G3" s="72"/>
      <c r="H3" s="72"/>
      <c r="I3" s="72"/>
      <c r="J3" s="72"/>
      <c r="K3" s="72"/>
      <c r="L3" s="72"/>
      <c r="M3" s="66">
        <v>10000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 t="s">
        <v>973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974</v>
      </c>
      <c r="C4" s="10"/>
      <c r="D4" s="65"/>
      <c r="E4" s="65"/>
      <c r="F4" s="65" t="s">
        <v>635</v>
      </c>
      <c r="G4" s="65"/>
      <c r="H4" s="65"/>
      <c r="I4" s="65"/>
      <c r="J4" s="65"/>
      <c r="K4" s="65"/>
      <c r="L4" s="65"/>
      <c r="M4" s="66">
        <v>4300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 t="s">
        <v>975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976</v>
      </c>
      <c r="C5" s="10"/>
      <c r="D5" s="65"/>
      <c r="E5" s="65"/>
      <c r="F5" s="65" t="s">
        <v>635</v>
      </c>
      <c r="G5" s="65"/>
      <c r="H5" s="65"/>
      <c r="I5" s="65"/>
      <c r="J5" s="65"/>
      <c r="K5" s="65"/>
      <c r="L5" s="65"/>
      <c r="M5" s="66">
        <v>7750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 t="s">
        <v>980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977</v>
      </c>
      <c r="C6" s="10"/>
      <c r="D6" s="65"/>
      <c r="E6" s="65"/>
      <c r="F6" s="65" t="s">
        <v>635</v>
      </c>
      <c r="G6" s="65"/>
      <c r="H6" s="65"/>
      <c r="I6" s="65"/>
      <c r="J6" s="65"/>
      <c r="K6" s="65"/>
      <c r="L6" s="65"/>
      <c r="M6" s="66">
        <v>20000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 t="s">
        <v>981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978</v>
      </c>
      <c r="C7" s="10"/>
      <c r="D7" s="80"/>
      <c r="E7" s="80"/>
      <c r="F7" s="65" t="s">
        <v>635</v>
      </c>
      <c r="G7" s="65"/>
      <c r="H7" s="65"/>
      <c r="I7" s="65"/>
      <c r="J7" s="65"/>
      <c r="K7" s="65"/>
      <c r="L7" s="65"/>
      <c r="M7" s="66">
        <v>35000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 t="s">
        <v>982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979</v>
      </c>
      <c r="C8" s="10"/>
      <c r="D8" s="65"/>
      <c r="E8" s="65"/>
      <c r="F8" s="65" t="s">
        <v>635</v>
      </c>
      <c r="G8" s="65"/>
      <c r="H8" s="65"/>
      <c r="I8" s="65"/>
      <c r="J8" s="65"/>
      <c r="K8" s="65"/>
      <c r="L8" s="65"/>
      <c r="M8" s="66">
        <v>5000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 t="s">
        <v>983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ref="M9:M66" si="2">N9+O9+P9+Q9+R9</f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A115" zoomScale="90" zoomScaleNormal="90" workbookViewId="0">
      <selection activeCell="E642" sqref="E642"/>
    </sheetView>
  </sheetViews>
  <sheetFormatPr defaultColWidth="9.140625" defaultRowHeight="15" outlineLevelRow="3"/>
  <cols>
    <col min="1" max="1" width="7" bestFit="1" customWidth="1"/>
    <col min="2" max="2" width="47.5703125" customWidth="1"/>
    <col min="3" max="3" width="21.42578125" customWidth="1"/>
    <col min="4" max="4" width="29.42578125" customWidth="1"/>
    <col min="5" max="5" width="26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747000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576000</v>
      </c>
      <c r="D2" s="26">
        <f>D3+D67</f>
        <v>576000</v>
      </c>
      <c r="E2" s="26">
        <f>E3+E67</f>
        <v>576000</v>
      </c>
      <c r="G2" s="39" t="s">
        <v>60</v>
      </c>
      <c r="H2" s="41">
        <f>C2</f>
        <v>576000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278600</v>
      </c>
      <c r="D3" s="23">
        <f>D4+D11+D38+D61</f>
        <v>278600</v>
      </c>
      <c r="E3" s="23">
        <f>E4+E11+E38+E61</f>
        <v>278600</v>
      </c>
      <c r="G3" s="39" t="s">
        <v>57</v>
      </c>
      <c r="H3" s="41">
        <f t="shared" ref="H3:H66" si="0">C3</f>
        <v>278600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128300</v>
      </c>
      <c r="D4" s="21">
        <f>SUM(D5:D10)</f>
        <v>128300</v>
      </c>
      <c r="E4" s="21">
        <f>SUM(E5:E10)</f>
        <v>128300</v>
      </c>
      <c r="F4" s="17"/>
      <c r="G4" s="39" t="s">
        <v>53</v>
      </c>
      <c r="H4" s="41">
        <f t="shared" si="0"/>
        <v>128300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78000</v>
      </c>
      <c r="D5" s="2">
        <f>C5</f>
        <v>78000</v>
      </c>
      <c r="E5" s="2">
        <f>D5</f>
        <v>78000</v>
      </c>
      <c r="F5" s="17"/>
      <c r="G5" s="17"/>
      <c r="H5" s="41">
        <f t="shared" si="0"/>
        <v>78000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11000</v>
      </c>
      <c r="D6" s="2">
        <f t="shared" ref="D6:E10" si="1">C6</f>
        <v>11000</v>
      </c>
      <c r="E6" s="2">
        <f t="shared" si="1"/>
        <v>11000</v>
      </c>
      <c r="F6" s="17"/>
      <c r="G6" s="17"/>
      <c r="H6" s="41">
        <f t="shared" si="0"/>
        <v>11000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39000</v>
      </c>
      <c r="D7" s="2">
        <f t="shared" si="1"/>
        <v>39000</v>
      </c>
      <c r="E7" s="2">
        <f t="shared" si="1"/>
        <v>39000</v>
      </c>
      <c r="F7" s="17"/>
      <c r="G7" s="17"/>
      <c r="H7" s="41">
        <f t="shared" si="0"/>
        <v>39000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68200</v>
      </c>
      <c r="D11" s="21">
        <f>SUM(D12:D37)</f>
        <v>68200</v>
      </c>
      <c r="E11" s="21">
        <f>SUM(E12:E37)</f>
        <v>68200</v>
      </c>
      <c r="F11" s="17"/>
      <c r="G11" s="39" t="s">
        <v>54</v>
      </c>
      <c r="H11" s="41">
        <f t="shared" si="0"/>
        <v>68200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1500</v>
      </c>
      <c r="D12" s="2">
        <f>C12</f>
        <v>1500</v>
      </c>
      <c r="E12" s="2">
        <f>D12</f>
        <v>1500</v>
      </c>
      <c r="H12" s="41">
        <f t="shared" si="0"/>
        <v>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>
        <v>37000</v>
      </c>
      <c r="D26" s="2">
        <f t="shared" si="2"/>
        <v>37000</v>
      </c>
      <c r="E26" s="2">
        <f t="shared" si="2"/>
        <v>37000</v>
      </c>
      <c r="H26" s="41">
        <f t="shared" si="0"/>
        <v>37000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2500</v>
      </c>
      <c r="D29" s="2">
        <f t="shared" ref="D29:E37" si="3">C29</f>
        <v>2500</v>
      </c>
      <c r="E29" s="2">
        <f t="shared" si="3"/>
        <v>2500</v>
      </c>
      <c r="H29" s="41">
        <f t="shared" si="0"/>
        <v>2500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17500</v>
      </c>
      <c r="D34" s="2">
        <f t="shared" si="3"/>
        <v>17500</v>
      </c>
      <c r="E34" s="2">
        <f t="shared" si="3"/>
        <v>17500</v>
      </c>
      <c r="H34" s="41">
        <f t="shared" si="0"/>
        <v>17500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7" t="s">
        <v>145</v>
      </c>
      <c r="B38" s="168"/>
      <c r="C38" s="21">
        <f>SUM(C39:C60)</f>
        <v>57100</v>
      </c>
      <c r="D38" s="21">
        <f>SUM(D39:D60)</f>
        <v>57100</v>
      </c>
      <c r="E38" s="21">
        <f>SUM(E39:E60)</f>
        <v>57100</v>
      </c>
      <c r="G38" s="39" t="s">
        <v>55</v>
      </c>
      <c r="H38" s="41">
        <f t="shared" si="0"/>
        <v>57100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800</v>
      </c>
      <c r="D45" s="2">
        <f t="shared" si="4"/>
        <v>800</v>
      </c>
      <c r="E45" s="2">
        <f t="shared" si="4"/>
        <v>800</v>
      </c>
      <c r="H45" s="41">
        <f t="shared" si="0"/>
        <v>800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14500</v>
      </c>
      <c r="D48" s="2">
        <f t="shared" si="4"/>
        <v>14500</v>
      </c>
      <c r="E48" s="2">
        <f t="shared" si="4"/>
        <v>14500</v>
      </c>
      <c r="H48" s="41">
        <f t="shared" si="0"/>
        <v>14500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hidden="1" outlineLevel="1">
      <c r="A53" s="20">
        <v>3301</v>
      </c>
      <c r="B53" s="20" t="s">
        <v>18</v>
      </c>
      <c r="C53" s="2">
        <v>4500</v>
      </c>
      <c r="D53" s="2">
        <f t="shared" si="4"/>
        <v>4500</v>
      </c>
      <c r="E53" s="2">
        <f t="shared" si="4"/>
        <v>4500</v>
      </c>
      <c r="H53" s="41">
        <f t="shared" si="0"/>
        <v>4500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18000</v>
      </c>
      <c r="D55" s="2">
        <f t="shared" si="4"/>
        <v>18000</v>
      </c>
      <c r="E55" s="2">
        <f t="shared" si="4"/>
        <v>18000</v>
      </c>
      <c r="H55" s="41">
        <f t="shared" si="0"/>
        <v>18000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1200</v>
      </c>
      <c r="D57" s="2">
        <f t="shared" si="5"/>
        <v>1200</v>
      </c>
      <c r="E57" s="2">
        <f t="shared" si="5"/>
        <v>1200</v>
      </c>
      <c r="H57" s="41">
        <f t="shared" si="0"/>
        <v>1200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700</v>
      </c>
      <c r="D60" s="2">
        <f t="shared" si="5"/>
        <v>700</v>
      </c>
      <c r="E60" s="2">
        <f t="shared" si="5"/>
        <v>700</v>
      </c>
      <c r="H60" s="41">
        <f t="shared" si="0"/>
        <v>700</v>
      </c>
    </row>
    <row r="61" spans="1:10" collapsed="1">
      <c r="A61" s="167" t="s">
        <v>158</v>
      </c>
      <c r="B61" s="168"/>
      <c r="C61" s="22">
        <f>SUM(C62:C66)</f>
        <v>25000</v>
      </c>
      <c r="D61" s="22">
        <f>SUM(D62:D66)</f>
        <v>25000</v>
      </c>
      <c r="E61" s="22">
        <f>SUM(E62:E66)</f>
        <v>25000</v>
      </c>
      <c r="G61" s="39" t="s">
        <v>105</v>
      </c>
      <c r="H61" s="41">
        <f t="shared" si="0"/>
        <v>25000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25000</v>
      </c>
      <c r="D64" s="2">
        <f t="shared" si="6"/>
        <v>25000</v>
      </c>
      <c r="E64" s="2">
        <f t="shared" si="6"/>
        <v>25000</v>
      </c>
      <c r="H64" s="41">
        <f t="shared" si="0"/>
        <v>25000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297400</v>
      </c>
      <c r="D67" s="25">
        <f>D97+D68</f>
        <v>297400</v>
      </c>
      <c r="E67" s="25">
        <f>E97+E68</f>
        <v>297400</v>
      </c>
      <c r="G67" s="39" t="s">
        <v>59</v>
      </c>
      <c r="H67" s="41">
        <f t="shared" ref="H67:H130" si="7">C67</f>
        <v>297400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21500</v>
      </c>
      <c r="D68" s="21">
        <f>SUM(D69:D96)</f>
        <v>21500</v>
      </c>
      <c r="E68" s="21">
        <f>SUM(E69:E96)</f>
        <v>21500</v>
      </c>
      <c r="G68" s="39" t="s">
        <v>56</v>
      </c>
      <c r="H68" s="41">
        <f t="shared" si="7"/>
        <v>21500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</v>
      </c>
      <c r="D79" s="2">
        <f t="shared" si="8"/>
        <v>1000</v>
      </c>
      <c r="E79" s="2">
        <f t="shared" si="8"/>
        <v>1000</v>
      </c>
      <c r="H79" s="41">
        <f t="shared" si="7"/>
        <v>1000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4500</v>
      </c>
      <c r="D90" s="2">
        <f t="shared" si="9"/>
        <v>4500</v>
      </c>
      <c r="E90" s="2">
        <f t="shared" si="9"/>
        <v>4500</v>
      </c>
      <c r="H90" s="41">
        <f t="shared" si="7"/>
        <v>4500</v>
      </c>
    </row>
    <row r="91" spans="1:8" ht="15" hidden="1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500</v>
      </c>
      <c r="D93" s="2">
        <f t="shared" si="9"/>
        <v>500</v>
      </c>
      <c r="E93" s="2">
        <f t="shared" si="9"/>
        <v>500</v>
      </c>
      <c r="H93" s="41">
        <f t="shared" si="7"/>
        <v>500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7000</v>
      </c>
      <c r="D95" s="2">
        <f t="shared" si="9"/>
        <v>7000</v>
      </c>
      <c r="E95" s="2">
        <f t="shared" si="9"/>
        <v>7000</v>
      </c>
      <c r="H95" s="41">
        <f t="shared" si="7"/>
        <v>7000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275900</v>
      </c>
      <c r="D97" s="21">
        <f>SUM(D98:D113)</f>
        <v>275900</v>
      </c>
      <c r="E97" s="21">
        <f>SUM(E98:E113)</f>
        <v>275900</v>
      </c>
      <c r="G97" s="39" t="s">
        <v>58</v>
      </c>
      <c r="H97" s="41">
        <f t="shared" si="7"/>
        <v>275900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260000</v>
      </c>
      <c r="D98" s="2">
        <f>C98</f>
        <v>260000</v>
      </c>
      <c r="E98" s="2">
        <f>D98</f>
        <v>260000</v>
      </c>
      <c r="H98" s="41">
        <f t="shared" si="7"/>
        <v>260000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900</v>
      </c>
      <c r="D105" s="2">
        <f t="shared" si="10"/>
        <v>900</v>
      </c>
      <c r="E105" s="2">
        <f t="shared" si="10"/>
        <v>900</v>
      </c>
      <c r="H105" s="41">
        <f t="shared" si="7"/>
        <v>900</v>
      </c>
    </row>
    <row r="106" spans="1:10" hidden="1" outlineLevel="1">
      <c r="A106" s="3">
        <v>6009</v>
      </c>
      <c r="B106" s="1" t="s">
        <v>28</v>
      </c>
      <c r="C106" s="2">
        <v>8500</v>
      </c>
      <c r="D106" s="2">
        <f t="shared" si="10"/>
        <v>8500</v>
      </c>
      <c r="E106" s="2">
        <f t="shared" si="10"/>
        <v>8500</v>
      </c>
      <c r="H106" s="41">
        <f t="shared" si="7"/>
        <v>8500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hidden="1" outlineLevel="1">
      <c r="A110" s="3">
        <v>6099</v>
      </c>
      <c r="B110" s="1" t="s">
        <v>192</v>
      </c>
      <c r="C110" s="2">
        <v>3000</v>
      </c>
      <c r="D110" s="2">
        <f t="shared" si="10"/>
        <v>3000</v>
      </c>
      <c r="E110" s="2">
        <f t="shared" si="10"/>
        <v>3000</v>
      </c>
      <c r="H110" s="41">
        <f t="shared" si="7"/>
        <v>3000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171000</v>
      </c>
      <c r="D114" s="26">
        <f>D115+D152+D177</f>
        <v>171000</v>
      </c>
      <c r="E114" s="26">
        <f>E115+E152+E177</f>
        <v>171000</v>
      </c>
      <c r="G114" s="39" t="s">
        <v>62</v>
      </c>
      <c r="H114" s="41">
        <f t="shared" si="7"/>
        <v>171000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64500</v>
      </c>
      <c r="D115" s="23">
        <f>D116+D135</f>
        <v>64500</v>
      </c>
      <c r="E115" s="23">
        <f>E116+E135</f>
        <v>64500</v>
      </c>
      <c r="G115" s="39" t="s">
        <v>61</v>
      </c>
      <c r="H115" s="41">
        <f t="shared" si="7"/>
        <v>64500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64500</v>
      </c>
      <c r="D116" s="21">
        <f>D117+D120+D123+D126+D129+D132</f>
        <v>64500</v>
      </c>
      <c r="E116" s="21">
        <f>E117+E120+E123+E126+E129+E132</f>
        <v>64500</v>
      </c>
      <c r="G116" s="39" t="s">
        <v>583</v>
      </c>
      <c r="H116" s="41">
        <f t="shared" si="7"/>
        <v>64500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64500</v>
      </c>
      <c r="D117" s="2">
        <f>D118+D119</f>
        <v>64500</v>
      </c>
      <c r="E117" s="2">
        <f>E118+E119</f>
        <v>64500</v>
      </c>
      <c r="H117" s="41">
        <f t="shared" si="7"/>
        <v>64500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64500</v>
      </c>
      <c r="D119" s="129">
        <f>C119</f>
        <v>64500</v>
      </c>
      <c r="E119" s="129">
        <f>D119</f>
        <v>64500</v>
      </c>
      <c r="H119" s="41">
        <f t="shared" si="7"/>
        <v>64500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106500</v>
      </c>
      <c r="D152" s="23">
        <f>D153+D163+D170</f>
        <v>106500</v>
      </c>
      <c r="E152" s="23">
        <f>E153+E163+E170</f>
        <v>106500</v>
      </c>
      <c r="G152" s="39" t="s">
        <v>66</v>
      </c>
      <c r="H152" s="41">
        <f t="shared" si="11"/>
        <v>106500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106500</v>
      </c>
      <c r="D153" s="21">
        <f>D154+D157+D160</f>
        <v>106500</v>
      </c>
      <c r="E153" s="21">
        <f>E154+E157+E160</f>
        <v>106500</v>
      </c>
      <c r="G153" s="39" t="s">
        <v>585</v>
      </c>
      <c r="H153" s="41">
        <f t="shared" si="11"/>
        <v>106500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106500</v>
      </c>
      <c r="D154" s="2">
        <f>D155+D156</f>
        <v>106500</v>
      </c>
      <c r="E154" s="2">
        <f>E155+E156</f>
        <v>106500</v>
      </c>
      <c r="H154" s="41">
        <f t="shared" si="11"/>
        <v>106500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106500</v>
      </c>
      <c r="D156" s="129">
        <f>C156</f>
        <v>106500</v>
      </c>
      <c r="E156" s="129">
        <f>D156</f>
        <v>106500</v>
      </c>
      <c r="H156" s="41">
        <f t="shared" si="11"/>
        <v>106500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747000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462580</v>
      </c>
      <c r="D257" s="37">
        <f>D258+D550</f>
        <v>462580</v>
      </c>
      <c r="E257" s="37">
        <f>E258+E550</f>
        <v>465580</v>
      </c>
      <c r="G257" s="39" t="s">
        <v>60</v>
      </c>
      <c r="H257" s="41">
        <f>C257</f>
        <v>462580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411780</v>
      </c>
      <c r="D258" s="36">
        <f>D259+D339+D483+D547</f>
        <v>411780</v>
      </c>
      <c r="E258" s="36">
        <f>E259+E339+E483+E547</f>
        <v>414780</v>
      </c>
      <c r="G258" s="39" t="s">
        <v>57</v>
      </c>
      <c r="H258" s="41">
        <f t="shared" ref="H258:H321" si="21">C258</f>
        <v>411780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250255</v>
      </c>
      <c r="D259" s="33">
        <f>D260+D263+D314</f>
        <v>250255</v>
      </c>
      <c r="E259" s="33">
        <f>E260+E263+E314</f>
        <v>214940.87699999998</v>
      </c>
      <c r="G259" s="39" t="s">
        <v>590</v>
      </c>
      <c r="H259" s="41">
        <f t="shared" si="21"/>
        <v>250255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1680</v>
      </c>
      <c r="D260" s="32">
        <f>SUM(D261:D262)</f>
        <v>1680</v>
      </c>
      <c r="E260" s="32">
        <f>SUM(E261:E262)</f>
        <v>1680</v>
      </c>
      <c r="H260" s="41">
        <f t="shared" si="21"/>
        <v>1680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hidden="1" outlineLevel="1">
      <c r="A263" s="175" t="s">
        <v>269</v>
      </c>
      <c r="B263" s="176"/>
      <c r="C263" s="32">
        <f>C264+C265+C289+C296+C298+C302+C305+C308+C313</f>
        <v>242375</v>
      </c>
      <c r="D263" s="32">
        <f>D264+D265+D289+D296+D298+D302+D305+D308+D313</f>
        <v>242375</v>
      </c>
      <c r="E263" s="32">
        <f>E264+E265+E289+E296+E298+E302+E305+E308+E313</f>
        <v>207060.87699999998</v>
      </c>
      <c r="H263" s="41">
        <f t="shared" si="21"/>
        <v>242375</v>
      </c>
    </row>
    <row r="264" spans="1:10" hidden="1" outlineLevel="2">
      <c r="A264" s="6">
        <v>1101</v>
      </c>
      <c r="B264" s="4" t="s">
        <v>34</v>
      </c>
      <c r="C264" s="5">
        <v>94000</v>
      </c>
      <c r="D264" s="5">
        <f>C264</f>
        <v>94000</v>
      </c>
      <c r="E264" s="5">
        <v>79618.75</v>
      </c>
      <c r="H264" s="41">
        <f t="shared" si="21"/>
        <v>94000</v>
      </c>
    </row>
    <row r="265" spans="1:10" hidden="1" outlineLevel="2">
      <c r="A265" s="6">
        <v>1101</v>
      </c>
      <c r="B265" s="4" t="s">
        <v>35</v>
      </c>
      <c r="C265" s="5">
        <f>SUM(C266:C288)</f>
        <v>97125</v>
      </c>
      <c r="D265" s="5">
        <f>SUM(D266:D288)</f>
        <v>97125</v>
      </c>
      <c r="E265" s="5">
        <v>83083.5</v>
      </c>
      <c r="H265" s="41">
        <f t="shared" si="21"/>
        <v>97125</v>
      </c>
    </row>
    <row r="266" spans="1:10" hidden="1" outlineLevel="3">
      <c r="A266" s="29"/>
      <c r="B266" s="28" t="s">
        <v>218</v>
      </c>
      <c r="C266" s="30">
        <v>6000</v>
      </c>
      <c r="D266" s="30">
        <f>C266</f>
        <v>6000</v>
      </c>
      <c r="E266" s="30">
        <f>D266</f>
        <v>6000</v>
      </c>
      <c r="H266" s="41">
        <f t="shared" si="21"/>
        <v>6000</v>
      </c>
    </row>
    <row r="267" spans="1:10" hidden="1" outlineLevel="3">
      <c r="A267" s="29"/>
      <c r="B267" s="28" t="s">
        <v>219</v>
      </c>
      <c r="C267" s="30">
        <v>33230</v>
      </c>
      <c r="D267" s="30">
        <f t="shared" ref="D267:E282" si="22">C267</f>
        <v>33230</v>
      </c>
      <c r="E267" s="30">
        <f t="shared" si="22"/>
        <v>33230</v>
      </c>
      <c r="H267" s="41">
        <f t="shared" si="21"/>
        <v>33230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4455</v>
      </c>
      <c r="D271" s="30">
        <f t="shared" si="22"/>
        <v>4455</v>
      </c>
      <c r="E271" s="30">
        <f t="shared" si="22"/>
        <v>4455</v>
      </c>
      <c r="H271" s="41">
        <f t="shared" si="21"/>
        <v>4455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20</v>
      </c>
      <c r="D283" s="30">
        <f t="shared" ref="D283:E288" si="23">C283</f>
        <v>20</v>
      </c>
      <c r="E283" s="30">
        <f t="shared" si="23"/>
        <v>20</v>
      </c>
      <c r="H283" s="41">
        <f t="shared" si="21"/>
        <v>20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50730</v>
      </c>
      <c r="D286" s="30">
        <f t="shared" si="23"/>
        <v>50730</v>
      </c>
      <c r="E286" s="30">
        <f t="shared" si="23"/>
        <v>50730</v>
      </c>
      <c r="H286" s="41">
        <f t="shared" si="21"/>
        <v>50730</v>
      </c>
    </row>
    <row r="287" spans="1:8" hidden="1" outlineLevel="3">
      <c r="A287" s="29"/>
      <c r="B287" s="28" t="s">
        <v>239</v>
      </c>
      <c r="C287" s="30">
        <v>2690</v>
      </c>
      <c r="D287" s="30">
        <f t="shared" si="23"/>
        <v>2690</v>
      </c>
      <c r="E287" s="30">
        <f t="shared" si="23"/>
        <v>2690</v>
      </c>
      <c r="H287" s="41">
        <f t="shared" si="21"/>
        <v>2690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5300</v>
      </c>
      <c r="D289" s="5">
        <f>SUM(D290:D295)</f>
        <v>5300</v>
      </c>
      <c r="E289" s="5">
        <f>SUM(E290:E295)</f>
        <v>5300</v>
      </c>
      <c r="H289" s="41">
        <f t="shared" si="21"/>
        <v>5300</v>
      </c>
    </row>
    <row r="290" spans="1:8" hidden="1" outlineLevel="3">
      <c r="A290" s="29"/>
      <c r="B290" s="28" t="s">
        <v>241</v>
      </c>
      <c r="C290" s="30">
        <v>3500</v>
      </c>
      <c r="D290" s="30">
        <f>C290</f>
        <v>3500</v>
      </c>
      <c r="E290" s="30">
        <f>D290</f>
        <v>3500</v>
      </c>
      <c r="H290" s="41">
        <f t="shared" si="21"/>
        <v>3500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900</v>
      </c>
      <c r="D292" s="30">
        <f t="shared" si="24"/>
        <v>900</v>
      </c>
      <c r="E292" s="30">
        <f t="shared" si="24"/>
        <v>900</v>
      </c>
      <c r="H292" s="41">
        <f t="shared" si="21"/>
        <v>900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900</v>
      </c>
      <c r="D295" s="30">
        <f t="shared" si="24"/>
        <v>900</v>
      </c>
      <c r="E295" s="30">
        <f t="shared" si="24"/>
        <v>900</v>
      </c>
      <c r="H295" s="41">
        <f t="shared" si="21"/>
        <v>900</v>
      </c>
    </row>
    <row r="296" spans="1:8" hidden="1" outlineLevel="2">
      <c r="A296" s="6">
        <v>1101</v>
      </c>
      <c r="B296" s="4" t="s">
        <v>247</v>
      </c>
      <c r="C296" s="5">
        <f>SUM(C297)</f>
        <v>400</v>
      </c>
      <c r="D296" s="5">
        <f>SUM(D297)</f>
        <v>400</v>
      </c>
      <c r="E296" s="5">
        <f>SUM(E297)</f>
        <v>400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>
        <v>400</v>
      </c>
      <c r="D297" s="30">
        <f>C297</f>
        <v>400</v>
      </c>
      <c r="E297" s="30">
        <f>D297</f>
        <v>400</v>
      </c>
      <c r="H297" s="41">
        <f t="shared" si="21"/>
        <v>400</v>
      </c>
    </row>
    <row r="298" spans="1:8" hidden="1" outlineLevel="2">
      <c r="A298" s="6">
        <v>1101</v>
      </c>
      <c r="B298" s="4" t="s">
        <v>37</v>
      </c>
      <c r="C298" s="5">
        <f>SUM(C299:C301)</f>
        <v>6100</v>
      </c>
      <c r="D298" s="5">
        <f>SUM(D299:D301)</f>
        <v>6100</v>
      </c>
      <c r="E298" s="5">
        <v>4905.8680000000004</v>
      </c>
      <c r="H298" s="41">
        <f t="shared" si="21"/>
        <v>6100</v>
      </c>
    </row>
    <row r="299" spans="1:8" hidden="1" outlineLevel="3">
      <c r="A299" s="29"/>
      <c r="B299" s="28" t="s">
        <v>248</v>
      </c>
      <c r="C299" s="30">
        <v>3000</v>
      </c>
      <c r="D299" s="30">
        <f>C299</f>
        <v>3000</v>
      </c>
      <c r="E299" s="30">
        <f>D299</f>
        <v>3000</v>
      </c>
      <c r="H299" s="41">
        <f t="shared" si="21"/>
        <v>3000</v>
      </c>
    </row>
    <row r="300" spans="1:8" hidden="1" outlineLevel="3">
      <c r="A300" s="29"/>
      <c r="B300" s="28" t="s">
        <v>249</v>
      </c>
      <c r="C300" s="30">
        <v>3100</v>
      </c>
      <c r="D300" s="30">
        <f t="shared" ref="D300:E301" si="25">C300</f>
        <v>3100</v>
      </c>
      <c r="E300" s="30">
        <f t="shared" si="25"/>
        <v>3100</v>
      </c>
      <c r="H300" s="41">
        <f t="shared" si="21"/>
        <v>3100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4950</v>
      </c>
      <c r="D305" s="5">
        <f>SUM(D306:D307)</f>
        <v>4950</v>
      </c>
      <c r="E305" s="5">
        <v>4400.201</v>
      </c>
      <c r="H305" s="41">
        <f t="shared" si="21"/>
        <v>4950</v>
      </c>
    </row>
    <row r="306" spans="1:8" hidden="1" outlineLevel="3">
      <c r="A306" s="29"/>
      <c r="B306" s="28" t="s">
        <v>254</v>
      </c>
      <c r="C306" s="30">
        <v>3500</v>
      </c>
      <c r="D306" s="30">
        <f>C306</f>
        <v>3500</v>
      </c>
      <c r="E306" s="30">
        <f>D306</f>
        <v>3500</v>
      </c>
      <c r="H306" s="41">
        <f t="shared" si="21"/>
        <v>3500</v>
      </c>
    </row>
    <row r="307" spans="1:8" hidden="1" outlineLevel="3">
      <c r="A307" s="29"/>
      <c r="B307" s="28" t="s">
        <v>255</v>
      </c>
      <c r="C307" s="30">
        <v>1450</v>
      </c>
      <c r="D307" s="30">
        <f>C307</f>
        <v>1450</v>
      </c>
      <c r="E307" s="30">
        <f>D307</f>
        <v>1450</v>
      </c>
      <c r="H307" s="41">
        <f t="shared" si="21"/>
        <v>1450</v>
      </c>
    </row>
    <row r="308" spans="1:8" hidden="1" outlineLevel="2">
      <c r="A308" s="6">
        <v>1101</v>
      </c>
      <c r="B308" s="4" t="s">
        <v>39</v>
      </c>
      <c r="C308" s="5">
        <f>SUM(C309:C312)</f>
        <v>34500</v>
      </c>
      <c r="D308" s="5">
        <f>SUM(D309:D312)</f>
        <v>34500</v>
      </c>
      <c r="E308" s="5">
        <v>29352.558000000001</v>
      </c>
      <c r="H308" s="41">
        <f t="shared" si="21"/>
        <v>34500</v>
      </c>
    </row>
    <row r="309" spans="1:8" hidden="1" outlineLevel="3">
      <c r="A309" s="29"/>
      <c r="B309" s="28" t="s">
        <v>256</v>
      </c>
      <c r="C309" s="30">
        <v>24500</v>
      </c>
      <c r="D309" s="30">
        <f>C309</f>
        <v>24500</v>
      </c>
      <c r="E309" s="30">
        <f>D309</f>
        <v>24500</v>
      </c>
      <c r="H309" s="41">
        <f t="shared" si="21"/>
        <v>24500</v>
      </c>
    </row>
    <row r="310" spans="1:8" hidden="1" outlineLevel="3">
      <c r="A310" s="29"/>
      <c r="B310" s="28" t="s">
        <v>257</v>
      </c>
      <c r="C310" s="30">
        <v>8000</v>
      </c>
      <c r="D310" s="30">
        <f t="shared" ref="D310:E312" si="26">C310</f>
        <v>8000</v>
      </c>
      <c r="E310" s="30">
        <f t="shared" si="26"/>
        <v>8000</v>
      </c>
      <c r="H310" s="41">
        <f t="shared" si="21"/>
        <v>8000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2000</v>
      </c>
      <c r="D312" s="30">
        <f t="shared" si="26"/>
        <v>2000</v>
      </c>
      <c r="E312" s="30">
        <f t="shared" si="26"/>
        <v>2000</v>
      </c>
      <c r="H312" s="41">
        <f t="shared" si="21"/>
        <v>2000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6200</v>
      </c>
      <c r="D314" s="32">
        <f>D315+D325+D331+D336+D337+D338+D328</f>
        <v>6200</v>
      </c>
      <c r="E314" s="32">
        <f>E315+E325+E331+E336+E337+E338+E328</f>
        <v>6200</v>
      </c>
      <c r="H314" s="41">
        <f t="shared" si="21"/>
        <v>6200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6200</v>
      </c>
      <c r="D325" s="5">
        <f>SUM(D326:D327)</f>
        <v>6200</v>
      </c>
      <c r="E325" s="5">
        <f>SUM(E326:E327)</f>
        <v>6200</v>
      </c>
      <c r="H325" s="41">
        <f t="shared" si="28"/>
        <v>6200</v>
      </c>
    </row>
    <row r="326" spans="1:8" hidden="1" outlineLevel="3">
      <c r="A326" s="29"/>
      <c r="B326" s="28" t="s">
        <v>264</v>
      </c>
      <c r="C326" s="30">
        <v>6200</v>
      </c>
      <c r="D326" s="30">
        <f>C326</f>
        <v>6200</v>
      </c>
      <c r="E326" s="30">
        <f>D326</f>
        <v>6200</v>
      </c>
      <c r="H326" s="41">
        <f t="shared" si="28"/>
        <v>6200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143955</v>
      </c>
      <c r="D339" s="33">
        <f>D340+D444+D482</f>
        <v>143955</v>
      </c>
      <c r="E339" s="33">
        <f>E340+E444+E482</f>
        <v>182269.12299999999</v>
      </c>
      <c r="G339" s="39" t="s">
        <v>591</v>
      </c>
      <c r="H339" s="41">
        <f t="shared" si="28"/>
        <v>143955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133155</v>
      </c>
      <c r="D340" s="32">
        <f>D341+D342+D343+D344+D347+D348+D353+D356+D357+D362+D367+BH290668+D371+D372+D373+D376+D377+D378+D382+D388+D391+D392+D395+D398+D399+D404+D407+D408+D409+D412+D415+D416+D419+D420+D421+D422+D429+D443</f>
        <v>133155</v>
      </c>
      <c r="E340" s="32">
        <f>E341+E342+E343+E344+E347+E348+E353+E356+E357+E362+E367+BI290668+E371+E372+E373+E376+E377+E378+E382+E388+E391+E392+E395+E398+E399+E404+E407+E408+E409+E412+E415+E416+E419+E420+E421+E422+E429+E443</f>
        <v>171469.12299999999</v>
      </c>
      <c r="H340" s="41">
        <f t="shared" si="28"/>
        <v>133155</v>
      </c>
    </row>
    <row r="341" spans="1:10" hidden="1" outlineLevel="2">
      <c r="A341" s="6">
        <v>2201</v>
      </c>
      <c r="B341" s="34" t="s">
        <v>272</v>
      </c>
      <c r="C341" s="5">
        <v>3250</v>
      </c>
      <c r="D341" s="5">
        <f>C341</f>
        <v>3250</v>
      </c>
      <c r="E341" s="5">
        <f>D341</f>
        <v>3250</v>
      </c>
      <c r="H341" s="41">
        <f t="shared" si="28"/>
        <v>3250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hidden="1" outlineLevel="2">
      <c r="A343" s="6">
        <v>2201</v>
      </c>
      <c r="B343" s="4" t="s">
        <v>41</v>
      </c>
      <c r="C343" s="5">
        <v>19000</v>
      </c>
      <c r="D343" s="5">
        <f t="shared" si="31"/>
        <v>19000</v>
      </c>
      <c r="E343" s="5">
        <f t="shared" si="31"/>
        <v>19000</v>
      </c>
      <c r="H343" s="41">
        <f t="shared" si="28"/>
        <v>19000</v>
      </c>
    </row>
    <row r="344" spans="1:10" hidden="1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8"/>
        <v>2000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hidden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8600</v>
      </c>
      <c r="D362" s="5">
        <f>SUM(D363:D366)</f>
        <v>8600</v>
      </c>
      <c r="E362" s="5">
        <f>SUM(E363:E366)</f>
        <v>21600</v>
      </c>
      <c r="H362" s="41">
        <f t="shared" si="28"/>
        <v>8600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v>19000</v>
      </c>
      <c r="H364" s="41">
        <f t="shared" si="28"/>
        <v>6000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100</v>
      </c>
      <c r="D366" s="30">
        <f t="shared" si="36"/>
        <v>100</v>
      </c>
      <c r="E366" s="30">
        <f t="shared" si="36"/>
        <v>100</v>
      </c>
      <c r="H366" s="41">
        <f t="shared" si="28"/>
        <v>100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2900</v>
      </c>
      <c r="D378" s="5">
        <f>SUM(D379:D381)</f>
        <v>2900</v>
      </c>
      <c r="E378" s="5">
        <f>SUM(E379:E381)</f>
        <v>2900</v>
      </c>
      <c r="H378" s="41">
        <f t="shared" si="28"/>
        <v>2900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400</v>
      </c>
      <c r="D380" s="30">
        <f t="shared" ref="D380:E381" si="39">C380</f>
        <v>400</v>
      </c>
      <c r="E380" s="30">
        <f t="shared" si="39"/>
        <v>400</v>
      </c>
      <c r="H380" s="41">
        <f t="shared" si="28"/>
        <v>400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  <c r="H392" s="41">
        <f t="shared" si="41"/>
        <v>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  <c r="H394" s="41">
        <f t="shared" si="41"/>
        <v>2000</v>
      </c>
    </row>
    <row r="395" spans="1:8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2400</v>
      </c>
      <c r="D409" s="5">
        <f>SUM(D410:D411)</f>
        <v>2400</v>
      </c>
      <c r="E409" s="5">
        <f>SUM(E410:E411)</f>
        <v>2400</v>
      </c>
      <c r="H409" s="41">
        <f t="shared" si="41"/>
        <v>2400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1400</v>
      </c>
      <c r="D411" s="30">
        <f>C411</f>
        <v>1400</v>
      </c>
      <c r="E411" s="30">
        <f>D411</f>
        <v>1400</v>
      </c>
      <c r="H411" s="41">
        <f t="shared" si="41"/>
        <v>1400</v>
      </c>
    </row>
    <row r="412" spans="1:8" hidden="1" outlineLevel="2">
      <c r="A412" s="6">
        <v>2201</v>
      </c>
      <c r="B412" s="4" t="s">
        <v>117</v>
      </c>
      <c r="C412" s="5">
        <f>SUM(C413:C414)</f>
        <v>300</v>
      </c>
      <c r="D412" s="5">
        <f>SUM(D413:D414)</f>
        <v>300</v>
      </c>
      <c r="E412" s="5">
        <f>SUM(E413:E414)</f>
        <v>300</v>
      </c>
      <c r="H412" s="41">
        <f t="shared" si="41"/>
        <v>300</v>
      </c>
    </row>
    <row r="413" spans="1:8" hidden="1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800</v>
      </c>
      <c r="D415" s="5">
        <f t="shared" si="46"/>
        <v>800</v>
      </c>
      <c r="E415" s="5">
        <f t="shared" si="46"/>
        <v>800</v>
      </c>
      <c r="H415" s="41">
        <f t="shared" si="41"/>
        <v>800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49480</v>
      </c>
      <c r="D429" s="5">
        <f>SUM(D430:D442)</f>
        <v>49480</v>
      </c>
      <c r="E429" s="5">
        <f>SUM(E430:E442)</f>
        <v>74794.122999999992</v>
      </c>
      <c r="H429" s="41">
        <f t="shared" si="41"/>
        <v>49480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29000</v>
      </c>
      <c r="D431" s="30">
        <f t="shared" ref="D431:E442" si="49">C431</f>
        <v>29000</v>
      </c>
      <c r="E431" s="30">
        <v>54314.123</v>
      </c>
      <c r="H431" s="41">
        <f t="shared" si="41"/>
        <v>29000</v>
      </c>
    </row>
    <row r="432" spans="1:8" hidden="1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500</v>
      </c>
      <c r="D436" s="30">
        <f t="shared" si="49"/>
        <v>500</v>
      </c>
      <c r="E436" s="30">
        <f t="shared" si="49"/>
        <v>500</v>
      </c>
      <c r="H436" s="41">
        <f t="shared" si="41"/>
        <v>500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260</v>
      </c>
      <c r="D439" s="30">
        <f t="shared" si="49"/>
        <v>260</v>
      </c>
      <c r="E439" s="30">
        <f t="shared" si="49"/>
        <v>260</v>
      </c>
      <c r="H439" s="41">
        <f t="shared" si="41"/>
        <v>260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2220</v>
      </c>
      <c r="D441" s="30">
        <f t="shared" si="49"/>
        <v>2220</v>
      </c>
      <c r="E441" s="30">
        <f t="shared" si="49"/>
        <v>2220</v>
      </c>
      <c r="H441" s="41">
        <f t="shared" si="41"/>
        <v>2220</v>
      </c>
    </row>
    <row r="442" spans="1:8" hidden="1" outlineLevel="3">
      <c r="A442" s="29"/>
      <c r="B442" s="28" t="s">
        <v>355</v>
      </c>
      <c r="C442" s="30">
        <v>14000</v>
      </c>
      <c r="D442" s="30">
        <f t="shared" si="49"/>
        <v>14000</v>
      </c>
      <c r="E442" s="30">
        <f t="shared" si="49"/>
        <v>14000</v>
      </c>
      <c r="H442" s="41">
        <f t="shared" si="41"/>
        <v>14000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10800</v>
      </c>
      <c r="D444" s="32">
        <f>D445+D454+D455+D459+D462+D463+D468+D474+D477+D480+D481+D450</f>
        <v>10800</v>
      </c>
      <c r="E444" s="32">
        <f>E445+E454+E455+E459+E462+E463+E468+E474+E477+E480+E481+E450</f>
        <v>10800</v>
      </c>
      <c r="H444" s="41">
        <f t="shared" si="41"/>
        <v>10800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2200</v>
      </c>
      <c r="D445" s="5">
        <f>SUM(D446:D449)</f>
        <v>2200</v>
      </c>
      <c r="E445" s="5">
        <f>SUM(E446:E449)</f>
        <v>2200</v>
      </c>
      <c r="H445" s="41">
        <f t="shared" si="41"/>
        <v>2200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1800</v>
      </c>
      <c r="D449" s="30">
        <f t="shared" si="50"/>
        <v>1800</v>
      </c>
      <c r="E449" s="30">
        <f t="shared" si="50"/>
        <v>1800</v>
      </c>
      <c r="H449" s="41">
        <f t="shared" si="41"/>
        <v>1800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600</v>
      </c>
      <c r="D459" s="5">
        <f>SUM(D460:D461)</f>
        <v>600</v>
      </c>
      <c r="E459" s="5">
        <f>SUM(E460:E461)</f>
        <v>600</v>
      </c>
      <c r="H459" s="41">
        <f t="shared" si="51"/>
        <v>600</v>
      </c>
    </row>
    <row r="460" spans="1:8" ht="15" hidden="1" customHeight="1" outlineLevel="3">
      <c r="A460" s="28"/>
      <c r="B460" s="28" t="s">
        <v>369</v>
      </c>
      <c r="C460" s="30">
        <v>300</v>
      </c>
      <c r="D460" s="30">
        <f t="shared" ref="D460:E462" si="54">C460</f>
        <v>300</v>
      </c>
      <c r="E460" s="30">
        <f t="shared" si="54"/>
        <v>300</v>
      </c>
      <c r="H460" s="41">
        <f t="shared" si="51"/>
        <v>300</v>
      </c>
    </row>
    <row r="461" spans="1:8" ht="15" hidden="1" customHeight="1" outlineLevel="3">
      <c r="A461" s="28"/>
      <c r="B461" s="28" t="s">
        <v>370</v>
      </c>
      <c r="C461" s="30">
        <v>300</v>
      </c>
      <c r="D461" s="30">
        <f t="shared" si="54"/>
        <v>300</v>
      </c>
      <c r="E461" s="30">
        <f t="shared" si="54"/>
        <v>300</v>
      </c>
      <c r="H461" s="41">
        <f t="shared" si="51"/>
        <v>300</v>
      </c>
    </row>
    <row r="462" spans="1:8" hidden="1" outlineLevel="2">
      <c r="A462" s="6">
        <v>2202</v>
      </c>
      <c r="B462" s="4" t="s">
        <v>371</v>
      </c>
      <c r="C462" s="5">
        <v>1500</v>
      </c>
      <c r="D462" s="5">
        <f t="shared" si="54"/>
        <v>1500</v>
      </c>
      <c r="E462" s="5">
        <f t="shared" si="54"/>
        <v>1500</v>
      </c>
      <c r="H462" s="41">
        <f t="shared" si="51"/>
        <v>1500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15570</v>
      </c>
      <c r="D483" s="35">
        <f>D484+D504+D509+D522+D528+D538</f>
        <v>15570</v>
      </c>
      <c r="E483" s="35">
        <f>E484+E504+E509+E522+E528+E538</f>
        <v>15570</v>
      </c>
      <c r="G483" s="39" t="s">
        <v>592</v>
      </c>
      <c r="H483" s="41">
        <f t="shared" si="51"/>
        <v>15570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2300</v>
      </c>
      <c r="D484" s="32">
        <f>D485+D486+D490+D491+D494+D497+D500+D501+D502+D503</f>
        <v>2300</v>
      </c>
      <c r="E484" s="32">
        <f>E485+E486+E490+E491+E494+E497+E500+E501+E502+E503</f>
        <v>2300</v>
      </c>
      <c r="H484" s="41">
        <f t="shared" si="51"/>
        <v>2300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1400</v>
      </c>
      <c r="D494" s="5">
        <f>SUM(D495:D496)</f>
        <v>1400</v>
      </c>
      <c r="E494" s="5">
        <f>SUM(E495:E496)</f>
        <v>1400</v>
      </c>
      <c r="H494" s="41">
        <f t="shared" si="51"/>
        <v>1400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900</v>
      </c>
      <c r="D496" s="30">
        <f>C496</f>
        <v>900</v>
      </c>
      <c r="E496" s="30">
        <f>D496</f>
        <v>900</v>
      </c>
      <c r="H496" s="41">
        <f t="shared" si="51"/>
        <v>900</v>
      </c>
    </row>
    <row r="497" spans="1:12" hidden="1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hidden="1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2200</v>
      </c>
      <c r="D504" s="32">
        <f>SUM(D505:D508)</f>
        <v>2200</v>
      </c>
      <c r="E504" s="32">
        <f>SUM(E505:E508)</f>
        <v>2200</v>
      </c>
      <c r="H504" s="41">
        <f t="shared" si="51"/>
        <v>2200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1700</v>
      </c>
      <c r="D507" s="5">
        <f t="shared" si="60"/>
        <v>1700</v>
      </c>
      <c r="E507" s="5">
        <f t="shared" si="60"/>
        <v>1700</v>
      </c>
      <c r="H507" s="41">
        <f t="shared" si="51"/>
        <v>1700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51"/>
      <c r="H509" s="41">
        <f t="shared" si="51"/>
        <v>10500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570</v>
      </c>
      <c r="D538" s="32">
        <f>SUM(D539:D544)</f>
        <v>570</v>
      </c>
      <c r="E538" s="32">
        <f>SUM(E539:E544)</f>
        <v>570</v>
      </c>
      <c r="H538" s="41">
        <f t="shared" si="63"/>
        <v>570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570</v>
      </c>
      <c r="D540" s="5">
        <f t="shared" ref="D540:E543" si="66">C540</f>
        <v>570</v>
      </c>
      <c r="E540" s="5">
        <f t="shared" si="66"/>
        <v>570</v>
      </c>
      <c r="H540" s="41">
        <f t="shared" si="63"/>
        <v>570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2000</v>
      </c>
      <c r="D547" s="35">
        <f>D548+D549</f>
        <v>2000</v>
      </c>
      <c r="E547" s="35">
        <f>E548+E549</f>
        <v>2000</v>
      </c>
      <c r="G547" s="39" t="s">
        <v>593</v>
      </c>
      <c r="H547" s="41">
        <f t="shared" si="63"/>
        <v>2000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50800</v>
      </c>
      <c r="D550" s="36">
        <f>D551</f>
        <v>50800</v>
      </c>
      <c r="E550" s="36">
        <f>E551</f>
        <v>50800</v>
      </c>
      <c r="G550" s="39" t="s">
        <v>59</v>
      </c>
      <c r="H550" s="41">
        <f t="shared" si="63"/>
        <v>50800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50800</v>
      </c>
      <c r="D551" s="33">
        <f>D552+D556</f>
        <v>50800</v>
      </c>
      <c r="E551" s="33">
        <f>E552+E556</f>
        <v>50800</v>
      </c>
      <c r="G551" s="39" t="s">
        <v>594</v>
      </c>
      <c r="H551" s="41">
        <f t="shared" si="63"/>
        <v>50800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50800</v>
      </c>
      <c r="D552" s="32">
        <f>SUM(D553:D555)</f>
        <v>50800</v>
      </c>
      <c r="E552" s="32">
        <f>SUM(E553:E555)</f>
        <v>50800</v>
      </c>
      <c r="H552" s="41">
        <f t="shared" si="63"/>
        <v>50800</v>
      </c>
    </row>
    <row r="553" spans="1:10" hidden="1" outlineLevel="2" collapsed="1">
      <c r="A553" s="6">
        <v>5500</v>
      </c>
      <c r="B553" s="4" t="s">
        <v>458</v>
      </c>
      <c r="C553" s="5">
        <v>50800</v>
      </c>
      <c r="D553" s="5">
        <f t="shared" ref="D553:E555" si="67">C553</f>
        <v>50800</v>
      </c>
      <c r="E553" s="5">
        <f t="shared" si="67"/>
        <v>50800</v>
      </c>
      <c r="H553" s="41">
        <f t="shared" si="63"/>
        <v>50800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284420</v>
      </c>
      <c r="D559" s="37">
        <f>D560+D716+D725</f>
        <v>284420</v>
      </c>
      <c r="E559" s="37">
        <f>E560+E716+E725</f>
        <v>284420</v>
      </c>
      <c r="G559" s="39" t="s">
        <v>62</v>
      </c>
      <c r="H559" s="41">
        <f t="shared" si="63"/>
        <v>284420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208420</v>
      </c>
      <c r="D560" s="36">
        <f>D561+D638+D642+D645</f>
        <v>208420</v>
      </c>
      <c r="E560" s="36">
        <f>E561+E638+E642+E645</f>
        <v>208420</v>
      </c>
      <c r="G560" s="39" t="s">
        <v>61</v>
      </c>
      <c r="H560" s="41">
        <f t="shared" si="63"/>
        <v>208420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208420</v>
      </c>
      <c r="D561" s="38">
        <f>D562+D567+D568+D569+D576+D577+D581+D584+D585+D586+D587+D592+D595+D599+D603+D610+D616+D628</f>
        <v>208420</v>
      </c>
      <c r="E561" s="38">
        <f>E562+E567+E568+E569+E576+E577+E581+E584+E585+E586+E587+E592+E595+E599+E603+E610+E616+E628</f>
        <v>208420</v>
      </c>
      <c r="G561" s="39" t="s">
        <v>595</v>
      </c>
      <c r="H561" s="41">
        <f t="shared" si="63"/>
        <v>208420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18420</v>
      </c>
      <c r="D576" s="32">
        <f>C576</f>
        <v>18420</v>
      </c>
      <c r="E576" s="32">
        <f>D576</f>
        <v>18420</v>
      </c>
      <c r="H576" s="41">
        <f t="shared" si="63"/>
        <v>18420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40000</v>
      </c>
      <c r="D581" s="32">
        <f>SUM(D582:D583)</f>
        <v>40000</v>
      </c>
      <c r="E581" s="32">
        <f>SUM(E582:E583)</f>
        <v>40000</v>
      </c>
      <c r="H581" s="41">
        <f t="shared" si="71"/>
        <v>40000</v>
      </c>
    </row>
    <row r="582" spans="1:8" hidden="1" outlineLevel="2">
      <c r="A582" s="7">
        <v>6606</v>
      </c>
      <c r="B582" s="4" t="s">
        <v>486</v>
      </c>
      <c r="C582" s="5">
        <v>40000</v>
      </c>
      <c r="D582" s="5">
        <f t="shared" ref="D582:E586" si="72">C582</f>
        <v>40000</v>
      </c>
      <c r="E582" s="5">
        <f t="shared" si="72"/>
        <v>40000</v>
      </c>
      <c r="H582" s="41">
        <f t="shared" si="71"/>
        <v>40000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76000</v>
      </c>
      <c r="D716" s="36">
        <f>D717</f>
        <v>76000</v>
      </c>
      <c r="E716" s="36">
        <f>E717</f>
        <v>76000</v>
      </c>
      <c r="G716" s="39" t="s">
        <v>66</v>
      </c>
      <c r="H716" s="41">
        <f t="shared" si="92"/>
        <v>76000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76000</v>
      </c>
      <c r="D717" s="33">
        <f>D718+D722</f>
        <v>76000</v>
      </c>
      <c r="E717" s="33">
        <f>E718+E722</f>
        <v>76000</v>
      </c>
      <c r="G717" s="39" t="s">
        <v>599</v>
      </c>
      <c r="H717" s="41">
        <f t="shared" si="92"/>
        <v>76000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76000</v>
      </c>
      <c r="D718" s="31">
        <f>SUM(D719:D721)</f>
        <v>76000</v>
      </c>
      <c r="E718" s="31">
        <f>SUM(E719:E721)</f>
        <v>76000</v>
      </c>
      <c r="H718" s="41">
        <f t="shared" si="92"/>
        <v>76000</v>
      </c>
    </row>
    <row r="719" spans="1:10" ht="15" hidden="1" customHeight="1" outlineLevel="2">
      <c r="A719" s="6">
        <v>10950</v>
      </c>
      <c r="B719" s="4" t="s">
        <v>572</v>
      </c>
      <c r="C719" s="5">
        <v>76000</v>
      </c>
      <c r="D719" s="5">
        <f>C719</f>
        <v>76000</v>
      </c>
      <c r="E719" s="5">
        <f>D719</f>
        <v>76000</v>
      </c>
      <c r="H719" s="41">
        <f t="shared" si="92"/>
        <v>76000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97" zoomScale="90" zoomScaleNormal="90" workbookViewId="0">
      <selection activeCell="D560" sqref="D560"/>
    </sheetView>
  </sheetViews>
  <sheetFormatPr defaultColWidth="9.140625" defaultRowHeight="15" outlineLevelRow="3"/>
  <cols>
    <col min="1" max="1" width="7" bestFit="1" customWidth="1"/>
    <col min="2" max="2" width="70.85546875" customWidth="1"/>
    <col min="3" max="3" width="32" customWidth="1"/>
    <col min="4" max="5" width="14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722900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686900</v>
      </c>
      <c r="D2" s="26">
        <f>D3+D67</f>
        <v>686900</v>
      </c>
      <c r="E2" s="26">
        <f>E3+E67</f>
        <v>686900</v>
      </c>
      <c r="G2" s="39" t="s">
        <v>60</v>
      </c>
      <c r="H2" s="41">
        <f>C2</f>
        <v>686900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365300</v>
      </c>
      <c r="D3" s="23">
        <f>D4+D11+D38+D61</f>
        <v>365300</v>
      </c>
      <c r="E3" s="23">
        <f>E4+E11+E38+E61</f>
        <v>365300</v>
      </c>
      <c r="G3" s="39" t="s">
        <v>57</v>
      </c>
      <c r="H3" s="41">
        <f t="shared" ref="H3:H66" si="0">C3</f>
        <v>365300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125300</v>
      </c>
      <c r="D4" s="21">
        <f>SUM(D5:D10)</f>
        <v>125300</v>
      </c>
      <c r="E4" s="21">
        <f>SUM(E5:E10)</f>
        <v>125300</v>
      </c>
      <c r="F4" s="17"/>
      <c r="G4" s="39" t="s">
        <v>53</v>
      </c>
      <c r="H4" s="41">
        <f t="shared" si="0"/>
        <v>125300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F5" s="17"/>
      <c r="G5" s="17"/>
      <c r="H5" s="41">
        <f t="shared" si="0"/>
        <v>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159000</v>
      </c>
      <c r="D11" s="21">
        <f>SUM(D12:D37)</f>
        <v>159000</v>
      </c>
      <c r="E11" s="21">
        <f>SUM(E12:E37)</f>
        <v>159000</v>
      </c>
      <c r="F11" s="17"/>
      <c r="G11" s="39" t="s">
        <v>54</v>
      </c>
      <c r="H11" s="41">
        <f t="shared" si="0"/>
        <v>159000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130200</v>
      </c>
      <c r="D12" s="2">
        <f>C12</f>
        <v>130200</v>
      </c>
      <c r="E12" s="2">
        <f>D12</f>
        <v>130200</v>
      </c>
      <c r="H12" s="41">
        <f t="shared" si="0"/>
        <v>130200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3000</v>
      </c>
      <c r="D29" s="2">
        <f t="shared" ref="D29:E37" si="3">C29</f>
        <v>3000</v>
      </c>
      <c r="E29" s="2">
        <f t="shared" si="3"/>
        <v>3000</v>
      </c>
      <c r="H29" s="41">
        <f t="shared" si="0"/>
        <v>3000</v>
      </c>
    </row>
    <row r="30" spans="1:8" ht="12.75" hidden="1" customHeight="1" outlineLevel="1">
      <c r="A30" s="3">
        <v>2401</v>
      </c>
      <c r="B30" s="1" t="s">
        <v>142</v>
      </c>
      <c r="C30" s="2">
        <v>100</v>
      </c>
      <c r="D30" s="2">
        <f t="shared" si="3"/>
        <v>100</v>
      </c>
      <c r="E30" s="2">
        <f t="shared" si="3"/>
        <v>100</v>
      </c>
      <c r="H30" s="41">
        <f t="shared" si="0"/>
        <v>100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57000</v>
      </c>
      <c r="D38" s="21">
        <f>SUM(D39:D60)</f>
        <v>57000</v>
      </c>
      <c r="E38" s="21">
        <f>SUM(E39:E60)</f>
        <v>57000</v>
      </c>
      <c r="G38" s="39" t="s">
        <v>55</v>
      </c>
      <c r="H38" s="41">
        <f t="shared" si="0"/>
        <v>57000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22000</v>
      </c>
      <c r="D55" s="2">
        <f t="shared" si="4"/>
        <v>22000</v>
      </c>
      <c r="E55" s="2">
        <f t="shared" si="4"/>
        <v>22000</v>
      </c>
      <c r="H55" s="41">
        <f t="shared" si="0"/>
        <v>22000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1200</v>
      </c>
      <c r="D57" s="2">
        <f t="shared" si="5"/>
        <v>1200</v>
      </c>
      <c r="E57" s="2">
        <f t="shared" si="5"/>
        <v>1200</v>
      </c>
      <c r="H57" s="41">
        <f t="shared" si="0"/>
        <v>1200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700</v>
      </c>
      <c r="D60" s="2">
        <f t="shared" si="5"/>
        <v>700</v>
      </c>
      <c r="E60" s="2">
        <f t="shared" si="5"/>
        <v>700</v>
      </c>
      <c r="H60" s="41">
        <f t="shared" si="0"/>
        <v>700</v>
      </c>
    </row>
    <row r="61" spans="1:10" collapsed="1">
      <c r="A61" s="167" t="s">
        <v>158</v>
      </c>
      <c r="B61" s="168"/>
      <c r="C61" s="22">
        <f>SUM(C62:C66)</f>
        <v>24000</v>
      </c>
      <c r="D61" s="22">
        <f>SUM(D62:D66)</f>
        <v>24000</v>
      </c>
      <c r="E61" s="22">
        <f>SUM(E62:E66)</f>
        <v>24000</v>
      </c>
      <c r="G61" s="39" t="s">
        <v>105</v>
      </c>
      <c r="H61" s="41">
        <f t="shared" si="0"/>
        <v>24000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24000</v>
      </c>
      <c r="D64" s="2">
        <f t="shared" si="6"/>
        <v>24000</v>
      </c>
      <c r="E64" s="2">
        <f t="shared" si="6"/>
        <v>24000</v>
      </c>
      <c r="H64" s="41">
        <f t="shared" si="0"/>
        <v>24000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321600</v>
      </c>
      <c r="D67" s="25">
        <f>D97+D68</f>
        <v>321600</v>
      </c>
      <c r="E67" s="25">
        <f>E97+E68</f>
        <v>321600</v>
      </c>
      <c r="G67" s="39" t="s">
        <v>59</v>
      </c>
      <c r="H67" s="41">
        <f t="shared" ref="H67:H130" si="7">C67</f>
        <v>321600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15500</v>
      </c>
      <c r="D68" s="21">
        <f>SUM(D69:D96)</f>
        <v>15500</v>
      </c>
      <c r="E68" s="21">
        <f>SUM(E69:E96)</f>
        <v>15500</v>
      </c>
      <c r="G68" s="39" t="s">
        <v>56</v>
      </c>
      <c r="H68" s="41">
        <f t="shared" si="7"/>
        <v>15500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</v>
      </c>
      <c r="D79" s="2">
        <f t="shared" si="8"/>
        <v>1000</v>
      </c>
      <c r="E79" s="2">
        <f t="shared" si="8"/>
        <v>1000</v>
      </c>
      <c r="H79" s="41">
        <f t="shared" si="7"/>
        <v>1000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hidden="1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hidden="1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 collapsed="1">
      <c r="A97" s="19" t="s">
        <v>184</v>
      </c>
      <c r="B97" s="24"/>
      <c r="C97" s="21">
        <f>SUM(C98:C113)</f>
        <v>306100</v>
      </c>
      <c r="D97" s="21">
        <f>SUM(D98:D113)</f>
        <v>306100</v>
      </c>
      <c r="E97" s="21">
        <f>SUM(E98:E113)</f>
        <v>306100</v>
      </c>
      <c r="G97" s="39" t="s">
        <v>58</v>
      </c>
      <c r="H97" s="41">
        <f t="shared" si="7"/>
        <v>306100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294000</v>
      </c>
      <c r="D98" s="2">
        <f>C98</f>
        <v>294000</v>
      </c>
      <c r="E98" s="2">
        <f>D98</f>
        <v>294000</v>
      </c>
      <c r="H98" s="41">
        <f t="shared" si="7"/>
        <v>294000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7500</v>
      </c>
      <c r="D106" s="2">
        <f t="shared" si="10"/>
        <v>7500</v>
      </c>
      <c r="E106" s="2">
        <f t="shared" si="10"/>
        <v>7500</v>
      </c>
      <c r="H106" s="41">
        <f t="shared" si="7"/>
        <v>7500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hidden="1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36000</v>
      </c>
      <c r="D114" s="26">
        <v>458947.33399999997</v>
      </c>
      <c r="E114" s="26">
        <f>E115+E152+E177</f>
        <v>232867.60399999999</v>
      </c>
      <c r="G114" s="39" t="s">
        <v>62</v>
      </c>
      <c r="H114" s="41">
        <f t="shared" si="7"/>
        <v>36000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196867.60399999999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196867.60399999999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196867.60399999999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v>196867.60399999999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36000</v>
      </c>
      <c r="D152" s="23">
        <f>D153+D163+D170</f>
        <v>36000</v>
      </c>
      <c r="E152" s="23">
        <f>E153+E163+E170</f>
        <v>36000</v>
      </c>
      <c r="G152" s="39" t="s">
        <v>66</v>
      </c>
      <c r="H152" s="41">
        <f t="shared" si="11"/>
        <v>36000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36000</v>
      </c>
      <c r="D153" s="21">
        <f>D154+D157+D160</f>
        <v>36000</v>
      </c>
      <c r="E153" s="21">
        <f>E154+E157+E160</f>
        <v>36000</v>
      </c>
      <c r="G153" s="39" t="s">
        <v>585</v>
      </c>
      <c r="H153" s="41">
        <f t="shared" si="11"/>
        <v>36000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36000</v>
      </c>
      <c r="D154" s="2">
        <f>D155+D156</f>
        <v>36000</v>
      </c>
      <c r="E154" s="2">
        <f>E155+E156</f>
        <v>36000</v>
      </c>
      <c r="H154" s="41">
        <f t="shared" si="11"/>
        <v>36000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36000</v>
      </c>
      <c r="D156" s="129">
        <f>C156</f>
        <v>36000</v>
      </c>
      <c r="E156" s="129">
        <f>D156</f>
        <v>36000</v>
      </c>
      <c r="H156" s="41">
        <f t="shared" si="11"/>
        <v>36000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722900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549800</v>
      </c>
      <c r="D257" s="37">
        <f>D258+D550</f>
        <v>382230</v>
      </c>
      <c r="E257" s="37">
        <f>E258+E550</f>
        <v>382230</v>
      </c>
      <c r="G257" s="39" t="s">
        <v>60</v>
      </c>
      <c r="H257" s="41">
        <f>C257</f>
        <v>549800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506400</v>
      </c>
      <c r="D258" s="36">
        <f>D259+D339+D483+D547</f>
        <v>338830</v>
      </c>
      <c r="E258" s="36">
        <f>E259+E339+E483+E547</f>
        <v>338830</v>
      </c>
      <c r="G258" s="39" t="s">
        <v>57</v>
      </c>
      <c r="H258" s="41">
        <f t="shared" ref="H258:H321" si="21">C258</f>
        <v>506400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267250</v>
      </c>
      <c r="D259" s="33">
        <f>D260+D263+D314</f>
        <v>99680</v>
      </c>
      <c r="E259" s="33">
        <f>E260+E263+E314</f>
        <v>99680</v>
      </c>
      <c r="G259" s="39" t="s">
        <v>590</v>
      </c>
      <c r="H259" s="41">
        <f t="shared" si="21"/>
        <v>267250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1680</v>
      </c>
      <c r="D260" s="32">
        <f>SUM(D261:D262)</f>
        <v>1680</v>
      </c>
      <c r="E260" s="32">
        <f>SUM(E261:E262)</f>
        <v>1680</v>
      </c>
      <c r="H260" s="41">
        <f t="shared" si="21"/>
        <v>1680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hidden="1" outlineLevel="1">
      <c r="A263" s="175" t="s">
        <v>269</v>
      </c>
      <c r="B263" s="176"/>
      <c r="C263" s="32">
        <f>C264+C265+C289+C296+C298+C302+C305+C308+C313</f>
        <v>265570</v>
      </c>
      <c r="D263" s="32">
        <f>D264+D265+D289+D296+D298+D302+D305+D308+D313</f>
        <v>98000</v>
      </c>
      <c r="E263" s="32">
        <f>E264+E265+E289+E296+E298+E302+E305+E308+E313</f>
        <v>98000</v>
      </c>
      <c r="H263" s="41">
        <f t="shared" si="21"/>
        <v>265570</v>
      </c>
    </row>
    <row r="264" spans="1:10" hidden="1" outlineLevel="2">
      <c r="A264" s="6">
        <v>1101</v>
      </c>
      <c r="B264" s="4" t="s">
        <v>34</v>
      </c>
      <c r="C264" s="5">
        <v>98000</v>
      </c>
      <c r="D264" s="5">
        <f>C264</f>
        <v>98000</v>
      </c>
      <c r="E264" s="5">
        <f>D264</f>
        <v>98000</v>
      </c>
      <c r="H264" s="41">
        <f t="shared" si="21"/>
        <v>98000</v>
      </c>
    </row>
    <row r="265" spans="1:10" hidden="1" outlineLevel="2">
      <c r="A265" s="6">
        <v>1101</v>
      </c>
      <c r="B265" s="4" t="s">
        <v>35</v>
      </c>
      <c r="C265" s="5">
        <v>104320</v>
      </c>
      <c r="D265" s="5">
        <f>SUM(D266:D288)</f>
        <v>0</v>
      </c>
      <c r="E265" s="5">
        <f>SUM(E266:E288)</f>
        <v>0</v>
      </c>
      <c r="H265" s="41">
        <f t="shared" si="21"/>
        <v>104320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7600</v>
      </c>
      <c r="D289" s="5">
        <f>SUM(D290:D295)</f>
        <v>0</v>
      </c>
      <c r="E289" s="5">
        <f>SUM(E290:E295)</f>
        <v>0</v>
      </c>
      <c r="H289" s="41">
        <f t="shared" si="21"/>
        <v>7600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6300</v>
      </c>
      <c r="D298" s="5">
        <f>SUM(D299:D301)</f>
        <v>0</v>
      </c>
      <c r="E298" s="5">
        <f>SUM(E299:E301)</f>
        <v>0</v>
      </c>
      <c r="H298" s="41">
        <f t="shared" si="21"/>
        <v>6300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5450</v>
      </c>
      <c r="D305" s="5">
        <f>SUM(D306:D307)</f>
        <v>0</v>
      </c>
      <c r="E305" s="5">
        <f>SUM(E306:E307)</f>
        <v>0</v>
      </c>
      <c r="H305" s="41">
        <f t="shared" si="21"/>
        <v>5450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43500</v>
      </c>
      <c r="D308" s="5">
        <f>SUM(D309:D312)</f>
        <v>0</v>
      </c>
      <c r="E308" s="5">
        <f>SUM(E309:E312)</f>
        <v>0</v>
      </c>
      <c r="H308" s="41">
        <f t="shared" si="21"/>
        <v>43500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215150</v>
      </c>
      <c r="D339" s="33">
        <f>D340+D444+D482</f>
        <v>215150</v>
      </c>
      <c r="E339" s="33">
        <f>E340+E444+E482</f>
        <v>215150</v>
      </c>
      <c r="G339" s="39" t="s">
        <v>591</v>
      </c>
      <c r="H339" s="41">
        <f t="shared" si="28"/>
        <v>215150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196750</v>
      </c>
      <c r="D340" s="32">
        <f>D341+D342+D343+D344+D347+D348+D353+D356+D357+D362+D367+BH290668+D371+D372+D373+D376+D377+D378+D382+D388+D391+D392+D395+D398+D399+D404+D407+D408+D409+D412+D415+D416+D419+D420+D421+D422+D429+D443</f>
        <v>196750</v>
      </c>
      <c r="E340" s="32">
        <f>E341+E342+E343+E344+E347+E348+E353+E356+E357+E362+E367+BI290668+E371+E372+E373+E376+E377+E378+E382+E388+E391+E392+E395+E398+E399+E404+E407+E408+E409+E412+E415+E416+E419+E420+E421+E422+E429+E443</f>
        <v>196750</v>
      </c>
      <c r="H340" s="41">
        <f t="shared" si="28"/>
        <v>196750</v>
      </c>
    </row>
    <row r="341" spans="1:10" hidden="1" outlineLevel="2">
      <c r="A341" s="6">
        <v>2201</v>
      </c>
      <c r="B341" s="34" t="s">
        <v>272</v>
      </c>
      <c r="C341" s="5">
        <v>3420</v>
      </c>
      <c r="D341" s="5">
        <f>C341</f>
        <v>3420</v>
      </c>
      <c r="E341" s="5">
        <f>D341</f>
        <v>3420</v>
      </c>
      <c r="H341" s="41">
        <f t="shared" si="28"/>
        <v>3420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hidden="1" outlineLevel="2">
      <c r="A344" s="6">
        <v>2201</v>
      </c>
      <c r="B344" s="4" t="s">
        <v>273</v>
      </c>
      <c r="C344" s="5">
        <f>SUM(C345:C346)</f>
        <v>4150</v>
      </c>
      <c r="D344" s="5">
        <f>SUM(D345:D346)</f>
        <v>4150</v>
      </c>
      <c r="E344" s="5">
        <f>SUM(E345:E346)</f>
        <v>4150</v>
      </c>
      <c r="H344" s="41">
        <f t="shared" si="28"/>
        <v>4150</v>
      </c>
    </row>
    <row r="345" spans="1:10" hidden="1" outlineLevel="3">
      <c r="A345" s="29"/>
      <c r="B345" s="28" t="s">
        <v>274</v>
      </c>
      <c r="C345" s="30">
        <v>3150</v>
      </c>
      <c r="D345" s="30">
        <f t="shared" ref="D345:E347" si="32">C345</f>
        <v>3150</v>
      </c>
      <c r="E345" s="30">
        <f t="shared" si="32"/>
        <v>3150</v>
      </c>
      <c r="H345" s="41">
        <f t="shared" si="28"/>
        <v>3150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29000</v>
      </c>
      <c r="D348" s="5">
        <f>SUM(D349:D352)</f>
        <v>29000</v>
      </c>
      <c r="E348" s="5">
        <f>SUM(E349:E352)</f>
        <v>29000</v>
      </c>
      <c r="H348" s="41">
        <f t="shared" si="28"/>
        <v>29000</v>
      </c>
    </row>
    <row r="349" spans="1:10" hidden="1" outlineLevel="3">
      <c r="A349" s="29"/>
      <c r="B349" s="28" t="s">
        <v>278</v>
      </c>
      <c r="C349" s="30">
        <v>29000</v>
      </c>
      <c r="D349" s="30">
        <f>C349</f>
        <v>29000</v>
      </c>
      <c r="E349" s="30">
        <f>D349</f>
        <v>29000</v>
      </c>
      <c r="H349" s="41">
        <f t="shared" si="28"/>
        <v>29000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5300</v>
      </c>
      <c r="D357" s="5">
        <f>SUM(D358:D361)</f>
        <v>5300</v>
      </c>
      <c r="E357" s="5">
        <f>SUM(E358:E361)</f>
        <v>5300</v>
      </c>
      <c r="H357" s="41">
        <f t="shared" si="28"/>
        <v>5300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1300</v>
      </c>
      <c r="D360" s="30">
        <f t="shared" si="35"/>
        <v>1300</v>
      </c>
      <c r="E360" s="30">
        <f t="shared" si="35"/>
        <v>1300</v>
      </c>
      <c r="H360" s="41">
        <f t="shared" si="28"/>
        <v>1300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20500</v>
      </c>
      <c r="D362" s="5">
        <f>SUM(D363:D366)</f>
        <v>20500</v>
      </c>
      <c r="E362" s="5">
        <f>SUM(E363:E366)</f>
        <v>20500</v>
      </c>
      <c r="H362" s="41">
        <f t="shared" si="28"/>
        <v>20500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18000</v>
      </c>
      <c r="D364" s="30">
        <f t="shared" ref="D364:E366" si="36">C364</f>
        <v>18000</v>
      </c>
      <c r="E364" s="30">
        <f t="shared" si="36"/>
        <v>18000</v>
      </c>
      <c r="H364" s="41">
        <f t="shared" si="28"/>
        <v>18000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hidden="1" outlineLevel="2">
      <c r="A382" s="6">
        <v>2201</v>
      </c>
      <c r="B382" s="4" t="s">
        <v>114</v>
      </c>
      <c r="C382" s="5">
        <f>SUM(C383:C387)</f>
        <v>4600</v>
      </c>
      <c r="D382" s="5">
        <f>SUM(D383:D387)</f>
        <v>4600</v>
      </c>
      <c r="E382" s="5">
        <f>SUM(E383:E387)</f>
        <v>4600</v>
      </c>
      <c r="H382" s="41">
        <f t="shared" si="28"/>
        <v>4600</v>
      </c>
    </row>
    <row r="383" spans="1:8" hidden="1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hidden="1" outlineLevel="3">
      <c r="A384" s="29"/>
      <c r="B384" s="28" t="s">
        <v>305</v>
      </c>
      <c r="C384" s="30">
        <v>800</v>
      </c>
      <c r="D384" s="30">
        <f t="shared" ref="D384:E387" si="40">C384</f>
        <v>800</v>
      </c>
      <c r="E384" s="30">
        <f t="shared" si="40"/>
        <v>800</v>
      </c>
      <c r="H384" s="41">
        <f t="shared" si="28"/>
        <v>800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  <c r="H392" s="41">
        <f t="shared" si="41"/>
        <v>4500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1800</v>
      </c>
      <c r="D404" s="5">
        <f>SUM(D405:D406)</f>
        <v>1800</v>
      </c>
      <c r="E404" s="5">
        <f>SUM(E405:E406)</f>
        <v>1800</v>
      </c>
      <c r="H404" s="41">
        <f t="shared" si="41"/>
        <v>1800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800</v>
      </c>
      <c r="D406" s="30">
        <f t="shared" si="45"/>
        <v>800</v>
      </c>
      <c r="E406" s="30">
        <f t="shared" si="45"/>
        <v>800</v>
      </c>
      <c r="H406" s="41">
        <f t="shared" si="41"/>
        <v>800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65355</v>
      </c>
      <c r="D429" s="5">
        <f>SUM(D430:D442)</f>
        <v>65355</v>
      </c>
      <c r="E429" s="5">
        <f>SUM(E430:E442)</f>
        <v>65355</v>
      </c>
      <c r="H429" s="41">
        <f t="shared" si="41"/>
        <v>65355</v>
      </c>
    </row>
    <row r="430" spans="1:8" hidden="1" outlineLevel="3">
      <c r="A430" s="29"/>
      <c r="B430" s="28" t="s">
        <v>343</v>
      </c>
      <c r="C430" s="30">
        <v>2750</v>
      </c>
      <c r="D430" s="30">
        <f>C430</f>
        <v>2750</v>
      </c>
      <c r="E430" s="30">
        <f>D430</f>
        <v>2750</v>
      </c>
      <c r="H430" s="41">
        <f t="shared" si="41"/>
        <v>2750</v>
      </c>
    </row>
    <row r="431" spans="1:8" hidden="1" outlineLevel="3">
      <c r="A431" s="29"/>
      <c r="B431" s="28" t="s">
        <v>344</v>
      </c>
      <c r="C431" s="30">
        <v>47250</v>
      </c>
      <c r="D431" s="30">
        <f t="shared" ref="D431:E442" si="49">C431</f>
        <v>47250</v>
      </c>
      <c r="E431" s="30">
        <f t="shared" si="49"/>
        <v>47250</v>
      </c>
      <c r="H431" s="41">
        <f t="shared" si="41"/>
        <v>47250</v>
      </c>
    </row>
    <row r="432" spans="1:8" hidden="1" outlineLevel="3">
      <c r="A432" s="29"/>
      <c r="B432" s="28" t="s">
        <v>345</v>
      </c>
      <c r="C432" s="30">
        <v>1255</v>
      </c>
      <c r="D432" s="30">
        <f t="shared" si="49"/>
        <v>1255</v>
      </c>
      <c r="E432" s="30">
        <f t="shared" si="49"/>
        <v>1255</v>
      </c>
      <c r="H432" s="41">
        <f t="shared" si="41"/>
        <v>1255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</v>
      </c>
      <c r="D439" s="30">
        <f t="shared" si="49"/>
        <v>100</v>
      </c>
      <c r="E439" s="30">
        <f t="shared" si="49"/>
        <v>100</v>
      </c>
      <c r="H439" s="41">
        <f t="shared" si="41"/>
        <v>100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12000</v>
      </c>
      <c r="D442" s="30">
        <f t="shared" si="49"/>
        <v>12000</v>
      </c>
      <c r="E442" s="30">
        <f t="shared" si="49"/>
        <v>12000</v>
      </c>
      <c r="H442" s="41">
        <f t="shared" si="41"/>
        <v>12000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18400</v>
      </c>
      <c r="D444" s="32">
        <f>D445+D454+D455+D459+D462+D463+D468+D474+D477+D480+D481+D450</f>
        <v>18400</v>
      </c>
      <c r="E444" s="32">
        <f>E445+E454+E455+E459+E462+E463+E468+E474+E477+E480+E481+E450</f>
        <v>18400</v>
      </c>
      <c r="H444" s="41">
        <f t="shared" si="41"/>
        <v>18400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8500</v>
      </c>
      <c r="D445" s="5">
        <f>SUM(D446:D449)</f>
        <v>8500</v>
      </c>
      <c r="E445" s="5">
        <f>SUM(E446:E449)</f>
        <v>8500</v>
      </c>
      <c r="H445" s="41">
        <f t="shared" si="41"/>
        <v>8500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1300</v>
      </c>
      <c r="D449" s="30">
        <f t="shared" si="50"/>
        <v>1300</v>
      </c>
      <c r="E449" s="30">
        <f t="shared" si="50"/>
        <v>1300</v>
      </c>
      <c r="H449" s="41">
        <f t="shared" si="41"/>
        <v>1300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hidden="1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300</v>
      </c>
      <c r="D460" s="30">
        <f t="shared" ref="D460:E462" si="54">C460</f>
        <v>300</v>
      </c>
      <c r="E460" s="30">
        <f t="shared" si="54"/>
        <v>300</v>
      </c>
      <c r="H460" s="41">
        <f t="shared" si="51"/>
        <v>300</v>
      </c>
    </row>
    <row r="461" spans="1:8" ht="15" hidden="1" customHeight="1" outlineLevel="3">
      <c r="A461" s="28"/>
      <c r="B461" s="28" t="s">
        <v>370</v>
      </c>
      <c r="C461" s="30">
        <v>200</v>
      </c>
      <c r="D461" s="30">
        <f t="shared" si="54"/>
        <v>200</v>
      </c>
      <c r="E461" s="30">
        <f t="shared" si="54"/>
        <v>200</v>
      </c>
      <c r="H461" s="41">
        <f t="shared" si="51"/>
        <v>200</v>
      </c>
    </row>
    <row r="462" spans="1:8" hidden="1" outlineLevel="2">
      <c r="A462" s="6">
        <v>2202</v>
      </c>
      <c r="B462" s="4" t="s">
        <v>371</v>
      </c>
      <c r="C462" s="5">
        <v>400</v>
      </c>
      <c r="D462" s="5">
        <f t="shared" si="54"/>
        <v>400</v>
      </c>
      <c r="E462" s="5">
        <f t="shared" si="54"/>
        <v>400</v>
      </c>
      <c r="H462" s="41">
        <f t="shared" si="51"/>
        <v>400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22000</v>
      </c>
      <c r="D483" s="35">
        <f>D484+D504+D509+D522+D528+D538</f>
        <v>22000</v>
      </c>
      <c r="E483" s="35">
        <f>E484+E504+E509+E522+E528+E538</f>
        <v>22000</v>
      </c>
      <c r="G483" s="39" t="s">
        <v>592</v>
      </c>
      <c r="H483" s="41">
        <f t="shared" si="51"/>
        <v>22000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1900</v>
      </c>
      <c r="D484" s="32">
        <f>D485+D486+D490+D491+D494+D497+D500+D501+D502+D503</f>
        <v>1900</v>
      </c>
      <c r="E484" s="32">
        <f>E485+E486+E490+E491+E494+E497+E500+E501+E502+E503</f>
        <v>1900</v>
      </c>
      <c r="H484" s="41">
        <f t="shared" si="51"/>
        <v>1900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400</v>
      </c>
      <c r="D486" s="5">
        <f>SUM(D487:D489)</f>
        <v>400</v>
      </c>
      <c r="E486" s="5">
        <f>SUM(E487:E489)</f>
        <v>400</v>
      </c>
      <c r="H486" s="41">
        <f t="shared" si="51"/>
        <v>400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400</v>
      </c>
      <c r="D488" s="30">
        <f t="shared" ref="D488:E489" si="58">C488</f>
        <v>400</v>
      </c>
      <c r="E488" s="30">
        <f t="shared" si="58"/>
        <v>400</v>
      </c>
      <c r="H488" s="41">
        <f t="shared" si="51"/>
        <v>400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18000</v>
      </c>
      <c r="D509" s="32">
        <f>D510+D511+D512+D513+D517+D518+D519+D520+D521</f>
        <v>18000</v>
      </c>
      <c r="E509" s="32">
        <f>E510+E511+E512+E513+E517+E518+E519+E520+E521</f>
        <v>18000</v>
      </c>
      <c r="F509" s="51"/>
      <c r="H509" s="41">
        <f t="shared" si="51"/>
        <v>18000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3000</v>
      </c>
      <c r="D521" s="5">
        <f t="shared" si="62"/>
        <v>3000</v>
      </c>
      <c r="E521" s="5">
        <f t="shared" si="62"/>
        <v>3000</v>
      </c>
      <c r="H521" s="41">
        <f t="shared" si="63"/>
        <v>3000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2000</v>
      </c>
      <c r="D547" s="35">
        <f>D548+D549</f>
        <v>2000</v>
      </c>
      <c r="E547" s="35">
        <f>E548+E549</f>
        <v>2000</v>
      </c>
      <c r="G547" s="39" t="s">
        <v>593</v>
      </c>
      <c r="H547" s="41">
        <f t="shared" si="63"/>
        <v>2000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43400</v>
      </c>
      <c r="D550" s="36">
        <f>D551</f>
        <v>43400</v>
      </c>
      <c r="E550" s="36">
        <f>E551</f>
        <v>43400</v>
      </c>
      <c r="G550" s="39" t="s">
        <v>59</v>
      </c>
      <c r="H550" s="41">
        <f t="shared" si="63"/>
        <v>43400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43400</v>
      </c>
      <c r="D551" s="33">
        <f>D552+D556</f>
        <v>43400</v>
      </c>
      <c r="E551" s="33">
        <f>E552+E556</f>
        <v>43400</v>
      </c>
      <c r="G551" s="39" t="s">
        <v>594</v>
      </c>
      <c r="H551" s="41">
        <f t="shared" si="63"/>
        <v>43400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43400</v>
      </c>
      <c r="D552" s="32">
        <f>SUM(D553:D555)</f>
        <v>43400</v>
      </c>
      <c r="E552" s="32">
        <f>SUM(E553:E555)</f>
        <v>43400</v>
      </c>
      <c r="H552" s="41">
        <f t="shared" si="63"/>
        <v>43400</v>
      </c>
    </row>
    <row r="553" spans="1:10" hidden="1" outlineLevel="2" collapsed="1">
      <c r="A553" s="6">
        <v>5500</v>
      </c>
      <c r="B553" s="4" t="s">
        <v>458</v>
      </c>
      <c r="C553" s="5">
        <v>43400</v>
      </c>
      <c r="D553" s="5">
        <f t="shared" ref="D553:E555" si="67">C553</f>
        <v>43400</v>
      </c>
      <c r="E553" s="5">
        <f t="shared" si="67"/>
        <v>43400</v>
      </c>
      <c r="H553" s="41">
        <f t="shared" si="63"/>
        <v>43400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173100</v>
      </c>
      <c r="D559" s="37">
        <v>596047.33400000003</v>
      </c>
      <c r="E559" s="37">
        <f>E560+E716+E725</f>
        <v>305687.60399999999</v>
      </c>
      <c r="G559" s="39" t="s">
        <v>62</v>
      </c>
      <c r="H559" s="41">
        <f t="shared" si="63"/>
        <v>173100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97400</v>
      </c>
      <c r="D560" s="36">
        <f>D561+D638+D642+D645</f>
        <v>229987.60399999999</v>
      </c>
      <c r="E560" s="36">
        <f>E561+E638+E642+E645</f>
        <v>229987.60399999999</v>
      </c>
      <c r="G560" s="39" t="s">
        <v>61</v>
      </c>
      <c r="H560" s="41">
        <f t="shared" si="63"/>
        <v>97400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97400</v>
      </c>
      <c r="D561" s="38">
        <f>D562+D567+D568+D569+D576+D577+D581+D584+D585+D586+D587+D592+D595+D599+D603+D610+D616+D628</f>
        <v>229987.60399999999</v>
      </c>
      <c r="E561" s="38">
        <f>E562+E567+E568+E569+E576+E577+E581+E584+E585+E586+E587+E592+E595+E599+E603+E610+E616+E628</f>
        <v>229987.60399999999</v>
      </c>
      <c r="G561" s="39" t="s">
        <v>595</v>
      </c>
      <c r="H561" s="41">
        <f t="shared" si="63"/>
        <v>97400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35000</v>
      </c>
      <c r="D569" s="32">
        <f>SUM(D570:D575)</f>
        <v>35000</v>
      </c>
      <c r="E569" s="32">
        <f>SUM(E570:E575)</f>
        <v>35000</v>
      </c>
      <c r="H569" s="41">
        <f t="shared" si="63"/>
        <v>35000</v>
      </c>
    </row>
    <row r="570" spans="1:10" hidden="1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10000</v>
      </c>
      <c r="D579" s="5">
        <f t="shared" si="70"/>
        <v>10000</v>
      </c>
      <c r="E579" s="5">
        <f t="shared" si="70"/>
        <v>10000</v>
      </c>
      <c r="H579" s="41">
        <f t="shared" si="71"/>
        <v>10000</v>
      </c>
    </row>
    <row r="580" spans="1:8" hidden="1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30900</v>
      </c>
      <c r="D586" s="32">
        <f t="shared" si="72"/>
        <v>30900</v>
      </c>
      <c r="E586" s="32">
        <f t="shared" si="72"/>
        <v>30900</v>
      </c>
      <c r="H586" s="41">
        <f t="shared" si="71"/>
        <v>30900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132587.60399999999</v>
      </c>
      <c r="E599" s="32">
        <f>SUM(E600:E602)</f>
        <v>132587.60399999999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v>132587.60399999999</v>
      </c>
      <c r="E601" s="5">
        <f t="shared" si="75"/>
        <v>132587.60399999999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1500</v>
      </c>
      <c r="D616" s="32">
        <f>SUM(D617:D627)</f>
        <v>1500</v>
      </c>
      <c r="E616" s="32">
        <f>SUM(E617:E627)</f>
        <v>1500</v>
      </c>
      <c r="H616" s="41">
        <f t="shared" si="71"/>
        <v>1500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1500</v>
      </c>
      <c r="D620" s="5">
        <f t="shared" si="78"/>
        <v>1500</v>
      </c>
      <c r="E620" s="5">
        <f t="shared" si="78"/>
        <v>1500</v>
      </c>
      <c r="H620" s="41">
        <f t="shared" si="71"/>
        <v>1500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75700</v>
      </c>
      <c r="D716" s="36">
        <f>D717</f>
        <v>75700</v>
      </c>
      <c r="E716" s="36">
        <f>E717</f>
        <v>75700</v>
      </c>
      <c r="G716" s="39" t="s">
        <v>66</v>
      </c>
      <c r="H716" s="41">
        <f t="shared" si="92"/>
        <v>75700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75700</v>
      </c>
      <c r="D717" s="33">
        <f>D718+D722</f>
        <v>75700</v>
      </c>
      <c r="E717" s="33">
        <f>E718+E722</f>
        <v>75700</v>
      </c>
      <c r="G717" s="39" t="s">
        <v>599</v>
      </c>
      <c r="H717" s="41">
        <f t="shared" si="92"/>
        <v>75700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75700</v>
      </c>
      <c r="D718" s="31">
        <f>SUM(D719:D721)</f>
        <v>75700</v>
      </c>
      <c r="E718" s="31">
        <f>SUM(E719:E721)</f>
        <v>75700</v>
      </c>
      <c r="H718" s="41">
        <f t="shared" si="92"/>
        <v>75700</v>
      </c>
    </row>
    <row r="719" spans="1:10" ht="15" hidden="1" customHeight="1" outlineLevel="2">
      <c r="A719" s="6">
        <v>10950</v>
      </c>
      <c r="B719" s="4" t="s">
        <v>572</v>
      </c>
      <c r="C719" s="5">
        <v>75700</v>
      </c>
      <c r="D719" s="5">
        <f>C719</f>
        <v>75700</v>
      </c>
      <c r="E719" s="5">
        <f>D719</f>
        <v>75700</v>
      </c>
      <c r="H719" s="41">
        <f t="shared" si="92"/>
        <v>75700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zoomScale="90" zoomScaleNormal="90" workbookViewId="0">
      <selection activeCell="D726" sqref="D72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5.42578125" customWidth="1"/>
    <col min="4" max="4" width="18.85546875" customWidth="1"/>
    <col min="5" max="5" width="20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790700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790700</v>
      </c>
      <c r="D2" s="26">
        <f>D3+D67</f>
        <v>790700</v>
      </c>
      <c r="E2" s="26">
        <f>E3+E67</f>
        <v>790700</v>
      </c>
      <c r="G2" s="39" t="s">
        <v>60</v>
      </c>
      <c r="H2" s="41">
        <f>C2</f>
        <v>790700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371800</v>
      </c>
      <c r="D3" s="23">
        <f>D4+D11+D38+D61</f>
        <v>371800</v>
      </c>
      <c r="E3" s="23">
        <f>E4+E11+E38+E61</f>
        <v>371800</v>
      </c>
      <c r="G3" s="39" t="s">
        <v>57</v>
      </c>
      <c r="H3" s="41">
        <f t="shared" ref="H3:H66" si="0">C3</f>
        <v>371800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147300</v>
      </c>
      <c r="D4" s="21">
        <f>SUM(D5:D10)</f>
        <v>147300</v>
      </c>
      <c r="E4" s="21">
        <f>SUM(E5:E10)</f>
        <v>147300</v>
      </c>
      <c r="F4" s="17"/>
      <c r="G4" s="39" t="s">
        <v>53</v>
      </c>
      <c r="H4" s="41">
        <f t="shared" si="0"/>
        <v>147300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77000</v>
      </c>
      <c r="D5" s="2">
        <f>C5</f>
        <v>77000</v>
      </c>
      <c r="E5" s="2">
        <f>D5</f>
        <v>77000</v>
      </c>
      <c r="F5" s="17"/>
      <c r="G5" s="17"/>
      <c r="H5" s="41">
        <f t="shared" si="0"/>
        <v>77000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11000</v>
      </c>
      <c r="D6" s="2">
        <f t="shared" ref="D6:E10" si="1">C6</f>
        <v>11000</v>
      </c>
      <c r="E6" s="2">
        <f t="shared" si="1"/>
        <v>11000</v>
      </c>
      <c r="F6" s="17"/>
      <c r="G6" s="17"/>
      <c r="H6" s="41">
        <f t="shared" si="0"/>
        <v>11000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</v>
      </c>
      <c r="D7" s="2">
        <f t="shared" si="1"/>
        <v>13000</v>
      </c>
      <c r="E7" s="2">
        <f t="shared" si="1"/>
        <v>13000</v>
      </c>
      <c r="F7" s="17"/>
      <c r="G7" s="17"/>
      <c r="H7" s="41">
        <f t="shared" si="0"/>
        <v>13000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46000</v>
      </c>
      <c r="D8" s="2">
        <f t="shared" si="1"/>
        <v>46000</v>
      </c>
      <c r="E8" s="2">
        <f t="shared" si="1"/>
        <v>46000</v>
      </c>
      <c r="F8" s="17"/>
      <c r="G8" s="17"/>
      <c r="H8" s="41">
        <f t="shared" si="0"/>
        <v>46000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156100</v>
      </c>
      <c r="D11" s="21">
        <f>SUM(D12:D37)</f>
        <v>156100</v>
      </c>
      <c r="E11" s="21">
        <f>SUM(E12:E37)</f>
        <v>156100</v>
      </c>
      <c r="F11" s="17"/>
      <c r="G11" s="39" t="s">
        <v>54</v>
      </c>
      <c r="H11" s="41">
        <f t="shared" si="0"/>
        <v>156100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130000</v>
      </c>
      <c r="D12" s="2">
        <f>C12</f>
        <v>130000</v>
      </c>
      <c r="E12" s="2">
        <f>D12</f>
        <v>130000</v>
      </c>
      <c r="H12" s="41">
        <f t="shared" si="0"/>
        <v>130000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>
        <v>100</v>
      </c>
      <c r="D15" s="2">
        <f t="shared" si="2"/>
        <v>100</v>
      </c>
      <c r="E15" s="2">
        <f t="shared" si="2"/>
        <v>100</v>
      </c>
      <c r="H15" s="41">
        <f t="shared" si="0"/>
        <v>100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2000</v>
      </c>
      <c r="D17" s="2">
        <f t="shared" si="2"/>
        <v>2000</v>
      </c>
      <c r="E17" s="2">
        <f t="shared" si="2"/>
        <v>2000</v>
      </c>
      <c r="H17" s="41">
        <f t="shared" si="0"/>
        <v>2000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16000</v>
      </c>
      <c r="D34" s="2">
        <f t="shared" si="3"/>
        <v>16000</v>
      </c>
      <c r="E34" s="2">
        <f t="shared" si="3"/>
        <v>16000</v>
      </c>
      <c r="H34" s="41">
        <f t="shared" si="0"/>
        <v>16000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50400</v>
      </c>
      <c r="D38" s="21">
        <f>SUM(D39:D60)</f>
        <v>50400</v>
      </c>
      <c r="E38" s="21">
        <f>SUM(E39:E60)</f>
        <v>50400</v>
      </c>
      <c r="G38" s="39" t="s">
        <v>55</v>
      </c>
      <c r="H38" s="41">
        <f t="shared" si="0"/>
        <v>50400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3000</v>
      </c>
      <c r="D52" s="2">
        <f t="shared" si="4"/>
        <v>3000</v>
      </c>
      <c r="E52" s="2">
        <f t="shared" si="4"/>
        <v>3000</v>
      </c>
      <c r="H52" s="41">
        <f t="shared" si="0"/>
        <v>3000</v>
      </c>
    </row>
    <row r="53" spans="1:10" hidden="1" outlineLevel="1">
      <c r="A53" s="20">
        <v>3301</v>
      </c>
      <c r="B53" s="20" t="s">
        <v>18</v>
      </c>
      <c r="C53" s="2">
        <v>3500</v>
      </c>
      <c r="D53" s="2">
        <f t="shared" si="4"/>
        <v>3500</v>
      </c>
      <c r="E53" s="2">
        <f t="shared" si="4"/>
        <v>3500</v>
      </c>
      <c r="H53" s="41">
        <f t="shared" si="0"/>
        <v>3500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hidden="1" outlineLevel="1">
      <c r="A56" s="20">
        <v>3303</v>
      </c>
      <c r="B56" s="20" t="s">
        <v>154</v>
      </c>
      <c r="C56" s="2">
        <v>8000</v>
      </c>
      <c r="D56" s="2">
        <f t="shared" ref="D56:E60" si="5">C56</f>
        <v>8000</v>
      </c>
      <c r="E56" s="2">
        <f t="shared" si="5"/>
        <v>8000</v>
      </c>
      <c r="H56" s="41">
        <f t="shared" si="0"/>
        <v>8000</v>
      </c>
    </row>
    <row r="57" spans="1:10" hidden="1" outlineLevel="1">
      <c r="A57" s="20">
        <v>3304</v>
      </c>
      <c r="B57" s="20" t="s">
        <v>155</v>
      </c>
      <c r="C57" s="2">
        <v>1200</v>
      </c>
      <c r="D57" s="2">
        <f t="shared" si="5"/>
        <v>1200</v>
      </c>
      <c r="E57" s="2">
        <f t="shared" si="5"/>
        <v>1200</v>
      </c>
      <c r="H57" s="41">
        <f t="shared" si="0"/>
        <v>1200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700</v>
      </c>
      <c r="D60" s="2">
        <f t="shared" si="5"/>
        <v>700</v>
      </c>
      <c r="E60" s="2">
        <f t="shared" si="5"/>
        <v>700</v>
      </c>
      <c r="H60" s="41">
        <f t="shared" si="0"/>
        <v>700</v>
      </c>
    </row>
    <row r="61" spans="1:10" collapsed="1">
      <c r="A61" s="167" t="s">
        <v>158</v>
      </c>
      <c r="B61" s="168"/>
      <c r="C61" s="22">
        <f>SUM(C62:C66)</f>
        <v>18000</v>
      </c>
      <c r="D61" s="22">
        <f>SUM(D62:D66)</f>
        <v>18000</v>
      </c>
      <c r="E61" s="22">
        <f>SUM(E62:E66)</f>
        <v>18000</v>
      </c>
      <c r="G61" s="39" t="s">
        <v>105</v>
      </c>
      <c r="H61" s="41">
        <f t="shared" si="0"/>
        <v>18000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18000</v>
      </c>
      <c r="D64" s="2">
        <f t="shared" si="6"/>
        <v>18000</v>
      </c>
      <c r="E64" s="2">
        <f t="shared" si="6"/>
        <v>18000</v>
      </c>
      <c r="H64" s="41">
        <f t="shared" si="0"/>
        <v>18000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418900</v>
      </c>
      <c r="D67" s="25">
        <f>D97+D68</f>
        <v>418900</v>
      </c>
      <c r="E67" s="25">
        <f>E97+E68</f>
        <v>418900</v>
      </c>
      <c r="G67" s="39" t="s">
        <v>59</v>
      </c>
      <c r="H67" s="41">
        <f t="shared" ref="H67:H130" si="7">C67</f>
        <v>418900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16800</v>
      </c>
      <c r="D68" s="21">
        <f>SUM(D69:D96)</f>
        <v>16800</v>
      </c>
      <c r="E68" s="21">
        <f>SUM(E69:E96)</f>
        <v>16800</v>
      </c>
      <c r="G68" s="39" t="s">
        <v>56</v>
      </c>
      <c r="H68" s="41">
        <f t="shared" si="7"/>
        <v>16800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1300</v>
      </c>
      <c r="D79" s="2">
        <f t="shared" si="8"/>
        <v>1300</v>
      </c>
      <c r="E79" s="2">
        <f t="shared" si="8"/>
        <v>1300</v>
      </c>
      <c r="H79" s="41">
        <f t="shared" si="7"/>
        <v>1300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hidden="1" customHeight="1" outlineLevel="1">
      <c r="A91" s="3">
        <v>5211</v>
      </c>
      <c r="B91" s="2" t="s">
        <v>23</v>
      </c>
      <c r="C91" s="2">
        <v>9000</v>
      </c>
      <c r="D91" s="2">
        <f t="shared" si="9"/>
        <v>9000</v>
      </c>
      <c r="E91" s="2">
        <f t="shared" si="9"/>
        <v>9000</v>
      </c>
      <c r="H91" s="41">
        <f t="shared" si="7"/>
        <v>9000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hidden="1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 collapsed="1">
      <c r="A97" s="19" t="s">
        <v>184</v>
      </c>
      <c r="B97" s="24"/>
      <c r="C97" s="21">
        <f>SUM(C98:C113)</f>
        <v>402100</v>
      </c>
      <c r="D97" s="21">
        <f>SUM(D98:D113)</f>
        <v>402100</v>
      </c>
      <c r="E97" s="21">
        <f>SUM(E98:E113)</f>
        <v>402100</v>
      </c>
      <c r="G97" s="39" t="s">
        <v>58</v>
      </c>
      <c r="H97" s="41">
        <f t="shared" si="7"/>
        <v>402100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346000</v>
      </c>
      <c r="D98" s="2">
        <f>C98</f>
        <v>346000</v>
      </c>
      <c r="E98" s="2">
        <f>D98</f>
        <v>346000</v>
      </c>
      <c r="H98" s="41">
        <f t="shared" si="7"/>
        <v>346000</v>
      </c>
    </row>
    <row r="99" spans="1:10" ht="15" hidden="1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</v>
      </c>
      <c r="D113" s="2">
        <f t="shared" si="10"/>
        <v>600</v>
      </c>
      <c r="E113" s="2">
        <f t="shared" si="10"/>
        <v>600</v>
      </c>
      <c r="H113" s="41">
        <f t="shared" si="7"/>
        <v>600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v>557089.12100000004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790700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639700</v>
      </c>
      <c r="D257" s="37">
        <v>639700</v>
      </c>
      <c r="E257" s="37">
        <f>E258+E550</f>
        <v>452680</v>
      </c>
      <c r="G257" s="39" t="s">
        <v>60</v>
      </c>
      <c r="H257" s="41">
        <f>C257</f>
        <v>639700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599090</v>
      </c>
      <c r="D258" s="36"/>
      <c r="E258" s="36">
        <f>E259+E339+E483+E547</f>
        <v>412070</v>
      </c>
      <c r="G258" s="39" t="s">
        <v>57</v>
      </c>
      <c r="H258" s="41">
        <f t="shared" ref="H258:H321" si="21">C258</f>
        <v>599090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295740</v>
      </c>
      <c r="D259" s="33"/>
      <c r="E259" s="33">
        <f>E260+E263+E314</f>
        <v>104720</v>
      </c>
      <c r="G259" s="39" t="s">
        <v>590</v>
      </c>
      <c r="H259" s="41">
        <f t="shared" si="21"/>
        <v>295740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295020</v>
      </c>
      <c r="D263" s="32">
        <f>D264+D265+D289+D296+D298+D302+D305+D308+D313</f>
        <v>104000</v>
      </c>
      <c r="E263" s="32">
        <f>E264+E265+E289+E296+E298+E302+E305+E308+E313</f>
        <v>104000</v>
      </c>
      <c r="H263" s="41">
        <f t="shared" si="21"/>
        <v>295020</v>
      </c>
    </row>
    <row r="264" spans="1:10" hidden="1" outlineLevel="2">
      <c r="A264" s="6">
        <v>1101</v>
      </c>
      <c r="B264" s="4" t="s">
        <v>34</v>
      </c>
      <c r="C264" s="5">
        <v>104000</v>
      </c>
      <c r="D264" s="5">
        <f>C264</f>
        <v>104000</v>
      </c>
      <c r="E264" s="5">
        <f>D264</f>
        <v>104000</v>
      </c>
      <c r="H264" s="41">
        <f t="shared" si="21"/>
        <v>104000</v>
      </c>
    </row>
    <row r="265" spans="1:10" hidden="1" outlineLevel="2">
      <c r="A265" s="6">
        <v>1101</v>
      </c>
      <c r="B265" s="4" t="s">
        <v>35</v>
      </c>
      <c r="C265" s="5">
        <v>133030</v>
      </c>
      <c r="D265" s="5">
        <f>SUM(D266:D288)</f>
        <v>0</v>
      </c>
      <c r="E265" s="5">
        <f>SUM(E266:E288)</f>
        <v>0</v>
      </c>
      <c r="H265" s="41">
        <f t="shared" si="21"/>
        <v>133030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6600</v>
      </c>
      <c r="D289" s="5">
        <f>SUM(D290:D295)</f>
        <v>0</v>
      </c>
      <c r="E289" s="5">
        <f>SUM(E290:E295)</f>
        <v>0</v>
      </c>
      <c r="H289" s="41">
        <f t="shared" si="21"/>
        <v>6600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8275</v>
      </c>
      <c r="D298" s="5">
        <f>SUM(D299:D301)</f>
        <v>0</v>
      </c>
      <c r="E298" s="5">
        <f>SUM(E299:E301)</f>
        <v>0</v>
      </c>
      <c r="H298" s="41">
        <f t="shared" si="21"/>
        <v>8275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5505</v>
      </c>
      <c r="D305" s="5">
        <f>SUM(D306:D307)</f>
        <v>0</v>
      </c>
      <c r="E305" s="5">
        <f>SUM(E306:E307)</f>
        <v>0</v>
      </c>
      <c r="H305" s="41">
        <f t="shared" si="21"/>
        <v>5505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37210</v>
      </c>
      <c r="D308" s="5">
        <f>SUM(D309:D312)</f>
        <v>0</v>
      </c>
      <c r="E308" s="5">
        <f>SUM(E309:E312)</f>
        <v>0</v>
      </c>
      <c r="H308" s="41">
        <f t="shared" si="21"/>
        <v>37210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271350</v>
      </c>
      <c r="D339" s="33"/>
      <c r="E339" s="33">
        <f>E340+E444+E482</f>
        <v>281350</v>
      </c>
      <c r="G339" s="39" t="s">
        <v>591</v>
      </c>
      <c r="H339" s="41">
        <f t="shared" si="28"/>
        <v>271350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252150</v>
      </c>
      <c r="D340" s="32">
        <f>D341+D342+D343+D344+D347+D348+D353+D356+D357+D362+D367+BH290668+D371+D372+D373+D376+D377+D378+D382+D388+D391+D392+D395+D398+D399+D404+D407+D408+D409+D412+D415+D416+D419+D420+D421+D422+D429+D443</f>
        <v>252150</v>
      </c>
      <c r="E340" s="32">
        <f>E341+E342+E343+E344+E347+E348+E353+E356+E357+E362+E367+BI290668+E371+E372+E373+E376+E377+E378+E382+E388+E391+E392+E395+E398+E399+E404+E407+E408+E409+E412+E415+E416+E419+E420+E421+E422+E429+E443</f>
        <v>252150</v>
      </c>
      <c r="H340" s="41">
        <f t="shared" si="28"/>
        <v>252150</v>
      </c>
    </row>
    <row r="341" spans="1:10" hidden="1" outlineLevel="2">
      <c r="A341" s="6">
        <v>2201</v>
      </c>
      <c r="B341" s="34" t="s">
        <v>272</v>
      </c>
      <c r="C341" s="5">
        <v>3595</v>
      </c>
      <c r="D341" s="5">
        <f>C341</f>
        <v>3595</v>
      </c>
      <c r="E341" s="5">
        <f>D341</f>
        <v>3595</v>
      </c>
      <c r="H341" s="41">
        <f t="shared" si="28"/>
        <v>3595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hidden="1" outlineLevel="2">
      <c r="A343" s="6">
        <v>2201</v>
      </c>
      <c r="B343" s="4" t="s">
        <v>41</v>
      </c>
      <c r="C343" s="5">
        <v>74600</v>
      </c>
      <c r="D343" s="5">
        <f t="shared" si="31"/>
        <v>74600</v>
      </c>
      <c r="E343" s="5">
        <f t="shared" si="31"/>
        <v>74600</v>
      </c>
      <c r="H343" s="41">
        <f t="shared" si="28"/>
        <v>74600</v>
      </c>
    </row>
    <row r="344" spans="1:10" hidden="1" outlineLevel="2">
      <c r="A344" s="6">
        <v>2201</v>
      </c>
      <c r="B344" s="4" t="s">
        <v>273</v>
      </c>
      <c r="C344" s="5">
        <f>SUM(C345:C346)</f>
        <v>4400</v>
      </c>
      <c r="D344" s="5">
        <f>SUM(D345:D346)</f>
        <v>4400</v>
      </c>
      <c r="E344" s="5">
        <f>SUM(E345:E346)</f>
        <v>4400</v>
      </c>
      <c r="H344" s="41">
        <f t="shared" si="28"/>
        <v>4400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400</v>
      </c>
      <c r="D346" s="30">
        <f t="shared" si="32"/>
        <v>400</v>
      </c>
      <c r="E346" s="30">
        <f t="shared" si="32"/>
        <v>400</v>
      </c>
      <c r="H346" s="41">
        <f t="shared" si="28"/>
        <v>400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32000</v>
      </c>
      <c r="D348" s="5">
        <f>SUM(D349:D352)</f>
        <v>32000</v>
      </c>
      <c r="E348" s="5">
        <f>SUM(E349:E352)</f>
        <v>32000</v>
      </c>
      <c r="H348" s="41">
        <f t="shared" si="28"/>
        <v>32000</v>
      </c>
    </row>
    <row r="349" spans="1:10" hidden="1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20500</v>
      </c>
      <c r="D362" s="5">
        <f>SUM(D363:D366)</f>
        <v>20500</v>
      </c>
      <c r="E362" s="5">
        <f>SUM(E363:E366)</f>
        <v>20500</v>
      </c>
      <c r="H362" s="41">
        <f t="shared" si="28"/>
        <v>20500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18000</v>
      </c>
      <c r="D364" s="30">
        <f t="shared" ref="D364:E366" si="36">C364</f>
        <v>18000</v>
      </c>
      <c r="E364" s="30">
        <f t="shared" si="36"/>
        <v>18000</v>
      </c>
      <c r="H364" s="41">
        <f t="shared" si="28"/>
        <v>18000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hidden="1" outlineLevel="3">
      <c r="A384" s="29"/>
      <c r="B384" s="28" t="s">
        <v>305</v>
      </c>
      <c r="C384" s="30">
        <v>600</v>
      </c>
      <c r="D384" s="30">
        <f t="shared" ref="D384:E387" si="40">C384</f>
        <v>600</v>
      </c>
      <c r="E384" s="30">
        <f t="shared" si="40"/>
        <v>600</v>
      </c>
      <c r="H384" s="41">
        <f t="shared" si="28"/>
        <v>600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4800</v>
      </c>
      <c r="D392" s="5">
        <f>SUM(D393:D394)</f>
        <v>4800</v>
      </c>
      <c r="E392" s="5">
        <f>SUM(E393:E394)</f>
        <v>4800</v>
      </c>
      <c r="H392" s="41">
        <f t="shared" si="41"/>
        <v>4800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4800</v>
      </c>
      <c r="D394" s="30">
        <f>C394</f>
        <v>4800</v>
      </c>
      <c r="E394" s="30">
        <f>D394</f>
        <v>4800</v>
      </c>
      <c r="H394" s="41">
        <f t="shared" si="41"/>
        <v>4800</v>
      </c>
    </row>
    <row r="395" spans="1:8" hidden="1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hidden="1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700</v>
      </c>
      <c r="D399" s="5">
        <f>SUM(D400:D403)</f>
        <v>700</v>
      </c>
      <c r="E399" s="5">
        <f>SUM(E400:E403)</f>
        <v>700</v>
      </c>
      <c r="H399" s="41">
        <f t="shared" si="41"/>
        <v>700</v>
      </c>
    </row>
    <row r="400" spans="1:8" hidden="1" outlineLevel="3">
      <c r="A400" s="29"/>
      <c r="B400" s="28" t="s">
        <v>318</v>
      </c>
      <c r="C400" s="30">
        <v>700</v>
      </c>
      <c r="D400" s="30">
        <f>C400</f>
        <v>700</v>
      </c>
      <c r="E400" s="30">
        <f>D400</f>
        <v>700</v>
      </c>
      <c r="H400" s="41">
        <f t="shared" si="41"/>
        <v>700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2300</v>
      </c>
      <c r="D404" s="5">
        <f>SUM(D405:D406)</f>
        <v>2300</v>
      </c>
      <c r="E404" s="5">
        <f>SUM(E405:E406)</f>
        <v>2300</v>
      </c>
      <c r="H404" s="41">
        <f t="shared" si="41"/>
        <v>2300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1300</v>
      </c>
      <c r="D406" s="30">
        <f t="shared" si="45"/>
        <v>1300</v>
      </c>
      <c r="E406" s="30">
        <f t="shared" si="45"/>
        <v>1300</v>
      </c>
      <c r="H406" s="41">
        <f t="shared" si="41"/>
        <v>1300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1400</v>
      </c>
      <c r="D415" s="5">
        <f t="shared" si="46"/>
        <v>1400</v>
      </c>
      <c r="E415" s="5">
        <f t="shared" si="46"/>
        <v>1400</v>
      </c>
      <c r="H415" s="41">
        <f t="shared" si="41"/>
        <v>1400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1225</v>
      </c>
      <c r="D422" s="5">
        <f>SUM(D423:D428)</f>
        <v>1225</v>
      </c>
      <c r="E422" s="5">
        <f>SUM(E423:E428)</f>
        <v>1225</v>
      </c>
      <c r="H422" s="41">
        <f t="shared" si="41"/>
        <v>1225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1000</v>
      </c>
      <c r="D425" s="30">
        <f t="shared" si="48"/>
        <v>1000</v>
      </c>
      <c r="E425" s="30">
        <f t="shared" si="48"/>
        <v>1000</v>
      </c>
      <c r="H425" s="41">
        <f t="shared" si="41"/>
        <v>1000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75330</v>
      </c>
      <c r="D429" s="5">
        <f>SUM(D430:D442)</f>
        <v>75330</v>
      </c>
      <c r="E429" s="5">
        <f>SUM(E430:E442)</f>
        <v>75330</v>
      </c>
      <c r="H429" s="41">
        <f t="shared" si="41"/>
        <v>75330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hidden="1" outlineLevel="3">
      <c r="A432" s="29"/>
      <c r="B432" s="28" t="s">
        <v>345</v>
      </c>
      <c r="C432" s="30">
        <v>1300</v>
      </c>
      <c r="D432" s="30">
        <f t="shared" si="49"/>
        <v>1300</v>
      </c>
      <c r="E432" s="30">
        <f t="shared" si="49"/>
        <v>1300</v>
      </c>
      <c r="H432" s="41">
        <f t="shared" si="41"/>
        <v>1300</v>
      </c>
    </row>
    <row r="433" spans="1:8" hidden="1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</v>
      </c>
      <c r="D439" s="30">
        <f t="shared" si="49"/>
        <v>250</v>
      </c>
      <c r="E439" s="30">
        <f t="shared" si="49"/>
        <v>250</v>
      </c>
      <c r="H439" s="41">
        <f t="shared" si="41"/>
        <v>250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13780</v>
      </c>
      <c r="D441" s="30">
        <f t="shared" si="49"/>
        <v>13780</v>
      </c>
      <c r="E441" s="30">
        <f t="shared" si="49"/>
        <v>13780</v>
      </c>
      <c r="H441" s="41">
        <f t="shared" si="41"/>
        <v>13780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19200</v>
      </c>
      <c r="D444" s="32">
        <f>D445+D454+D455+D459+D462+D463+D468+D474+D477+D480+D481+D450</f>
        <v>19200</v>
      </c>
      <c r="E444" s="32">
        <f>E445+E454+E455+E459+E462+E463+E468+E474+E477+E480+E481+E450</f>
        <v>29200</v>
      </c>
      <c r="H444" s="41">
        <f t="shared" si="41"/>
        <v>19200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5200</v>
      </c>
      <c r="D445" s="5">
        <f>SUM(D446:D449)</f>
        <v>5200</v>
      </c>
      <c r="E445" s="5">
        <f>SUM(E446:E449)</f>
        <v>5200</v>
      </c>
      <c r="H445" s="41">
        <f t="shared" si="41"/>
        <v>5200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hidden="1" customHeight="1" outlineLevel="3">
      <c r="A449" s="28"/>
      <c r="B449" s="28" t="s">
        <v>362</v>
      </c>
      <c r="C449" s="30">
        <v>1000</v>
      </c>
      <c r="D449" s="30">
        <f t="shared" si="50"/>
        <v>1000</v>
      </c>
      <c r="E449" s="30">
        <f t="shared" si="50"/>
        <v>1000</v>
      </c>
      <c r="H449" s="41">
        <f t="shared" si="41"/>
        <v>1000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v>15000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29000</v>
      </c>
      <c r="D483" s="35"/>
      <c r="E483" s="35">
        <f>E484+E504+E509+E522+E528+E538</f>
        <v>23000</v>
      </c>
      <c r="G483" s="39" t="s">
        <v>592</v>
      </c>
      <c r="H483" s="41">
        <f t="shared" si="51"/>
        <v>29000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11400</v>
      </c>
      <c r="D484" s="32">
        <f>D485+D486+D490+D491+D494+D497+D500+D501+D502+D503</f>
        <v>11400</v>
      </c>
      <c r="E484" s="32">
        <f>E485+E486+E490+E491+E494+E497+E500+E501+E502+E503</f>
        <v>5400</v>
      </c>
      <c r="H484" s="41">
        <f t="shared" si="51"/>
        <v>11400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/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900</v>
      </c>
      <c r="D486" s="5">
        <f>SUM(D487:D489)</f>
        <v>900</v>
      </c>
      <c r="E486" s="5">
        <f>SUM(E487:E489)</f>
        <v>900</v>
      </c>
      <c r="H486" s="41">
        <f t="shared" si="51"/>
        <v>900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900</v>
      </c>
      <c r="D488" s="30">
        <f t="shared" ref="D488:E489" si="58">C488</f>
        <v>900</v>
      </c>
      <c r="E488" s="30">
        <f t="shared" si="58"/>
        <v>900</v>
      </c>
      <c r="H488" s="41">
        <f t="shared" si="51"/>
        <v>900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v>3000</v>
      </c>
      <c r="H500" s="41">
        <f t="shared" si="51"/>
        <v>6000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hidden="1" outlineLevel="2" collapsed="1">
      <c r="A505" s="6">
        <v>3303</v>
      </c>
      <c r="B505" s="4" t="s">
        <v>411</v>
      </c>
      <c r="C505" s="5">
        <v>800</v>
      </c>
      <c r="D505" s="5">
        <f>C505</f>
        <v>800</v>
      </c>
      <c r="E505" s="5">
        <f>D505</f>
        <v>800</v>
      </c>
      <c r="H505" s="41">
        <f t="shared" si="51"/>
        <v>800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F509" s="51"/>
      <c r="H509" s="41">
        <f t="shared" si="51"/>
        <v>15000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800</v>
      </c>
      <c r="D538" s="32">
        <f>SUM(D539:D544)</f>
        <v>800</v>
      </c>
      <c r="E538" s="32">
        <f>SUM(E539:E544)</f>
        <v>800</v>
      </c>
      <c r="H538" s="41">
        <f t="shared" si="63"/>
        <v>800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800</v>
      </c>
      <c r="D540" s="5">
        <f t="shared" ref="D540:E543" si="66">C540</f>
        <v>800</v>
      </c>
      <c r="E540" s="5">
        <f t="shared" si="66"/>
        <v>800</v>
      </c>
      <c r="H540" s="41">
        <f t="shared" si="63"/>
        <v>800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3000</v>
      </c>
      <c r="D547" s="35"/>
      <c r="E547" s="35">
        <f>E548+E549</f>
        <v>3000</v>
      </c>
      <c r="G547" s="39" t="s">
        <v>593</v>
      </c>
      <c r="H547" s="41">
        <f t="shared" si="63"/>
        <v>3000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3000</v>
      </c>
      <c r="D548" s="32">
        <f>C548</f>
        <v>3000</v>
      </c>
      <c r="E548" s="32">
        <f>D548</f>
        <v>3000</v>
      </c>
      <c r="H548" s="41">
        <f t="shared" si="63"/>
        <v>3000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40610</v>
      </c>
      <c r="D550" s="36"/>
      <c r="E550" s="36">
        <f>E551</f>
        <v>40610</v>
      </c>
      <c r="G550" s="39" t="s">
        <v>59</v>
      </c>
      <c r="H550" s="41">
        <f t="shared" si="63"/>
        <v>40610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40610</v>
      </c>
      <c r="D551" s="33"/>
      <c r="E551" s="33">
        <f>E552+E556</f>
        <v>40610</v>
      </c>
      <c r="G551" s="39" t="s">
        <v>594</v>
      </c>
      <c r="H551" s="41">
        <f t="shared" si="63"/>
        <v>40610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40610</v>
      </c>
      <c r="D552" s="32">
        <f>SUM(D553:D555)</f>
        <v>40610</v>
      </c>
      <c r="E552" s="32">
        <f>SUM(E553:E555)</f>
        <v>40610</v>
      </c>
      <c r="H552" s="41">
        <f t="shared" si="63"/>
        <v>40610</v>
      </c>
    </row>
    <row r="553" spans="1:10" hidden="1" outlineLevel="2" collapsed="1">
      <c r="A553" s="6">
        <v>5500</v>
      </c>
      <c r="B553" s="4" t="s">
        <v>458</v>
      </c>
      <c r="C553" s="5">
        <v>40610</v>
      </c>
      <c r="D553" s="5">
        <f t="shared" ref="D553:E555" si="67">C553</f>
        <v>40610</v>
      </c>
      <c r="E553" s="5">
        <f t="shared" si="67"/>
        <v>40610</v>
      </c>
      <c r="H553" s="41">
        <f t="shared" si="63"/>
        <v>40610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151000</v>
      </c>
      <c r="D559" s="37">
        <v>708089.12100000004</v>
      </c>
      <c r="E559" s="37">
        <f>E560+E716+E725</f>
        <v>151000</v>
      </c>
      <c r="G559" s="39" t="s">
        <v>62</v>
      </c>
      <c r="H559" s="41">
        <f t="shared" si="63"/>
        <v>151000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77000</v>
      </c>
      <c r="D560" s="36"/>
      <c r="E560" s="36">
        <f>E561+E638+E642+E645</f>
        <v>77000</v>
      </c>
      <c r="G560" s="39" t="s">
        <v>61</v>
      </c>
      <c r="H560" s="41">
        <f t="shared" si="63"/>
        <v>77000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77000</v>
      </c>
      <c r="D561" s="38"/>
      <c r="E561" s="38">
        <f>E562+E567+E568+E569+E576+E577+E581+E584+E585+E586+E587+E592+E595+E599+E603+E610+E616+E628</f>
        <v>77000</v>
      </c>
      <c r="G561" s="39" t="s">
        <v>595</v>
      </c>
      <c r="H561" s="41">
        <f t="shared" si="63"/>
        <v>77000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77000</v>
      </c>
      <c r="D581" s="32">
        <f>SUM(D582:D583)</f>
        <v>77000</v>
      </c>
      <c r="E581" s="32">
        <f>SUM(E582:E583)</f>
        <v>77000</v>
      </c>
      <c r="H581" s="41">
        <f t="shared" si="71"/>
        <v>77000</v>
      </c>
    </row>
    <row r="582" spans="1:8" hidden="1" outlineLevel="2">
      <c r="A582" s="7">
        <v>6606</v>
      </c>
      <c r="B582" s="4" t="s">
        <v>486</v>
      </c>
      <c r="C582" s="5">
        <v>77000</v>
      </c>
      <c r="D582" s="5">
        <f t="shared" ref="D582:E586" si="72">C582</f>
        <v>77000</v>
      </c>
      <c r="E582" s="5">
        <f t="shared" si="72"/>
        <v>77000</v>
      </c>
      <c r="H582" s="41">
        <f t="shared" si="71"/>
        <v>77000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74000</v>
      </c>
      <c r="D716" s="36"/>
      <c r="E716" s="36">
        <f>E717</f>
        <v>74000</v>
      </c>
      <c r="G716" s="39" t="s">
        <v>66</v>
      </c>
      <c r="H716" s="41">
        <f t="shared" si="92"/>
        <v>74000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74000</v>
      </c>
      <c r="D717" s="33">
        <f>D718+D722</f>
        <v>74000</v>
      </c>
      <c r="E717" s="33">
        <f>E718+E722</f>
        <v>74000</v>
      </c>
      <c r="G717" s="39" t="s">
        <v>599</v>
      </c>
      <c r="H717" s="41">
        <f t="shared" si="92"/>
        <v>74000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74000</v>
      </c>
      <c r="D718" s="31">
        <f>SUM(D719:D721)</f>
        <v>74000</v>
      </c>
      <c r="E718" s="31">
        <f>SUM(E719:E721)</f>
        <v>74000</v>
      </c>
      <c r="H718" s="41">
        <f t="shared" si="92"/>
        <v>74000</v>
      </c>
    </row>
    <row r="719" spans="1:10" ht="15" hidden="1" customHeight="1" outlineLevel="2">
      <c r="A719" s="6">
        <v>10950</v>
      </c>
      <c r="B719" s="4" t="s">
        <v>572</v>
      </c>
      <c r="C719" s="5">
        <v>74000</v>
      </c>
      <c r="D719" s="5">
        <f>C719</f>
        <v>74000</v>
      </c>
      <c r="E719" s="5">
        <f>D719</f>
        <v>74000</v>
      </c>
      <c r="H719" s="41">
        <f t="shared" si="92"/>
        <v>74000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/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6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36.7109375" customWidth="1"/>
    <col min="3" max="3" width="16" customWidth="1"/>
    <col min="4" max="4" width="18.5703125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885200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885200</v>
      </c>
      <c r="D2" s="26">
        <f>D3+D67</f>
        <v>885200</v>
      </c>
      <c r="E2" s="26">
        <f>E3+E67</f>
        <v>885200</v>
      </c>
      <c r="G2" s="39" t="s">
        <v>60</v>
      </c>
      <c r="H2" s="41">
        <f>C2</f>
        <v>885200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494700</v>
      </c>
      <c r="D3" s="23">
        <f>D4+D11+D38+D61</f>
        <v>494700</v>
      </c>
      <c r="E3" s="23">
        <f>E4+E11+E38+E61</f>
        <v>494700</v>
      </c>
      <c r="G3" s="39" t="s">
        <v>57</v>
      </c>
      <c r="H3" s="41">
        <f t="shared" ref="H3:H66" si="0">C3</f>
        <v>494700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172300</v>
      </c>
      <c r="D4" s="21">
        <f>SUM(D5:D10)</f>
        <v>172300</v>
      </c>
      <c r="E4" s="21">
        <f>SUM(E5:E10)</f>
        <v>172300</v>
      </c>
      <c r="F4" s="17"/>
      <c r="G4" s="39" t="s">
        <v>53</v>
      </c>
      <c r="H4" s="41">
        <f t="shared" si="0"/>
        <v>172300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79000</v>
      </c>
      <c r="D5" s="2">
        <f>C5</f>
        <v>79000</v>
      </c>
      <c r="E5" s="2">
        <f>D5</f>
        <v>79000</v>
      </c>
      <c r="F5" s="17"/>
      <c r="G5" s="17"/>
      <c r="H5" s="41">
        <f t="shared" si="0"/>
        <v>79000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11000</v>
      </c>
      <c r="D6" s="2">
        <f t="shared" ref="D6:E10" si="1">C6</f>
        <v>11000</v>
      </c>
      <c r="E6" s="2">
        <f t="shared" si="1"/>
        <v>11000</v>
      </c>
      <c r="F6" s="17"/>
      <c r="G6" s="17"/>
      <c r="H6" s="41">
        <f t="shared" si="0"/>
        <v>11000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42000</v>
      </c>
      <c r="D7" s="2">
        <f t="shared" si="1"/>
        <v>42000</v>
      </c>
      <c r="E7" s="2">
        <f t="shared" si="1"/>
        <v>42000</v>
      </c>
      <c r="F7" s="17"/>
      <c r="G7" s="17"/>
      <c r="H7" s="41">
        <f t="shared" si="0"/>
        <v>42000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245100</v>
      </c>
      <c r="D11" s="21">
        <f>SUM(D12:D37)</f>
        <v>245100</v>
      </c>
      <c r="E11" s="21">
        <f>SUM(E12:E37)</f>
        <v>245100</v>
      </c>
      <c r="F11" s="17"/>
      <c r="G11" s="39" t="s">
        <v>54</v>
      </c>
      <c r="H11" s="41">
        <f t="shared" si="0"/>
        <v>245100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220000</v>
      </c>
      <c r="D12" s="2">
        <f>C12</f>
        <v>220000</v>
      </c>
      <c r="E12" s="2">
        <f>D12</f>
        <v>220000</v>
      </c>
      <c r="H12" s="41">
        <f t="shared" si="0"/>
        <v>220000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3000</v>
      </c>
      <c r="D29" s="2">
        <f t="shared" ref="D29:E37" si="3">C29</f>
        <v>3000</v>
      </c>
      <c r="E29" s="2">
        <f t="shared" si="3"/>
        <v>3000</v>
      </c>
      <c r="H29" s="41">
        <f t="shared" si="0"/>
        <v>3000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16000</v>
      </c>
      <c r="D34" s="2">
        <f t="shared" si="3"/>
        <v>16000</v>
      </c>
      <c r="E34" s="2">
        <f t="shared" si="3"/>
        <v>16000</v>
      </c>
      <c r="H34" s="41">
        <f t="shared" si="0"/>
        <v>16000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62300</v>
      </c>
      <c r="D38" s="21">
        <f>SUM(D39:D60)</f>
        <v>62300</v>
      </c>
      <c r="E38" s="21">
        <f>SUM(E39:E60)</f>
        <v>62300</v>
      </c>
      <c r="G38" s="39" t="s">
        <v>55</v>
      </c>
      <c r="H38" s="41">
        <f t="shared" si="0"/>
        <v>62300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3000</v>
      </c>
      <c r="D52" s="2">
        <f t="shared" si="4"/>
        <v>3000</v>
      </c>
      <c r="E52" s="2">
        <f t="shared" si="4"/>
        <v>3000</v>
      </c>
      <c r="H52" s="41">
        <f t="shared" si="0"/>
        <v>3000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16000</v>
      </c>
      <c r="D55" s="2">
        <f t="shared" si="4"/>
        <v>16000</v>
      </c>
      <c r="E55" s="2">
        <f t="shared" si="4"/>
        <v>16000</v>
      </c>
      <c r="H55" s="41">
        <f t="shared" si="0"/>
        <v>16000</v>
      </c>
    </row>
    <row r="56" spans="1:10" hidden="1" outlineLevel="1">
      <c r="A56" s="20">
        <v>3303</v>
      </c>
      <c r="B56" s="20" t="s">
        <v>154</v>
      </c>
      <c r="C56" s="2">
        <v>18000</v>
      </c>
      <c r="D56" s="2">
        <f t="shared" ref="D56:E60" si="5">C56</f>
        <v>18000</v>
      </c>
      <c r="E56" s="2">
        <f t="shared" si="5"/>
        <v>18000</v>
      </c>
      <c r="H56" s="41">
        <f t="shared" si="0"/>
        <v>18000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700</v>
      </c>
      <c r="D60" s="2">
        <f t="shared" si="5"/>
        <v>700</v>
      </c>
      <c r="E60" s="2">
        <f t="shared" si="5"/>
        <v>700</v>
      </c>
      <c r="H60" s="41">
        <f t="shared" si="0"/>
        <v>700</v>
      </c>
    </row>
    <row r="61" spans="1:10" collapsed="1">
      <c r="A61" s="167" t="s">
        <v>158</v>
      </c>
      <c r="B61" s="168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15000</v>
      </c>
      <c r="D64" s="2">
        <f t="shared" si="6"/>
        <v>15000</v>
      </c>
      <c r="E64" s="2">
        <f t="shared" si="6"/>
        <v>15000</v>
      </c>
      <c r="H64" s="41">
        <f t="shared" si="0"/>
        <v>15000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390500</v>
      </c>
      <c r="D67" s="25">
        <f>D97+D68</f>
        <v>390500</v>
      </c>
      <c r="E67" s="25">
        <f>E97+E68</f>
        <v>390500</v>
      </c>
      <c r="G67" s="39" t="s">
        <v>59</v>
      </c>
      <c r="H67" s="41">
        <f t="shared" ref="H67:H130" si="7">C67</f>
        <v>390500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23000</v>
      </c>
      <c r="D68" s="21">
        <f>SUM(D69:D96)</f>
        <v>23000</v>
      </c>
      <c r="E68" s="21">
        <f>SUM(E69:E96)</f>
        <v>23000</v>
      </c>
      <c r="G68" s="39" t="s">
        <v>56</v>
      </c>
      <c r="H68" s="41">
        <f t="shared" si="7"/>
        <v>23000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</v>
      </c>
      <c r="D79" s="2">
        <f t="shared" si="8"/>
        <v>3000</v>
      </c>
      <c r="E79" s="2">
        <f t="shared" si="8"/>
        <v>3000</v>
      </c>
      <c r="H79" s="41">
        <f t="shared" si="7"/>
        <v>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4000</v>
      </c>
      <c r="D90" s="2">
        <f t="shared" si="9"/>
        <v>4000</v>
      </c>
      <c r="E90" s="2">
        <f t="shared" si="9"/>
        <v>4000</v>
      </c>
      <c r="H90" s="41">
        <f t="shared" si="7"/>
        <v>4000</v>
      </c>
    </row>
    <row r="91" spans="1:8" ht="15" hidden="1" customHeight="1" outlineLevel="1">
      <c r="A91" s="3">
        <v>5211</v>
      </c>
      <c r="B91" s="2" t="s">
        <v>23</v>
      </c>
      <c r="C91" s="2">
        <v>11000</v>
      </c>
      <c r="D91" s="2">
        <f t="shared" si="9"/>
        <v>11000</v>
      </c>
      <c r="E91" s="2">
        <f t="shared" si="9"/>
        <v>11000</v>
      </c>
      <c r="H91" s="41">
        <f t="shared" si="7"/>
        <v>11000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367500</v>
      </c>
      <c r="D97" s="21">
        <f>SUM(D98:D113)</f>
        <v>367500</v>
      </c>
      <c r="E97" s="21">
        <f>SUM(E98:E113)</f>
        <v>367500</v>
      </c>
      <c r="G97" s="39" t="s">
        <v>58</v>
      </c>
      <c r="H97" s="41">
        <f t="shared" si="7"/>
        <v>367500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  <c r="H98" s="41">
        <f t="shared" si="7"/>
        <v>360000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v>188466.32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/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/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885200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719700</v>
      </c>
      <c r="D257" s="37">
        <v>719700</v>
      </c>
      <c r="E257" s="37">
        <f>E258+E550</f>
        <v>470310</v>
      </c>
      <c r="G257" s="39" t="s">
        <v>60</v>
      </c>
      <c r="H257" s="41">
        <f>C257</f>
        <v>719700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683900</v>
      </c>
      <c r="D258" s="36"/>
      <c r="E258" s="36">
        <f>E259+E339+E483+E547</f>
        <v>434510</v>
      </c>
      <c r="G258" s="39" t="s">
        <v>57</v>
      </c>
      <c r="H258" s="41">
        <f t="shared" ref="H258:H321" si="21">C258</f>
        <v>683900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360700</v>
      </c>
      <c r="D259" s="33"/>
      <c r="E259" s="33">
        <f>E260+E263+E314</f>
        <v>111310</v>
      </c>
      <c r="G259" s="39" t="s">
        <v>590</v>
      </c>
      <c r="H259" s="41">
        <f t="shared" si="21"/>
        <v>360700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2310</v>
      </c>
      <c r="D260" s="32">
        <f>SUM(D261:D262)</f>
        <v>2310</v>
      </c>
      <c r="E260" s="32">
        <f>SUM(E261:E262)</f>
        <v>2310</v>
      </c>
      <c r="H260" s="41">
        <f t="shared" si="21"/>
        <v>2310</v>
      </c>
    </row>
    <row r="261" spans="1:10" hidden="1" outlineLevel="2">
      <c r="A261" s="7">
        <v>1100</v>
      </c>
      <c r="B261" s="4" t="s">
        <v>32</v>
      </c>
      <c r="C261" s="5">
        <v>2310</v>
      </c>
      <c r="D261" s="5">
        <f>C261</f>
        <v>2310</v>
      </c>
      <c r="E261" s="5">
        <f>D261</f>
        <v>2310</v>
      </c>
      <c r="H261" s="41">
        <f t="shared" si="21"/>
        <v>2310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358390</v>
      </c>
      <c r="D263" s="32">
        <f>D264+D265+D289+D296+D298+D302+D305+D308+D313</f>
        <v>109000</v>
      </c>
      <c r="E263" s="32">
        <f>E264+E265+E289+E296+E298+E302+E305+E308+E313</f>
        <v>109000</v>
      </c>
      <c r="H263" s="41">
        <f t="shared" si="21"/>
        <v>358390</v>
      </c>
    </row>
    <row r="264" spans="1:10" hidden="1" outlineLevel="2">
      <c r="A264" s="6">
        <v>1101</v>
      </c>
      <c r="B264" s="4" t="s">
        <v>34</v>
      </c>
      <c r="C264" s="5">
        <v>109000</v>
      </c>
      <c r="D264" s="5">
        <f>C264</f>
        <v>109000</v>
      </c>
      <c r="E264" s="5">
        <f>D264</f>
        <v>109000</v>
      </c>
      <c r="H264" s="41">
        <f t="shared" si="21"/>
        <v>109000</v>
      </c>
    </row>
    <row r="265" spans="1:10" hidden="1" outlineLevel="2">
      <c r="A265" s="6">
        <v>1101</v>
      </c>
      <c r="B265" s="4" t="s">
        <v>35</v>
      </c>
      <c r="C265" s="5">
        <v>181310</v>
      </c>
      <c r="D265" s="5">
        <f>SUM(D266:D288)</f>
        <v>0</v>
      </c>
      <c r="E265" s="5">
        <f>SUM(E266:E288)</f>
        <v>0</v>
      </c>
      <c r="H265" s="41">
        <f t="shared" si="21"/>
        <v>181310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6480</v>
      </c>
      <c r="D289" s="5">
        <f>SUM(D290:D295)</f>
        <v>0</v>
      </c>
      <c r="E289" s="5">
        <f>SUM(E290:E295)</f>
        <v>0</v>
      </c>
      <c r="H289" s="41">
        <f t="shared" si="21"/>
        <v>6480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10300</v>
      </c>
      <c r="D298" s="5">
        <f>SUM(D299:D301)</f>
        <v>0</v>
      </c>
      <c r="E298" s="5">
        <f>SUM(E299:E301)</f>
        <v>0</v>
      </c>
      <c r="H298" s="41">
        <f t="shared" si="21"/>
        <v>10300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4600</v>
      </c>
      <c r="D305" s="5">
        <f>SUM(D306:D307)</f>
        <v>0</v>
      </c>
      <c r="E305" s="5">
        <f>SUM(E306:E307)</f>
        <v>0</v>
      </c>
      <c r="H305" s="41">
        <f t="shared" si="21"/>
        <v>4600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46300</v>
      </c>
      <c r="D308" s="5">
        <f>SUM(D309:D312)</f>
        <v>0</v>
      </c>
      <c r="E308" s="5">
        <f>SUM(E309:E312)</f>
        <v>0</v>
      </c>
      <c r="H308" s="41">
        <f t="shared" si="21"/>
        <v>46300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295900</v>
      </c>
      <c r="D339" s="33"/>
      <c r="E339" s="33">
        <f>E340+E444+E482</f>
        <v>295900</v>
      </c>
      <c r="G339" s="39" t="s">
        <v>591</v>
      </c>
      <c r="H339" s="41">
        <f t="shared" si="28"/>
        <v>295900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267400</v>
      </c>
      <c r="D340" s="32">
        <f>D341+D342+D343+D344+D347+D348+D353+D356+D357+D362+D367+BH290668+D371+D372+D373+D376+D377+D378+D382+D388+D391+D392+D395+D398+D399+D404+D407+D408+D409+D412+D415+D416+D419+D420+D421+D422+D429+D443</f>
        <v>267400</v>
      </c>
      <c r="E340" s="32">
        <f>E341+E342+E343+E344+E347+E348+E353+E356+E357+E362+E367+BI290668+E371+E372+E373+E376+E377+E378+E382+E388+E391+E392+E395+E398+E399+E404+E407+E408+E409+E412+E415+E416+E419+E420+E421+E422+E429+E443</f>
        <v>267400</v>
      </c>
      <c r="H340" s="41">
        <f t="shared" si="28"/>
        <v>267400</v>
      </c>
    </row>
    <row r="341" spans="1:10" hidden="1" outlineLevel="2">
      <c r="A341" s="6">
        <v>2201</v>
      </c>
      <c r="B341" s="34" t="s">
        <v>272</v>
      </c>
      <c r="C341" s="5">
        <v>3080</v>
      </c>
      <c r="D341" s="5">
        <f>C341</f>
        <v>3080</v>
      </c>
      <c r="E341" s="5">
        <f>D341</f>
        <v>3080</v>
      </c>
      <c r="H341" s="41">
        <f t="shared" si="28"/>
        <v>3080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3900</v>
      </c>
      <c r="D344" s="5">
        <f>SUM(D345:D346)</f>
        <v>3900</v>
      </c>
      <c r="E344" s="5">
        <f>SUM(E345:E346)</f>
        <v>3900</v>
      </c>
      <c r="H344" s="41">
        <f t="shared" si="28"/>
        <v>3900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400</v>
      </c>
      <c r="D346" s="30">
        <f t="shared" si="32"/>
        <v>400</v>
      </c>
      <c r="E346" s="30">
        <f t="shared" si="32"/>
        <v>400</v>
      </c>
      <c r="H346" s="41">
        <f t="shared" si="28"/>
        <v>400</v>
      </c>
    </row>
    <row r="347" spans="1:10" hidden="1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hidden="1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  <c r="H348" s="41">
        <f t="shared" si="28"/>
        <v>34000</v>
      </c>
    </row>
    <row r="349" spans="1:10" hidden="1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  <c r="H349" s="41">
        <f t="shared" si="28"/>
        <v>34000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19000</v>
      </c>
      <c r="D362" s="5">
        <f>SUM(D363:D366)</f>
        <v>19000</v>
      </c>
      <c r="E362" s="5">
        <f>SUM(E363:E366)</f>
        <v>19000</v>
      </c>
      <c r="H362" s="41">
        <f t="shared" si="28"/>
        <v>19000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hidden="1" outlineLevel="3">
      <c r="A384" s="29"/>
      <c r="B384" s="28" t="s">
        <v>305</v>
      </c>
      <c r="C384" s="30">
        <v>600</v>
      </c>
      <c r="D384" s="30">
        <f t="shared" ref="D384:E387" si="40">C384</f>
        <v>600</v>
      </c>
      <c r="E384" s="30">
        <f t="shared" si="40"/>
        <v>600</v>
      </c>
      <c r="H384" s="41">
        <f t="shared" si="28"/>
        <v>600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800</v>
      </c>
      <c r="D395" s="5">
        <f>SUM(D396:D397)</f>
        <v>800</v>
      </c>
      <c r="E395" s="5">
        <f>SUM(E396:E397)</f>
        <v>800</v>
      </c>
      <c r="H395" s="41">
        <f t="shared" si="41"/>
        <v>800</v>
      </c>
    </row>
    <row r="396" spans="1:8" hidden="1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hidden="1" outlineLevel="3">
      <c r="A397" s="29"/>
      <c r="B397" s="28" t="s">
        <v>316</v>
      </c>
      <c r="C397" s="30">
        <v>400</v>
      </c>
      <c r="D397" s="30">
        <f t="shared" si="43"/>
        <v>400</v>
      </c>
      <c r="E397" s="30">
        <f t="shared" si="43"/>
        <v>400</v>
      </c>
      <c r="H397" s="41">
        <f t="shared" si="41"/>
        <v>400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900</v>
      </c>
      <c r="D399" s="5">
        <f>SUM(D400:D403)</f>
        <v>900</v>
      </c>
      <c r="E399" s="5">
        <f>SUM(E400:E403)</f>
        <v>900</v>
      </c>
      <c r="H399" s="41">
        <f t="shared" si="41"/>
        <v>900</v>
      </c>
    </row>
    <row r="400" spans="1:8" hidden="1" outlineLevel="3">
      <c r="A400" s="29"/>
      <c r="B400" s="28" t="s">
        <v>318</v>
      </c>
      <c r="C400" s="30">
        <v>900</v>
      </c>
      <c r="D400" s="30">
        <f>C400</f>
        <v>900</v>
      </c>
      <c r="E400" s="30">
        <f>D400</f>
        <v>900</v>
      </c>
      <c r="H400" s="41">
        <f t="shared" si="41"/>
        <v>900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800</v>
      </c>
      <c r="D415" s="5">
        <f t="shared" si="46"/>
        <v>800</v>
      </c>
      <c r="E415" s="5">
        <f t="shared" si="46"/>
        <v>800</v>
      </c>
      <c r="H415" s="41">
        <f t="shared" si="41"/>
        <v>800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70920</v>
      </c>
      <c r="D429" s="5">
        <f>SUM(D430:D442)</f>
        <v>70920</v>
      </c>
      <c r="E429" s="5">
        <f>SUM(E430:E442)</f>
        <v>70920</v>
      </c>
      <c r="H429" s="41">
        <f t="shared" si="41"/>
        <v>70920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31000</v>
      </c>
      <c r="D431" s="30">
        <f t="shared" ref="D431:E442" si="49">C431</f>
        <v>31000</v>
      </c>
      <c r="E431" s="30">
        <f t="shared" si="49"/>
        <v>31000</v>
      </c>
      <c r="H431" s="41">
        <f t="shared" si="41"/>
        <v>31000</v>
      </c>
    </row>
    <row r="432" spans="1:8" hidden="1" outlineLevel="3">
      <c r="A432" s="29"/>
      <c r="B432" s="28" t="s">
        <v>345</v>
      </c>
      <c r="C432" s="30">
        <v>3600</v>
      </c>
      <c r="D432" s="30">
        <f t="shared" si="49"/>
        <v>3600</v>
      </c>
      <c r="E432" s="30">
        <f t="shared" si="49"/>
        <v>3600</v>
      </c>
      <c r="H432" s="41">
        <f t="shared" si="41"/>
        <v>3600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</v>
      </c>
      <c r="D439" s="30">
        <f t="shared" si="49"/>
        <v>100</v>
      </c>
      <c r="E439" s="30">
        <f t="shared" si="49"/>
        <v>100</v>
      </c>
      <c r="H439" s="41">
        <f t="shared" si="41"/>
        <v>100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34220</v>
      </c>
      <c r="D441" s="30">
        <f t="shared" si="49"/>
        <v>34220</v>
      </c>
      <c r="E441" s="30">
        <f t="shared" si="49"/>
        <v>34220</v>
      </c>
      <c r="H441" s="41">
        <f t="shared" si="41"/>
        <v>34220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28500</v>
      </c>
      <c r="D444" s="32">
        <f>D445+D454+D455+D459+D462+D463+D468+D474+D477+D480+D481+D450</f>
        <v>28500</v>
      </c>
      <c r="E444" s="32">
        <f>E445+E454+E455+E459+E462+E463+E468+E474+E477+E480+E481+E450</f>
        <v>28500</v>
      </c>
      <c r="H444" s="41">
        <f t="shared" si="41"/>
        <v>28500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2500</v>
      </c>
      <c r="D445" s="5">
        <f>SUM(D446:D449)</f>
        <v>2500</v>
      </c>
      <c r="E445" s="5">
        <f>SUM(E446:E449)</f>
        <v>2500</v>
      </c>
      <c r="H445" s="41">
        <f t="shared" si="41"/>
        <v>2500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/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</v>
      </c>
      <c r="D449" s="30">
        <f t="shared" si="50"/>
        <v>1000</v>
      </c>
      <c r="E449" s="30">
        <f t="shared" si="50"/>
        <v>1000</v>
      </c>
      <c r="H449" s="41">
        <f t="shared" si="41"/>
        <v>1000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hidden="1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51"/>
        <v>5500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24300</v>
      </c>
      <c r="D483" s="35"/>
      <c r="E483" s="35">
        <f>E484+E504+E509+E522+E528+E538</f>
        <v>24300</v>
      </c>
      <c r="G483" s="39" t="s">
        <v>592</v>
      </c>
      <c r="H483" s="41">
        <f t="shared" si="51"/>
        <v>24300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6500</v>
      </c>
      <c r="H484" s="41">
        <f t="shared" si="51"/>
        <v>6500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F509" s="51"/>
      <c r="H509" s="41">
        <f t="shared" si="51"/>
        <v>15000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900</v>
      </c>
      <c r="D540" s="5">
        <f t="shared" ref="D540:E543" si="66">C540</f>
        <v>900</v>
      </c>
      <c r="E540" s="5">
        <f t="shared" si="66"/>
        <v>900</v>
      </c>
      <c r="H540" s="41">
        <f t="shared" si="63"/>
        <v>900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3000</v>
      </c>
      <c r="D547" s="35"/>
      <c r="E547" s="35">
        <f>E548+E549</f>
        <v>3000</v>
      </c>
      <c r="G547" s="39" t="s">
        <v>593</v>
      </c>
      <c r="H547" s="41">
        <f t="shared" si="63"/>
        <v>3000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3000</v>
      </c>
      <c r="D548" s="32">
        <f>C548</f>
        <v>3000</v>
      </c>
      <c r="E548" s="32">
        <f>D548</f>
        <v>3000</v>
      </c>
      <c r="H548" s="41">
        <f t="shared" si="63"/>
        <v>3000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35800</v>
      </c>
      <c r="D550" s="36"/>
      <c r="E550" s="36">
        <f>E551</f>
        <v>35800</v>
      </c>
      <c r="G550" s="39" t="s">
        <v>59</v>
      </c>
      <c r="H550" s="41">
        <f t="shared" si="63"/>
        <v>35800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35800</v>
      </c>
      <c r="D551" s="33"/>
      <c r="E551" s="33">
        <f>E552+E556</f>
        <v>35800</v>
      </c>
      <c r="G551" s="39" t="s">
        <v>594</v>
      </c>
      <c r="H551" s="41">
        <f t="shared" si="63"/>
        <v>35800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35800</v>
      </c>
      <c r="D552" s="32">
        <f>SUM(D553:D555)</f>
        <v>35800</v>
      </c>
      <c r="E552" s="32">
        <f>SUM(E553:E555)</f>
        <v>35800</v>
      </c>
      <c r="H552" s="41">
        <f t="shared" si="63"/>
        <v>35800</v>
      </c>
    </row>
    <row r="553" spans="1:10" hidden="1" outlineLevel="2" collapsed="1">
      <c r="A553" s="6">
        <v>5500</v>
      </c>
      <c r="B553" s="4" t="s">
        <v>458</v>
      </c>
      <c r="C553" s="5">
        <v>35800</v>
      </c>
      <c r="D553" s="5">
        <f t="shared" ref="D553:E555" si="67">C553</f>
        <v>35800</v>
      </c>
      <c r="E553" s="5">
        <f t="shared" si="67"/>
        <v>35800</v>
      </c>
      <c r="H553" s="41">
        <f t="shared" si="63"/>
        <v>35800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165500</v>
      </c>
      <c r="D559" s="37">
        <v>353966.32</v>
      </c>
      <c r="E559" s="37">
        <f>E560+E716+E725</f>
        <v>165500</v>
      </c>
      <c r="G559" s="39" t="s">
        <v>62</v>
      </c>
      <c r="H559" s="41">
        <f t="shared" si="63"/>
        <v>165500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66500</v>
      </c>
      <c r="D560" s="36"/>
      <c r="E560" s="36">
        <f>E561+E638+E642+E645</f>
        <v>66500</v>
      </c>
      <c r="G560" s="39" t="s">
        <v>61</v>
      </c>
      <c r="H560" s="41">
        <f t="shared" si="63"/>
        <v>66500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/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/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/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/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/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/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/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/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/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/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/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/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/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/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66500</v>
      </c>
      <c r="D642" s="38">
        <f>D643+D644</f>
        <v>66500</v>
      </c>
      <c r="E642" s="38">
        <f>E643+E644</f>
        <v>66500</v>
      </c>
      <c r="G642" s="39" t="s">
        <v>597</v>
      </c>
      <c r="H642" s="41">
        <f t="shared" ref="H642:H705" si="81">C642</f>
        <v>66500</v>
      </c>
      <c r="I642" s="42"/>
      <c r="J642" s="40" t="b">
        <f>AND(H642=I642)</f>
        <v>0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66500</v>
      </c>
      <c r="D644" s="32">
        <f>C644</f>
        <v>66500</v>
      </c>
      <c r="E644" s="32">
        <f>D644</f>
        <v>66500</v>
      </c>
      <c r="H644" s="41">
        <f t="shared" si="81"/>
        <v>66500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99000</v>
      </c>
      <c r="D716" s="36">
        <f>D717</f>
        <v>99000</v>
      </c>
      <c r="E716" s="36">
        <f>E717</f>
        <v>99000</v>
      </c>
      <c r="G716" s="39" t="s">
        <v>66</v>
      </c>
      <c r="H716" s="41">
        <f t="shared" si="92"/>
        <v>99000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99000</v>
      </c>
      <c r="D717" s="33">
        <f>D718+D722</f>
        <v>99000</v>
      </c>
      <c r="E717" s="33">
        <f>E718+E722</f>
        <v>99000</v>
      </c>
      <c r="G717" s="39" t="s">
        <v>599</v>
      </c>
      <c r="H717" s="41">
        <f t="shared" si="92"/>
        <v>99000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99000</v>
      </c>
      <c r="D718" s="31">
        <f>SUM(D719:D721)</f>
        <v>99000</v>
      </c>
      <c r="E718" s="31">
        <f>SUM(E719:E721)</f>
        <v>99000</v>
      </c>
      <c r="H718" s="41">
        <f t="shared" si="92"/>
        <v>99000</v>
      </c>
    </row>
    <row r="719" spans="1:10" ht="15" hidden="1" customHeight="1" outlineLevel="2">
      <c r="A719" s="6">
        <v>10950</v>
      </c>
      <c r="B719" s="4" t="s">
        <v>572</v>
      </c>
      <c r="C719" s="5">
        <v>99000</v>
      </c>
      <c r="D719" s="5">
        <f>C719</f>
        <v>99000</v>
      </c>
      <c r="E719" s="5">
        <f>D719</f>
        <v>99000</v>
      </c>
      <c r="H719" s="41">
        <f t="shared" si="92"/>
        <v>99000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891000</v>
      </c>
      <c r="D2" s="26">
        <f>D3+D67</f>
        <v>891000</v>
      </c>
      <c r="E2" s="26">
        <f>E3+E67</f>
        <v>891000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494600</v>
      </c>
      <c r="D3" s="23">
        <f>D4+D11+D38+D61</f>
        <v>494600</v>
      </c>
      <c r="E3" s="23">
        <f>E4+E11+E38+E61</f>
        <v>494600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201400</v>
      </c>
      <c r="D4" s="21">
        <f>SUM(D5:D10)</f>
        <v>201400</v>
      </c>
      <c r="E4" s="21">
        <f>SUM(E5:E10)</f>
        <v>201400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83000</v>
      </c>
      <c r="D5" s="2">
        <f>C5</f>
        <v>83000</v>
      </c>
      <c r="E5" s="2">
        <f>D5</f>
        <v>83000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</v>
      </c>
      <c r="D6" s="2">
        <f t="shared" ref="D6:E10" si="0">C6</f>
        <v>13000</v>
      </c>
      <c r="E6" s="2">
        <f t="shared" si="0"/>
        <v>13000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</v>
      </c>
      <c r="D7" s="2">
        <f t="shared" si="0"/>
        <v>75000</v>
      </c>
      <c r="E7" s="2">
        <f t="shared" si="0"/>
        <v>75000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208100</v>
      </c>
      <c r="D11" s="21">
        <f>SUM(D12:D37)</f>
        <v>208100</v>
      </c>
      <c r="E11" s="21">
        <f>SUM(E12:E37)</f>
        <v>208100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180000</v>
      </c>
      <c r="D12" s="2">
        <f>C12</f>
        <v>180000</v>
      </c>
      <c r="E12" s="2">
        <f>D12</f>
        <v>180000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2600</v>
      </c>
      <c r="D14" s="2">
        <f t="shared" si="1"/>
        <v>2600</v>
      </c>
      <c r="E14" s="2">
        <f t="shared" si="1"/>
        <v>2600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18000</v>
      </c>
      <c r="D34" s="2">
        <f t="shared" si="2"/>
        <v>18000</v>
      </c>
      <c r="E34" s="2">
        <f t="shared" si="2"/>
        <v>18000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2"/>
        <v>2000</v>
      </c>
      <c r="E37" s="2">
        <f t="shared" si="2"/>
        <v>2000</v>
      </c>
    </row>
    <row r="38" spans="1:10" collapsed="1">
      <c r="A38" s="167" t="s">
        <v>145</v>
      </c>
      <c r="B38" s="168"/>
      <c r="C38" s="21">
        <f>SUM(C39:C60)</f>
        <v>79100</v>
      </c>
      <c r="D38" s="21">
        <f>SUM(D39:D60)</f>
        <v>79100</v>
      </c>
      <c r="E38" s="21">
        <f>SUM(E39:E60)</f>
        <v>79100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hidden="1" outlineLevel="1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3"/>
        <v>9000</v>
      </c>
      <c r="E48" s="2">
        <f t="shared" si="3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3100</v>
      </c>
      <c r="D52" s="2">
        <f t="shared" si="3"/>
        <v>3100</v>
      </c>
      <c r="E52" s="2">
        <f t="shared" si="3"/>
        <v>3100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 collapsed="1">
      <c r="A61" s="167" t="s">
        <v>158</v>
      </c>
      <c r="B61" s="168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>
        <v>6000</v>
      </c>
      <c r="D64" s="2">
        <f t="shared" si="5"/>
        <v>6000</v>
      </c>
      <c r="E64" s="2">
        <f t="shared" si="5"/>
        <v>6000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396400</v>
      </c>
      <c r="D67" s="25">
        <f>D97+D68</f>
        <v>396400</v>
      </c>
      <c r="E67" s="25">
        <f>E97+E68</f>
        <v>396400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28000</v>
      </c>
      <c r="D68" s="21">
        <f>SUM(D69:D96)</f>
        <v>28000</v>
      </c>
      <c r="E68" s="21">
        <f>SUM(E69:E96)</f>
        <v>28000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3500</v>
      </c>
      <c r="D79" s="2">
        <f t="shared" si="6"/>
        <v>3500</v>
      </c>
      <c r="E79" s="2">
        <f t="shared" si="6"/>
        <v>3500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>
        <v>4500</v>
      </c>
      <c r="D90" s="2">
        <f t="shared" si="7"/>
        <v>4500</v>
      </c>
      <c r="E90" s="2">
        <f t="shared" si="7"/>
        <v>4500</v>
      </c>
    </row>
    <row r="91" spans="1:5" ht="15" hidden="1" customHeight="1" outlineLevel="1">
      <c r="A91" s="3">
        <v>5211</v>
      </c>
      <c r="B91" s="2" t="s">
        <v>23</v>
      </c>
      <c r="C91" s="2">
        <v>12000</v>
      </c>
      <c r="D91" s="2">
        <f t="shared" si="7"/>
        <v>12000</v>
      </c>
      <c r="E91" s="2">
        <f t="shared" si="7"/>
        <v>12000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8000</v>
      </c>
      <c r="D95" s="2">
        <f t="shared" si="7"/>
        <v>8000</v>
      </c>
      <c r="E95" s="2">
        <f t="shared" si="7"/>
        <v>8000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368400</v>
      </c>
      <c r="D97" s="21">
        <f>SUM(D98:D113)</f>
        <v>368400</v>
      </c>
      <c r="E97" s="21">
        <f>SUM(E98:E113)</f>
        <v>368400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8"/>
        <v>2000</v>
      </c>
      <c r="E104" s="2">
        <f t="shared" si="8"/>
        <v>2000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1500</v>
      </c>
      <c r="D109" s="2">
        <f t="shared" si="8"/>
        <v>1500</v>
      </c>
      <c r="E109" s="2">
        <f t="shared" si="8"/>
        <v>1500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900</v>
      </c>
      <c r="D113" s="2">
        <f t="shared" si="8"/>
        <v>900</v>
      </c>
      <c r="E113" s="2">
        <f t="shared" si="8"/>
        <v>900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781200</v>
      </c>
      <c r="D257" s="37">
        <f>D258+D551</f>
        <v>491930</v>
      </c>
      <c r="E257" s="37">
        <f>E258+E551</f>
        <v>491930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743000</v>
      </c>
      <c r="D258" s="36">
        <f>D259+D339+D483+D548</f>
        <v>453730</v>
      </c>
      <c r="E258" s="36">
        <f>E259+E339+E483+E548</f>
        <v>453730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403770</v>
      </c>
      <c r="D259" s="33">
        <f>D260+D263+D314</f>
        <v>115000</v>
      </c>
      <c r="E259" s="33">
        <f>E260+E263+E314</f>
        <v>115000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3000</v>
      </c>
      <c r="D260" s="32">
        <f>SUM(D261:D262)</f>
        <v>3000</v>
      </c>
      <c r="E260" s="32">
        <f>SUM(E261:E262)</f>
        <v>3000</v>
      </c>
    </row>
    <row r="261" spans="1:10" hidden="1" outlineLevel="2">
      <c r="A261" s="7">
        <v>1100</v>
      </c>
      <c r="B261" s="4" t="s">
        <v>32</v>
      </c>
      <c r="C261" s="5">
        <v>3000</v>
      </c>
      <c r="D261" s="5">
        <f>C261</f>
        <v>3000</v>
      </c>
      <c r="E261" s="5">
        <f>D261</f>
        <v>3000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400770</v>
      </c>
      <c r="D263" s="32">
        <f>D264+D265+D289+D296+D298+D302+D305+D308+D313</f>
        <v>112000</v>
      </c>
      <c r="E263" s="32">
        <f>E264+E265+E289+E296+E298+E302+E305+E308+E313</f>
        <v>112000</v>
      </c>
    </row>
    <row r="264" spans="1:10" hidden="1" outlineLevel="2">
      <c r="A264" s="6">
        <v>1101</v>
      </c>
      <c r="B264" s="4" t="s">
        <v>34</v>
      </c>
      <c r="C264" s="5">
        <v>112000</v>
      </c>
      <c r="D264" s="5">
        <f>C264</f>
        <v>112000</v>
      </c>
      <c r="E264" s="5">
        <f>D264</f>
        <v>112000</v>
      </c>
    </row>
    <row r="265" spans="1:10" hidden="1" outlineLevel="2">
      <c r="A265" s="6">
        <v>1101</v>
      </c>
      <c r="B265" s="4" t="s">
        <v>35</v>
      </c>
      <c r="C265" s="5">
        <v>203110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7860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10400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4500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62500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302180</v>
      </c>
      <c r="D339" s="33">
        <f>D340+D444+D482</f>
        <v>301680</v>
      </c>
      <c r="E339" s="33">
        <f>E340+E444+E482</f>
        <v>301680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271980</v>
      </c>
      <c r="D340" s="32">
        <f>D341+D342+D343+D344+D347+D348+D353+D356+D357+D362+D367+BH290669+D371+D372+D373+D376+D377+D378+D382+D388+D391+D392+D395+D398+D399+D404+D407+D408+D409+D412+D415+D416+D419+D420+D421+D422+D429+D443</f>
        <v>271480</v>
      </c>
      <c r="E340" s="32">
        <f>E341+E342+E343+E344+E347+E348+E353+E356+E357+E362+E367+BI290669+E371+E372+E373+E376+E377+E378+E382+E388+E391+E392+E395+E398+E399+E404+E407+E408+E409+E412+E415+E416+E419+E420+E421+E422+E429+E443</f>
        <v>271480</v>
      </c>
    </row>
    <row r="341" spans="1:10" hidden="1" outlineLevel="2">
      <c r="A341" s="6">
        <v>2201</v>
      </c>
      <c r="B341" s="34" t="s">
        <v>272</v>
      </c>
      <c r="C341" s="5">
        <v>3080</v>
      </c>
      <c r="D341" s="5">
        <f>C341</f>
        <v>3080</v>
      </c>
      <c r="E341" s="5">
        <f>D341</f>
        <v>3080</v>
      </c>
    </row>
    <row r="342" spans="1:10" hidden="1" outlineLevel="2">
      <c r="A342" s="6">
        <v>2201</v>
      </c>
      <c r="B342" s="4" t="s">
        <v>40</v>
      </c>
      <c r="C342" s="5">
        <v>4500</v>
      </c>
      <c r="D342" s="5">
        <f t="shared" ref="D342:E343" si="26">C342</f>
        <v>4500</v>
      </c>
      <c r="E342" s="5">
        <f t="shared" si="26"/>
        <v>4500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26"/>
        <v>100000</v>
      </c>
      <c r="E343" s="5">
        <f t="shared" si="26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4100</v>
      </c>
      <c r="D344" s="5">
        <f>SUM(D345:D346)</f>
        <v>4100</v>
      </c>
      <c r="E344" s="5">
        <f>SUM(E345:E346)</f>
        <v>4100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 hidden="1" outlineLevel="3">
      <c r="A346" s="29"/>
      <c r="B346" s="28" t="s">
        <v>275</v>
      </c>
      <c r="C346" s="30">
        <v>1600</v>
      </c>
      <c r="D346" s="30">
        <f t="shared" si="27"/>
        <v>1600</v>
      </c>
      <c r="E346" s="30">
        <f t="shared" si="27"/>
        <v>1600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36600</v>
      </c>
      <c r="D348" s="5">
        <f>SUM(D349:D352)</f>
        <v>36600</v>
      </c>
      <c r="E348" s="5">
        <f>SUM(E349:E352)</f>
        <v>36600</v>
      </c>
    </row>
    <row r="349" spans="1:10" hidden="1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2600</v>
      </c>
      <c r="D351" s="30">
        <f t="shared" si="28"/>
        <v>2600</v>
      </c>
      <c r="E351" s="30">
        <f t="shared" si="28"/>
        <v>2600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hidden="1" outlineLevel="2">
      <c r="A357" s="6">
        <v>2201</v>
      </c>
      <c r="B357" s="4" t="s">
        <v>285</v>
      </c>
      <c r="C357" s="5">
        <f>SUM(C358:C361)</f>
        <v>9500</v>
      </c>
      <c r="D357" s="5">
        <f>SUM(D358:D361)</f>
        <v>9500</v>
      </c>
      <c r="E357" s="5">
        <f>SUM(E358:E361)</f>
        <v>9500</v>
      </c>
    </row>
    <row r="358" spans="1:5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1500</v>
      </c>
      <c r="D360" s="30">
        <f t="shared" si="30"/>
        <v>1500</v>
      </c>
      <c r="E360" s="30">
        <f t="shared" si="30"/>
        <v>1500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hidden="1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hidden="1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hidden="1" outlineLevel="2">
      <c r="A378" s="6">
        <v>2201</v>
      </c>
      <c r="B378" s="4" t="s">
        <v>303</v>
      </c>
      <c r="C378" s="5">
        <f>SUM(C379:C381)</f>
        <v>14500</v>
      </c>
      <c r="D378" s="5">
        <f>SUM(D379:D381)</f>
        <v>14500</v>
      </c>
      <c r="E378" s="5">
        <f>SUM(E379:E381)</f>
        <v>14500</v>
      </c>
    </row>
    <row r="379" spans="1:5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</row>
    <row r="380" spans="1:5" hidden="1" outlineLevel="3">
      <c r="A380" s="29"/>
      <c r="B380" s="28" t="s">
        <v>113</v>
      </c>
      <c r="C380" s="30">
        <v>11000</v>
      </c>
      <c r="D380" s="30">
        <f t="shared" ref="D380:E381" si="34">C380</f>
        <v>11000</v>
      </c>
      <c r="E380" s="30">
        <f t="shared" si="34"/>
        <v>11000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</row>
    <row r="383" spans="1:5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hidden="1" outlineLevel="3">
      <c r="A384" s="29"/>
      <c r="B384" s="28" t="s">
        <v>305</v>
      </c>
      <c r="C384" s="30">
        <v>600</v>
      </c>
      <c r="D384" s="30">
        <f t="shared" ref="D384:E387" si="35">C384</f>
        <v>600</v>
      </c>
      <c r="E384" s="30">
        <f t="shared" si="35"/>
        <v>600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hidden="1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</row>
    <row r="395" spans="1:5" hidden="1" outlineLevel="2">
      <c r="A395" s="6">
        <v>2201</v>
      </c>
      <c r="B395" s="4" t="s">
        <v>115</v>
      </c>
      <c r="C395" s="5">
        <f>SUM(C396:C397)</f>
        <v>800</v>
      </c>
      <c r="D395" s="5">
        <f>SUM(D396:D397)</f>
        <v>800</v>
      </c>
      <c r="E395" s="5">
        <f>SUM(E396:E397)</f>
        <v>800</v>
      </c>
    </row>
    <row r="396" spans="1:5" hidden="1" outlineLevel="3">
      <c r="A396" s="29"/>
      <c r="B396" s="28" t="s">
        <v>315</v>
      </c>
      <c r="C396" s="30">
        <v>400</v>
      </c>
      <c r="D396" s="30">
        <f t="shared" ref="D396:E398" si="37">C396</f>
        <v>400</v>
      </c>
      <c r="E396" s="30">
        <f t="shared" si="37"/>
        <v>400</v>
      </c>
    </row>
    <row r="397" spans="1:5" hidden="1" outlineLevel="3">
      <c r="A397" s="29"/>
      <c r="B397" s="28" t="s">
        <v>316</v>
      </c>
      <c r="C397" s="30">
        <v>400</v>
      </c>
      <c r="D397" s="30">
        <f t="shared" si="37"/>
        <v>400</v>
      </c>
      <c r="E397" s="30">
        <f t="shared" si="37"/>
        <v>400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1600</v>
      </c>
      <c r="D404" s="5">
        <f>SUM(D405:D406)</f>
        <v>1600</v>
      </c>
      <c r="E404" s="5">
        <f>SUM(E405:E406)</f>
        <v>1600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hidden="1" outlineLevel="3">
      <c r="A406" s="29"/>
      <c r="B406" s="28" t="s">
        <v>324</v>
      </c>
      <c r="C406" s="30">
        <v>600</v>
      </c>
      <c r="D406" s="30">
        <f t="shared" si="39"/>
        <v>600</v>
      </c>
      <c r="E406" s="30">
        <f t="shared" si="39"/>
        <v>600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</row>
    <row r="410" spans="1:5" hidden="1" outlineLevel="3" collapsed="1">
      <c r="A410" s="29"/>
      <c r="B410" s="28" t="s">
        <v>49</v>
      </c>
      <c r="C410" s="30">
        <v>4500</v>
      </c>
      <c r="D410" s="30">
        <f>C410</f>
        <v>4500</v>
      </c>
      <c r="E410" s="30">
        <f>D410</f>
        <v>4500</v>
      </c>
    </row>
    <row r="411" spans="1:5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3100</v>
      </c>
      <c r="D415" s="5">
        <f t="shared" si="40"/>
        <v>3100</v>
      </c>
      <c r="E415" s="5">
        <f t="shared" si="40"/>
        <v>3100</v>
      </c>
    </row>
    <row r="416" spans="1:5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47300</v>
      </c>
      <c r="D429" s="5">
        <f>SUM(D430:D442)</f>
        <v>47300</v>
      </c>
      <c r="E429" s="5">
        <f>SUM(E430:E442)</f>
        <v>47300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47300</v>
      </c>
      <c r="D441" s="30">
        <f t="shared" si="43"/>
        <v>47300</v>
      </c>
      <c r="E441" s="30">
        <f t="shared" si="43"/>
        <v>47300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30200</v>
      </c>
      <c r="D444" s="32">
        <f>D445+D454+D455+D459+D462+D463+D468+D474+D477+D480+D481+D450</f>
        <v>30200</v>
      </c>
      <c r="E444" s="32">
        <f>E445+E454+E455+E459+E462+E463+E468+E474+E477+E480+E481+E450</f>
        <v>30200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2700</v>
      </c>
      <c r="D445" s="5">
        <f>SUM(D446:D449)</f>
        <v>2700</v>
      </c>
      <c r="E445" s="5">
        <f>SUM(E446:E449)</f>
        <v>2700</v>
      </c>
    </row>
    <row r="446" spans="1:5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hidden="1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1200</v>
      </c>
      <c r="D449" s="30">
        <f t="shared" si="44"/>
        <v>1200</v>
      </c>
      <c r="E449" s="30">
        <f t="shared" si="44"/>
        <v>1200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 hidden="1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</row>
    <row r="456" spans="1:5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2500</v>
      </c>
      <c r="D458" s="30">
        <f t="shared" si="46"/>
        <v>2500</v>
      </c>
      <c r="E458" s="30">
        <f t="shared" si="46"/>
        <v>2500</v>
      </c>
    </row>
    <row r="459" spans="1:5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 ht="15" hidden="1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3000</v>
      </c>
      <c r="D462" s="5">
        <f t="shared" si="47"/>
        <v>3000</v>
      </c>
      <c r="E462" s="5">
        <f t="shared" si="47"/>
        <v>3000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</row>
    <row r="475" spans="1:5" ht="15" hidden="1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C484+C504+C510+C523+C529+C539+C509</f>
        <v>32050</v>
      </c>
      <c r="D483" s="35">
        <f>D484+D504+D510+D523+D529+D539+D509</f>
        <v>32050</v>
      </c>
      <c r="E483" s="35">
        <f>E484+E504+E510+E523+E529+E539+E509</f>
        <v>32050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10600</v>
      </c>
      <c r="D484" s="32">
        <f>D485+D486+D490+D491+D494+D497+D500+D501+D502+D503</f>
        <v>10600</v>
      </c>
      <c r="E484" s="32">
        <f>E485+E486+E490+E491+E494+E497+E500+E501+E502+E503</f>
        <v>10600</v>
      </c>
    </row>
    <row r="485" spans="1:10" hidden="1" outlineLevel="2">
      <c r="A485" s="6">
        <v>3302</v>
      </c>
      <c r="B485" s="4" t="s">
        <v>391</v>
      </c>
      <c r="C485" s="5">
        <v>7000</v>
      </c>
      <c r="D485" s="5">
        <f>C485</f>
        <v>7000</v>
      </c>
      <c r="E485" s="5">
        <f>D485</f>
        <v>7000</v>
      </c>
    </row>
    <row r="486" spans="1:10" hidden="1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600</v>
      </c>
      <c r="D488" s="30">
        <f t="shared" ref="D488:E489" si="51">C488</f>
        <v>600</v>
      </c>
      <c r="E488" s="30">
        <f t="shared" si="51"/>
        <v>600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2">C498</f>
        <v>1000</v>
      </c>
      <c r="E498" s="30">
        <f t="shared" si="52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2200</v>
      </c>
      <c r="D504" s="32">
        <f>SUM(D505:D508)</f>
        <v>2200</v>
      </c>
      <c r="E504" s="32">
        <f>SUM(E505:E508)</f>
        <v>2200</v>
      </c>
    </row>
    <row r="505" spans="1:12" hidden="1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5" t="s">
        <v>414</v>
      </c>
      <c r="B510" s="176"/>
      <c r="C510" s="32">
        <f>C511+C512+C513+C514+C518+C519+C520+C521+C522</f>
        <v>18000</v>
      </c>
      <c r="D510" s="32">
        <f>D511+D512+D513+D514+D518+D519+D520+D521+D522</f>
        <v>18000</v>
      </c>
      <c r="E510" s="32">
        <f>E511+E512+E513+E514+E518+E519+E520+E521+E522</f>
        <v>18000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1000</v>
      </c>
      <c r="D511" s="5">
        <f>C511</f>
        <v>1000</v>
      </c>
      <c r="E511" s="5">
        <f>D511</f>
        <v>1000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1000</v>
      </c>
      <c r="D514" s="5">
        <f>SUM(D515:D517)</f>
        <v>1000</v>
      </c>
      <c r="E514" s="5">
        <f>SUM(E515:E517)</f>
        <v>1000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1000</v>
      </c>
      <c r="D516" s="30">
        <f t="shared" si="55"/>
        <v>1000</v>
      </c>
      <c r="E516" s="30">
        <f t="shared" si="55"/>
        <v>1000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hidden="1" outlineLevel="2">
      <c r="A520" s="6">
        <v>3305</v>
      </c>
      <c r="B520" s="4" t="s">
        <v>424</v>
      </c>
      <c r="C520" s="5">
        <v>15000</v>
      </c>
      <c r="D520" s="5">
        <f t="shared" si="55"/>
        <v>15000</v>
      </c>
      <c r="E520" s="5">
        <f t="shared" si="55"/>
        <v>15000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5" t="s">
        <v>441</v>
      </c>
      <c r="B539" s="176"/>
      <c r="C539" s="32">
        <f>SUM(C540:C545)</f>
        <v>1250</v>
      </c>
      <c r="D539" s="32">
        <f>SUM(D540:D545)</f>
        <v>1250</v>
      </c>
      <c r="E539" s="32">
        <f>SUM(E540:E545)</f>
        <v>1250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1250</v>
      </c>
      <c r="D541" s="5">
        <f t="shared" ref="D541:E544" si="58">C541</f>
        <v>1250</v>
      </c>
      <c r="E541" s="5">
        <f t="shared" si="58"/>
        <v>1250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3" t="s">
        <v>449</v>
      </c>
      <c r="B548" s="184"/>
      <c r="C548" s="35">
        <f>C549+C550</f>
        <v>5000</v>
      </c>
      <c r="D548" s="35">
        <f>D549+D550</f>
        <v>5000</v>
      </c>
      <c r="E548" s="35">
        <f>E549+E550</f>
        <v>5000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5" t="s">
        <v>450</v>
      </c>
      <c r="B549" s="176"/>
      <c r="C549" s="32">
        <v>5000</v>
      </c>
      <c r="D549" s="32">
        <f>C549</f>
        <v>5000</v>
      </c>
      <c r="E549" s="32">
        <f>D549</f>
        <v>5000</v>
      </c>
    </row>
    <row r="550" spans="1:10" hidden="1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1" t="s">
        <v>455</v>
      </c>
      <c r="B551" s="182"/>
      <c r="C551" s="36">
        <f>C552</f>
        <v>38200</v>
      </c>
      <c r="D551" s="36">
        <f>D552</f>
        <v>38200</v>
      </c>
      <c r="E551" s="36">
        <f>E552</f>
        <v>38200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38200</v>
      </c>
      <c r="D552" s="33">
        <f>D553+D557</f>
        <v>38200</v>
      </c>
      <c r="E552" s="33">
        <f>E553+E557</f>
        <v>38200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5" t="s">
        <v>457</v>
      </c>
      <c r="B553" s="176"/>
      <c r="C553" s="32">
        <f>SUM(C554:C556)</f>
        <v>38200</v>
      </c>
      <c r="D553" s="32">
        <f>SUM(D554:D556)</f>
        <v>38200</v>
      </c>
      <c r="E553" s="32">
        <f>SUM(E554:E556)</f>
        <v>38200</v>
      </c>
    </row>
    <row r="554" spans="1:10" hidden="1" outlineLevel="2" collapsed="1">
      <c r="A554" s="6">
        <v>5500</v>
      </c>
      <c r="B554" s="4" t="s">
        <v>458</v>
      </c>
      <c r="C554" s="5">
        <v>38200</v>
      </c>
      <c r="D554" s="5">
        <f t="shared" ref="D554:E556" si="59">C554</f>
        <v>38200</v>
      </c>
      <c r="E554" s="5">
        <f t="shared" si="59"/>
        <v>38200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109800</v>
      </c>
      <c r="D560" s="37">
        <f>D561+D717+D726</f>
        <v>109800</v>
      </c>
      <c r="E560" s="37">
        <f>E561+E717+E726</f>
        <v>109800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36750</v>
      </c>
      <c r="D561" s="36">
        <f>D562+D639+D643+D646</f>
        <v>36750</v>
      </c>
      <c r="E561" s="36">
        <f>E562+E639+E643+E646</f>
        <v>36750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7" t="s">
        <v>545</v>
      </c>
      <c r="B643" s="178"/>
      <c r="C643" s="38">
        <f>C644+C645</f>
        <v>36750</v>
      </c>
      <c r="D643" s="38">
        <f>D644+D645</f>
        <v>36750</v>
      </c>
      <c r="E643" s="38">
        <f>E644+E645</f>
        <v>36750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5" t="s">
        <v>547</v>
      </c>
      <c r="B645" s="176"/>
      <c r="C645" s="32">
        <v>36750</v>
      </c>
      <c r="D645" s="32">
        <f>C645</f>
        <v>36750</v>
      </c>
      <c r="E645" s="32">
        <f>D645</f>
        <v>36750</v>
      </c>
    </row>
    <row r="646" spans="1:10" collapsed="1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1" t="s">
        <v>570</v>
      </c>
      <c r="B717" s="182"/>
      <c r="C717" s="36">
        <f>C718</f>
        <v>73050</v>
      </c>
      <c r="D717" s="36">
        <f>D718</f>
        <v>73050</v>
      </c>
      <c r="E717" s="36">
        <f>E718</f>
        <v>73050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73050</v>
      </c>
      <c r="D718" s="33">
        <f>D719+D723</f>
        <v>73050</v>
      </c>
      <c r="E718" s="33">
        <f>E719+E723</f>
        <v>73050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7" t="s">
        <v>851</v>
      </c>
      <c r="B719" s="188"/>
      <c r="C719" s="31">
        <f>SUM(C720:C722)</f>
        <v>73050</v>
      </c>
      <c r="D719" s="31">
        <f>SUM(D720:D722)</f>
        <v>73050</v>
      </c>
      <c r="E719" s="31">
        <f>SUM(E720:E722)</f>
        <v>73050</v>
      </c>
    </row>
    <row r="720" spans="1:10" ht="15" hidden="1" customHeight="1" outlineLevel="2">
      <c r="A720" s="6">
        <v>10950</v>
      </c>
      <c r="B720" s="4" t="s">
        <v>572</v>
      </c>
      <c r="C720" s="5">
        <v>73050</v>
      </c>
      <c r="D720" s="5">
        <f>C720</f>
        <v>73050</v>
      </c>
      <c r="E720" s="5">
        <f>D720</f>
        <v>73050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workbookViewId="0">
      <selection activeCell="A6" sqref="A6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136000</v>
      </c>
      <c r="D4" s="143">
        <f t="shared" si="0"/>
        <v>24000</v>
      </c>
      <c r="E4" s="143">
        <f t="shared" si="0"/>
        <v>0</v>
      </c>
      <c r="F4" s="143">
        <f t="shared" si="0"/>
        <v>0</v>
      </c>
      <c r="G4" s="143">
        <f t="shared" si="0"/>
        <v>112000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136000</v>
      </c>
      <c r="D5" s="145">
        <f t="shared" si="1"/>
        <v>24000</v>
      </c>
      <c r="E5" s="145">
        <f t="shared" si="1"/>
        <v>0</v>
      </c>
      <c r="F5" s="145">
        <f t="shared" si="1"/>
        <v>0</v>
      </c>
      <c r="G5" s="145">
        <f t="shared" si="1"/>
        <v>112000</v>
      </c>
      <c r="H5" s="145">
        <f t="shared" si="1"/>
        <v>0</v>
      </c>
      <c r="I5" s="145">
        <f t="shared" si="1"/>
        <v>0</v>
      </c>
    </row>
    <row r="6" spans="1:9">
      <c r="A6" s="10" t="s">
        <v>971</v>
      </c>
      <c r="B6" s="10">
        <v>2017</v>
      </c>
      <c r="C6" s="10">
        <v>136000</v>
      </c>
      <c r="D6" s="10">
        <v>24000</v>
      </c>
      <c r="E6" s="10"/>
      <c r="F6" s="10"/>
      <c r="G6" s="10">
        <v>112000</v>
      </c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136000</v>
      </c>
      <c r="D74" s="144">
        <f t="shared" ref="D74:I74" si="23">D73+D70+D63+D60+D57+D54+D51+D48+D33+D25+D22+D19+D16+D13+D10+D5</f>
        <v>24000</v>
      </c>
      <c r="E74" s="144">
        <f t="shared" si="23"/>
        <v>0</v>
      </c>
      <c r="F74" s="144">
        <f t="shared" si="23"/>
        <v>0</v>
      </c>
      <c r="G74" s="144">
        <f t="shared" si="23"/>
        <v>112000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2017-11-20T18:17:22Z</dcterms:modified>
</cp:coreProperties>
</file>