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derrahmen\New folder\"/>
    </mc:Choice>
  </mc:AlternateContent>
  <xr:revisionPtr revIDLastSave="0" documentId="10_ncr:8100000_{B0BF0844-8A81-4ABE-AED7-B618D7010581}" xr6:coauthVersionLast="32" xr6:coauthVersionMax="32" xr10:uidLastSave="{00000000-0000-0000-0000-000000000000}"/>
  <bookViews>
    <workbookView xWindow="0" yWindow="0" windowWidth="19200" windowHeight="6950" tabRatio="963" activeTab="6" xr2:uid="{00000000-000D-0000-FFFF-FFFF00000000}"/>
  </bookViews>
  <sheets>
    <sheet name="ميزانية 2011" sheetId="37" r:id="rId1"/>
    <sheet name="ميزانية 2012" sheetId="36" r:id="rId2"/>
    <sheet name="ميزانية 2013" sheetId="35" r:id="rId3"/>
    <sheet name="ميزانية 2014" sheetId="34" r:id="rId4"/>
    <sheet name="ميزانية 2015" sheetId="33" r:id="rId5"/>
    <sheet name="ميزانية 2016" sheetId="38" r:id="rId6"/>
    <sheet name="ميزانية2017" sheetId="39" r:id="rId7"/>
    <sheet name="التنظيم الهيكلي" sheetId="20" r:id="rId8"/>
    <sheet name="الدوائر" sheetId="25" r:id="rId9"/>
    <sheet name="قائمة في الأعوان" sheetId="3" r:id="rId10"/>
    <sheet name="قائمة في العملة" sheetId="21" r:id="rId11"/>
    <sheet name="مرافق البلدية" sheetId="4" r:id="rId12"/>
    <sheet name="المجلس البلدي" sheetId="5" r:id="rId13"/>
    <sheet name="النشاط البلدي 2014" sheetId="6" r:id="rId14"/>
    <sheet name="النشاط البلدي 2015" sheetId="32" r:id="rId15"/>
    <sheet name="الملك البلدي" sheetId="7" r:id="rId16"/>
    <sheet name="المرافق الخدماتية" sheetId="8" r:id="rId17"/>
    <sheet name="الأحياء" sheetId="13" r:id="rId18"/>
    <sheet name="المشاريع" sheetId="12" r:id="rId19"/>
    <sheet name="وسائل النقل" sheetId="15" r:id="rId20"/>
    <sheet name="قانون الإطار" sheetId="16" r:id="rId21"/>
    <sheet name="النفايات" sheetId="23" r:id="rId22"/>
  </sheets>
  <externalReferences>
    <externalReference r:id="rId23"/>
  </externalReferences>
  <definedNames>
    <definedName name="_xlnm.Print_Area" localSheetId="18">المشاريع!$A$1:$AI$22</definedName>
    <definedName name="_xlnm.Print_Area" localSheetId="9">'قائمة في الأعوان'!$A$1:$D$26</definedName>
    <definedName name="_xlnm.Print_Area" localSheetId="10">'قائمة في العملة'!$A$1:$C$26</definedName>
  </definedNames>
  <calcPr calcId="162913"/>
</workbook>
</file>

<file path=xl/calcChain.xml><?xml version="1.0" encoding="utf-8"?>
<calcChain xmlns="http://schemas.openxmlformats.org/spreadsheetml/2006/main">
  <c r="D348" i="39" l="1"/>
  <c r="E348" i="39" s="1"/>
  <c r="D409" i="39"/>
  <c r="E409" i="39" s="1"/>
  <c r="C513" i="39" l="1"/>
  <c r="C353" i="39"/>
  <c r="C416" i="39"/>
  <c r="D778" i="39"/>
  <c r="E778" i="39" s="1"/>
  <c r="E777" i="39" s="1"/>
  <c r="D777" i="39"/>
  <c r="C777" i="39"/>
  <c r="E776" i="39"/>
  <c r="D776" i="39"/>
  <c r="E775" i="39"/>
  <c r="D775" i="39"/>
  <c r="E774" i="39"/>
  <c r="D774" i="39"/>
  <c r="E773" i="39"/>
  <c r="E772" i="39" s="1"/>
  <c r="E771" i="39" s="1"/>
  <c r="D773" i="39"/>
  <c r="D772" i="39" s="1"/>
  <c r="D771" i="39" s="1"/>
  <c r="C772" i="39"/>
  <c r="C771" i="39" s="1"/>
  <c r="E770" i="39"/>
  <c r="D770" i="39"/>
  <c r="E769" i="39"/>
  <c r="D769" i="39"/>
  <c r="E768" i="39"/>
  <c r="E767" i="39" s="1"/>
  <c r="D768" i="39"/>
  <c r="C768" i="39"/>
  <c r="C767" i="39" s="1"/>
  <c r="D767" i="39"/>
  <c r="E766" i="39"/>
  <c r="D766" i="39"/>
  <c r="E765" i="39"/>
  <c r="D765" i="39"/>
  <c r="C765" i="39"/>
  <c r="D764" i="39"/>
  <c r="E764" i="39" s="1"/>
  <c r="D763" i="39"/>
  <c r="E763" i="39" s="1"/>
  <c r="D762" i="39"/>
  <c r="C761" i="39"/>
  <c r="C760" i="39"/>
  <c r="D759" i="39"/>
  <c r="E759" i="39" s="1"/>
  <c r="D758" i="39"/>
  <c r="E758" i="39" s="1"/>
  <c r="D757" i="39"/>
  <c r="C756" i="39"/>
  <c r="C755" i="39"/>
  <c r="D754" i="39"/>
  <c r="D753" i="39"/>
  <c r="E753" i="39" s="1"/>
  <c r="D752" i="39"/>
  <c r="C751" i="39"/>
  <c r="C750" i="39" s="1"/>
  <c r="D749" i="39"/>
  <c r="D748" i="39"/>
  <c r="E748" i="39" s="1"/>
  <c r="D747" i="39"/>
  <c r="C746" i="39"/>
  <c r="E745" i="39"/>
  <c r="E744" i="39" s="1"/>
  <c r="D745" i="39"/>
  <c r="D744" i="39"/>
  <c r="C744" i="39"/>
  <c r="C743" i="39" s="1"/>
  <c r="E742" i="39"/>
  <c r="E741" i="39" s="1"/>
  <c r="D742" i="39"/>
  <c r="D741" i="39"/>
  <c r="C741" i="39"/>
  <c r="D740" i="39"/>
  <c r="E740" i="39" s="1"/>
  <c r="E739" i="39" s="1"/>
  <c r="D739" i="39"/>
  <c r="C739" i="39"/>
  <c r="D738" i="39"/>
  <c r="E738" i="39" s="1"/>
  <c r="E737" i="39"/>
  <c r="D737" i="39"/>
  <c r="D736" i="39"/>
  <c r="E736" i="39" s="1"/>
  <c r="E735" i="39"/>
  <c r="E734" i="39" s="1"/>
  <c r="D735" i="39"/>
  <c r="D734" i="39"/>
  <c r="C734" i="39"/>
  <c r="C733" i="39" s="1"/>
  <c r="D733" i="39"/>
  <c r="E732" i="39"/>
  <c r="E731" i="39" s="1"/>
  <c r="E730" i="39" s="1"/>
  <c r="D732" i="39"/>
  <c r="D731" i="39"/>
  <c r="C731" i="39"/>
  <c r="C730" i="39" s="1"/>
  <c r="D730" i="39"/>
  <c r="E729" i="39"/>
  <c r="D729" i="39"/>
  <c r="D728" i="39"/>
  <c r="E728" i="39" s="1"/>
  <c r="E727" i="39"/>
  <c r="D727" i="39"/>
  <c r="C727" i="39"/>
  <c r="J726" i="39"/>
  <c r="J725" i="39"/>
  <c r="D724" i="39"/>
  <c r="E724" i="39" s="1"/>
  <c r="E722" i="39" s="1"/>
  <c r="E723" i="39"/>
  <c r="D723" i="39"/>
  <c r="C722" i="39"/>
  <c r="D721" i="39"/>
  <c r="E721" i="39" s="1"/>
  <c r="E720" i="39"/>
  <c r="D720" i="39"/>
  <c r="D719" i="39"/>
  <c r="D718" i="39" s="1"/>
  <c r="C718" i="39"/>
  <c r="C717" i="39" s="1"/>
  <c r="C716" i="39" s="1"/>
  <c r="J717" i="39"/>
  <c r="J716" i="39"/>
  <c r="D715" i="39"/>
  <c r="E715" i="39" s="1"/>
  <c r="D714" i="39"/>
  <c r="E714" i="39" s="1"/>
  <c r="D713" i="39"/>
  <c r="E713" i="39" s="1"/>
  <c r="D712" i="39"/>
  <c r="E712" i="39" s="1"/>
  <c r="D711" i="39"/>
  <c r="E711" i="39" s="1"/>
  <c r="D710" i="39"/>
  <c r="E710" i="39" s="1"/>
  <c r="D709" i="39"/>
  <c r="E709" i="39" s="1"/>
  <c r="D708" i="39"/>
  <c r="E708" i="39" s="1"/>
  <c r="D707" i="39"/>
  <c r="E707" i="39" s="1"/>
  <c r="D706" i="39"/>
  <c r="E706" i="39" s="1"/>
  <c r="D705" i="39"/>
  <c r="E705" i="39" s="1"/>
  <c r="D704" i="39"/>
  <c r="E704" i="39" s="1"/>
  <c r="D703" i="39"/>
  <c r="E703" i="39" s="1"/>
  <c r="D702" i="39"/>
  <c r="E702" i="39" s="1"/>
  <c r="D701" i="39"/>
  <c r="C700" i="39"/>
  <c r="E699" i="39"/>
  <c r="D699" i="39"/>
  <c r="D698" i="39"/>
  <c r="E698" i="39" s="1"/>
  <c r="E697" i="39"/>
  <c r="D697" i="39"/>
  <c r="D696" i="39"/>
  <c r="E696" i="39" s="1"/>
  <c r="E695" i="39"/>
  <c r="D695" i="39"/>
  <c r="D694" i="39"/>
  <c r="C694" i="39"/>
  <c r="D693" i="39"/>
  <c r="E693" i="39" s="1"/>
  <c r="D692" i="39"/>
  <c r="E692" i="39" s="1"/>
  <c r="D691" i="39"/>
  <c r="E691" i="39" s="1"/>
  <c r="D690" i="39"/>
  <c r="E690" i="39" s="1"/>
  <c r="E689" i="39"/>
  <c r="D689" i="39"/>
  <c r="D688" i="39"/>
  <c r="C687" i="39"/>
  <c r="E686" i="39"/>
  <c r="D686" i="39"/>
  <c r="D685" i="39"/>
  <c r="E685" i="39" s="1"/>
  <c r="E684" i="39"/>
  <c r="D684" i="39"/>
  <c r="D683" i="39"/>
  <c r="C683" i="39"/>
  <c r="D682" i="39"/>
  <c r="E682" i="39" s="1"/>
  <c r="D681" i="39"/>
  <c r="E681" i="39" s="1"/>
  <c r="D680" i="39"/>
  <c r="E680" i="39" s="1"/>
  <c r="E679" i="39" s="1"/>
  <c r="D679" i="39"/>
  <c r="C679" i="39"/>
  <c r="D678" i="39"/>
  <c r="E678" i="39" s="1"/>
  <c r="E677" i="39"/>
  <c r="E676" i="39" s="1"/>
  <c r="D677" i="39"/>
  <c r="D676" i="39"/>
  <c r="C676" i="39"/>
  <c r="D675" i="39"/>
  <c r="E675" i="39" s="1"/>
  <c r="D674" i="39"/>
  <c r="E674" i="39" s="1"/>
  <c r="D673" i="39"/>
  <c r="E673" i="39" s="1"/>
  <c r="D672" i="39"/>
  <c r="C671" i="39"/>
  <c r="E670" i="39"/>
  <c r="D670" i="39"/>
  <c r="D669" i="39"/>
  <c r="E669" i="39" s="1"/>
  <c r="E668" i="39"/>
  <c r="D668" i="39"/>
  <c r="D667" i="39"/>
  <c r="E667" i="39" s="1"/>
  <c r="E666" i="39"/>
  <c r="E665" i="39" s="1"/>
  <c r="D666" i="39"/>
  <c r="D665" i="39"/>
  <c r="C665" i="39"/>
  <c r="D664" i="39"/>
  <c r="E664" i="39" s="1"/>
  <c r="D663" i="39"/>
  <c r="E663" i="39" s="1"/>
  <c r="D662" i="39"/>
  <c r="E662" i="39" s="1"/>
  <c r="E661" i="39" s="1"/>
  <c r="C661" i="39"/>
  <c r="D660" i="39"/>
  <c r="E660" i="39" s="1"/>
  <c r="E659" i="39"/>
  <c r="D659" i="39"/>
  <c r="D658" i="39"/>
  <c r="E658" i="39" s="1"/>
  <c r="E657" i="39"/>
  <c r="D657" i="39"/>
  <c r="D656" i="39"/>
  <c r="E656" i="39" s="1"/>
  <c r="E655" i="39"/>
  <c r="D655" i="39"/>
  <c r="D654" i="39"/>
  <c r="D653" i="39" s="1"/>
  <c r="C653" i="39"/>
  <c r="D652" i="39"/>
  <c r="E652" i="39" s="1"/>
  <c r="D651" i="39"/>
  <c r="E651" i="39" s="1"/>
  <c r="D650" i="39"/>
  <c r="E650" i="39" s="1"/>
  <c r="D649" i="39"/>
  <c r="E649" i="39" s="1"/>
  <c r="D648" i="39"/>
  <c r="E648" i="39" s="1"/>
  <c r="D647" i="39"/>
  <c r="E647" i="39" s="1"/>
  <c r="E646" i="39" s="1"/>
  <c r="C646" i="39"/>
  <c r="J645" i="39"/>
  <c r="E644" i="39"/>
  <c r="D644" i="39"/>
  <c r="E643" i="39"/>
  <c r="E642" i="39" s="1"/>
  <c r="D643" i="39"/>
  <c r="J642" i="39"/>
  <c r="D642" i="39"/>
  <c r="C642" i="39"/>
  <c r="D641" i="39"/>
  <c r="D638" i="39" s="1"/>
  <c r="E640" i="39"/>
  <c r="D640" i="39"/>
  <c r="E639" i="39"/>
  <c r="D639" i="39"/>
  <c r="J638" i="39"/>
  <c r="C638" i="39"/>
  <c r="E637" i="39"/>
  <c r="D637" i="39"/>
  <c r="E636" i="39"/>
  <c r="D636" i="39"/>
  <c r="E635" i="39"/>
  <c r="D635" i="39"/>
  <c r="E634" i="39"/>
  <c r="D634" i="39"/>
  <c r="E633" i="39"/>
  <c r="D633" i="39"/>
  <c r="E632" i="39"/>
  <c r="D632" i="39"/>
  <c r="E631" i="39"/>
  <c r="D631" i="39"/>
  <c r="E630" i="39"/>
  <c r="D630" i="39"/>
  <c r="E629" i="39"/>
  <c r="E628" i="39" s="1"/>
  <c r="D629" i="39"/>
  <c r="D628" i="39"/>
  <c r="C628" i="39"/>
  <c r="D627" i="39"/>
  <c r="E627" i="39" s="1"/>
  <c r="D626" i="39"/>
  <c r="E626" i="39" s="1"/>
  <c r="D625" i="39"/>
  <c r="E625" i="39" s="1"/>
  <c r="D624" i="39"/>
  <c r="E624" i="39" s="1"/>
  <c r="D623" i="39"/>
  <c r="E623" i="39" s="1"/>
  <c r="D622" i="39"/>
  <c r="E622" i="39" s="1"/>
  <c r="D621" i="39"/>
  <c r="E621" i="39" s="1"/>
  <c r="D620" i="39"/>
  <c r="E620" i="39" s="1"/>
  <c r="D619" i="39"/>
  <c r="E619" i="39" s="1"/>
  <c r="D618" i="39"/>
  <c r="E618" i="39" s="1"/>
  <c r="D617" i="39"/>
  <c r="E617" i="39" s="1"/>
  <c r="E616" i="39" s="1"/>
  <c r="D616" i="39"/>
  <c r="C616" i="39"/>
  <c r="D615" i="39"/>
  <c r="E615" i="39" s="1"/>
  <c r="E614" i="39"/>
  <c r="D614" i="39"/>
  <c r="D613" i="39"/>
  <c r="E613" i="39" s="1"/>
  <c r="E612" i="39"/>
  <c r="D612" i="39"/>
  <c r="D611" i="39"/>
  <c r="E611" i="39" s="1"/>
  <c r="D610" i="39"/>
  <c r="C610" i="39"/>
  <c r="D609" i="39"/>
  <c r="E609" i="39" s="1"/>
  <c r="E608" i="39"/>
  <c r="D608" i="39"/>
  <c r="D607" i="39"/>
  <c r="E607" i="39" s="1"/>
  <c r="E606" i="39"/>
  <c r="D606" i="39"/>
  <c r="D605" i="39"/>
  <c r="E605" i="39" s="1"/>
  <c r="E604" i="39"/>
  <c r="D604" i="39"/>
  <c r="C603" i="39"/>
  <c r="D602" i="39"/>
  <c r="E602" i="39" s="1"/>
  <c r="E601" i="39"/>
  <c r="D601" i="39"/>
  <c r="D600" i="39"/>
  <c r="E600" i="39" s="1"/>
  <c r="E599" i="39"/>
  <c r="D599" i="39"/>
  <c r="C599" i="39"/>
  <c r="D598" i="39"/>
  <c r="E598" i="39" s="1"/>
  <c r="E597" i="39"/>
  <c r="D597" i="39"/>
  <c r="D596" i="39"/>
  <c r="C595" i="39"/>
  <c r="E594" i="39"/>
  <c r="E592" i="39" s="1"/>
  <c r="D594" i="39"/>
  <c r="D593" i="39"/>
  <c r="E593" i="39" s="1"/>
  <c r="D592" i="39"/>
  <c r="C592" i="39"/>
  <c r="D591" i="39"/>
  <c r="E591" i="39" s="1"/>
  <c r="E590" i="39"/>
  <c r="D590" i="39"/>
  <c r="D589" i="39"/>
  <c r="E588" i="39"/>
  <c r="D588" i="39"/>
  <c r="C587" i="39"/>
  <c r="E586" i="39"/>
  <c r="D586" i="39"/>
  <c r="E585" i="39"/>
  <c r="D585" i="39"/>
  <c r="D584" i="39"/>
  <c r="E584" i="39" s="1"/>
  <c r="E583" i="39"/>
  <c r="D583" i="39"/>
  <c r="D582" i="39"/>
  <c r="E582" i="39" s="1"/>
  <c r="C581" i="39"/>
  <c r="D580" i="39"/>
  <c r="E580" i="39" s="1"/>
  <c r="E579" i="39"/>
  <c r="D579" i="39"/>
  <c r="D578" i="39"/>
  <c r="C577" i="39"/>
  <c r="E576" i="39"/>
  <c r="D576" i="39"/>
  <c r="D575" i="39"/>
  <c r="E575" i="39" s="1"/>
  <c r="D574" i="39"/>
  <c r="E574" i="39" s="1"/>
  <c r="D573" i="39"/>
  <c r="E573" i="39" s="1"/>
  <c r="E572" i="39"/>
  <c r="D572" i="39"/>
  <c r="D571" i="39"/>
  <c r="E571" i="39" s="1"/>
  <c r="E570" i="39"/>
  <c r="D570" i="39"/>
  <c r="D569" i="39" s="1"/>
  <c r="C569" i="39"/>
  <c r="E568" i="39"/>
  <c r="D568" i="39"/>
  <c r="D567" i="39"/>
  <c r="E567" i="39" s="1"/>
  <c r="E566" i="39"/>
  <c r="D566" i="39"/>
  <c r="D565" i="39"/>
  <c r="E565" i="39" s="1"/>
  <c r="E564" i="39"/>
  <c r="D564" i="39"/>
  <c r="D563" i="39"/>
  <c r="C562" i="39"/>
  <c r="J561" i="39"/>
  <c r="J560" i="39"/>
  <c r="J559" i="39"/>
  <c r="E558" i="39"/>
  <c r="D558" i="39"/>
  <c r="D557" i="39"/>
  <c r="E557" i="39" s="1"/>
  <c r="E556" i="39" s="1"/>
  <c r="D556" i="39"/>
  <c r="C556" i="39"/>
  <c r="D555" i="39"/>
  <c r="E555" i="39" s="1"/>
  <c r="E554" i="39"/>
  <c r="D554" i="39"/>
  <c r="D553" i="39"/>
  <c r="C552" i="39"/>
  <c r="C551" i="39" s="1"/>
  <c r="C550" i="39" s="1"/>
  <c r="J551" i="39"/>
  <c r="J550" i="39"/>
  <c r="E549" i="39"/>
  <c r="D549" i="39"/>
  <c r="D548" i="39"/>
  <c r="E548" i="39" s="1"/>
  <c r="E547" i="39" s="1"/>
  <c r="J547" i="39"/>
  <c r="C547" i="39"/>
  <c r="E546" i="39"/>
  <c r="D546" i="39"/>
  <c r="D545" i="39"/>
  <c r="E545" i="39" s="1"/>
  <c r="E544" i="39" s="1"/>
  <c r="D544" i="39"/>
  <c r="C544" i="39"/>
  <c r="D543" i="39"/>
  <c r="E543" i="39" s="1"/>
  <c r="E542" i="39"/>
  <c r="D542" i="39"/>
  <c r="D541" i="39"/>
  <c r="E541" i="39" s="1"/>
  <c r="D540" i="39"/>
  <c r="E540" i="39" s="1"/>
  <c r="D539" i="39"/>
  <c r="C538" i="39"/>
  <c r="E537" i="39"/>
  <c r="D537" i="39"/>
  <c r="D536" i="39"/>
  <c r="E536" i="39" s="1"/>
  <c r="E535" i="39"/>
  <c r="D535" i="39"/>
  <c r="E534" i="39"/>
  <c r="D534" i="39"/>
  <c r="E533" i="39"/>
  <c r="D533" i="39"/>
  <c r="E532" i="39"/>
  <c r="D532" i="39"/>
  <c r="E531" i="39"/>
  <c r="D531" i="39"/>
  <c r="C531" i="39"/>
  <c r="D530" i="39"/>
  <c r="C529" i="39"/>
  <c r="C528" i="39"/>
  <c r="D527" i="39"/>
  <c r="E527" i="39" s="1"/>
  <c r="D526" i="39"/>
  <c r="E526" i="39" s="1"/>
  <c r="D525" i="39"/>
  <c r="E525" i="39" s="1"/>
  <c r="E524" i="39"/>
  <c r="D524" i="39"/>
  <c r="D523" i="39"/>
  <c r="C522" i="39"/>
  <c r="E521" i="39"/>
  <c r="D521" i="39"/>
  <c r="D520" i="39"/>
  <c r="E520" i="39" s="1"/>
  <c r="D519" i="39"/>
  <c r="E519" i="39" s="1"/>
  <c r="E518" i="39"/>
  <c r="D518" i="39"/>
  <c r="E517" i="39"/>
  <c r="D517" i="39"/>
  <c r="E516" i="39"/>
  <c r="D516" i="39"/>
  <c r="E515" i="39"/>
  <c r="D515" i="39"/>
  <c r="D514" i="39"/>
  <c r="E514" i="39" s="1"/>
  <c r="E513" i="39" s="1"/>
  <c r="D513" i="39"/>
  <c r="D512" i="39"/>
  <c r="E512" i="39" s="1"/>
  <c r="E511" i="39"/>
  <c r="D511" i="39"/>
  <c r="D510" i="39"/>
  <c r="C509" i="39"/>
  <c r="D508" i="39"/>
  <c r="E508" i="39" s="1"/>
  <c r="E504" i="39" s="1"/>
  <c r="D507" i="39"/>
  <c r="E507" i="39" s="1"/>
  <c r="E506" i="39"/>
  <c r="D506" i="39"/>
  <c r="D505" i="39"/>
  <c r="E505" i="39" s="1"/>
  <c r="C504" i="39"/>
  <c r="D503" i="39"/>
  <c r="E503" i="39" s="1"/>
  <c r="E502" i="39"/>
  <c r="D502" i="39"/>
  <c r="D501" i="39"/>
  <c r="E501" i="39" s="1"/>
  <c r="D500" i="39"/>
  <c r="E500" i="39" s="1"/>
  <c r="D499" i="39"/>
  <c r="E499" i="39" s="1"/>
  <c r="D498" i="39"/>
  <c r="E498" i="39" s="1"/>
  <c r="D497" i="39"/>
  <c r="C497" i="39"/>
  <c r="D496" i="39"/>
  <c r="E496" i="39" s="1"/>
  <c r="D495" i="39"/>
  <c r="D494" i="39" s="1"/>
  <c r="C494" i="39"/>
  <c r="E493" i="39"/>
  <c r="D493" i="39"/>
  <c r="D492" i="39"/>
  <c r="C491" i="39"/>
  <c r="E490" i="39"/>
  <c r="D490" i="39"/>
  <c r="D489" i="39"/>
  <c r="E489" i="39" s="1"/>
  <c r="D488" i="39"/>
  <c r="E488" i="39" s="1"/>
  <c r="E486" i="39" s="1"/>
  <c r="D487" i="39"/>
  <c r="E487" i="39" s="1"/>
  <c r="D486" i="39"/>
  <c r="C486" i="39"/>
  <c r="D485" i="39"/>
  <c r="J483" i="39"/>
  <c r="D481" i="39"/>
  <c r="E481" i="39" s="1"/>
  <c r="D480" i="39"/>
  <c r="E480" i="39" s="1"/>
  <c r="E479" i="39"/>
  <c r="D479" i="39"/>
  <c r="D478" i="39"/>
  <c r="D477" i="39" s="1"/>
  <c r="C477" i="39"/>
  <c r="E476" i="39"/>
  <c r="D476" i="39"/>
  <c r="D475" i="39"/>
  <c r="C474" i="39"/>
  <c r="D473" i="39"/>
  <c r="E473" i="39" s="1"/>
  <c r="D472" i="39"/>
  <c r="E472" i="39" s="1"/>
  <c r="D471" i="39"/>
  <c r="E471" i="39" s="1"/>
  <c r="D470" i="39"/>
  <c r="E470" i="39" s="1"/>
  <c r="E469" i="39"/>
  <c r="E468" i="39" s="1"/>
  <c r="D469" i="39"/>
  <c r="C468" i="39"/>
  <c r="E467" i="39"/>
  <c r="D467" i="39"/>
  <c r="D466" i="39"/>
  <c r="E466" i="39" s="1"/>
  <c r="E465" i="39"/>
  <c r="D465" i="39"/>
  <c r="D464" i="39"/>
  <c r="C463" i="39"/>
  <c r="D462" i="39"/>
  <c r="E462" i="39" s="1"/>
  <c r="D461" i="39"/>
  <c r="E461" i="39" s="1"/>
  <c r="D460" i="39"/>
  <c r="C459" i="39"/>
  <c r="E458" i="39"/>
  <c r="D458" i="39"/>
  <c r="D457" i="39"/>
  <c r="E457" i="39" s="1"/>
  <c r="E456" i="39"/>
  <c r="E455" i="39" s="1"/>
  <c r="D456" i="39"/>
  <c r="C455" i="39"/>
  <c r="D454" i="39"/>
  <c r="E454" i="39" s="1"/>
  <c r="D453" i="39"/>
  <c r="E453" i="39" s="1"/>
  <c r="D452" i="39"/>
  <c r="E452" i="39" s="1"/>
  <c r="E451" i="39"/>
  <c r="D451" i="39"/>
  <c r="C450" i="39"/>
  <c r="E449" i="39"/>
  <c r="D449" i="39"/>
  <c r="D448" i="39"/>
  <c r="E448" i="39" s="1"/>
  <c r="E447" i="39"/>
  <c r="D447" i="39"/>
  <c r="D446" i="39"/>
  <c r="C445" i="39"/>
  <c r="D443" i="39"/>
  <c r="E443" i="39" s="1"/>
  <c r="D442" i="39"/>
  <c r="E442" i="39" s="1"/>
  <c r="D441" i="39"/>
  <c r="E441" i="39" s="1"/>
  <c r="E440" i="39"/>
  <c r="D440" i="39"/>
  <c r="D439" i="39"/>
  <c r="E439" i="39" s="1"/>
  <c r="E438" i="39"/>
  <c r="D438" i="39"/>
  <c r="D437" i="39"/>
  <c r="E437" i="39" s="1"/>
  <c r="E436" i="39"/>
  <c r="D436" i="39"/>
  <c r="D435" i="39"/>
  <c r="E435" i="39" s="1"/>
  <c r="E434" i="39"/>
  <c r="D434" i="39"/>
  <c r="D433" i="39"/>
  <c r="E433" i="39" s="1"/>
  <c r="D432" i="39"/>
  <c r="E432" i="39" s="1"/>
  <c r="D431" i="39"/>
  <c r="E431" i="39" s="1"/>
  <c r="E430" i="39"/>
  <c r="D430" i="39"/>
  <c r="C429" i="39"/>
  <c r="D428" i="39"/>
  <c r="E428" i="39" s="1"/>
  <c r="D427" i="39"/>
  <c r="E427" i="39" s="1"/>
  <c r="D426" i="39"/>
  <c r="E426" i="39" s="1"/>
  <c r="E425" i="39"/>
  <c r="D425" i="39"/>
  <c r="D424" i="39"/>
  <c r="E424" i="39" s="1"/>
  <c r="D423" i="39"/>
  <c r="C422" i="39"/>
  <c r="E421" i="39"/>
  <c r="D421" i="39"/>
  <c r="D420" i="39"/>
  <c r="E420" i="39" s="1"/>
  <c r="E419" i="39"/>
  <c r="D419" i="39"/>
  <c r="D418" i="39"/>
  <c r="E418" i="39" s="1"/>
  <c r="D417" i="39"/>
  <c r="E417" i="39" s="1"/>
  <c r="E416" i="39" s="1"/>
  <c r="D415" i="39"/>
  <c r="E415" i="39" s="1"/>
  <c r="D414" i="39"/>
  <c r="E414" i="39" s="1"/>
  <c r="D413" i="39"/>
  <c r="E413" i="39" s="1"/>
  <c r="C412" i="39"/>
  <c r="D411" i="39"/>
  <c r="E411" i="39" s="1"/>
  <c r="D410" i="39"/>
  <c r="E410" i="39" s="1"/>
  <c r="D408" i="39"/>
  <c r="E408" i="39" s="1"/>
  <c r="D407" i="39"/>
  <c r="E407" i="39" s="1"/>
  <c r="D406" i="39"/>
  <c r="E406" i="39" s="1"/>
  <c r="D405" i="39"/>
  <c r="C404" i="39"/>
  <c r="E403" i="39"/>
  <c r="D403" i="39"/>
  <c r="D402" i="39"/>
  <c r="E402" i="39" s="1"/>
  <c r="E401" i="39"/>
  <c r="D401" i="39"/>
  <c r="D400" i="39"/>
  <c r="C399" i="39"/>
  <c r="D398" i="39"/>
  <c r="E398" i="39" s="1"/>
  <c r="D397" i="39"/>
  <c r="E397" i="39" s="1"/>
  <c r="D396" i="39"/>
  <c r="D395" i="39" s="1"/>
  <c r="C395" i="39"/>
  <c r="D394" i="39"/>
  <c r="E394" i="39" s="1"/>
  <c r="D393" i="39"/>
  <c r="C392" i="39"/>
  <c r="D391" i="39"/>
  <c r="E391" i="39" s="1"/>
  <c r="D390" i="39"/>
  <c r="E390" i="39" s="1"/>
  <c r="D389" i="39"/>
  <c r="D388" i="39" s="1"/>
  <c r="C388" i="39"/>
  <c r="D387" i="39"/>
  <c r="E387" i="39" s="1"/>
  <c r="D386" i="39"/>
  <c r="E386" i="39" s="1"/>
  <c r="E385" i="39"/>
  <c r="D385" i="39"/>
  <c r="D384" i="39"/>
  <c r="E384" i="39" s="1"/>
  <c r="D383" i="39"/>
  <c r="C382" i="39"/>
  <c r="C340" i="39" s="1"/>
  <c r="D381" i="39"/>
  <c r="E381" i="39" s="1"/>
  <c r="D380" i="39"/>
  <c r="D379" i="39"/>
  <c r="E379" i="39" s="1"/>
  <c r="C378" i="39"/>
  <c r="D377" i="39"/>
  <c r="E377" i="39" s="1"/>
  <c r="E376" i="39"/>
  <c r="D376" i="39"/>
  <c r="D375" i="39"/>
  <c r="D374" i="39"/>
  <c r="E374" i="39" s="1"/>
  <c r="C373" i="39"/>
  <c r="D372" i="39"/>
  <c r="E372" i="39" s="1"/>
  <c r="D371" i="39"/>
  <c r="E371" i="39" s="1"/>
  <c r="D370" i="39"/>
  <c r="E370" i="39" s="1"/>
  <c r="E369" i="39"/>
  <c r="D369" i="39"/>
  <c r="D368" i="39" s="1"/>
  <c r="C368" i="39"/>
  <c r="D367" i="39"/>
  <c r="E367" i="39" s="1"/>
  <c r="D366" i="39"/>
  <c r="E366" i="39" s="1"/>
  <c r="E365" i="39"/>
  <c r="D365" i="39"/>
  <c r="D364" i="39"/>
  <c r="E364" i="39" s="1"/>
  <c r="D363" i="39"/>
  <c r="E363" i="39" s="1"/>
  <c r="C362" i="39"/>
  <c r="D361" i="39"/>
  <c r="E361" i="39" s="1"/>
  <c r="D360" i="39"/>
  <c r="E360" i="39" s="1"/>
  <c r="D359" i="39"/>
  <c r="E359" i="39" s="1"/>
  <c r="D358" i="39"/>
  <c r="C357" i="39"/>
  <c r="D356" i="39"/>
  <c r="E356" i="39" s="1"/>
  <c r="D355" i="39"/>
  <c r="E355" i="39" s="1"/>
  <c r="D354" i="39"/>
  <c r="E354" i="39" s="1"/>
  <c r="E353" i="39" s="1"/>
  <c r="D352" i="39"/>
  <c r="E352" i="39" s="1"/>
  <c r="D351" i="39"/>
  <c r="E351" i="39" s="1"/>
  <c r="D350" i="39"/>
  <c r="E350" i="39" s="1"/>
  <c r="D349" i="39"/>
  <c r="D347" i="39"/>
  <c r="E347" i="39" s="1"/>
  <c r="D346" i="39"/>
  <c r="E346" i="39" s="1"/>
  <c r="D345" i="39"/>
  <c r="E345" i="39" s="1"/>
  <c r="C344" i="39"/>
  <c r="D343" i="39"/>
  <c r="E343" i="39" s="1"/>
  <c r="D342" i="39"/>
  <c r="D341" i="39"/>
  <c r="E341" i="39" s="1"/>
  <c r="J339" i="39"/>
  <c r="D338" i="39"/>
  <c r="E338" i="39" s="1"/>
  <c r="E337" i="39"/>
  <c r="D337" i="39"/>
  <c r="D336" i="39"/>
  <c r="E336" i="39" s="1"/>
  <c r="D335" i="39"/>
  <c r="E335" i="39" s="1"/>
  <c r="D334" i="39"/>
  <c r="E334" i="39" s="1"/>
  <c r="D333" i="39"/>
  <c r="E333" i="39" s="1"/>
  <c r="D332" i="39"/>
  <c r="C331" i="39"/>
  <c r="D330" i="39"/>
  <c r="D329" i="39"/>
  <c r="E329" i="39" s="1"/>
  <c r="C328" i="39"/>
  <c r="D327" i="39"/>
  <c r="E327" i="39" s="1"/>
  <c r="E326" i="39"/>
  <c r="D326" i="39"/>
  <c r="D325" i="39"/>
  <c r="C325" i="39"/>
  <c r="D324" i="39"/>
  <c r="E324" i="39" s="1"/>
  <c r="D323" i="39"/>
  <c r="E323" i="39" s="1"/>
  <c r="D322" i="39"/>
  <c r="E322" i="39" s="1"/>
  <c r="D321" i="39"/>
  <c r="E321" i="39" s="1"/>
  <c r="D320" i="39"/>
  <c r="E320" i="39" s="1"/>
  <c r="D319" i="39"/>
  <c r="E319" i="39" s="1"/>
  <c r="D318" i="39"/>
  <c r="E318" i="39" s="1"/>
  <c r="D317" i="39"/>
  <c r="E317" i="39" s="1"/>
  <c r="D316" i="39"/>
  <c r="E316" i="39" s="1"/>
  <c r="C315" i="39"/>
  <c r="D313" i="39"/>
  <c r="E313" i="39" s="1"/>
  <c r="D312" i="39"/>
  <c r="E312" i="39" s="1"/>
  <c r="D311" i="39"/>
  <c r="E311" i="39" s="1"/>
  <c r="D310" i="39"/>
  <c r="E310" i="39" s="1"/>
  <c r="D309" i="39"/>
  <c r="E309" i="39" s="1"/>
  <c r="D308" i="39"/>
  <c r="C308" i="39"/>
  <c r="D307" i="39"/>
  <c r="E307" i="39" s="1"/>
  <c r="D306" i="39"/>
  <c r="E306" i="39" s="1"/>
  <c r="C305" i="39"/>
  <c r="D304" i="39"/>
  <c r="E304" i="39" s="1"/>
  <c r="D303" i="39"/>
  <c r="C302" i="39"/>
  <c r="E301" i="39"/>
  <c r="D301" i="39"/>
  <c r="D300" i="39"/>
  <c r="E300" i="39" s="1"/>
  <c r="D299" i="39"/>
  <c r="E299" i="39" s="1"/>
  <c r="C298" i="39"/>
  <c r="D297" i="39"/>
  <c r="E297" i="39" s="1"/>
  <c r="E296" i="39"/>
  <c r="D296" i="39"/>
  <c r="C296" i="39"/>
  <c r="D295" i="39"/>
  <c r="E295" i="39" s="1"/>
  <c r="E294" i="39"/>
  <c r="D294" i="39"/>
  <c r="D293" i="39"/>
  <c r="E293" i="39" s="1"/>
  <c r="E292" i="39"/>
  <c r="D292" i="39"/>
  <c r="D291" i="39"/>
  <c r="D290" i="39"/>
  <c r="E290" i="39" s="1"/>
  <c r="C289" i="39"/>
  <c r="D288" i="39"/>
  <c r="E288" i="39" s="1"/>
  <c r="D287" i="39"/>
  <c r="E287" i="39" s="1"/>
  <c r="D286" i="39"/>
  <c r="E286" i="39" s="1"/>
  <c r="D285" i="39"/>
  <c r="E285" i="39" s="1"/>
  <c r="D284" i="39"/>
  <c r="E284" i="39" s="1"/>
  <c r="E283" i="39"/>
  <c r="D283" i="39"/>
  <c r="D282" i="39"/>
  <c r="E282" i="39" s="1"/>
  <c r="D281" i="39"/>
  <c r="E281" i="39" s="1"/>
  <c r="D280" i="39"/>
  <c r="E280" i="39" s="1"/>
  <c r="D279" i="39"/>
  <c r="E279" i="39" s="1"/>
  <c r="E278" i="39"/>
  <c r="D278" i="39"/>
  <c r="D277" i="39"/>
  <c r="E277" i="39" s="1"/>
  <c r="D276" i="39"/>
  <c r="E276" i="39" s="1"/>
  <c r="D275" i="39"/>
  <c r="E275" i="39" s="1"/>
  <c r="D274" i="39"/>
  <c r="E274" i="39" s="1"/>
  <c r="E273" i="39"/>
  <c r="D273" i="39"/>
  <c r="D272" i="39"/>
  <c r="E272" i="39" s="1"/>
  <c r="D271" i="39"/>
  <c r="E271" i="39" s="1"/>
  <c r="D270" i="39"/>
  <c r="E270" i="39" s="1"/>
  <c r="D269" i="39"/>
  <c r="D268" i="39"/>
  <c r="E268" i="39" s="1"/>
  <c r="D267" i="39"/>
  <c r="E267" i="39" s="1"/>
  <c r="D266" i="39"/>
  <c r="E266" i="39" s="1"/>
  <c r="C265" i="39"/>
  <c r="D264" i="39"/>
  <c r="D262" i="39"/>
  <c r="E262" i="39" s="1"/>
  <c r="E260" i="39" s="1"/>
  <c r="E261" i="39"/>
  <c r="D261" i="39"/>
  <c r="D260" i="39"/>
  <c r="C260" i="39"/>
  <c r="J259" i="39"/>
  <c r="J258" i="39"/>
  <c r="J257" i="39"/>
  <c r="J256" i="39"/>
  <c r="D252" i="39"/>
  <c r="E252" i="39" s="1"/>
  <c r="D251" i="39"/>
  <c r="E251" i="39" s="1"/>
  <c r="C250" i="39"/>
  <c r="D249" i="39"/>
  <c r="E249" i="39" s="1"/>
  <c r="E248" i="39"/>
  <c r="D248" i="39"/>
  <c r="D247" i="39"/>
  <c r="D244" i="39" s="1"/>
  <c r="D243" i="39" s="1"/>
  <c r="E246" i="39"/>
  <c r="D246" i="39"/>
  <c r="D245" i="39"/>
  <c r="E245" i="39" s="1"/>
  <c r="C244" i="39"/>
  <c r="C243" i="39" s="1"/>
  <c r="D242" i="39"/>
  <c r="D239" i="39" s="1"/>
  <c r="E241" i="39"/>
  <c r="D241" i="39"/>
  <c r="D240" i="39"/>
  <c r="E240" i="39" s="1"/>
  <c r="C239" i="39"/>
  <c r="C238" i="39" s="1"/>
  <c r="D238" i="39"/>
  <c r="D237" i="39"/>
  <c r="D236" i="39" s="1"/>
  <c r="C236" i="39"/>
  <c r="C235" i="39" s="1"/>
  <c r="D235" i="39"/>
  <c r="D234" i="39"/>
  <c r="D233" i="39" s="1"/>
  <c r="C233" i="39"/>
  <c r="D232" i="39"/>
  <c r="D231" i="39"/>
  <c r="E231" i="39" s="1"/>
  <c r="D230" i="39"/>
  <c r="E230" i="39" s="1"/>
  <c r="C229" i="39"/>
  <c r="C228" i="39" s="1"/>
  <c r="D227" i="39"/>
  <c r="E227" i="39" s="1"/>
  <c r="D226" i="39"/>
  <c r="E226" i="39" s="1"/>
  <c r="D225" i="39"/>
  <c r="E225" i="39" s="1"/>
  <c r="E223" i="39" s="1"/>
  <c r="E222" i="39" s="1"/>
  <c r="D224" i="39"/>
  <c r="E224" i="39" s="1"/>
  <c r="C223" i="39"/>
  <c r="C222" i="39"/>
  <c r="E221" i="39"/>
  <c r="D221" i="39"/>
  <c r="E220" i="39"/>
  <c r="D220" i="39"/>
  <c r="D219" i="39"/>
  <c r="E218" i="39"/>
  <c r="D218" i="39"/>
  <c r="D217" i="39"/>
  <c r="E217" i="39" s="1"/>
  <c r="C216" i="39"/>
  <c r="C215" i="39" s="1"/>
  <c r="D214" i="39"/>
  <c r="D213" i="39" s="1"/>
  <c r="C213" i="39"/>
  <c r="D212" i="39"/>
  <c r="C211" i="39"/>
  <c r="E210" i="39"/>
  <c r="D210" i="39"/>
  <c r="D209" i="39"/>
  <c r="E209" i="39" s="1"/>
  <c r="E207" i="39" s="1"/>
  <c r="E208" i="39"/>
  <c r="D208" i="39"/>
  <c r="D207" i="39"/>
  <c r="C207" i="39"/>
  <c r="E206" i="39"/>
  <c r="D206" i="39"/>
  <c r="D205" i="39"/>
  <c r="C204" i="39"/>
  <c r="C203" i="39" s="1"/>
  <c r="D202" i="39"/>
  <c r="C201" i="39"/>
  <c r="C200" i="39" s="1"/>
  <c r="D199" i="39"/>
  <c r="C198" i="39"/>
  <c r="C197" i="39" s="1"/>
  <c r="D196" i="39"/>
  <c r="C195" i="39"/>
  <c r="E194" i="39"/>
  <c r="E193" i="39" s="1"/>
  <c r="D194" i="39"/>
  <c r="D193" i="39"/>
  <c r="C193" i="39"/>
  <c r="D192" i="39"/>
  <c r="E192" i="39" s="1"/>
  <c r="D191" i="39"/>
  <c r="E191" i="39" s="1"/>
  <c r="D190" i="39"/>
  <c r="E190" i="39" s="1"/>
  <c r="C189" i="39"/>
  <c r="C188" i="39"/>
  <c r="D187" i="39"/>
  <c r="E187" i="39" s="1"/>
  <c r="D186" i="39"/>
  <c r="C185" i="39"/>
  <c r="C184" i="39" s="1"/>
  <c r="D183" i="39"/>
  <c r="D181" i="39"/>
  <c r="C179" i="39"/>
  <c r="J178" i="39"/>
  <c r="J177" i="39"/>
  <c r="D176" i="39"/>
  <c r="E176" i="39" s="1"/>
  <c r="E175" i="39"/>
  <c r="D175" i="39"/>
  <c r="D174" i="39"/>
  <c r="C174" i="39"/>
  <c r="C170" i="39" s="1"/>
  <c r="D173" i="39"/>
  <c r="E173" i="39" s="1"/>
  <c r="D172" i="39"/>
  <c r="C171" i="39"/>
  <c r="J170" i="39"/>
  <c r="E169" i="39"/>
  <c r="D169" i="39"/>
  <c r="D168" i="39"/>
  <c r="D167" i="39" s="1"/>
  <c r="C167" i="39"/>
  <c r="D166" i="39"/>
  <c r="E166" i="39" s="1"/>
  <c r="D165" i="39"/>
  <c r="E165" i="39" s="1"/>
  <c r="E164" i="39" s="1"/>
  <c r="D164" i="39"/>
  <c r="C164" i="39"/>
  <c r="J163" i="39"/>
  <c r="D163" i="39"/>
  <c r="C163" i="39"/>
  <c r="D162" i="39"/>
  <c r="E162" i="39" s="1"/>
  <c r="E161" i="39"/>
  <c r="D161" i="39"/>
  <c r="D160" i="39"/>
  <c r="C160" i="39"/>
  <c r="D159" i="39"/>
  <c r="E159" i="39" s="1"/>
  <c r="D158" i="39"/>
  <c r="C157" i="39"/>
  <c r="C153" i="39" s="1"/>
  <c r="C152" i="39" s="1"/>
  <c r="E156" i="39"/>
  <c r="D156" i="39"/>
  <c r="D155" i="39"/>
  <c r="D154" i="39" s="1"/>
  <c r="C154" i="39"/>
  <c r="J153" i="39"/>
  <c r="J152" i="39"/>
  <c r="D151" i="39"/>
  <c r="E151" i="39" s="1"/>
  <c r="D150" i="39"/>
  <c r="E150" i="39" s="1"/>
  <c r="E149" i="39" s="1"/>
  <c r="D149" i="39"/>
  <c r="C149" i="39"/>
  <c r="D148" i="39"/>
  <c r="E148" i="39" s="1"/>
  <c r="E147" i="39"/>
  <c r="E146" i="39" s="1"/>
  <c r="D147" i="39"/>
  <c r="D146" i="39"/>
  <c r="C146" i="39"/>
  <c r="C135" i="39" s="1"/>
  <c r="D145" i="39"/>
  <c r="E145" i="39" s="1"/>
  <c r="D144" i="39"/>
  <c r="C143" i="39"/>
  <c r="E142" i="39"/>
  <c r="D142" i="39"/>
  <c r="D141" i="39"/>
  <c r="D140" i="39" s="1"/>
  <c r="C140" i="39"/>
  <c r="D139" i="39"/>
  <c r="E139" i="39" s="1"/>
  <c r="D138" i="39"/>
  <c r="E138" i="39" s="1"/>
  <c r="D137" i="39"/>
  <c r="C136" i="39"/>
  <c r="J135" i="39"/>
  <c r="E134" i="39"/>
  <c r="D134" i="39"/>
  <c r="D133" i="39"/>
  <c r="C132" i="39"/>
  <c r="E131" i="39"/>
  <c r="D131" i="39"/>
  <c r="D130" i="39"/>
  <c r="E130" i="39" s="1"/>
  <c r="E129" i="39" s="1"/>
  <c r="D129" i="39"/>
  <c r="C129" i="39"/>
  <c r="D128" i="39"/>
  <c r="E128" i="39" s="1"/>
  <c r="E127" i="39"/>
  <c r="D127" i="39"/>
  <c r="C126" i="39"/>
  <c r="D125" i="39"/>
  <c r="E125" i="39" s="1"/>
  <c r="E124" i="39"/>
  <c r="D124" i="39"/>
  <c r="D123" i="39" s="1"/>
  <c r="C123" i="39"/>
  <c r="E122" i="39"/>
  <c r="D122" i="39"/>
  <c r="D121" i="39"/>
  <c r="C120" i="39"/>
  <c r="E119" i="39"/>
  <c r="D119" i="39"/>
  <c r="D118" i="39"/>
  <c r="E118" i="39" s="1"/>
  <c r="D117" i="39"/>
  <c r="C117" i="39"/>
  <c r="J116" i="39"/>
  <c r="J115" i="39"/>
  <c r="J114" i="39"/>
  <c r="D113" i="39"/>
  <c r="E113" i="39" s="1"/>
  <c r="E112" i="39"/>
  <c r="D112" i="39"/>
  <c r="D111" i="39"/>
  <c r="E111" i="39" s="1"/>
  <c r="D110" i="39"/>
  <c r="E110" i="39" s="1"/>
  <c r="D109" i="39"/>
  <c r="E109" i="39" s="1"/>
  <c r="E108" i="39"/>
  <c r="D108" i="39"/>
  <c r="D107" i="39"/>
  <c r="E107" i="39" s="1"/>
  <c r="E106" i="39"/>
  <c r="D106" i="39"/>
  <c r="D105" i="39"/>
  <c r="E105" i="39" s="1"/>
  <c r="D104" i="39"/>
  <c r="E104" i="39" s="1"/>
  <c r="D103" i="39"/>
  <c r="E103" i="39" s="1"/>
  <c r="E102" i="39"/>
  <c r="D102" i="39"/>
  <c r="D101" i="39"/>
  <c r="E101" i="39" s="1"/>
  <c r="D100" i="39"/>
  <c r="E100" i="39" s="1"/>
  <c r="D99" i="39"/>
  <c r="E98" i="39"/>
  <c r="D98" i="39"/>
  <c r="J97" i="39"/>
  <c r="C97" i="39"/>
  <c r="D96" i="39"/>
  <c r="E96" i="39" s="1"/>
  <c r="D95" i="39"/>
  <c r="E95" i="39" s="1"/>
  <c r="D94" i="39"/>
  <c r="E94" i="39" s="1"/>
  <c r="E93" i="39"/>
  <c r="D93" i="39"/>
  <c r="D92" i="39"/>
  <c r="E92" i="39" s="1"/>
  <c r="D91" i="39"/>
  <c r="E91" i="39" s="1"/>
  <c r="D90" i="39"/>
  <c r="E90" i="39" s="1"/>
  <c r="E89" i="39"/>
  <c r="D89" i="39"/>
  <c r="D88" i="39"/>
  <c r="E88" i="39" s="1"/>
  <c r="E87" i="39"/>
  <c r="D87" i="39"/>
  <c r="D86" i="39"/>
  <c r="E86" i="39" s="1"/>
  <c r="E85" i="39"/>
  <c r="D85" i="39"/>
  <c r="D84" i="39"/>
  <c r="E84" i="39" s="1"/>
  <c r="E83" i="39"/>
  <c r="D83" i="39"/>
  <c r="D82" i="39"/>
  <c r="E82" i="39" s="1"/>
  <c r="D81" i="39"/>
  <c r="E81" i="39" s="1"/>
  <c r="D80" i="39"/>
  <c r="E80" i="39" s="1"/>
  <c r="D79" i="39"/>
  <c r="E79" i="39" s="1"/>
  <c r="D78" i="39"/>
  <c r="E78" i="39" s="1"/>
  <c r="E77" i="39"/>
  <c r="D77" i="39"/>
  <c r="D76" i="39"/>
  <c r="E76" i="39" s="1"/>
  <c r="E75" i="39"/>
  <c r="D75" i="39"/>
  <c r="D74" i="39"/>
  <c r="E74" i="39" s="1"/>
  <c r="E73" i="39"/>
  <c r="D73" i="39"/>
  <c r="D72" i="39"/>
  <c r="E72" i="39" s="1"/>
  <c r="E71" i="39"/>
  <c r="D71" i="39"/>
  <c r="D70" i="39"/>
  <c r="E69" i="39"/>
  <c r="D69" i="39"/>
  <c r="J68" i="39"/>
  <c r="C68" i="39"/>
  <c r="J67" i="39"/>
  <c r="D66" i="39"/>
  <c r="E66" i="39" s="1"/>
  <c r="E65" i="39"/>
  <c r="D65" i="39"/>
  <c r="D64" i="39"/>
  <c r="E64" i="39" s="1"/>
  <c r="E63" i="39"/>
  <c r="D63" i="39"/>
  <c r="D62" i="39"/>
  <c r="E62" i="39" s="1"/>
  <c r="E61" i="39" s="1"/>
  <c r="J61" i="39"/>
  <c r="C61" i="39"/>
  <c r="D60" i="39"/>
  <c r="E60" i="39" s="1"/>
  <c r="D59" i="39"/>
  <c r="E59" i="39" s="1"/>
  <c r="E58" i="39"/>
  <c r="D58" i="39"/>
  <c r="D57" i="39"/>
  <c r="E57" i="39" s="1"/>
  <c r="D56" i="39"/>
  <c r="E56" i="39" s="1"/>
  <c r="D55" i="39"/>
  <c r="E55" i="39" s="1"/>
  <c r="E54" i="39"/>
  <c r="D54" i="39"/>
  <c r="D53" i="39"/>
  <c r="E53" i="39" s="1"/>
  <c r="E52" i="39"/>
  <c r="D52" i="39"/>
  <c r="D51" i="39"/>
  <c r="E51" i="39" s="1"/>
  <c r="D50" i="39"/>
  <c r="E50" i="39" s="1"/>
  <c r="D49" i="39"/>
  <c r="E49" i="39" s="1"/>
  <c r="D48" i="39"/>
  <c r="E48" i="39" s="1"/>
  <c r="D47" i="39"/>
  <c r="E47" i="39" s="1"/>
  <c r="E46" i="39"/>
  <c r="D46" i="39"/>
  <c r="D45" i="39"/>
  <c r="E45" i="39" s="1"/>
  <c r="D44" i="39"/>
  <c r="E44" i="39" s="1"/>
  <c r="D43" i="39"/>
  <c r="E43" i="39" s="1"/>
  <c r="D42" i="39"/>
  <c r="E42" i="39" s="1"/>
  <c r="D41" i="39"/>
  <c r="E41" i="39" s="1"/>
  <c r="D40" i="39"/>
  <c r="E40" i="39" s="1"/>
  <c r="D39" i="39"/>
  <c r="E39" i="39" s="1"/>
  <c r="J38" i="39"/>
  <c r="C38" i="39"/>
  <c r="D37" i="39"/>
  <c r="E37" i="39" s="1"/>
  <c r="D36" i="39"/>
  <c r="E36" i="39" s="1"/>
  <c r="D35" i="39"/>
  <c r="E35" i="39" s="1"/>
  <c r="D34" i="39"/>
  <c r="E34" i="39" s="1"/>
  <c r="E33" i="39"/>
  <c r="D33" i="39"/>
  <c r="D32" i="39"/>
  <c r="E32" i="39" s="1"/>
  <c r="D31" i="39"/>
  <c r="E31" i="39" s="1"/>
  <c r="D30" i="39"/>
  <c r="E30" i="39" s="1"/>
  <c r="D29" i="39"/>
  <c r="E29" i="39" s="1"/>
  <c r="D28" i="39"/>
  <c r="E28" i="39" s="1"/>
  <c r="E27" i="39"/>
  <c r="D27" i="39"/>
  <c r="D26" i="39"/>
  <c r="E26" i="39" s="1"/>
  <c r="E25" i="39"/>
  <c r="D25" i="39"/>
  <c r="D24" i="39"/>
  <c r="E24" i="39" s="1"/>
  <c r="E23" i="39"/>
  <c r="D23" i="39"/>
  <c r="D22" i="39"/>
  <c r="E22" i="39" s="1"/>
  <c r="D21" i="39"/>
  <c r="E21" i="39" s="1"/>
  <c r="D20" i="39"/>
  <c r="E20" i="39" s="1"/>
  <c r="E19" i="39"/>
  <c r="D19" i="39"/>
  <c r="D18" i="39"/>
  <c r="E18" i="39" s="1"/>
  <c r="E17" i="39"/>
  <c r="D17" i="39"/>
  <c r="D16" i="39"/>
  <c r="E16" i="39" s="1"/>
  <c r="E15" i="39"/>
  <c r="D15" i="39"/>
  <c r="D14" i="39"/>
  <c r="E14" i="39" s="1"/>
  <c r="E13" i="39"/>
  <c r="D13" i="39"/>
  <c r="D12" i="39"/>
  <c r="E12" i="39" s="1"/>
  <c r="J11" i="39"/>
  <c r="C11" i="39"/>
  <c r="D10" i="39"/>
  <c r="E10" i="39" s="1"/>
  <c r="D9" i="39"/>
  <c r="E9" i="39" s="1"/>
  <c r="D8" i="39"/>
  <c r="E8" i="39" s="1"/>
  <c r="D7" i="39"/>
  <c r="E7" i="39" s="1"/>
  <c r="D6" i="39"/>
  <c r="E6" i="39" s="1"/>
  <c r="D5" i="39"/>
  <c r="E5" i="39" s="1"/>
  <c r="J4" i="39"/>
  <c r="C4" i="39"/>
  <c r="J3" i="39"/>
  <c r="J2" i="39"/>
  <c r="J1" i="39"/>
  <c r="E641" i="39" l="1"/>
  <c r="E638" i="39" s="1"/>
  <c r="E581" i="39"/>
  <c r="D581" i="39"/>
  <c r="C561" i="39"/>
  <c r="D547" i="39"/>
  <c r="D504" i="39"/>
  <c r="E495" i="39"/>
  <c r="E494" i="39" s="1"/>
  <c r="C484" i="39"/>
  <c r="C483" i="39" s="1"/>
  <c r="D459" i="39"/>
  <c r="E412" i="39"/>
  <c r="E429" i="39"/>
  <c r="D412" i="39"/>
  <c r="D404" i="39"/>
  <c r="E405" i="39"/>
  <c r="E404" i="39" s="1"/>
  <c r="E389" i="39"/>
  <c r="D382" i="39"/>
  <c r="E383" i="39"/>
  <c r="E382" i="39" s="1"/>
  <c r="D362" i="39"/>
  <c r="E349" i="39"/>
  <c r="D344" i="39"/>
  <c r="C314" i="39"/>
  <c r="E315" i="39"/>
  <c r="D315" i="39"/>
  <c r="E305" i="39"/>
  <c r="D302" i="39"/>
  <c r="E303" i="39"/>
  <c r="E302" i="39" s="1"/>
  <c r="D298" i="39"/>
  <c r="D216" i="39"/>
  <c r="D215" i="39" s="1"/>
  <c r="E117" i="39"/>
  <c r="C116" i="39"/>
  <c r="C115" i="39" s="1"/>
  <c r="C67" i="39"/>
  <c r="D97" i="39"/>
  <c r="D68" i="39"/>
  <c r="E11" i="39"/>
  <c r="C3" i="39"/>
  <c r="C2" i="39" s="1"/>
  <c r="E239" i="39"/>
  <c r="E238" i="39" s="1"/>
  <c r="E4" i="39"/>
  <c r="E38" i="39"/>
  <c r="D204" i="39"/>
  <c r="E205" i="39"/>
  <c r="E204" i="39" s="1"/>
  <c r="D761" i="39"/>
  <c r="D760" i="39" s="1"/>
  <c r="E762" i="39"/>
  <c r="E761" i="39" s="1"/>
  <c r="E760" i="39" s="1"/>
  <c r="D4" i="39"/>
  <c r="D11" i="39"/>
  <c r="D38" i="39"/>
  <c r="D61" i="39"/>
  <c r="E70" i="39"/>
  <c r="E68" i="39" s="1"/>
  <c r="E99" i="39"/>
  <c r="E97" i="39" s="1"/>
  <c r="D120" i="39"/>
  <c r="D116" i="39" s="1"/>
  <c r="E121" i="39"/>
  <c r="E120" i="39" s="1"/>
  <c r="E116" i="39" s="1"/>
  <c r="D126" i="39"/>
  <c r="D132" i="39"/>
  <c r="E133" i="39"/>
  <c r="E132" i="39" s="1"/>
  <c r="E160" i="39"/>
  <c r="D171" i="39"/>
  <c r="D170" i="39" s="1"/>
  <c r="E172" i="39"/>
  <c r="E171" i="39" s="1"/>
  <c r="C178" i="39"/>
  <c r="C177" i="39" s="1"/>
  <c r="D201" i="39"/>
  <c r="D200" i="39" s="1"/>
  <c r="E202" i="39"/>
  <c r="E201" i="39" s="1"/>
  <c r="E200" i="39" s="1"/>
  <c r="D250" i="39"/>
  <c r="E375" i="39"/>
  <c r="D373" i="39"/>
  <c r="D445" i="39"/>
  <c r="E446" i="39"/>
  <c r="E445" i="39" s="1"/>
  <c r="E450" i="39"/>
  <c r="D491" i="39"/>
  <c r="E492" i="39"/>
  <c r="E491" i="39" s="1"/>
  <c r="D509" i="39"/>
  <c r="E510" i="39"/>
  <c r="E509" i="39" s="1"/>
  <c r="D522" i="39"/>
  <c r="E523" i="39"/>
  <c r="E522" i="39" s="1"/>
  <c r="D157" i="39"/>
  <c r="D153" i="39" s="1"/>
  <c r="D152" i="39" s="1"/>
  <c r="E158" i="39"/>
  <c r="E157" i="39" s="1"/>
  <c r="E291" i="39"/>
  <c r="D289" i="39"/>
  <c r="D331" i="39"/>
  <c r="E332" i="39"/>
  <c r="E331" i="39" s="1"/>
  <c r="E342" i="39"/>
  <c r="D463" i="39"/>
  <c r="E464" i="39"/>
  <c r="E463" i="39" s="1"/>
  <c r="E123" i="39"/>
  <c r="D136" i="39"/>
  <c r="D135" i="39" s="1"/>
  <c r="E137" i="39"/>
  <c r="E136" i="39" s="1"/>
  <c r="E174" i="39"/>
  <c r="D180" i="39"/>
  <c r="E181" i="39"/>
  <c r="E180" i="39" s="1"/>
  <c r="D185" i="39"/>
  <c r="D184" i="39" s="1"/>
  <c r="E186" i="39"/>
  <c r="E185" i="39" s="1"/>
  <c r="E184" i="39" s="1"/>
  <c r="D189" i="39"/>
  <c r="D198" i="39"/>
  <c r="D197" i="39" s="1"/>
  <c r="E199" i="39"/>
  <c r="E198" i="39" s="1"/>
  <c r="E197" i="39" s="1"/>
  <c r="D223" i="39"/>
  <c r="D222" i="39" s="1"/>
  <c r="E250" i="39"/>
  <c r="D265" i="39"/>
  <c r="E308" i="39"/>
  <c r="E330" i="39"/>
  <c r="E328" i="39" s="1"/>
  <c r="D328" i="39"/>
  <c r="D399" i="39"/>
  <c r="E400" i="39"/>
  <c r="E399" i="39" s="1"/>
  <c r="D422" i="39"/>
  <c r="E423" i="39"/>
  <c r="E422" i="39" s="1"/>
  <c r="E126" i="39"/>
  <c r="D143" i="39"/>
  <c r="E144" i="39"/>
  <c r="E143" i="39" s="1"/>
  <c r="D182" i="39"/>
  <c r="E183" i="39"/>
  <c r="E182" i="39" s="1"/>
  <c r="E189" i="39"/>
  <c r="E188" i="39" s="1"/>
  <c r="D195" i="39"/>
  <c r="E196" i="39"/>
  <c r="E195" i="39" s="1"/>
  <c r="D211" i="39"/>
  <c r="E212" i="39"/>
  <c r="E211" i="39" s="1"/>
  <c r="D229" i="39"/>
  <c r="D228" i="39" s="1"/>
  <c r="E232" i="39"/>
  <c r="E229" i="39" s="1"/>
  <c r="E228" i="39" s="1"/>
  <c r="E380" i="39"/>
  <c r="E378" i="39" s="1"/>
  <c r="D378" i="39"/>
  <c r="E589" i="39"/>
  <c r="D587" i="39"/>
  <c r="E264" i="39"/>
  <c r="D357" i="39"/>
  <c r="D392" i="39"/>
  <c r="E393" i="39"/>
  <c r="E392" i="39" s="1"/>
  <c r="C444" i="39"/>
  <c r="C339" i="39" s="1"/>
  <c r="D474" i="39"/>
  <c r="E475" i="39"/>
  <c r="E474" i="39" s="1"/>
  <c r="E610" i="39"/>
  <c r="D751" i="39"/>
  <c r="D750" i="39" s="1"/>
  <c r="D726" i="39" s="1"/>
  <c r="D725" i="39" s="1"/>
  <c r="E752" i="39"/>
  <c r="E751" i="39" s="1"/>
  <c r="E141" i="39"/>
  <c r="E140" i="39" s="1"/>
  <c r="E155" i="39"/>
  <c r="E154" i="39" s="1"/>
  <c r="E153" i="39" s="1"/>
  <c r="E168" i="39"/>
  <c r="E167" i="39" s="1"/>
  <c r="E163" i="39" s="1"/>
  <c r="E214" i="39"/>
  <c r="E213" i="39" s="1"/>
  <c r="E219" i="39"/>
  <c r="E216" i="39" s="1"/>
  <c r="E215" i="39" s="1"/>
  <c r="E234" i="39"/>
  <c r="E233" i="39" s="1"/>
  <c r="E237" i="39"/>
  <c r="E236" i="39" s="1"/>
  <c r="E235" i="39" s="1"/>
  <c r="E242" i="39"/>
  <c r="E247" i="39"/>
  <c r="E244" i="39" s="1"/>
  <c r="E243" i="39" s="1"/>
  <c r="C263" i="39"/>
  <c r="C259" i="39" s="1"/>
  <c r="E269" i="39"/>
  <c r="E265" i="39" s="1"/>
  <c r="E298" i="39"/>
  <c r="E325" i="39"/>
  <c r="E344" i="39"/>
  <c r="D353" i="39"/>
  <c r="E358" i="39"/>
  <c r="E357" i="39" s="1"/>
  <c r="E362" i="39"/>
  <c r="E396" i="39"/>
  <c r="E395" i="39" s="1"/>
  <c r="D416" i="39"/>
  <c r="D429" i="39"/>
  <c r="D455" i="39"/>
  <c r="E460" i="39"/>
  <c r="E459" i="39" s="1"/>
  <c r="E478" i="39"/>
  <c r="E477" i="39" s="1"/>
  <c r="D577" i="39"/>
  <c r="E578" i="39"/>
  <c r="E577" i="39" s="1"/>
  <c r="D687" i="39"/>
  <c r="E688" i="39"/>
  <c r="E687" i="39" s="1"/>
  <c r="D743" i="39"/>
  <c r="E749" i="39"/>
  <c r="E289" i="39"/>
  <c r="D305" i="39"/>
  <c r="E368" i="39"/>
  <c r="E373" i="39"/>
  <c r="E388" i="39"/>
  <c r="D450" i="39"/>
  <c r="D468" i="39"/>
  <c r="D552" i="39"/>
  <c r="D551" i="39" s="1"/>
  <c r="D550" i="39" s="1"/>
  <c r="E553" i="39"/>
  <c r="E552" i="39" s="1"/>
  <c r="E551" i="39" s="1"/>
  <c r="E550" i="39" s="1"/>
  <c r="E603" i="39"/>
  <c r="C726" i="39"/>
  <c r="C725" i="39" s="1"/>
  <c r="E733" i="39"/>
  <c r="D484" i="39"/>
  <c r="E485" i="39"/>
  <c r="D529" i="39"/>
  <c r="D528" i="39" s="1"/>
  <c r="E530" i="39"/>
  <c r="E529" i="39" s="1"/>
  <c r="E528" i="39" s="1"/>
  <c r="D538" i="39"/>
  <c r="E539" i="39"/>
  <c r="E538" i="39" s="1"/>
  <c r="E569" i="39"/>
  <c r="D671" i="39"/>
  <c r="E672" i="39"/>
  <c r="E671" i="39" s="1"/>
  <c r="E694" i="39"/>
  <c r="D700" i="39"/>
  <c r="E701" i="39"/>
  <c r="E700" i="39" s="1"/>
  <c r="D722" i="39"/>
  <c r="D717" i="39" s="1"/>
  <c r="D716" i="39" s="1"/>
  <c r="D746" i="39"/>
  <c r="E747" i="39"/>
  <c r="E746" i="39" s="1"/>
  <c r="E743" i="39" s="1"/>
  <c r="E754" i="39"/>
  <c r="D756" i="39"/>
  <c r="D755" i="39" s="1"/>
  <c r="E757" i="39"/>
  <c r="E756" i="39" s="1"/>
  <c r="E755" i="39" s="1"/>
  <c r="E497" i="39"/>
  <c r="D562" i="39"/>
  <c r="E563" i="39"/>
  <c r="E562" i="39" s="1"/>
  <c r="E587" i="39"/>
  <c r="D595" i="39"/>
  <c r="E596" i="39"/>
  <c r="E595" i="39" s="1"/>
  <c r="D603" i="39"/>
  <c r="D646" i="39"/>
  <c r="D645" i="39" s="1"/>
  <c r="D661" i="39"/>
  <c r="C645" i="39"/>
  <c r="E683" i="39"/>
  <c r="E654" i="39"/>
  <c r="E653" i="39" s="1"/>
  <c r="E645" i="39" s="1"/>
  <c r="E719" i="39"/>
  <c r="E718" i="39" s="1"/>
  <c r="E717" i="39" s="1"/>
  <c r="E716" i="39" s="1"/>
  <c r="D778" i="38"/>
  <c r="D777" i="38" s="1"/>
  <c r="C777" i="38"/>
  <c r="D776" i="38"/>
  <c r="E776" i="38" s="1"/>
  <c r="D775" i="38"/>
  <c r="E775" i="38" s="1"/>
  <c r="D774" i="38"/>
  <c r="E774" i="38" s="1"/>
  <c r="D773" i="38"/>
  <c r="E773" i="38" s="1"/>
  <c r="C772" i="38"/>
  <c r="C771" i="38" s="1"/>
  <c r="E770" i="38"/>
  <c r="D770" i="38"/>
  <c r="E769" i="38"/>
  <c r="E768" i="38" s="1"/>
  <c r="E767" i="38" s="1"/>
  <c r="D769" i="38"/>
  <c r="D768" i="38" s="1"/>
  <c r="D767" i="38" s="1"/>
  <c r="C768" i="38"/>
  <c r="C767" i="38" s="1"/>
  <c r="E766" i="38"/>
  <c r="E765" i="38" s="1"/>
  <c r="D766" i="38"/>
  <c r="D765" i="38" s="1"/>
  <c r="C765" i="38"/>
  <c r="D764" i="38"/>
  <c r="E764" i="38" s="1"/>
  <c r="D763" i="38"/>
  <c r="E763" i="38" s="1"/>
  <c r="D762" i="38"/>
  <c r="E762" i="38" s="1"/>
  <c r="D761" i="38"/>
  <c r="D760" i="38" s="1"/>
  <c r="C761" i="38"/>
  <c r="C760" i="38" s="1"/>
  <c r="D759" i="38"/>
  <c r="E759" i="38" s="1"/>
  <c r="D758" i="38"/>
  <c r="E758" i="38" s="1"/>
  <c r="D757" i="38"/>
  <c r="E757" i="38" s="1"/>
  <c r="C756" i="38"/>
  <c r="C755" i="38"/>
  <c r="D754" i="38"/>
  <c r="E754" i="38" s="1"/>
  <c r="D753" i="38"/>
  <c r="E753" i="38" s="1"/>
  <c r="D752" i="38"/>
  <c r="E752" i="38" s="1"/>
  <c r="D751" i="38"/>
  <c r="C751" i="38"/>
  <c r="C750" i="38"/>
  <c r="D749" i="38"/>
  <c r="E749" i="38" s="1"/>
  <c r="D748" i="38"/>
  <c r="E748" i="38" s="1"/>
  <c r="D747" i="38"/>
  <c r="E747" i="38" s="1"/>
  <c r="E746" i="38" s="1"/>
  <c r="D746" i="38"/>
  <c r="C746" i="38"/>
  <c r="E745" i="38"/>
  <c r="E744" i="38" s="1"/>
  <c r="E743" i="38" s="1"/>
  <c r="D745" i="38"/>
  <c r="D744" i="38" s="1"/>
  <c r="C744" i="38"/>
  <c r="C743" i="38" s="1"/>
  <c r="E742" i="38"/>
  <c r="E741" i="38" s="1"/>
  <c r="D742" i="38"/>
  <c r="D741" i="38"/>
  <c r="C741" i="38"/>
  <c r="D740" i="38"/>
  <c r="D739" i="38" s="1"/>
  <c r="C739" i="38"/>
  <c r="D738" i="38"/>
  <c r="E738" i="38" s="1"/>
  <c r="E737" i="38"/>
  <c r="D737" i="38"/>
  <c r="D736" i="38"/>
  <c r="E736" i="38" s="1"/>
  <c r="E734" i="38" s="1"/>
  <c r="E735" i="38"/>
  <c r="D735" i="38"/>
  <c r="D734" i="38"/>
  <c r="D733" i="38" s="1"/>
  <c r="C734" i="38"/>
  <c r="C733" i="38" s="1"/>
  <c r="D732" i="38"/>
  <c r="C731" i="38"/>
  <c r="C730" i="38" s="1"/>
  <c r="E729" i="38"/>
  <c r="D729" i="38"/>
  <c r="D728" i="38"/>
  <c r="C727" i="38"/>
  <c r="H724" i="38"/>
  <c r="E724" i="38"/>
  <c r="D724" i="38"/>
  <c r="H723" i="38"/>
  <c r="D723" i="38"/>
  <c r="E723" i="38" s="1"/>
  <c r="C722" i="38"/>
  <c r="H722" i="38" s="1"/>
  <c r="H721" i="38"/>
  <c r="D721" i="38"/>
  <c r="E721" i="38" s="1"/>
  <c r="H720" i="38"/>
  <c r="D720" i="38"/>
  <c r="E720" i="38" s="1"/>
  <c r="H719" i="38"/>
  <c r="D719" i="38"/>
  <c r="C718" i="38"/>
  <c r="H718" i="38" s="1"/>
  <c r="C717" i="38"/>
  <c r="H717" i="38" s="1"/>
  <c r="J717" i="38" s="1"/>
  <c r="H715" i="38"/>
  <c r="D715" i="38"/>
  <c r="E715" i="38" s="1"/>
  <c r="H714" i="38"/>
  <c r="E714" i="38"/>
  <c r="D714" i="38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E706" i="38"/>
  <c r="D706" i="38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D701" i="38"/>
  <c r="E701" i="38" s="1"/>
  <c r="C700" i="38"/>
  <c r="H700" i="38" s="1"/>
  <c r="H699" i="38"/>
  <c r="E699" i="38"/>
  <c r="D699" i="38"/>
  <c r="H698" i="38"/>
  <c r="D698" i="38"/>
  <c r="E698" i="38" s="1"/>
  <c r="H697" i="38"/>
  <c r="D697" i="38"/>
  <c r="E697" i="38" s="1"/>
  <c r="H696" i="38"/>
  <c r="D696" i="38"/>
  <c r="E696" i="38" s="1"/>
  <c r="H695" i="38"/>
  <c r="D695" i="38"/>
  <c r="H694" i="38"/>
  <c r="C694" i="38"/>
  <c r="H693" i="38"/>
  <c r="D693" i="38"/>
  <c r="E693" i="38" s="1"/>
  <c r="H692" i="38"/>
  <c r="D692" i="38"/>
  <c r="E692" i="38" s="1"/>
  <c r="H691" i="38"/>
  <c r="D691" i="38"/>
  <c r="E691" i="38" s="1"/>
  <c r="H690" i="38"/>
  <c r="D690" i="38"/>
  <c r="H689" i="38"/>
  <c r="D689" i="38"/>
  <c r="E689" i="38" s="1"/>
  <c r="H688" i="38"/>
  <c r="E688" i="38"/>
  <c r="D688" i="38"/>
  <c r="C687" i="38"/>
  <c r="H687" i="38" s="1"/>
  <c r="H686" i="38"/>
  <c r="D686" i="38"/>
  <c r="E686" i="38" s="1"/>
  <c r="H685" i="38"/>
  <c r="E685" i="38"/>
  <c r="D685" i="38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D680" i="38"/>
  <c r="C679" i="38"/>
  <c r="H679" i="38" s="1"/>
  <c r="H678" i="38"/>
  <c r="D678" i="38"/>
  <c r="E678" i="38" s="1"/>
  <c r="H677" i="38"/>
  <c r="D677" i="38"/>
  <c r="C676" i="38"/>
  <c r="H676" i="38" s="1"/>
  <c r="H675" i="38"/>
  <c r="D675" i="38"/>
  <c r="E675" i="38" s="1"/>
  <c r="H674" i="38"/>
  <c r="D674" i="38"/>
  <c r="H673" i="38"/>
  <c r="D673" i="38"/>
  <c r="E673" i="38" s="1"/>
  <c r="H672" i="38"/>
  <c r="E672" i="38"/>
  <c r="D672" i="38"/>
  <c r="C671" i="38"/>
  <c r="H671" i="38" s="1"/>
  <c r="H670" i="38"/>
  <c r="D670" i="38"/>
  <c r="E670" i="38" s="1"/>
  <c r="H669" i="38"/>
  <c r="E669" i="38"/>
  <c r="D669" i="38"/>
  <c r="H668" i="38"/>
  <c r="D668" i="38"/>
  <c r="E668" i="38" s="1"/>
  <c r="H667" i="38"/>
  <c r="D667" i="38"/>
  <c r="E667" i="38" s="1"/>
  <c r="H666" i="38"/>
  <c r="D666" i="38"/>
  <c r="E666" i="38" s="1"/>
  <c r="E665" i="38" s="1"/>
  <c r="C665" i="38"/>
  <c r="H665" i="38" s="1"/>
  <c r="H664" i="38"/>
  <c r="D664" i="38"/>
  <c r="H663" i="38"/>
  <c r="D663" i="38"/>
  <c r="E663" i="38" s="1"/>
  <c r="H662" i="38"/>
  <c r="E662" i="38"/>
  <c r="D662" i="38"/>
  <c r="C661" i="38"/>
  <c r="H661" i="38" s="1"/>
  <c r="H660" i="38"/>
  <c r="D660" i="38"/>
  <c r="E660" i="38" s="1"/>
  <c r="H659" i="38"/>
  <c r="E659" i="38"/>
  <c r="D659" i="38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E652" i="38"/>
  <c r="D652" i="38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E647" i="38" s="1"/>
  <c r="C646" i="38"/>
  <c r="H646" i="38" s="1"/>
  <c r="H644" i="38"/>
  <c r="D644" i="38"/>
  <c r="E644" i="38" s="1"/>
  <c r="E642" i="38" s="1"/>
  <c r="H643" i="38"/>
  <c r="D643" i="38"/>
  <c r="E643" i="38" s="1"/>
  <c r="C642" i="38"/>
  <c r="H642" i="38" s="1"/>
  <c r="J642" i="38" s="1"/>
  <c r="H641" i="38"/>
  <c r="D641" i="38"/>
  <c r="E641" i="38" s="1"/>
  <c r="H640" i="38"/>
  <c r="D640" i="38"/>
  <c r="E640" i="38" s="1"/>
  <c r="H639" i="38"/>
  <c r="D639" i="38"/>
  <c r="E639" i="38" s="1"/>
  <c r="C638" i="38"/>
  <c r="H638" i="38" s="1"/>
  <c r="J638" i="38" s="1"/>
  <c r="H637" i="38"/>
  <c r="D637" i="38"/>
  <c r="E637" i="38" s="1"/>
  <c r="H636" i="38"/>
  <c r="D636" i="38"/>
  <c r="E636" i="38" s="1"/>
  <c r="H635" i="38"/>
  <c r="E635" i="38"/>
  <c r="D635" i="38"/>
  <c r="H634" i="38"/>
  <c r="D634" i="38"/>
  <c r="E634" i="38" s="1"/>
  <c r="H633" i="38"/>
  <c r="E633" i="38"/>
  <c r="D633" i="38"/>
  <c r="H632" i="38"/>
  <c r="D632" i="38"/>
  <c r="E632" i="38" s="1"/>
  <c r="H631" i="38"/>
  <c r="D631" i="38"/>
  <c r="E631" i="38" s="1"/>
  <c r="H630" i="38"/>
  <c r="D630" i="38"/>
  <c r="E630" i="38" s="1"/>
  <c r="H629" i="38"/>
  <c r="D629" i="38"/>
  <c r="H628" i="38"/>
  <c r="C628" i="38"/>
  <c r="H627" i="38"/>
  <c r="D627" i="38"/>
  <c r="E627" i="38" s="1"/>
  <c r="H626" i="38"/>
  <c r="D626" i="38"/>
  <c r="E626" i="38" s="1"/>
  <c r="H625" i="38"/>
  <c r="D625" i="38"/>
  <c r="E625" i="38" s="1"/>
  <c r="H624" i="38"/>
  <c r="E624" i="38"/>
  <c r="D624" i="38"/>
  <c r="H623" i="38"/>
  <c r="D623" i="38"/>
  <c r="E623" i="38" s="1"/>
  <c r="H622" i="38"/>
  <c r="E622" i="38"/>
  <c r="D622" i="38"/>
  <c r="H621" i="38"/>
  <c r="D621" i="38"/>
  <c r="E621" i="38" s="1"/>
  <c r="H620" i="38"/>
  <c r="D620" i="38"/>
  <c r="E620" i="38" s="1"/>
  <c r="H619" i="38"/>
  <c r="D619" i="38"/>
  <c r="E619" i="38" s="1"/>
  <c r="H618" i="38"/>
  <c r="D618" i="38"/>
  <c r="E618" i="38" s="1"/>
  <c r="H617" i="38"/>
  <c r="D617" i="38"/>
  <c r="E617" i="38" s="1"/>
  <c r="C616" i="38"/>
  <c r="H616" i="38" s="1"/>
  <c r="H615" i="38"/>
  <c r="E615" i="38"/>
  <c r="D615" i="38"/>
  <c r="H614" i="38"/>
  <c r="D614" i="38"/>
  <c r="E614" i="38" s="1"/>
  <c r="H613" i="38"/>
  <c r="D613" i="38"/>
  <c r="E613" i="38" s="1"/>
  <c r="H612" i="38"/>
  <c r="D612" i="38"/>
  <c r="E612" i="38" s="1"/>
  <c r="H611" i="38"/>
  <c r="D611" i="38"/>
  <c r="H610" i="38"/>
  <c r="C610" i="38"/>
  <c r="H609" i="38"/>
  <c r="D609" i="38"/>
  <c r="E609" i="38" s="1"/>
  <c r="H608" i="38"/>
  <c r="D608" i="38"/>
  <c r="E608" i="38" s="1"/>
  <c r="H607" i="38"/>
  <c r="D607" i="38"/>
  <c r="E607" i="38" s="1"/>
  <c r="H606" i="38"/>
  <c r="E606" i="38"/>
  <c r="D606" i="38"/>
  <c r="H605" i="38"/>
  <c r="D605" i="38"/>
  <c r="E605" i="38" s="1"/>
  <c r="H604" i="38"/>
  <c r="E604" i="38"/>
  <c r="D604" i="38"/>
  <c r="C603" i="38"/>
  <c r="H603" i="38" s="1"/>
  <c r="H602" i="38"/>
  <c r="D602" i="38"/>
  <c r="E602" i="38" s="1"/>
  <c r="H601" i="38"/>
  <c r="E601" i="38"/>
  <c r="D601" i="38"/>
  <c r="H600" i="38"/>
  <c r="D600" i="38"/>
  <c r="E600" i="38" s="1"/>
  <c r="E599" i="38" s="1"/>
  <c r="C599" i="38"/>
  <c r="H599" i="38" s="1"/>
  <c r="H598" i="38"/>
  <c r="D598" i="38"/>
  <c r="E598" i="38" s="1"/>
  <c r="H597" i="38"/>
  <c r="D597" i="38"/>
  <c r="E597" i="38" s="1"/>
  <c r="H596" i="38"/>
  <c r="E596" i="38"/>
  <c r="E595" i="38" s="1"/>
  <c r="D596" i="38"/>
  <c r="C595" i="38"/>
  <c r="H595" i="38" s="1"/>
  <c r="H594" i="38"/>
  <c r="D594" i="38"/>
  <c r="E594" i="38" s="1"/>
  <c r="H593" i="38"/>
  <c r="E593" i="38"/>
  <c r="E592" i="38" s="1"/>
  <c r="D593" i="38"/>
  <c r="D592" i="38" s="1"/>
  <c r="C592" i="38"/>
  <c r="H592" i="38" s="1"/>
  <c r="H591" i="38"/>
  <c r="D591" i="38"/>
  <c r="E591" i="38" s="1"/>
  <c r="H590" i="38"/>
  <c r="E590" i="38"/>
  <c r="D590" i="38"/>
  <c r="H589" i="38"/>
  <c r="D589" i="38"/>
  <c r="E589" i="38" s="1"/>
  <c r="H588" i="38"/>
  <c r="E588" i="38"/>
  <c r="D588" i="38"/>
  <c r="D587" i="38"/>
  <c r="C587" i="38"/>
  <c r="H587" i="38" s="1"/>
  <c r="H586" i="38"/>
  <c r="D586" i="38"/>
  <c r="E586" i="38" s="1"/>
  <c r="H585" i="38"/>
  <c r="E585" i="38"/>
  <c r="D585" i="38"/>
  <c r="H584" i="38"/>
  <c r="D584" i="38"/>
  <c r="E584" i="38" s="1"/>
  <c r="H583" i="38"/>
  <c r="D583" i="38"/>
  <c r="E583" i="38" s="1"/>
  <c r="H582" i="38"/>
  <c r="D582" i="38"/>
  <c r="E582" i="38" s="1"/>
  <c r="C581" i="38"/>
  <c r="H581" i="38" s="1"/>
  <c r="H580" i="38"/>
  <c r="E580" i="38"/>
  <c r="D580" i="38"/>
  <c r="H579" i="38"/>
  <c r="D579" i="38"/>
  <c r="E579" i="38" s="1"/>
  <c r="H578" i="38"/>
  <c r="E578" i="38"/>
  <c r="D578" i="38"/>
  <c r="D577" i="38"/>
  <c r="C577" i="38"/>
  <c r="H577" i="38" s="1"/>
  <c r="H576" i="38"/>
  <c r="D576" i="38"/>
  <c r="E576" i="38" s="1"/>
  <c r="H575" i="38"/>
  <c r="E575" i="38"/>
  <c r="D575" i="38"/>
  <c r="H574" i="38"/>
  <c r="D574" i="38"/>
  <c r="E574" i="38" s="1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E570" i="38" s="1"/>
  <c r="C569" i="38"/>
  <c r="H569" i="38" s="1"/>
  <c r="H568" i="38"/>
  <c r="E568" i="38"/>
  <c r="D568" i="38"/>
  <c r="H567" i="38"/>
  <c r="D567" i="38"/>
  <c r="E567" i="38" s="1"/>
  <c r="H566" i="38"/>
  <c r="D566" i="38"/>
  <c r="E566" i="38" s="1"/>
  <c r="H565" i="38"/>
  <c r="D565" i="38"/>
  <c r="E565" i="38" s="1"/>
  <c r="H564" i="38"/>
  <c r="D564" i="38"/>
  <c r="E564" i="38" s="1"/>
  <c r="H563" i="38"/>
  <c r="D563" i="38"/>
  <c r="E563" i="38" s="1"/>
  <c r="C562" i="38"/>
  <c r="H562" i="38" s="1"/>
  <c r="H558" i="38"/>
  <c r="D558" i="38"/>
  <c r="E558" i="38" s="1"/>
  <c r="H557" i="38"/>
  <c r="D557" i="38"/>
  <c r="H556" i="38"/>
  <c r="C556" i="38"/>
  <c r="H555" i="38"/>
  <c r="D555" i="38"/>
  <c r="E555" i="38" s="1"/>
  <c r="H554" i="38"/>
  <c r="D554" i="38"/>
  <c r="E554" i="38" s="1"/>
  <c r="H553" i="38"/>
  <c r="D553" i="38"/>
  <c r="E553" i="38" s="1"/>
  <c r="C552" i="38"/>
  <c r="H552" i="38" s="1"/>
  <c r="H549" i="38"/>
  <c r="E549" i="38"/>
  <c r="D549" i="38"/>
  <c r="H548" i="38"/>
  <c r="D548" i="38"/>
  <c r="H547" i="38"/>
  <c r="J547" i="38" s="1"/>
  <c r="C547" i="38"/>
  <c r="H546" i="38"/>
  <c r="D546" i="38"/>
  <c r="E546" i="38" s="1"/>
  <c r="H545" i="38"/>
  <c r="D545" i="38"/>
  <c r="H544" i="38"/>
  <c r="C544" i="38"/>
  <c r="H543" i="38"/>
  <c r="D543" i="38"/>
  <c r="E543" i="38" s="1"/>
  <c r="H542" i="38"/>
  <c r="D542" i="38"/>
  <c r="E542" i="38" s="1"/>
  <c r="H541" i="38"/>
  <c r="D541" i="38"/>
  <c r="E541" i="38" s="1"/>
  <c r="H540" i="38"/>
  <c r="E540" i="38"/>
  <c r="D540" i="38"/>
  <c r="H539" i="38"/>
  <c r="D539" i="38"/>
  <c r="E539" i="38" s="1"/>
  <c r="C538" i="38"/>
  <c r="H538" i="38" s="1"/>
  <c r="H537" i="38"/>
  <c r="D537" i="38"/>
  <c r="E537" i="38" s="1"/>
  <c r="H536" i="38"/>
  <c r="D536" i="38"/>
  <c r="E536" i="38" s="1"/>
  <c r="H535" i="38"/>
  <c r="D535" i="38"/>
  <c r="E535" i="38" s="1"/>
  <c r="H534" i="38"/>
  <c r="D534" i="38"/>
  <c r="E534" i="38" s="1"/>
  <c r="H533" i="38"/>
  <c r="E533" i="38"/>
  <c r="D533" i="38"/>
  <c r="H532" i="38"/>
  <c r="D532" i="38"/>
  <c r="E532" i="38" s="1"/>
  <c r="C531" i="38"/>
  <c r="H531" i="38" s="1"/>
  <c r="H530" i="38"/>
  <c r="D530" i="38"/>
  <c r="E530" i="38" s="1"/>
  <c r="E529" i="38" s="1"/>
  <c r="H529" i="38"/>
  <c r="D529" i="38"/>
  <c r="C529" i="38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E524" i="38" s="1"/>
  <c r="H523" i="38"/>
  <c r="D523" i="38"/>
  <c r="E523" i="38" s="1"/>
  <c r="C522" i="38"/>
  <c r="H522" i="38" s="1"/>
  <c r="H521" i="38"/>
  <c r="E521" i="38"/>
  <c r="D521" i="38"/>
  <c r="H520" i="38"/>
  <c r="D520" i="38"/>
  <c r="E520" i="38" s="1"/>
  <c r="H519" i="38"/>
  <c r="D519" i="38"/>
  <c r="E519" i="38" s="1"/>
  <c r="H518" i="38"/>
  <c r="D518" i="38"/>
  <c r="E518" i="38" s="1"/>
  <c r="H517" i="38"/>
  <c r="D517" i="38"/>
  <c r="E517" i="38" s="1"/>
  <c r="H516" i="38"/>
  <c r="D516" i="38"/>
  <c r="E516" i="38" s="1"/>
  <c r="H515" i="38"/>
  <c r="E515" i="38"/>
  <c r="D515" i="38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E510" i="38" s="1"/>
  <c r="H508" i="38"/>
  <c r="D508" i="38"/>
  <c r="E508" i="38" s="1"/>
  <c r="H507" i="38"/>
  <c r="E507" i="38"/>
  <c r="D507" i="38"/>
  <c r="H506" i="38"/>
  <c r="D506" i="38"/>
  <c r="E506" i="38" s="1"/>
  <c r="H505" i="38"/>
  <c r="E505" i="38"/>
  <c r="D505" i="38"/>
  <c r="D504" i="38"/>
  <c r="C504" i="38"/>
  <c r="H504" i="38" s="1"/>
  <c r="H503" i="38"/>
  <c r="D503" i="38"/>
  <c r="E503" i="38" s="1"/>
  <c r="H502" i="38"/>
  <c r="E502" i="38"/>
  <c r="D502" i="38"/>
  <c r="H501" i="38"/>
  <c r="D501" i="38"/>
  <c r="E501" i="38" s="1"/>
  <c r="H500" i="38"/>
  <c r="D500" i="38"/>
  <c r="E500" i="38" s="1"/>
  <c r="H499" i="38"/>
  <c r="D499" i="38"/>
  <c r="E499" i="38" s="1"/>
  <c r="H498" i="38"/>
  <c r="D498" i="38"/>
  <c r="H497" i="38"/>
  <c r="C497" i="38"/>
  <c r="H496" i="38"/>
  <c r="D496" i="38"/>
  <c r="E496" i="38" s="1"/>
  <c r="H495" i="38"/>
  <c r="D495" i="38"/>
  <c r="H494" i="38"/>
  <c r="C494" i="38"/>
  <c r="H493" i="38"/>
  <c r="D493" i="38"/>
  <c r="E493" i="38" s="1"/>
  <c r="H492" i="38"/>
  <c r="D492" i="38"/>
  <c r="H491" i="38"/>
  <c r="C491" i="38"/>
  <c r="H490" i="38"/>
  <c r="D490" i="38"/>
  <c r="E490" i="38" s="1"/>
  <c r="H489" i="38"/>
  <c r="D489" i="38"/>
  <c r="E489" i="38" s="1"/>
  <c r="H488" i="38"/>
  <c r="D488" i="38"/>
  <c r="E488" i="38" s="1"/>
  <c r="H487" i="38"/>
  <c r="E487" i="38"/>
  <c r="D487" i="38"/>
  <c r="C486" i="38"/>
  <c r="H485" i="38"/>
  <c r="D485" i="38"/>
  <c r="E485" i="38" s="1"/>
  <c r="H482" i="38"/>
  <c r="H481" i="38"/>
  <c r="D481" i="38"/>
  <c r="E481" i="38" s="1"/>
  <c r="H480" i="38"/>
  <c r="D480" i="38"/>
  <c r="E480" i="38" s="1"/>
  <c r="H479" i="38"/>
  <c r="D479" i="38"/>
  <c r="E479" i="38" s="1"/>
  <c r="H478" i="38"/>
  <c r="D478" i="38"/>
  <c r="E478" i="38" s="1"/>
  <c r="C477" i="38"/>
  <c r="H477" i="38" s="1"/>
  <c r="H476" i="38"/>
  <c r="E476" i="38"/>
  <c r="D476" i="38"/>
  <c r="H475" i="38"/>
  <c r="D475" i="38"/>
  <c r="E475" i="38" s="1"/>
  <c r="E474" i="38" s="1"/>
  <c r="C474" i="38"/>
  <c r="H474" i="38" s="1"/>
  <c r="H473" i="38"/>
  <c r="D473" i="38"/>
  <c r="E473" i="38" s="1"/>
  <c r="H472" i="38"/>
  <c r="D472" i="38"/>
  <c r="E472" i="38" s="1"/>
  <c r="H471" i="38"/>
  <c r="E471" i="38"/>
  <c r="D471" i="38"/>
  <c r="H470" i="38"/>
  <c r="D470" i="38"/>
  <c r="H469" i="38"/>
  <c r="E469" i="38"/>
  <c r="D469" i="38"/>
  <c r="C468" i="38"/>
  <c r="H468" i="38" s="1"/>
  <c r="H467" i="38"/>
  <c r="D467" i="38"/>
  <c r="E467" i="38" s="1"/>
  <c r="H466" i="38"/>
  <c r="E466" i="38"/>
  <c r="D466" i="38"/>
  <c r="H465" i="38"/>
  <c r="D465" i="38"/>
  <c r="E465" i="38" s="1"/>
  <c r="H464" i="38"/>
  <c r="E464" i="38"/>
  <c r="D464" i="38"/>
  <c r="D463" i="38"/>
  <c r="C463" i="38"/>
  <c r="H463" i="38" s="1"/>
  <c r="H462" i="38"/>
  <c r="D462" i="38"/>
  <c r="E462" i="38" s="1"/>
  <c r="H461" i="38"/>
  <c r="E461" i="38"/>
  <c r="D461" i="38"/>
  <c r="H460" i="38"/>
  <c r="D460" i="38"/>
  <c r="E460" i="38" s="1"/>
  <c r="E459" i="38" s="1"/>
  <c r="C459" i="38"/>
  <c r="H459" i="38" s="1"/>
  <c r="H458" i="38"/>
  <c r="D458" i="38"/>
  <c r="E458" i="38" s="1"/>
  <c r="H457" i="38"/>
  <c r="D457" i="38"/>
  <c r="E457" i="38" s="1"/>
  <c r="H456" i="38"/>
  <c r="E456" i="38"/>
  <c r="D456" i="38"/>
  <c r="D455" i="38" s="1"/>
  <c r="C455" i="38"/>
  <c r="H455" i="38" s="1"/>
  <c r="H454" i="38"/>
  <c r="D454" i="38"/>
  <c r="E454" i="38" s="1"/>
  <c r="H453" i="38"/>
  <c r="E453" i="38"/>
  <c r="D453" i="38"/>
  <c r="H452" i="38"/>
  <c r="D452" i="38"/>
  <c r="E452" i="38" s="1"/>
  <c r="H451" i="38"/>
  <c r="E451" i="38"/>
  <c r="D451" i="38"/>
  <c r="D450" i="38"/>
  <c r="C450" i="38"/>
  <c r="H450" i="38" s="1"/>
  <c r="H449" i="38"/>
  <c r="D449" i="38"/>
  <c r="E449" i="38" s="1"/>
  <c r="H448" i="38"/>
  <c r="E448" i="38"/>
  <c r="D448" i="38"/>
  <c r="H447" i="38"/>
  <c r="D447" i="38"/>
  <c r="H446" i="38"/>
  <c r="D446" i="38"/>
  <c r="E446" i="38" s="1"/>
  <c r="H445" i="38"/>
  <c r="C445" i="38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E438" i="38"/>
  <c r="D438" i="38"/>
  <c r="H437" i="38"/>
  <c r="D437" i="38"/>
  <c r="E437" i="38" s="1"/>
  <c r="H436" i="38"/>
  <c r="E436" i="38"/>
  <c r="D436" i="38"/>
  <c r="H435" i="38"/>
  <c r="D435" i="38"/>
  <c r="E435" i="38" s="1"/>
  <c r="H434" i="38"/>
  <c r="D434" i="38"/>
  <c r="E434" i="38" s="1"/>
  <c r="H433" i="38"/>
  <c r="D433" i="38"/>
  <c r="E433" i="38" s="1"/>
  <c r="H432" i="38"/>
  <c r="D432" i="38"/>
  <c r="E432" i="38" s="1"/>
  <c r="H431" i="38"/>
  <c r="D431" i="38"/>
  <c r="H430" i="38"/>
  <c r="E430" i="38"/>
  <c r="D430" i="38"/>
  <c r="C429" i="38"/>
  <c r="H429" i="38" s="1"/>
  <c r="H428" i="38"/>
  <c r="D428" i="38"/>
  <c r="E428" i="38" s="1"/>
  <c r="H427" i="38"/>
  <c r="D427" i="38"/>
  <c r="E427" i="38" s="1"/>
  <c r="H426" i="38"/>
  <c r="D426" i="38"/>
  <c r="E426" i="38" s="1"/>
  <c r="H425" i="38"/>
  <c r="E425" i="38"/>
  <c r="D425" i="38"/>
  <c r="H424" i="38"/>
  <c r="D424" i="38"/>
  <c r="E424" i="38" s="1"/>
  <c r="H423" i="38"/>
  <c r="E423" i="38"/>
  <c r="D423" i="38"/>
  <c r="C422" i="38"/>
  <c r="H422" i="38" s="1"/>
  <c r="H421" i="38"/>
  <c r="D421" i="38"/>
  <c r="E421" i="38" s="1"/>
  <c r="H420" i="38"/>
  <c r="E420" i="38"/>
  <c r="D420" i="38"/>
  <c r="H419" i="38"/>
  <c r="D419" i="38"/>
  <c r="E419" i="38" s="1"/>
  <c r="H418" i="38"/>
  <c r="D418" i="38"/>
  <c r="E418" i="38" s="1"/>
  <c r="H417" i="38"/>
  <c r="D417" i="38"/>
  <c r="E417" i="38" s="1"/>
  <c r="C416" i="38"/>
  <c r="H416" i="38" s="1"/>
  <c r="H415" i="38"/>
  <c r="E415" i="38"/>
  <c r="D415" i="38"/>
  <c r="H414" i="38"/>
  <c r="D414" i="38"/>
  <c r="E414" i="38" s="1"/>
  <c r="H413" i="38"/>
  <c r="E413" i="38"/>
  <c r="E412" i="38" s="1"/>
  <c r="D413" i="38"/>
  <c r="D412" i="38"/>
  <c r="C412" i="38"/>
  <c r="H412" i="38" s="1"/>
  <c r="H411" i="38"/>
  <c r="D411" i="38"/>
  <c r="E411" i="38" s="1"/>
  <c r="H410" i="38"/>
  <c r="E410" i="38"/>
  <c r="E409" i="38" s="1"/>
  <c r="D410" i="38"/>
  <c r="D409" i="38"/>
  <c r="C409" i="38"/>
  <c r="H409" i="38" s="1"/>
  <c r="H408" i="38"/>
  <c r="D408" i="38"/>
  <c r="E408" i="38" s="1"/>
  <c r="H407" i="38"/>
  <c r="E407" i="38"/>
  <c r="D407" i="38"/>
  <c r="H406" i="38"/>
  <c r="D406" i="38"/>
  <c r="H405" i="38"/>
  <c r="D405" i="38"/>
  <c r="E405" i="38" s="1"/>
  <c r="H404" i="38"/>
  <c r="C404" i="38"/>
  <c r="H403" i="38"/>
  <c r="D403" i="38"/>
  <c r="E403" i="38" s="1"/>
  <c r="H402" i="38"/>
  <c r="D402" i="38"/>
  <c r="E402" i="38" s="1"/>
  <c r="H401" i="38"/>
  <c r="D401" i="38"/>
  <c r="E401" i="38" s="1"/>
  <c r="H400" i="38"/>
  <c r="D400" i="38"/>
  <c r="H399" i="38"/>
  <c r="C399" i="38"/>
  <c r="H398" i="38"/>
  <c r="D398" i="38"/>
  <c r="E398" i="38" s="1"/>
  <c r="H397" i="38"/>
  <c r="D397" i="38"/>
  <c r="E397" i="38" s="1"/>
  <c r="H396" i="38"/>
  <c r="D396" i="38"/>
  <c r="E396" i="38" s="1"/>
  <c r="C395" i="38"/>
  <c r="H395" i="38" s="1"/>
  <c r="H394" i="38"/>
  <c r="E394" i="38"/>
  <c r="D394" i="38"/>
  <c r="H393" i="38"/>
  <c r="D393" i="38"/>
  <c r="E393" i="38" s="1"/>
  <c r="E392" i="38" s="1"/>
  <c r="C392" i="38"/>
  <c r="H392" i="38" s="1"/>
  <c r="H391" i="38"/>
  <c r="D391" i="38"/>
  <c r="E391" i="38" s="1"/>
  <c r="H390" i="38"/>
  <c r="D390" i="38"/>
  <c r="E390" i="38" s="1"/>
  <c r="H389" i="38"/>
  <c r="E389" i="38"/>
  <c r="D389" i="38"/>
  <c r="D388" i="38" s="1"/>
  <c r="C388" i="38"/>
  <c r="H388" i="38" s="1"/>
  <c r="H387" i="38"/>
  <c r="D387" i="38"/>
  <c r="E387" i="38" s="1"/>
  <c r="H386" i="38"/>
  <c r="E386" i="38"/>
  <c r="D386" i="38"/>
  <c r="H385" i="38"/>
  <c r="D385" i="38"/>
  <c r="E385" i="38" s="1"/>
  <c r="H384" i="38"/>
  <c r="E384" i="38"/>
  <c r="D384" i="38"/>
  <c r="H383" i="38"/>
  <c r="D383" i="38"/>
  <c r="E383" i="38" s="1"/>
  <c r="E382" i="38" s="1"/>
  <c r="C382" i="38"/>
  <c r="H382" i="38" s="1"/>
  <c r="H381" i="38"/>
  <c r="D381" i="38"/>
  <c r="E381" i="38" s="1"/>
  <c r="H380" i="38"/>
  <c r="D380" i="38"/>
  <c r="E380" i="38" s="1"/>
  <c r="H379" i="38"/>
  <c r="E379" i="38"/>
  <c r="D379" i="38"/>
  <c r="C378" i="38"/>
  <c r="H378" i="38" s="1"/>
  <c r="H377" i="38"/>
  <c r="D377" i="38"/>
  <c r="E377" i="38" s="1"/>
  <c r="H376" i="38"/>
  <c r="E376" i="38"/>
  <c r="D376" i="38"/>
  <c r="H375" i="38"/>
  <c r="D375" i="38"/>
  <c r="E375" i="38" s="1"/>
  <c r="H374" i="38"/>
  <c r="E374" i="38"/>
  <c r="E373" i="38" s="1"/>
  <c r="D374" i="38"/>
  <c r="D373" i="38"/>
  <c r="C373" i="38"/>
  <c r="H373" i="38" s="1"/>
  <c r="H372" i="38"/>
  <c r="D372" i="38"/>
  <c r="E372" i="38" s="1"/>
  <c r="H371" i="38"/>
  <c r="E371" i="38"/>
  <c r="D371" i="38"/>
  <c r="H370" i="38"/>
  <c r="D370" i="38"/>
  <c r="H369" i="38"/>
  <c r="D369" i="38"/>
  <c r="E369" i="38" s="1"/>
  <c r="H368" i="38"/>
  <c r="C368" i="38"/>
  <c r="H367" i="38"/>
  <c r="D367" i="38"/>
  <c r="E367" i="38" s="1"/>
  <c r="H366" i="38"/>
  <c r="D366" i="38"/>
  <c r="E366" i="38" s="1"/>
  <c r="H365" i="38"/>
  <c r="D365" i="38"/>
  <c r="E365" i="38" s="1"/>
  <c r="H364" i="38"/>
  <c r="D364" i="38"/>
  <c r="E364" i="38" s="1"/>
  <c r="H363" i="38"/>
  <c r="D363" i="38"/>
  <c r="E363" i="38" s="1"/>
  <c r="C362" i="38"/>
  <c r="H362" i="38" s="1"/>
  <c r="H361" i="38"/>
  <c r="E361" i="38"/>
  <c r="D361" i="38"/>
  <c r="H360" i="38"/>
  <c r="D360" i="38"/>
  <c r="E360" i="38" s="1"/>
  <c r="H359" i="38"/>
  <c r="D359" i="38"/>
  <c r="E359" i="38" s="1"/>
  <c r="H358" i="38"/>
  <c r="D358" i="38"/>
  <c r="E358" i="38" s="1"/>
  <c r="C357" i="38"/>
  <c r="H357" i="38" s="1"/>
  <c r="H356" i="38"/>
  <c r="E356" i="38"/>
  <c r="D356" i="38"/>
  <c r="H355" i="38"/>
  <c r="D355" i="38"/>
  <c r="E355" i="38" s="1"/>
  <c r="H354" i="38"/>
  <c r="E354" i="38"/>
  <c r="E353" i="38" s="1"/>
  <c r="D354" i="38"/>
  <c r="D353" i="38"/>
  <c r="C353" i="38"/>
  <c r="H353" i="38" s="1"/>
  <c r="H352" i="38"/>
  <c r="D352" i="38"/>
  <c r="E352" i="38" s="1"/>
  <c r="H351" i="38"/>
  <c r="E351" i="38"/>
  <c r="D351" i="38"/>
  <c r="H350" i="38"/>
  <c r="D350" i="38"/>
  <c r="H349" i="38"/>
  <c r="D349" i="38"/>
  <c r="E349" i="38" s="1"/>
  <c r="H348" i="38"/>
  <c r="C348" i="38"/>
  <c r="H347" i="38"/>
  <c r="D347" i="38"/>
  <c r="E347" i="38" s="1"/>
  <c r="H346" i="38"/>
  <c r="D346" i="38"/>
  <c r="E346" i="38" s="1"/>
  <c r="H345" i="38"/>
  <c r="D345" i="38"/>
  <c r="E345" i="38" s="1"/>
  <c r="C344" i="38"/>
  <c r="H344" i="38" s="1"/>
  <c r="H343" i="38"/>
  <c r="E343" i="38"/>
  <c r="D343" i="38"/>
  <c r="H342" i="38"/>
  <c r="D342" i="38"/>
  <c r="E342" i="38" s="1"/>
  <c r="H341" i="38"/>
  <c r="E341" i="38"/>
  <c r="D341" i="38"/>
  <c r="H338" i="38"/>
  <c r="D338" i="38"/>
  <c r="E338" i="38" s="1"/>
  <c r="H337" i="38"/>
  <c r="D337" i="38"/>
  <c r="E337" i="38" s="1"/>
  <c r="H336" i="38"/>
  <c r="E336" i="38"/>
  <c r="D336" i="38"/>
  <c r="H335" i="38"/>
  <c r="E335" i="38"/>
  <c r="D335" i="38"/>
  <c r="H334" i="38"/>
  <c r="D334" i="38"/>
  <c r="H333" i="38"/>
  <c r="D333" i="38"/>
  <c r="E333" i="38" s="1"/>
  <c r="H332" i="38"/>
  <c r="D332" i="38"/>
  <c r="E332" i="38" s="1"/>
  <c r="H331" i="38"/>
  <c r="C331" i="38"/>
  <c r="H330" i="38"/>
  <c r="E330" i="38"/>
  <c r="D330" i="38"/>
  <c r="H329" i="38"/>
  <c r="D329" i="38"/>
  <c r="E329" i="38" s="1"/>
  <c r="C328" i="38"/>
  <c r="H327" i="38"/>
  <c r="D327" i="38"/>
  <c r="E327" i="38" s="1"/>
  <c r="H326" i="38"/>
  <c r="E326" i="38"/>
  <c r="D326" i="38"/>
  <c r="D325" i="38" s="1"/>
  <c r="C325" i="38"/>
  <c r="H325" i="38" s="1"/>
  <c r="H324" i="38"/>
  <c r="E324" i="38"/>
  <c r="D324" i="38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E316" i="38" s="1"/>
  <c r="D315" i="38"/>
  <c r="C315" i="38"/>
  <c r="H315" i="38" s="1"/>
  <c r="H313" i="38"/>
  <c r="D313" i="38"/>
  <c r="E313" i="38" s="1"/>
  <c r="H312" i="38"/>
  <c r="D312" i="38"/>
  <c r="E312" i="38" s="1"/>
  <c r="H311" i="38"/>
  <c r="E311" i="38"/>
  <c r="D311" i="38"/>
  <c r="H310" i="38"/>
  <c r="E310" i="38"/>
  <c r="D310" i="38"/>
  <c r="H309" i="38"/>
  <c r="D309" i="38"/>
  <c r="E309" i="38" s="1"/>
  <c r="C308" i="38"/>
  <c r="H308" i="38" s="1"/>
  <c r="H307" i="38"/>
  <c r="D307" i="38"/>
  <c r="E307" i="38" s="1"/>
  <c r="H306" i="38"/>
  <c r="E306" i="38"/>
  <c r="D306" i="38"/>
  <c r="D305" i="38" s="1"/>
  <c r="C305" i="38"/>
  <c r="H305" i="38" s="1"/>
  <c r="H304" i="38"/>
  <c r="E304" i="38"/>
  <c r="D304" i="38"/>
  <c r="H303" i="38"/>
  <c r="D303" i="38"/>
  <c r="E303" i="38" s="1"/>
  <c r="C302" i="38"/>
  <c r="H302" i="38" s="1"/>
  <c r="H301" i="38"/>
  <c r="D301" i="38"/>
  <c r="E301" i="38" s="1"/>
  <c r="H300" i="38"/>
  <c r="D300" i="38"/>
  <c r="E300" i="38" s="1"/>
  <c r="H299" i="38"/>
  <c r="E299" i="38"/>
  <c r="D299" i="38"/>
  <c r="C298" i="38"/>
  <c r="H298" i="38" s="1"/>
  <c r="H297" i="38"/>
  <c r="D297" i="38"/>
  <c r="E297" i="38" s="1"/>
  <c r="E296" i="38" s="1"/>
  <c r="C296" i="38"/>
  <c r="H296" i="38" s="1"/>
  <c r="H295" i="38"/>
  <c r="E295" i="38"/>
  <c r="D295" i="38"/>
  <c r="H294" i="38"/>
  <c r="D294" i="38"/>
  <c r="E294" i="38" s="1"/>
  <c r="H293" i="38"/>
  <c r="D293" i="38"/>
  <c r="E293" i="38" s="1"/>
  <c r="H292" i="38"/>
  <c r="D292" i="38"/>
  <c r="E292" i="38" s="1"/>
  <c r="H291" i="38"/>
  <c r="E291" i="38"/>
  <c r="D291" i="38"/>
  <c r="H290" i="38"/>
  <c r="D290" i="38"/>
  <c r="E290" i="38" s="1"/>
  <c r="C289" i="38"/>
  <c r="H289" i="38" s="1"/>
  <c r="H288" i="38"/>
  <c r="E288" i="38"/>
  <c r="D288" i="38"/>
  <c r="H287" i="38"/>
  <c r="D287" i="38"/>
  <c r="E287" i="38" s="1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E282" i="38"/>
  <c r="D282" i="38"/>
  <c r="H281" i="38"/>
  <c r="D281" i="38"/>
  <c r="E281" i="38" s="1"/>
  <c r="H280" i="38"/>
  <c r="E280" i="38"/>
  <c r="D280" i="38"/>
  <c r="H279" i="38"/>
  <c r="D279" i="38"/>
  <c r="E279" i="38" s="1"/>
  <c r="H278" i="38"/>
  <c r="D278" i="38"/>
  <c r="E278" i="38" s="1"/>
  <c r="H277" i="38"/>
  <c r="D277" i="38"/>
  <c r="E277" i="38" s="1"/>
  <c r="H276" i="38"/>
  <c r="E276" i="38"/>
  <c r="D276" i="38"/>
  <c r="H275" i="38"/>
  <c r="D275" i="38"/>
  <c r="E275" i="38" s="1"/>
  <c r="H274" i="38"/>
  <c r="D274" i="38"/>
  <c r="E274" i="38" s="1"/>
  <c r="H273" i="38"/>
  <c r="D273" i="38"/>
  <c r="E273" i="38" s="1"/>
  <c r="H272" i="38"/>
  <c r="E272" i="38"/>
  <c r="D272" i="38"/>
  <c r="H271" i="38"/>
  <c r="D271" i="38"/>
  <c r="E271" i="38" s="1"/>
  <c r="H270" i="38"/>
  <c r="D270" i="38"/>
  <c r="E270" i="38" s="1"/>
  <c r="H269" i="38"/>
  <c r="D269" i="38"/>
  <c r="E269" i="38" s="1"/>
  <c r="H268" i="38"/>
  <c r="E268" i="38"/>
  <c r="D268" i="38"/>
  <c r="H267" i="38"/>
  <c r="D267" i="38"/>
  <c r="E267" i="38" s="1"/>
  <c r="H266" i="38"/>
  <c r="D266" i="38"/>
  <c r="E266" i="38" s="1"/>
  <c r="H265" i="38"/>
  <c r="D265" i="38"/>
  <c r="C265" i="38"/>
  <c r="H264" i="38"/>
  <c r="D264" i="38"/>
  <c r="E264" i="38" s="1"/>
  <c r="C263" i="38"/>
  <c r="H263" i="38" s="1"/>
  <c r="H262" i="38"/>
  <c r="E262" i="38"/>
  <c r="D262" i="38"/>
  <c r="H261" i="38"/>
  <c r="D261" i="38"/>
  <c r="E261" i="38" s="1"/>
  <c r="C260" i="38"/>
  <c r="H260" i="38" s="1"/>
  <c r="D252" i="38"/>
  <c r="E252" i="38" s="1"/>
  <c r="D251" i="38"/>
  <c r="E251" i="38" s="1"/>
  <c r="E250" i="38" s="1"/>
  <c r="D250" i="38"/>
  <c r="C250" i="38"/>
  <c r="D249" i="38"/>
  <c r="E249" i="38" s="1"/>
  <c r="D248" i="38"/>
  <c r="E248" i="38" s="1"/>
  <c r="D247" i="38"/>
  <c r="E247" i="38" s="1"/>
  <c r="D246" i="38"/>
  <c r="E246" i="38" s="1"/>
  <c r="D245" i="38"/>
  <c r="E245" i="38" s="1"/>
  <c r="C244" i="38"/>
  <c r="C243" i="38"/>
  <c r="D242" i="38"/>
  <c r="E242" i="38" s="1"/>
  <c r="D241" i="38"/>
  <c r="E241" i="38" s="1"/>
  <c r="D240" i="38"/>
  <c r="E240" i="38" s="1"/>
  <c r="D239" i="38"/>
  <c r="D238" i="38" s="1"/>
  <c r="C239" i="38"/>
  <c r="C238" i="38"/>
  <c r="D237" i="38"/>
  <c r="E237" i="38" s="1"/>
  <c r="E236" i="38" s="1"/>
  <c r="E235" i="38" s="1"/>
  <c r="D236" i="38"/>
  <c r="D235" i="38" s="1"/>
  <c r="C236" i="38"/>
  <c r="C235" i="38"/>
  <c r="D234" i="38"/>
  <c r="E234" i="38" s="1"/>
  <c r="E233" i="38" s="1"/>
  <c r="C233" i="38"/>
  <c r="D232" i="38"/>
  <c r="E232" i="38" s="1"/>
  <c r="D231" i="38"/>
  <c r="E231" i="38" s="1"/>
  <c r="D230" i="38"/>
  <c r="E230" i="38" s="1"/>
  <c r="D229" i="38"/>
  <c r="C229" i="38"/>
  <c r="E227" i="38"/>
  <c r="D227" i="38"/>
  <c r="E226" i="38"/>
  <c r="E223" i="38" s="1"/>
  <c r="E222" i="38" s="1"/>
  <c r="D226" i="38"/>
  <c r="E225" i="38"/>
  <c r="D225" i="38"/>
  <c r="E224" i="38"/>
  <c r="D224" i="38"/>
  <c r="D223" i="38" s="1"/>
  <c r="D222" i="38" s="1"/>
  <c r="C223" i="38"/>
  <c r="C222" i="38" s="1"/>
  <c r="E221" i="38"/>
  <c r="E220" i="38" s="1"/>
  <c r="D221" i="38"/>
  <c r="D220" i="38" s="1"/>
  <c r="C220" i="38"/>
  <c r="D219" i="38"/>
  <c r="E219" i="38" s="1"/>
  <c r="D218" i="38"/>
  <c r="E218" i="38" s="1"/>
  <c r="D217" i="38"/>
  <c r="E217" i="38" s="1"/>
  <c r="C216" i="38"/>
  <c r="C215" i="38"/>
  <c r="D214" i="38"/>
  <c r="E214" i="38" s="1"/>
  <c r="E213" i="38" s="1"/>
  <c r="D213" i="38"/>
  <c r="C213" i="38"/>
  <c r="E212" i="38"/>
  <c r="E211" i="38" s="1"/>
  <c r="D212" i="38"/>
  <c r="D211" i="38" s="1"/>
  <c r="C211" i="38"/>
  <c r="D210" i="38"/>
  <c r="E210" i="38" s="1"/>
  <c r="D209" i="38"/>
  <c r="E209" i="38" s="1"/>
  <c r="D208" i="38"/>
  <c r="E208" i="38" s="1"/>
  <c r="C207" i="38"/>
  <c r="D206" i="38"/>
  <c r="E206" i="38" s="1"/>
  <c r="D205" i="38"/>
  <c r="D204" i="38" s="1"/>
  <c r="C204" i="38"/>
  <c r="D202" i="38"/>
  <c r="D201" i="38" s="1"/>
  <c r="D200" i="38" s="1"/>
  <c r="C201" i="38"/>
  <c r="C200" i="38" s="1"/>
  <c r="D199" i="38"/>
  <c r="D198" i="38" s="1"/>
  <c r="D197" i="38" s="1"/>
  <c r="C198" i="38"/>
  <c r="C197" i="38" s="1"/>
  <c r="D196" i="38"/>
  <c r="D195" i="38" s="1"/>
  <c r="C195" i="38"/>
  <c r="D194" i="38"/>
  <c r="E194" i="38" s="1"/>
  <c r="E193" i="38" s="1"/>
  <c r="C193" i="38"/>
  <c r="D192" i="38"/>
  <c r="E192" i="38" s="1"/>
  <c r="D191" i="38"/>
  <c r="E191" i="38" s="1"/>
  <c r="D190" i="38"/>
  <c r="E190" i="38" s="1"/>
  <c r="E189" i="38" s="1"/>
  <c r="C189" i="38"/>
  <c r="C188" i="38" s="1"/>
  <c r="D187" i="38"/>
  <c r="E187" i="38" s="1"/>
  <c r="D186" i="38"/>
  <c r="D185" i="38" s="1"/>
  <c r="D184" i="38" s="1"/>
  <c r="C185" i="38"/>
  <c r="C184" i="38" s="1"/>
  <c r="D183" i="38"/>
  <c r="D182" i="38" s="1"/>
  <c r="C182" i="38"/>
  <c r="D181" i="38"/>
  <c r="E181" i="38" s="1"/>
  <c r="E180" i="38" s="1"/>
  <c r="D180" i="38"/>
  <c r="C180" i="38"/>
  <c r="C179" i="38"/>
  <c r="H176" i="38"/>
  <c r="E176" i="38"/>
  <c r="D176" i="38"/>
  <c r="H175" i="38"/>
  <c r="D175" i="38"/>
  <c r="E175" i="38" s="1"/>
  <c r="C174" i="38"/>
  <c r="H174" i="38" s="1"/>
  <c r="H173" i="38"/>
  <c r="E173" i="38"/>
  <c r="D173" i="38"/>
  <c r="H172" i="38"/>
  <c r="D172" i="38"/>
  <c r="E172" i="38" s="1"/>
  <c r="C171" i="38"/>
  <c r="H171" i="38" s="1"/>
  <c r="H169" i="38"/>
  <c r="D169" i="38"/>
  <c r="E169" i="38" s="1"/>
  <c r="H168" i="38"/>
  <c r="E168" i="38"/>
  <c r="D168" i="38"/>
  <c r="D167" i="38" s="1"/>
  <c r="H167" i="38"/>
  <c r="C167" i="38"/>
  <c r="H166" i="38"/>
  <c r="D166" i="38"/>
  <c r="E166" i="38" s="1"/>
  <c r="H165" i="38"/>
  <c r="E165" i="38"/>
  <c r="D165" i="38"/>
  <c r="D164" i="38" s="1"/>
  <c r="D163" i="38" s="1"/>
  <c r="H164" i="38"/>
  <c r="C164" i="38"/>
  <c r="C163" i="38" s="1"/>
  <c r="H163" i="38" s="1"/>
  <c r="J163" i="38" s="1"/>
  <c r="H162" i="38"/>
  <c r="D162" i="38"/>
  <c r="E162" i="38" s="1"/>
  <c r="H161" i="38"/>
  <c r="D161" i="38"/>
  <c r="E161" i="38" s="1"/>
  <c r="C160" i="38"/>
  <c r="H160" i="38" s="1"/>
  <c r="H159" i="38"/>
  <c r="D159" i="38"/>
  <c r="E159" i="38" s="1"/>
  <c r="H158" i="38"/>
  <c r="D158" i="38"/>
  <c r="E158" i="38" s="1"/>
  <c r="C157" i="38"/>
  <c r="H157" i="38" s="1"/>
  <c r="H156" i="38"/>
  <c r="D156" i="38"/>
  <c r="E156" i="38" s="1"/>
  <c r="H155" i="38"/>
  <c r="D155" i="38"/>
  <c r="E155" i="38" s="1"/>
  <c r="C154" i="38"/>
  <c r="H154" i="38" s="1"/>
  <c r="H151" i="38"/>
  <c r="D151" i="38"/>
  <c r="E151" i="38" s="1"/>
  <c r="H150" i="38"/>
  <c r="D150" i="38"/>
  <c r="E150" i="38" s="1"/>
  <c r="C149" i="38"/>
  <c r="H149" i="38" s="1"/>
  <c r="H148" i="38"/>
  <c r="D148" i="38"/>
  <c r="E148" i="38" s="1"/>
  <c r="H147" i="38"/>
  <c r="D147" i="38"/>
  <c r="E147" i="38" s="1"/>
  <c r="C146" i="38"/>
  <c r="H146" i="38" s="1"/>
  <c r="H145" i="38"/>
  <c r="D145" i="38"/>
  <c r="E145" i="38" s="1"/>
  <c r="H144" i="38"/>
  <c r="D144" i="38"/>
  <c r="E144" i="38" s="1"/>
  <c r="C143" i="38"/>
  <c r="H143" i="38" s="1"/>
  <c r="H142" i="38"/>
  <c r="D142" i="38"/>
  <c r="E142" i="38" s="1"/>
  <c r="H141" i="38"/>
  <c r="D141" i="38"/>
  <c r="E141" i="38" s="1"/>
  <c r="C140" i="38"/>
  <c r="H140" i="38" s="1"/>
  <c r="H139" i="38"/>
  <c r="D139" i="38"/>
  <c r="E139" i="38" s="1"/>
  <c r="H138" i="38"/>
  <c r="D138" i="38"/>
  <c r="E138" i="38" s="1"/>
  <c r="H137" i="38"/>
  <c r="E137" i="38"/>
  <c r="D137" i="38"/>
  <c r="D136" i="38" s="1"/>
  <c r="C136" i="38"/>
  <c r="C135" i="38" s="1"/>
  <c r="H135" i="38" s="1"/>
  <c r="J135" i="38" s="1"/>
  <c r="H134" i="38"/>
  <c r="D134" i="38"/>
  <c r="E134" i="38" s="1"/>
  <c r="H133" i="38"/>
  <c r="D133" i="38"/>
  <c r="E133" i="38" s="1"/>
  <c r="C132" i="38"/>
  <c r="H132" i="38" s="1"/>
  <c r="H131" i="38"/>
  <c r="D131" i="38"/>
  <c r="E131" i="38" s="1"/>
  <c r="H130" i="38"/>
  <c r="D130" i="38"/>
  <c r="E130" i="38" s="1"/>
  <c r="C129" i="38"/>
  <c r="H129" i="38" s="1"/>
  <c r="H128" i="38"/>
  <c r="D128" i="38"/>
  <c r="E128" i="38" s="1"/>
  <c r="H127" i="38"/>
  <c r="D127" i="38"/>
  <c r="E127" i="38" s="1"/>
  <c r="C126" i="38"/>
  <c r="H126" i="38" s="1"/>
  <c r="H125" i="38"/>
  <c r="D125" i="38"/>
  <c r="E125" i="38" s="1"/>
  <c r="H124" i="38"/>
  <c r="D124" i="38"/>
  <c r="E124" i="38" s="1"/>
  <c r="C123" i="38"/>
  <c r="H123" i="38" s="1"/>
  <c r="H122" i="38"/>
  <c r="D122" i="38"/>
  <c r="E122" i="38" s="1"/>
  <c r="H121" i="38"/>
  <c r="D121" i="38"/>
  <c r="E121" i="38" s="1"/>
  <c r="C120" i="38"/>
  <c r="H120" i="38" s="1"/>
  <c r="H119" i="38"/>
  <c r="D119" i="38"/>
  <c r="E119" i="38" s="1"/>
  <c r="H118" i="38"/>
  <c r="D118" i="38"/>
  <c r="E118" i="38" s="1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E110" i="38"/>
  <c r="D110" i="38"/>
  <c r="H109" i="38"/>
  <c r="D109" i="38"/>
  <c r="E109" i="38" s="1"/>
  <c r="H108" i="38"/>
  <c r="D108" i="38"/>
  <c r="E108" i="38" s="1"/>
  <c r="H107" i="38"/>
  <c r="D107" i="38"/>
  <c r="E107" i="38" s="1"/>
  <c r="H106" i="38"/>
  <c r="E106" i="38"/>
  <c r="D106" i="38"/>
  <c r="H105" i="38"/>
  <c r="D105" i="38"/>
  <c r="E105" i="38" s="1"/>
  <c r="H104" i="38"/>
  <c r="D104" i="38"/>
  <c r="E104" i="38" s="1"/>
  <c r="H103" i="38"/>
  <c r="D103" i="38"/>
  <c r="E103" i="38" s="1"/>
  <c r="H102" i="38"/>
  <c r="E102" i="38"/>
  <c r="D102" i="38"/>
  <c r="H101" i="38"/>
  <c r="D101" i="38"/>
  <c r="E101" i="38" s="1"/>
  <c r="H100" i="38"/>
  <c r="D100" i="38"/>
  <c r="E100" i="38" s="1"/>
  <c r="H99" i="38"/>
  <c r="D99" i="38"/>
  <c r="E99" i="38" s="1"/>
  <c r="H98" i="38"/>
  <c r="E98" i="38"/>
  <c r="D98" i="38"/>
  <c r="C97" i="38"/>
  <c r="H97" i="38" s="1"/>
  <c r="J97" i="38" s="1"/>
  <c r="H96" i="38"/>
  <c r="E96" i="38"/>
  <c r="D96" i="38"/>
  <c r="H95" i="38"/>
  <c r="D95" i="38"/>
  <c r="E95" i="38" s="1"/>
  <c r="H94" i="38"/>
  <c r="D94" i="38"/>
  <c r="E94" i="38" s="1"/>
  <c r="H93" i="38"/>
  <c r="D93" i="38"/>
  <c r="E93" i="38" s="1"/>
  <c r="H92" i="38"/>
  <c r="E92" i="38"/>
  <c r="D92" i="38"/>
  <c r="H91" i="38"/>
  <c r="D91" i="38"/>
  <c r="E91" i="38" s="1"/>
  <c r="H90" i="38"/>
  <c r="D90" i="38"/>
  <c r="E90" i="38" s="1"/>
  <c r="H89" i="38"/>
  <c r="D89" i="38"/>
  <c r="E89" i="38" s="1"/>
  <c r="H88" i="38"/>
  <c r="E88" i="38"/>
  <c r="D88" i="38"/>
  <c r="H87" i="38"/>
  <c r="D87" i="38"/>
  <c r="E87" i="38" s="1"/>
  <c r="H86" i="38"/>
  <c r="D86" i="38"/>
  <c r="E86" i="38" s="1"/>
  <c r="H85" i="38"/>
  <c r="D85" i="38"/>
  <c r="E85" i="38" s="1"/>
  <c r="H84" i="38"/>
  <c r="E84" i="38"/>
  <c r="D84" i="38"/>
  <c r="H83" i="38"/>
  <c r="D83" i="38"/>
  <c r="E83" i="38" s="1"/>
  <c r="H82" i="38"/>
  <c r="D82" i="38"/>
  <c r="E82" i="38" s="1"/>
  <c r="H81" i="38"/>
  <c r="D81" i="38"/>
  <c r="E81" i="38" s="1"/>
  <c r="H80" i="38"/>
  <c r="E80" i="38"/>
  <c r="D80" i="38"/>
  <c r="H79" i="38"/>
  <c r="D79" i="38"/>
  <c r="E79" i="38" s="1"/>
  <c r="H78" i="38"/>
  <c r="D78" i="38"/>
  <c r="E78" i="38" s="1"/>
  <c r="H77" i="38"/>
  <c r="D77" i="38"/>
  <c r="E77" i="38" s="1"/>
  <c r="H76" i="38"/>
  <c r="E76" i="38"/>
  <c r="D76" i="38"/>
  <c r="H75" i="38"/>
  <c r="D75" i="38"/>
  <c r="E75" i="38" s="1"/>
  <c r="H74" i="38"/>
  <c r="D74" i="38"/>
  <c r="E74" i="38" s="1"/>
  <c r="H73" i="38"/>
  <c r="D73" i="38"/>
  <c r="E73" i="38" s="1"/>
  <c r="H72" i="38"/>
  <c r="E72" i="38"/>
  <c r="D72" i="38"/>
  <c r="H71" i="38"/>
  <c r="D71" i="38"/>
  <c r="E71" i="38" s="1"/>
  <c r="H70" i="38"/>
  <c r="D70" i="38"/>
  <c r="E70" i="38" s="1"/>
  <c r="H69" i="38"/>
  <c r="D69" i="38"/>
  <c r="E69" i="38" s="1"/>
  <c r="C68" i="38"/>
  <c r="H68" i="38" s="1"/>
  <c r="J68" i="38" s="1"/>
  <c r="C67" i="38"/>
  <c r="H67" i="38" s="1"/>
  <c r="J67" i="38" s="1"/>
  <c r="H66" i="38"/>
  <c r="E66" i="38"/>
  <c r="D66" i="38"/>
  <c r="H65" i="38"/>
  <c r="D65" i="38"/>
  <c r="E65" i="38" s="1"/>
  <c r="H64" i="38"/>
  <c r="D64" i="38"/>
  <c r="E64" i="38" s="1"/>
  <c r="H63" i="38"/>
  <c r="D63" i="38"/>
  <c r="E63" i="38" s="1"/>
  <c r="H62" i="38"/>
  <c r="E62" i="38"/>
  <c r="D62" i="38"/>
  <c r="C61" i="38"/>
  <c r="H61" i="38" s="1"/>
  <c r="J61" i="38" s="1"/>
  <c r="H60" i="38"/>
  <c r="E60" i="38"/>
  <c r="D60" i="38"/>
  <c r="H59" i="38"/>
  <c r="D59" i="38"/>
  <c r="E59" i="38" s="1"/>
  <c r="H58" i="38"/>
  <c r="D58" i="38"/>
  <c r="E58" i="38" s="1"/>
  <c r="H57" i="38"/>
  <c r="D57" i="38"/>
  <c r="E57" i="38" s="1"/>
  <c r="H56" i="38"/>
  <c r="E56" i="38"/>
  <c r="D56" i="38"/>
  <c r="H55" i="38"/>
  <c r="D55" i="38"/>
  <c r="E55" i="38" s="1"/>
  <c r="H54" i="38"/>
  <c r="D54" i="38"/>
  <c r="E54" i="38" s="1"/>
  <c r="H53" i="38"/>
  <c r="D53" i="38"/>
  <c r="E53" i="38" s="1"/>
  <c r="H52" i="38"/>
  <c r="E52" i="38"/>
  <c r="D52" i="38"/>
  <c r="H51" i="38"/>
  <c r="D51" i="38"/>
  <c r="E51" i="38" s="1"/>
  <c r="H50" i="38"/>
  <c r="D50" i="38"/>
  <c r="E50" i="38" s="1"/>
  <c r="H49" i="38"/>
  <c r="D49" i="38"/>
  <c r="E49" i="38" s="1"/>
  <c r="H48" i="38"/>
  <c r="E48" i="38"/>
  <c r="D48" i="38"/>
  <c r="H47" i="38"/>
  <c r="D47" i="38"/>
  <c r="E47" i="38" s="1"/>
  <c r="H46" i="38"/>
  <c r="D46" i="38"/>
  <c r="E46" i="38" s="1"/>
  <c r="H45" i="38"/>
  <c r="D45" i="38"/>
  <c r="E45" i="38" s="1"/>
  <c r="H44" i="38"/>
  <c r="E44" i="38"/>
  <c r="D44" i="38"/>
  <c r="H43" i="38"/>
  <c r="D43" i="38"/>
  <c r="E43" i="38" s="1"/>
  <c r="H42" i="38"/>
  <c r="D42" i="38"/>
  <c r="E42" i="38" s="1"/>
  <c r="H41" i="38"/>
  <c r="D41" i="38"/>
  <c r="E41" i="38" s="1"/>
  <c r="H40" i="38"/>
  <c r="E40" i="38"/>
  <c r="D40" i="38"/>
  <c r="H39" i="38"/>
  <c r="D39" i="38"/>
  <c r="E39" i="38" s="1"/>
  <c r="C38" i="38"/>
  <c r="H38" i="38" s="1"/>
  <c r="J38" i="38" s="1"/>
  <c r="H37" i="38"/>
  <c r="D37" i="38"/>
  <c r="E37" i="38" s="1"/>
  <c r="H36" i="38"/>
  <c r="E36" i="38"/>
  <c r="D36" i="38"/>
  <c r="H35" i="38"/>
  <c r="D35" i="38"/>
  <c r="E35" i="38" s="1"/>
  <c r="H34" i="38"/>
  <c r="D34" i="38"/>
  <c r="E34" i="38" s="1"/>
  <c r="H33" i="38"/>
  <c r="D33" i="38"/>
  <c r="E33" i="38" s="1"/>
  <c r="H32" i="38"/>
  <c r="E32" i="38"/>
  <c r="D32" i="38"/>
  <c r="H31" i="38"/>
  <c r="D31" i="38"/>
  <c r="E31" i="38" s="1"/>
  <c r="H30" i="38"/>
  <c r="D30" i="38"/>
  <c r="E30" i="38" s="1"/>
  <c r="H29" i="38"/>
  <c r="D29" i="38"/>
  <c r="E29" i="38" s="1"/>
  <c r="H28" i="38"/>
  <c r="E28" i="38"/>
  <c r="D28" i="38"/>
  <c r="H27" i="38"/>
  <c r="D27" i="38"/>
  <c r="E27" i="38" s="1"/>
  <c r="H26" i="38"/>
  <c r="D26" i="38"/>
  <c r="E26" i="38" s="1"/>
  <c r="H25" i="38"/>
  <c r="D25" i="38"/>
  <c r="E25" i="38" s="1"/>
  <c r="H24" i="38"/>
  <c r="E24" i="38"/>
  <c r="D24" i="38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D19" i="38"/>
  <c r="E19" i="38" s="1"/>
  <c r="H18" i="38"/>
  <c r="E18" i="38"/>
  <c r="D18" i="38"/>
  <c r="H17" i="38"/>
  <c r="D17" i="38"/>
  <c r="E17" i="38" s="1"/>
  <c r="H16" i="38"/>
  <c r="D16" i="38"/>
  <c r="E16" i="38" s="1"/>
  <c r="H15" i="38"/>
  <c r="D15" i="38"/>
  <c r="E15" i="38" s="1"/>
  <c r="H14" i="38"/>
  <c r="D14" i="38"/>
  <c r="E14" i="38" s="1"/>
  <c r="H13" i="38"/>
  <c r="D13" i="38"/>
  <c r="E13" i="38" s="1"/>
  <c r="H12" i="38"/>
  <c r="E12" i="38"/>
  <c r="D12" i="38"/>
  <c r="D11" i="38"/>
  <c r="C11" i="38"/>
  <c r="H11" i="38" s="1"/>
  <c r="J11" i="38" s="1"/>
  <c r="H10" i="38"/>
  <c r="D10" i="38"/>
  <c r="E10" i="38" s="1"/>
  <c r="H9" i="38"/>
  <c r="D9" i="38"/>
  <c r="E9" i="38" s="1"/>
  <c r="H8" i="38"/>
  <c r="D8" i="38"/>
  <c r="E8" i="38" s="1"/>
  <c r="H7" i="38"/>
  <c r="D7" i="38"/>
  <c r="E7" i="38" s="1"/>
  <c r="H6" i="38"/>
  <c r="D6" i="38"/>
  <c r="E6" i="38" s="1"/>
  <c r="H5" i="38"/>
  <c r="D5" i="38"/>
  <c r="E5" i="38" s="1"/>
  <c r="C4" i="38"/>
  <c r="H4" i="38" s="1"/>
  <c r="J4" i="38" s="1"/>
  <c r="C560" i="39" l="1"/>
  <c r="C559" i="39" s="1"/>
  <c r="E444" i="39"/>
  <c r="E340" i="39"/>
  <c r="D340" i="39"/>
  <c r="D314" i="39"/>
  <c r="E314" i="39"/>
  <c r="D263" i="39"/>
  <c r="C114" i="39"/>
  <c r="D67" i="39"/>
  <c r="E67" i="39"/>
  <c r="E3" i="39"/>
  <c r="E179" i="39"/>
  <c r="E178" i="39" s="1"/>
  <c r="E177" i="39" s="1"/>
  <c r="D115" i="39"/>
  <c r="E561" i="39"/>
  <c r="E560" i="39" s="1"/>
  <c r="C258" i="39"/>
  <c r="C257" i="39" s="1"/>
  <c r="E263" i="39"/>
  <c r="D188" i="39"/>
  <c r="D179" i="39"/>
  <c r="D444" i="39"/>
  <c r="E170" i="39"/>
  <c r="E152" i="39" s="1"/>
  <c r="E203" i="39"/>
  <c r="D561" i="39"/>
  <c r="D560" i="39" s="1"/>
  <c r="D559" i="39" s="1"/>
  <c r="E750" i="39"/>
  <c r="E726" i="39" s="1"/>
  <c r="E725" i="39" s="1"/>
  <c r="E484" i="39"/>
  <c r="E483" i="39" s="1"/>
  <c r="D3" i="39"/>
  <c r="D2" i="39" s="1"/>
  <c r="D203" i="39"/>
  <c r="D483" i="39"/>
  <c r="E135" i="39"/>
  <c r="E115" i="39" s="1"/>
  <c r="E114" i="39" s="1"/>
  <c r="E229" i="38"/>
  <c r="E228" i="38" s="1"/>
  <c r="E160" i="38"/>
  <c r="E447" i="38"/>
  <c r="D445" i="38"/>
  <c r="D556" i="38"/>
  <c r="E557" i="38"/>
  <c r="E123" i="38"/>
  <c r="E690" i="38"/>
  <c r="D687" i="38"/>
  <c r="D718" i="38"/>
  <c r="E719" i="38"/>
  <c r="E718" i="38" s="1"/>
  <c r="D4" i="38"/>
  <c r="D38" i="38"/>
  <c r="E174" i="38"/>
  <c r="E179" i="38"/>
  <c r="E183" i="38"/>
  <c r="E182" i="38" s="1"/>
  <c r="E186" i="38"/>
  <c r="E185" i="38" s="1"/>
  <c r="E184" i="38" s="1"/>
  <c r="D189" i="38"/>
  <c r="E196" i="38"/>
  <c r="E195" i="38" s="1"/>
  <c r="E188" i="38" s="1"/>
  <c r="E178" i="38" s="1"/>
  <c r="E177" i="38" s="1"/>
  <c r="E199" i="38"/>
  <c r="E198" i="38" s="1"/>
  <c r="E197" i="38" s="1"/>
  <c r="E202" i="38"/>
  <c r="E201" i="38" s="1"/>
  <c r="E200" i="38" s="1"/>
  <c r="E205" i="38"/>
  <c r="E204" i="38" s="1"/>
  <c r="D298" i="38"/>
  <c r="E302" i="38"/>
  <c r="E370" i="38"/>
  <c r="D368" i="38"/>
  <c r="D378" i="38"/>
  <c r="D422" i="38"/>
  <c r="D727" i="38"/>
  <c r="E728" i="38"/>
  <c r="E727" i="38" s="1"/>
  <c r="E129" i="38"/>
  <c r="E140" i="38"/>
  <c r="E154" i="38"/>
  <c r="D68" i="38"/>
  <c r="E120" i="38"/>
  <c r="E126" i="38"/>
  <c r="E132" i="38"/>
  <c r="H136" i="38"/>
  <c r="E143" i="38"/>
  <c r="E149" i="38"/>
  <c r="E157" i="38"/>
  <c r="E164" i="38"/>
  <c r="E163" i="38" s="1"/>
  <c r="E167" i="38"/>
  <c r="C203" i="38"/>
  <c r="D216" i="38"/>
  <c r="E445" i="38"/>
  <c r="H486" i="38"/>
  <c r="C484" i="38"/>
  <c r="H484" i="38" s="1"/>
  <c r="D491" i="38"/>
  <c r="E492" i="38"/>
  <c r="D497" i="38"/>
  <c r="E498" i="38"/>
  <c r="E548" i="38"/>
  <c r="E547" i="38" s="1"/>
  <c r="D547" i="38"/>
  <c r="D628" i="38"/>
  <c r="E629" i="38"/>
  <c r="E661" i="38"/>
  <c r="E664" i="38"/>
  <c r="D661" i="38"/>
  <c r="E674" i="38"/>
  <c r="E671" i="38" s="1"/>
  <c r="D671" i="38"/>
  <c r="D694" i="38"/>
  <c r="D731" i="38"/>
  <c r="D730" i="38" s="1"/>
  <c r="E732" i="38"/>
  <c r="E731" i="38" s="1"/>
  <c r="E730" i="38" s="1"/>
  <c r="E772" i="38"/>
  <c r="E771" i="38" s="1"/>
  <c r="E117" i="38"/>
  <c r="E146" i="38"/>
  <c r="D179" i="38"/>
  <c r="H328" i="38"/>
  <c r="C314" i="38"/>
  <c r="H314" i="38" s="1"/>
  <c r="D399" i="38"/>
  <c r="E400" i="38"/>
  <c r="E406" i="38"/>
  <c r="E404" i="38" s="1"/>
  <c r="D404" i="38"/>
  <c r="D494" i="38"/>
  <c r="E495" i="38"/>
  <c r="D544" i="38"/>
  <c r="E545" i="38"/>
  <c r="D610" i="38"/>
  <c r="E611" i="38"/>
  <c r="D679" i="38"/>
  <c r="E680" i="38"/>
  <c r="E679" i="38" s="1"/>
  <c r="C3" i="38"/>
  <c r="H3" i="38" s="1"/>
  <c r="J3" i="38" s="1"/>
  <c r="E38" i="38"/>
  <c r="E171" i="38"/>
  <c r="E170" i="38" s="1"/>
  <c r="D215" i="38"/>
  <c r="C228" i="38"/>
  <c r="E244" i="38"/>
  <c r="E243" i="38" s="1"/>
  <c r="E260" i="38"/>
  <c r="E350" i="38"/>
  <c r="E348" i="38" s="1"/>
  <c r="D348" i="38"/>
  <c r="E368" i="38"/>
  <c r="D486" i="38"/>
  <c r="D595" i="38"/>
  <c r="D603" i="38"/>
  <c r="D676" i="38"/>
  <c r="E677" i="38"/>
  <c r="E676" i="38" s="1"/>
  <c r="E733" i="38"/>
  <c r="E308" i="38"/>
  <c r="E328" i="38"/>
  <c r="D331" i="38"/>
  <c r="C340" i="38"/>
  <c r="H340" i="38" s="1"/>
  <c r="D468" i="38"/>
  <c r="E722" i="38"/>
  <c r="D772" i="38"/>
  <c r="D771" i="38" s="1"/>
  <c r="E289" i="38"/>
  <c r="E305" i="38"/>
  <c r="E325" i="38"/>
  <c r="E362" i="38"/>
  <c r="E395" i="38"/>
  <c r="D429" i="38"/>
  <c r="E477" i="38"/>
  <c r="E522" i="38"/>
  <c r="E552" i="38"/>
  <c r="E562" i="38"/>
  <c r="E569" i="38"/>
  <c r="E616" i="38"/>
  <c r="E695" i="38"/>
  <c r="E694" i="38" s="1"/>
  <c r="C726" i="38"/>
  <c r="E751" i="38"/>
  <c r="D756" i="38"/>
  <c r="D755" i="38" s="1"/>
  <c r="E344" i="38"/>
  <c r="E416" i="38"/>
  <c r="E450" i="38"/>
  <c r="E577" i="38"/>
  <c r="E581" i="38"/>
  <c r="E638" i="38"/>
  <c r="D743" i="38"/>
  <c r="E4" i="38"/>
  <c r="E61" i="38"/>
  <c r="E97" i="38"/>
  <c r="C178" i="38"/>
  <c r="E207" i="38"/>
  <c r="E239" i="38"/>
  <c r="E238" i="38" s="1"/>
  <c r="E357" i="38"/>
  <c r="E422" i="38"/>
  <c r="E463" i="38"/>
  <c r="E504" i="38"/>
  <c r="E587" i="38"/>
  <c r="E603" i="38"/>
  <c r="E646" i="38"/>
  <c r="E653" i="38"/>
  <c r="E700" i="38"/>
  <c r="E750" i="38"/>
  <c r="E756" i="38"/>
  <c r="E755" i="38" s="1"/>
  <c r="H726" i="38"/>
  <c r="J726" i="38" s="1"/>
  <c r="C725" i="38"/>
  <c r="H725" i="38" s="1"/>
  <c r="J725" i="38" s="1"/>
  <c r="E216" i="38"/>
  <c r="E215" i="38" s="1"/>
  <c r="E11" i="38"/>
  <c r="E68" i="38"/>
  <c r="E116" i="38"/>
  <c r="E136" i="38"/>
  <c r="E135" i="38" s="1"/>
  <c r="E153" i="38"/>
  <c r="E152" i="38" s="1"/>
  <c r="E315" i="38"/>
  <c r="E399" i="38"/>
  <c r="E491" i="38"/>
  <c r="E494" i="38"/>
  <c r="E497" i="38"/>
  <c r="E513" i="38"/>
  <c r="E509" i="38" s="1"/>
  <c r="E531" i="38"/>
  <c r="E528" i="38" s="1"/>
  <c r="E544" i="38"/>
  <c r="E538" i="38" s="1"/>
  <c r="E556" i="38"/>
  <c r="E551" i="38" s="1"/>
  <c r="E550" i="38" s="1"/>
  <c r="E610" i="38"/>
  <c r="E628" i="38"/>
  <c r="E683" i="38"/>
  <c r="E761" i="38"/>
  <c r="E760" i="38" s="1"/>
  <c r="E203" i="38"/>
  <c r="E265" i="38"/>
  <c r="E298" i="38"/>
  <c r="E378" i="38"/>
  <c r="E388" i="38"/>
  <c r="E455" i="38"/>
  <c r="E486" i="38"/>
  <c r="E687" i="38"/>
  <c r="D193" i="38"/>
  <c r="D188" i="38" s="1"/>
  <c r="D207" i="38"/>
  <c r="D203" i="38" s="1"/>
  <c r="D344" i="38"/>
  <c r="D395" i="38"/>
  <c r="D416" i="38"/>
  <c r="E431" i="38"/>
  <c r="E429" i="38" s="1"/>
  <c r="D459" i="38"/>
  <c r="E470" i="38"/>
  <c r="E468" i="38" s="1"/>
  <c r="D474" i="38"/>
  <c r="D484" i="38"/>
  <c r="C509" i="38"/>
  <c r="H509" i="38" s="1"/>
  <c r="C528" i="38"/>
  <c r="H528" i="38" s="1"/>
  <c r="D531" i="38"/>
  <c r="D528" i="38" s="1"/>
  <c r="D552" i="38"/>
  <c r="D551" i="38" s="1"/>
  <c r="D550" i="38" s="1"/>
  <c r="C561" i="38"/>
  <c r="D569" i="38"/>
  <c r="D599" i="38"/>
  <c r="D642" i="38"/>
  <c r="D646" i="38"/>
  <c r="D665" i="38"/>
  <c r="D700" i="38"/>
  <c r="C716" i="38"/>
  <c r="H716" i="38" s="1"/>
  <c r="J716" i="38" s="1"/>
  <c r="D722" i="38"/>
  <c r="D717" i="38" s="1"/>
  <c r="D716" i="38" s="1"/>
  <c r="E740" i="38"/>
  <c r="E739" i="38" s="1"/>
  <c r="E726" i="38" s="1"/>
  <c r="E725" i="38" s="1"/>
  <c r="D750" i="38"/>
  <c r="D726" i="38" s="1"/>
  <c r="D725" i="38" s="1"/>
  <c r="E778" i="38"/>
  <c r="E777" i="38" s="1"/>
  <c r="D97" i="38"/>
  <c r="D67" i="38" s="1"/>
  <c r="D117" i="38"/>
  <c r="D123" i="38"/>
  <c r="D129" i="38"/>
  <c r="D143" i="38"/>
  <c r="D149" i="38"/>
  <c r="D154" i="38"/>
  <c r="D160" i="38"/>
  <c r="D171" i="38"/>
  <c r="D260" i="38"/>
  <c r="D296" i="38"/>
  <c r="D302" i="38"/>
  <c r="D308" i="38"/>
  <c r="D328" i="38"/>
  <c r="D314" i="38" s="1"/>
  <c r="E334" i="38"/>
  <c r="E331" i="38" s="1"/>
  <c r="D233" i="38"/>
  <c r="D228" i="38" s="1"/>
  <c r="D244" i="38"/>
  <c r="D243" i="38" s="1"/>
  <c r="D357" i="38"/>
  <c r="D362" i="38"/>
  <c r="D382" i="38"/>
  <c r="D392" i="38"/>
  <c r="C444" i="38"/>
  <c r="H444" i="38" s="1"/>
  <c r="D477" i="38"/>
  <c r="C483" i="38"/>
  <c r="H483" i="38" s="1"/>
  <c r="J483" i="38" s="1"/>
  <c r="D513" i="38"/>
  <c r="D509" i="38" s="1"/>
  <c r="D522" i="38"/>
  <c r="D538" i="38"/>
  <c r="C551" i="38"/>
  <c r="D562" i="38"/>
  <c r="D581" i="38"/>
  <c r="D616" i="38"/>
  <c r="D638" i="38"/>
  <c r="C645" i="38"/>
  <c r="H645" i="38" s="1"/>
  <c r="J645" i="38" s="1"/>
  <c r="D653" i="38"/>
  <c r="D683" i="38"/>
  <c r="C2" i="38"/>
  <c r="D61" i="38"/>
  <c r="D3" i="38" s="1"/>
  <c r="D2" i="38" s="1"/>
  <c r="C116" i="38"/>
  <c r="D120" i="38"/>
  <c r="D126" i="38"/>
  <c r="D132" i="38"/>
  <c r="D140" i="38"/>
  <c r="D135" i="38" s="1"/>
  <c r="D146" i="38"/>
  <c r="C153" i="38"/>
  <c r="D157" i="38"/>
  <c r="C170" i="38"/>
  <c r="H170" i="38" s="1"/>
  <c r="J170" i="38" s="1"/>
  <c r="D174" i="38"/>
  <c r="C259" i="38"/>
  <c r="D289" i="38"/>
  <c r="D263" i="38" s="1"/>
  <c r="D778" i="37"/>
  <c r="D777" i="37" s="1"/>
  <c r="C777" i="37"/>
  <c r="D776" i="37"/>
  <c r="E776" i="37" s="1"/>
  <c r="D775" i="37"/>
  <c r="E775" i="37" s="1"/>
  <c r="D774" i="37"/>
  <c r="E774" i="37" s="1"/>
  <c r="D773" i="37"/>
  <c r="C772" i="37"/>
  <c r="C771" i="37" s="1"/>
  <c r="D770" i="37"/>
  <c r="E770" i="37" s="1"/>
  <c r="D769" i="37"/>
  <c r="E769" i="37" s="1"/>
  <c r="C768" i="37"/>
  <c r="C767" i="37"/>
  <c r="D766" i="37"/>
  <c r="E766" i="37" s="1"/>
  <c r="E765" i="37" s="1"/>
  <c r="C765" i="37"/>
  <c r="D764" i="37"/>
  <c r="E764" i="37" s="1"/>
  <c r="D763" i="37"/>
  <c r="E763" i="37" s="1"/>
  <c r="D762" i="37"/>
  <c r="E762" i="37" s="1"/>
  <c r="E761" i="37" s="1"/>
  <c r="E760" i="37" s="1"/>
  <c r="C761" i="37"/>
  <c r="C760" i="37" s="1"/>
  <c r="D759" i="37"/>
  <c r="E759" i="37" s="1"/>
  <c r="D758" i="37"/>
  <c r="E758" i="37" s="1"/>
  <c r="D757" i="37"/>
  <c r="E757" i="37" s="1"/>
  <c r="E756" i="37" s="1"/>
  <c r="E755" i="37" s="1"/>
  <c r="C756" i="37"/>
  <c r="C755" i="37" s="1"/>
  <c r="D754" i="37"/>
  <c r="E754" i="37" s="1"/>
  <c r="D753" i="37"/>
  <c r="E753" i="37" s="1"/>
  <c r="D752" i="37"/>
  <c r="E752" i="37" s="1"/>
  <c r="C751" i="37"/>
  <c r="C750" i="37" s="1"/>
  <c r="D749" i="37"/>
  <c r="E749" i="37" s="1"/>
  <c r="D748" i="37"/>
  <c r="E748" i="37" s="1"/>
  <c r="D747" i="37"/>
  <c r="D746" i="37" s="1"/>
  <c r="C746" i="37"/>
  <c r="D745" i="37"/>
  <c r="D744" i="37" s="1"/>
  <c r="C744" i="37"/>
  <c r="C743" i="37" s="1"/>
  <c r="D742" i="37"/>
  <c r="E742" i="37" s="1"/>
  <c r="E741" i="37" s="1"/>
  <c r="C741" i="37"/>
  <c r="E740" i="37"/>
  <c r="E739" i="37" s="1"/>
  <c r="D740" i="37"/>
  <c r="D739" i="37" s="1"/>
  <c r="C739" i="37"/>
  <c r="D738" i="37"/>
  <c r="E738" i="37" s="1"/>
  <c r="D737" i="37"/>
  <c r="E737" i="37" s="1"/>
  <c r="D736" i="37"/>
  <c r="E736" i="37" s="1"/>
  <c r="D735" i="37"/>
  <c r="E735" i="37" s="1"/>
  <c r="C734" i="37"/>
  <c r="C733" i="37" s="1"/>
  <c r="D732" i="37"/>
  <c r="E732" i="37" s="1"/>
  <c r="E731" i="37" s="1"/>
  <c r="E730" i="37" s="1"/>
  <c r="D731" i="37"/>
  <c r="D730" i="37" s="1"/>
  <c r="C731" i="37"/>
  <c r="C730" i="37" s="1"/>
  <c r="D729" i="37"/>
  <c r="E729" i="37" s="1"/>
  <c r="D728" i="37"/>
  <c r="C727" i="37"/>
  <c r="H724" i="37"/>
  <c r="D724" i="37"/>
  <c r="E724" i="37" s="1"/>
  <c r="H723" i="37"/>
  <c r="D723" i="37"/>
  <c r="E723" i="37" s="1"/>
  <c r="D722" i="37"/>
  <c r="C722" i="37"/>
  <c r="H722" i="37" s="1"/>
  <c r="H721" i="37"/>
  <c r="D721" i="37"/>
  <c r="E721" i="37" s="1"/>
  <c r="H720" i="37"/>
  <c r="E720" i="37"/>
  <c r="D720" i="37"/>
  <c r="H719" i="37"/>
  <c r="D719" i="37"/>
  <c r="E719" i="37" s="1"/>
  <c r="C718" i="37"/>
  <c r="H718" i="37" s="1"/>
  <c r="H715" i="37"/>
  <c r="D715" i="37"/>
  <c r="E715" i="37" s="1"/>
  <c r="H714" i="37"/>
  <c r="D714" i="37"/>
  <c r="E714" i="37" s="1"/>
  <c r="H713" i="37"/>
  <c r="D713" i="37"/>
  <c r="E713" i="37" s="1"/>
  <c r="H712" i="37"/>
  <c r="D712" i="37"/>
  <c r="E712" i="37" s="1"/>
  <c r="H711" i="37"/>
  <c r="D711" i="37"/>
  <c r="E711" i="37" s="1"/>
  <c r="H710" i="37"/>
  <c r="D710" i="37"/>
  <c r="E710" i="37" s="1"/>
  <c r="H709" i="37"/>
  <c r="D709" i="37"/>
  <c r="E709" i="37" s="1"/>
  <c r="H708" i="37"/>
  <c r="D708" i="37"/>
  <c r="E708" i="37" s="1"/>
  <c r="H707" i="37"/>
  <c r="D707" i="37"/>
  <c r="E707" i="37" s="1"/>
  <c r="H706" i="37"/>
  <c r="D706" i="37"/>
  <c r="E706" i="37" s="1"/>
  <c r="H705" i="37"/>
  <c r="D705" i="37"/>
  <c r="E705" i="37" s="1"/>
  <c r="H704" i="37"/>
  <c r="D704" i="37"/>
  <c r="E704" i="37" s="1"/>
  <c r="H703" i="37"/>
  <c r="D703" i="37"/>
  <c r="E703" i="37" s="1"/>
  <c r="H702" i="37"/>
  <c r="D702" i="37"/>
  <c r="E702" i="37" s="1"/>
  <c r="H701" i="37"/>
  <c r="E701" i="37"/>
  <c r="D701" i="37"/>
  <c r="C700" i="37"/>
  <c r="H700" i="37" s="1"/>
  <c r="H699" i="37"/>
  <c r="D699" i="37"/>
  <c r="E699" i="37" s="1"/>
  <c r="H698" i="37"/>
  <c r="E698" i="37"/>
  <c r="D698" i="37"/>
  <c r="H697" i="37"/>
  <c r="D697" i="37"/>
  <c r="E697" i="37" s="1"/>
  <c r="H696" i="37"/>
  <c r="D696" i="37"/>
  <c r="E696" i="37" s="1"/>
  <c r="H695" i="37"/>
  <c r="D695" i="37"/>
  <c r="E695" i="37" s="1"/>
  <c r="C694" i="37"/>
  <c r="H694" i="37" s="1"/>
  <c r="H693" i="37"/>
  <c r="D693" i="37"/>
  <c r="E693" i="37" s="1"/>
  <c r="H692" i="37"/>
  <c r="D692" i="37"/>
  <c r="E692" i="37" s="1"/>
  <c r="H691" i="37"/>
  <c r="E691" i="37"/>
  <c r="D691" i="37"/>
  <c r="H690" i="37"/>
  <c r="D690" i="37"/>
  <c r="E690" i="37" s="1"/>
  <c r="H689" i="37"/>
  <c r="D689" i="37"/>
  <c r="E689" i="37" s="1"/>
  <c r="H688" i="37"/>
  <c r="D688" i="37"/>
  <c r="E688" i="37" s="1"/>
  <c r="C687" i="37"/>
  <c r="H687" i="37" s="1"/>
  <c r="H686" i="37"/>
  <c r="E686" i="37"/>
  <c r="D686" i="37"/>
  <c r="H685" i="37"/>
  <c r="D685" i="37"/>
  <c r="E685" i="37" s="1"/>
  <c r="H684" i="37"/>
  <c r="D684" i="37"/>
  <c r="E684" i="37" s="1"/>
  <c r="H683" i="37"/>
  <c r="C683" i="37"/>
  <c r="H682" i="37"/>
  <c r="D682" i="37"/>
  <c r="E682" i="37" s="1"/>
  <c r="H681" i="37"/>
  <c r="D681" i="37"/>
  <c r="E681" i="37" s="1"/>
  <c r="H680" i="37"/>
  <c r="D680" i="37"/>
  <c r="E680" i="37" s="1"/>
  <c r="C679" i="37"/>
  <c r="H679" i="37" s="1"/>
  <c r="H678" i="37"/>
  <c r="D678" i="37"/>
  <c r="E678" i="37" s="1"/>
  <c r="H677" i="37"/>
  <c r="D677" i="37"/>
  <c r="E677" i="37" s="1"/>
  <c r="C676" i="37"/>
  <c r="H676" i="37" s="1"/>
  <c r="H675" i="37"/>
  <c r="E675" i="37"/>
  <c r="D675" i="37"/>
  <c r="H674" i="37"/>
  <c r="D674" i="37"/>
  <c r="E674" i="37" s="1"/>
  <c r="H673" i="37"/>
  <c r="D673" i="37"/>
  <c r="E673" i="37" s="1"/>
  <c r="H672" i="37"/>
  <c r="D672" i="37"/>
  <c r="E672" i="37" s="1"/>
  <c r="C671" i="37"/>
  <c r="H671" i="37" s="1"/>
  <c r="H670" i="37"/>
  <c r="D670" i="37"/>
  <c r="E670" i="37" s="1"/>
  <c r="H669" i="37"/>
  <c r="D669" i="37"/>
  <c r="E669" i="37" s="1"/>
  <c r="H668" i="37"/>
  <c r="E668" i="37"/>
  <c r="D668" i="37"/>
  <c r="H667" i="37"/>
  <c r="D667" i="37"/>
  <c r="E667" i="37" s="1"/>
  <c r="H666" i="37"/>
  <c r="D666" i="37"/>
  <c r="E666" i="37" s="1"/>
  <c r="H665" i="37"/>
  <c r="C665" i="37"/>
  <c r="H664" i="37"/>
  <c r="D664" i="37"/>
  <c r="E664" i="37" s="1"/>
  <c r="H663" i="37"/>
  <c r="D663" i="37"/>
  <c r="E663" i="37" s="1"/>
  <c r="H662" i="37"/>
  <c r="D662" i="37"/>
  <c r="E662" i="37" s="1"/>
  <c r="C661" i="37"/>
  <c r="H661" i="37" s="1"/>
  <c r="H660" i="37"/>
  <c r="D660" i="37"/>
  <c r="E660" i="37" s="1"/>
  <c r="H659" i="37"/>
  <c r="D659" i="37"/>
  <c r="E659" i="37" s="1"/>
  <c r="H658" i="37"/>
  <c r="E658" i="37"/>
  <c r="D658" i="37"/>
  <c r="H657" i="37"/>
  <c r="D657" i="37"/>
  <c r="E657" i="37" s="1"/>
  <c r="H656" i="37"/>
  <c r="D656" i="37"/>
  <c r="E656" i="37" s="1"/>
  <c r="H655" i="37"/>
  <c r="D655" i="37"/>
  <c r="E655" i="37" s="1"/>
  <c r="H654" i="37"/>
  <c r="D654" i="37"/>
  <c r="H653" i="37"/>
  <c r="C653" i="37"/>
  <c r="H652" i="37"/>
  <c r="D652" i="37"/>
  <c r="E652" i="37" s="1"/>
  <c r="H651" i="37"/>
  <c r="D651" i="37"/>
  <c r="E651" i="37" s="1"/>
  <c r="H650" i="37"/>
  <c r="D650" i="37"/>
  <c r="E650" i="37" s="1"/>
  <c r="H649" i="37"/>
  <c r="D649" i="37"/>
  <c r="H648" i="37"/>
  <c r="D648" i="37"/>
  <c r="E648" i="37" s="1"/>
  <c r="H647" i="37"/>
  <c r="D647" i="37"/>
  <c r="E647" i="37" s="1"/>
  <c r="C646" i="37"/>
  <c r="H644" i="37"/>
  <c r="D644" i="37"/>
  <c r="E644" i="37" s="1"/>
  <c r="H643" i="37"/>
  <c r="D643" i="37"/>
  <c r="E643" i="37" s="1"/>
  <c r="D642" i="37"/>
  <c r="C642" i="37"/>
  <c r="H642" i="37" s="1"/>
  <c r="J642" i="37" s="1"/>
  <c r="H641" i="37"/>
  <c r="D641" i="37"/>
  <c r="E641" i="37" s="1"/>
  <c r="H640" i="37"/>
  <c r="D640" i="37"/>
  <c r="H639" i="37"/>
  <c r="D639" i="37"/>
  <c r="E639" i="37" s="1"/>
  <c r="C638" i="37"/>
  <c r="H638" i="37" s="1"/>
  <c r="J638" i="37" s="1"/>
  <c r="H637" i="37"/>
  <c r="D637" i="37"/>
  <c r="E637" i="37" s="1"/>
  <c r="H636" i="37"/>
  <c r="E636" i="37"/>
  <c r="D636" i="37"/>
  <c r="H635" i="37"/>
  <c r="D635" i="37"/>
  <c r="E635" i="37" s="1"/>
  <c r="H634" i="37"/>
  <c r="E634" i="37"/>
  <c r="D634" i="37"/>
  <c r="H633" i="37"/>
  <c r="D633" i="37"/>
  <c r="E633" i="37" s="1"/>
  <c r="H632" i="37"/>
  <c r="D632" i="37"/>
  <c r="E632" i="37" s="1"/>
  <c r="H631" i="37"/>
  <c r="D631" i="37"/>
  <c r="E631" i="37" s="1"/>
  <c r="H630" i="37"/>
  <c r="D630" i="37"/>
  <c r="E630" i="37" s="1"/>
  <c r="H629" i="37"/>
  <c r="D629" i="37"/>
  <c r="E629" i="37" s="1"/>
  <c r="C628" i="37"/>
  <c r="H628" i="37" s="1"/>
  <c r="H627" i="37"/>
  <c r="D627" i="37"/>
  <c r="E627" i="37" s="1"/>
  <c r="H626" i="37"/>
  <c r="D626" i="37"/>
  <c r="E626" i="37" s="1"/>
  <c r="H625" i="37"/>
  <c r="D625" i="37"/>
  <c r="E625" i="37" s="1"/>
  <c r="H624" i="37"/>
  <c r="D624" i="37"/>
  <c r="E624" i="37" s="1"/>
  <c r="H623" i="37"/>
  <c r="D623" i="37"/>
  <c r="E623" i="37" s="1"/>
  <c r="H622" i="37"/>
  <c r="D622" i="37"/>
  <c r="E622" i="37" s="1"/>
  <c r="H621" i="37"/>
  <c r="D621" i="37"/>
  <c r="E621" i="37" s="1"/>
  <c r="H620" i="37"/>
  <c r="D620" i="37"/>
  <c r="E620" i="37" s="1"/>
  <c r="H619" i="37"/>
  <c r="E619" i="37"/>
  <c r="D619" i="37"/>
  <c r="H618" i="37"/>
  <c r="D618" i="37"/>
  <c r="E618" i="37" s="1"/>
  <c r="H617" i="37"/>
  <c r="D617" i="37"/>
  <c r="C616" i="37"/>
  <c r="H616" i="37" s="1"/>
  <c r="H615" i="37"/>
  <c r="D615" i="37"/>
  <c r="E615" i="37" s="1"/>
  <c r="H614" i="37"/>
  <c r="D614" i="37"/>
  <c r="E614" i="37" s="1"/>
  <c r="H613" i="37"/>
  <c r="D613" i="37"/>
  <c r="E613" i="37" s="1"/>
  <c r="H612" i="37"/>
  <c r="D612" i="37"/>
  <c r="E612" i="37" s="1"/>
  <c r="H611" i="37"/>
  <c r="D611" i="37"/>
  <c r="E611" i="37" s="1"/>
  <c r="C610" i="37"/>
  <c r="H610" i="37" s="1"/>
  <c r="H609" i="37"/>
  <c r="E609" i="37"/>
  <c r="D609" i="37"/>
  <c r="H608" i="37"/>
  <c r="D608" i="37"/>
  <c r="E608" i="37" s="1"/>
  <c r="H607" i="37"/>
  <c r="D607" i="37"/>
  <c r="E607" i="37" s="1"/>
  <c r="H606" i="37"/>
  <c r="D606" i="37"/>
  <c r="E606" i="37" s="1"/>
  <c r="H605" i="37"/>
  <c r="D605" i="37"/>
  <c r="E605" i="37" s="1"/>
  <c r="H604" i="37"/>
  <c r="D604" i="37"/>
  <c r="E604" i="37" s="1"/>
  <c r="C603" i="37"/>
  <c r="H603" i="37" s="1"/>
  <c r="H602" i="37"/>
  <c r="D602" i="37"/>
  <c r="E602" i="37" s="1"/>
  <c r="H601" i="37"/>
  <c r="D601" i="37"/>
  <c r="H600" i="37"/>
  <c r="D600" i="37"/>
  <c r="E600" i="37" s="1"/>
  <c r="C599" i="37"/>
  <c r="H599" i="37" s="1"/>
  <c r="H598" i="37"/>
  <c r="D598" i="37"/>
  <c r="E598" i="37" s="1"/>
  <c r="H597" i="37"/>
  <c r="E597" i="37"/>
  <c r="D597" i="37"/>
  <c r="H596" i="37"/>
  <c r="D596" i="37"/>
  <c r="E596" i="37" s="1"/>
  <c r="C595" i="37"/>
  <c r="H595" i="37" s="1"/>
  <c r="H594" i="37"/>
  <c r="D594" i="37"/>
  <c r="E594" i="37" s="1"/>
  <c r="H593" i="37"/>
  <c r="D593" i="37"/>
  <c r="E593" i="37" s="1"/>
  <c r="C592" i="37"/>
  <c r="H592" i="37" s="1"/>
  <c r="H591" i="37"/>
  <c r="D591" i="37"/>
  <c r="E591" i="37" s="1"/>
  <c r="H590" i="37"/>
  <c r="D590" i="37"/>
  <c r="E590" i="37" s="1"/>
  <c r="H589" i="37"/>
  <c r="D589" i="37"/>
  <c r="E589" i="37" s="1"/>
  <c r="H588" i="37"/>
  <c r="D588" i="37"/>
  <c r="E588" i="37" s="1"/>
  <c r="C587" i="37"/>
  <c r="H587" i="37" s="1"/>
  <c r="H586" i="37"/>
  <c r="D586" i="37"/>
  <c r="E586" i="37" s="1"/>
  <c r="H585" i="37"/>
  <c r="D585" i="37"/>
  <c r="E585" i="37" s="1"/>
  <c r="H584" i="37"/>
  <c r="D584" i="37"/>
  <c r="E584" i="37" s="1"/>
  <c r="H583" i="37"/>
  <c r="D583" i="37"/>
  <c r="E583" i="37" s="1"/>
  <c r="H582" i="37"/>
  <c r="D582" i="37"/>
  <c r="E582" i="37" s="1"/>
  <c r="C581" i="37"/>
  <c r="H581" i="37" s="1"/>
  <c r="H580" i="37"/>
  <c r="D580" i="37"/>
  <c r="E580" i="37" s="1"/>
  <c r="H579" i="37"/>
  <c r="D579" i="37"/>
  <c r="E579" i="37" s="1"/>
  <c r="H578" i="37"/>
  <c r="D578" i="37"/>
  <c r="E578" i="37" s="1"/>
  <c r="C577" i="37"/>
  <c r="H577" i="37" s="1"/>
  <c r="H576" i="37"/>
  <c r="D576" i="37"/>
  <c r="E576" i="37" s="1"/>
  <c r="H575" i="37"/>
  <c r="D575" i="37"/>
  <c r="E575" i="37" s="1"/>
  <c r="H574" i="37"/>
  <c r="D574" i="37"/>
  <c r="E574" i="37" s="1"/>
  <c r="H573" i="37"/>
  <c r="D573" i="37"/>
  <c r="E573" i="37" s="1"/>
  <c r="H572" i="37"/>
  <c r="D572" i="37"/>
  <c r="E572" i="37" s="1"/>
  <c r="H571" i="37"/>
  <c r="D571" i="37"/>
  <c r="E571" i="37" s="1"/>
  <c r="H570" i="37"/>
  <c r="D570" i="37"/>
  <c r="C569" i="37"/>
  <c r="H569" i="37" s="1"/>
  <c r="H568" i="37"/>
  <c r="D568" i="37"/>
  <c r="E568" i="37" s="1"/>
  <c r="H567" i="37"/>
  <c r="D567" i="37"/>
  <c r="E567" i="37" s="1"/>
  <c r="H566" i="37"/>
  <c r="D566" i="37"/>
  <c r="E566" i="37" s="1"/>
  <c r="H565" i="37"/>
  <c r="D565" i="37"/>
  <c r="E565" i="37" s="1"/>
  <c r="H564" i="37"/>
  <c r="D564" i="37"/>
  <c r="H563" i="37"/>
  <c r="E563" i="37"/>
  <c r="D563" i="37"/>
  <c r="C562" i="37"/>
  <c r="H562" i="37" s="1"/>
  <c r="H558" i="37"/>
  <c r="D558" i="37"/>
  <c r="H557" i="37"/>
  <c r="D557" i="37"/>
  <c r="E557" i="37" s="1"/>
  <c r="H556" i="37"/>
  <c r="C556" i="37"/>
  <c r="H555" i="37"/>
  <c r="D555" i="37"/>
  <c r="E555" i="37" s="1"/>
  <c r="H554" i="37"/>
  <c r="D554" i="37"/>
  <c r="E554" i="37" s="1"/>
  <c r="H553" i="37"/>
  <c r="D553" i="37"/>
  <c r="C552" i="37"/>
  <c r="H549" i="37"/>
  <c r="D549" i="37"/>
  <c r="E549" i="37" s="1"/>
  <c r="H548" i="37"/>
  <c r="D548" i="37"/>
  <c r="E548" i="37" s="1"/>
  <c r="C547" i="37"/>
  <c r="H547" i="37" s="1"/>
  <c r="J547" i="37" s="1"/>
  <c r="H546" i="37"/>
  <c r="D546" i="37"/>
  <c r="H545" i="37"/>
  <c r="D545" i="37"/>
  <c r="E545" i="37" s="1"/>
  <c r="C544" i="37"/>
  <c r="C538" i="37" s="1"/>
  <c r="H538" i="37" s="1"/>
  <c r="H543" i="37"/>
  <c r="D543" i="37"/>
  <c r="E543" i="37" s="1"/>
  <c r="H542" i="37"/>
  <c r="E542" i="37"/>
  <c r="D542" i="37"/>
  <c r="H541" i="37"/>
  <c r="D541" i="37"/>
  <c r="E541" i="37" s="1"/>
  <c r="H540" i="37"/>
  <c r="D540" i="37"/>
  <c r="E540" i="37" s="1"/>
  <c r="H539" i="37"/>
  <c r="D539" i="37"/>
  <c r="E539" i="37" s="1"/>
  <c r="H537" i="37"/>
  <c r="D537" i="37"/>
  <c r="E537" i="37" s="1"/>
  <c r="H536" i="37"/>
  <c r="D536" i="37"/>
  <c r="E536" i="37" s="1"/>
  <c r="H535" i="37"/>
  <c r="D535" i="37"/>
  <c r="E535" i="37" s="1"/>
  <c r="H534" i="37"/>
  <c r="D534" i="37"/>
  <c r="E534" i="37" s="1"/>
  <c r="H533" i="37"/>
  <c r="D533" i="37"/>
  <c r="E533" i="37" s="1"/>
  <c r="H532" i="37"/>
  <c r="D532" i="37"/>
  <c r="C531" i="37"/>
  <c r="H530" i="37"/>
  <c r="D530" i="37"/>
  <c r="C529" i="37"/>
  <c r="H529" i="37" s="1"/>
  <c r="H527" i="37"/>
  <c r="D527" i="37"/>
  <c r="E527" i="37" s="1"/>
  <c r="H526" i="37"/>
  <c r="D526" i="37"/>
  <c r="E526" i="37" s="1"/>
  <c r="H525" i="37"/>
  <c r="D525" i="37"/>
  <c r="E525" i="37" s="1"/>
  <c r="H524" i="37"/>
  <c r="E524" i="37"/>
  <c r="D524" i="37"/>
  <c r="H523" i="37"/>
  <c r="D523" i="37"/>
  <c r="E523" i="37" s="1"/>
  <c r="C522" i="37"/>
  <c r="H522" i="37" s="1"/>
  <c r="H521" i="37"/>
  <c r="D521" i="37"/>
  <c r="E521" i="37" s="1"/>
  <c r="H520" i="37"/>
  <c r="D520" i="37"/>
  <c r="E520" i="37" s="1"/>
  <c r="H519" i="37"/>
  <c r="D519" i="37"/>
  <c r="E519" i="37" s="1"/>
  <c r="H518" i="37"/>
  <c r="D518" i="37"/>
  <c r="E518" i="37" s="1"/>
  <c r="H517" i="37"/>
  <c r="E517" i="37"/>
  <c r="D517" i="37"/>
  <c r="H516" i="37"/>
  <c r="D516" i="37"/>
  <c r="E516" i="37" s="1"/>
  <c r="H515" i="37"/>
  <c r="D515" i="37"/>
  <c r="E515" i="37" s="1"/>
  <c r="H514" i="37"/>
  <c r="D514" i="37"/>
  <c r="E514" i="37" s="1"/>
  <c r="C513" i="37"/>
  <c r="H513" i="37" s="1"/>
  <c r="H512" i="37"/>
  <c r="D512" i="37"/>
  <c r="E512" i="37" s="1"/>
  <c r="H511" i="37"/>
  <c r="D511" i="37"/>
  <c r="H510" i="37"/>
  <c r="E510" i="37"/>
  <c r="D510" i="37"/>
  <c r="H508" i="37"/>
  <c r="D508" i="37"/>
  <c r="E508" i="37" s="1"/>
  <c r="H507" i="37"/>
  <c r="D507" i="37"/>
  <c r="E507" i="37" s="1"/>
  <c r="H506" i="37"/>
  <c r="D506" i="37"/>
  <c r="H505" i="37"/>
  <c r="D505" i="37"/>
  <c r="E505" i="37" s="1"/>
  <c r="C504" i="37"/>
  <c r="H504" i="37" s="1"/>
  <c r="H503" i="37"/>
  <c r="D503" i="37"/>
  <c r="E503" i="37" s="1"/>
  <c r="H502" i="37"/>
  <c r="D502" i="37"/>
  <c r="E502" i="37" s="1"/>
  <c r="H501" i="37"/>
  <c r="D501" i="37"/>
  <c r="E501" i="37" s="1"/>
  <c r="H500" i="37"/>
  <c r="D500" i="37"/>
  <c r="E500" i="37" s="1"/>
  <c r="H499" i="37"/>
  <c r="D499" i="37"/>
  <c r="E499" i="37" s="1"/>
  <c r="H498" i="37"/>
  <c r="D498" i="37"/>
  <c r="C497" i="37"/>
  <c r="H497" i="37" s="1"/>
  <c r="H496" i="37"/>
  <c r="D496" i="37"/>
  <c r="H495" i="37"/>
  <c r="D495" i="37"/>
  <c r="E495" i="37" s="1"/>
  <c r="C494" i="37"/>
  <c r="H494" i="37" s="1"/>
  <c r="H493" i="37"/>
  <c r="D493" i="37"/>
  <c r="E493" i="37" s="1"/>
  <c r="H492" i="37"/>
  <c r="E492" i="37"/>
  <c r="E491" i="37" s="1"/>
  <c r="D492" i="37"/>
  <c r="C491" i="37"/>
  <c r="H491" i="37" s="1"/>
  <c r="H490" i="37"/>
  <c r="D490" i="37"/>
  <c r="E490" i="37" s="1"/>
  <c r="H489" i="37"/>
  <c r="D489" i="37"/>
  <c r="H488" i="37"/>
  <c r="D488" i="37"/>
  <c r="E488" i="37" s="1"/>
  <c r="H487" i="37"/>
  <c r="E487" i="37"/>
  <c r="D487" i="37"/>
  <c r="C486" i="37"/>
  <c r="H486" i="37" s="1"/>
  <c r="H485" i="37"/>
  <c r="D485" i="37"/>
  <c r="H482" i="37"/>
  <c r="H481" i="37"/>
  <c r="D481" i="37"/>
  <c r="E481" i="37" s="1"/>
  <c r="H480" i="37"/>
  <c r="D480" i="37"/>
  <c r="E480" i="37" s="1"/>
  <c r="H479" i="37"/>
  <c r="D479" i="37"/>
  <c r="E479" i="37" s="1"/>
  <c r="H478" i="37"/>
  <c r="D478" i="37"/>
  <c r="C477" i="37"/>
  <c r="H477" i="37" s="1"/>
  <c r="H476" i="37"/>
  <c r="D476" i="37"/>
  <c r="E476" i="37" s="1"/>
  <c r="H475" i="37"/>
  <c r="D475" i="37"/>
  <c r="C474" i="37"/>
  <c r="H474" i="37" s="1"/>
  <c r="H473" i="37"/>
  <c r="D473" i="37"/>
  <c r="E473" i="37" s="1"/>
  <c r="H472" i="37"/>
  <c r="D472" i="37"/>
  <c r="E472" i="37" s="1"/>
  <c r="H471" i="37"/>
  <c r="D471" i="37"/>
  <c r="E471" i="37" s="1"/>
  <c r="H470" i="37"/>
  <c r="D470" i="37"/>
  <c r="E470" i="37" s="1"/>
  <c r="H469" i="37"/>
  <c r="E469" i="37"/>
  <c r="D469" i="37"/>
  <c r="C468" i="37"/>
  <c r="H468" i="37" s="1"/>
  <c r="H467" i="37"/>
  <c r="D467" i="37"/>
  <c r="E467" i="37" s="1"/>
  <c r="H466" i="37"/>
  <c r="D466" i="37"/>
  <c r="E466" i="37" s="1"/>
  <c r="H465" i="37"/>
  <c r="D465" i="37"/>
  <c r="E465" i="37" s="1"/>
  <c r="H464" i="37"/>
  <c r="E464" i="37"/>
  <c r="D464" i="37"/>
  <c r="C463" i="37"/>
  <c r="H463" i="37" s="1"/>
  <c r="H462" i="37"/>
  <c r="D462" i="37"/>
  <c r="E462" i="37" s="1"/>
  <c r="H461" i="37"/>
  <c r="D461" i="37"/>
  <c r="E461" i="37" s="1"/>
  <c r="H460" i="37"/>
  <c r="D460" i="37"/>
  <c r="C459" i="37"/>
  <c r="H458" i="37"/>
  <c r="D458" i="37"/>
  <c r="E458" i="37" s="1"/>
  <c r="H457" i="37"/>
  <c r="D457" i="37"/>
  <c r="E457" i="37" s="1"/>
  <c r="H456" i="37"/>
  <c r="D456" i="37"/>
  <c r="E456" i="37" s="1"/>
  <c r="E455" i="37" s="1"/>
  <c r="C455" i="37"/>
  <c r="H455" i="37" s="1"/>
  <c r="H454" i="37"/>
  <c r="D454" i="37"/>
  <c r="E454" i="37" s="1"/>
  <c r="H453" i="37"/>
  <c r="D453" i="37"/>
  <c r="H452" i="37"/>
  <c r="D452" i="37"/>
  <c r="E452" i="37" s="1"/>
  <c r="H451" i="37"/>
  <c r="D451" i="37"/>
  <c r="E451" i="37" s="1"/>
  <c r="C450" i="37"/>
  <c r="H450" i="37" s="1"/>
  <c r="H449" i="37"/>
  <c r="D449" i="37"/>
  <c r="E449" i="37" s="1"/>
  <c r="H448" i="37"/>
  <c r="D448" i="37"/>
  <c r="E448" i="37" s="1"/>
  <c r="H447" i="37"/>
  <c r="D447" i="37"/>
  <c r="E447" i="37" s="1"/>
  <c r="H446" i="37"/>
  <c r="E446" i="37"/>
  <c r="D446" i="37"/>
  <c r="C445" i="37"/>
  <c r="H445" i="37" s="1"/>
  <c r="H443" i="37"/>
  <c r="D443" i="37"/>
  <c r="E443" i="37" s="1"/>
  <c r="H442" i="37"/>
  <c r="D442" i="37"/>
  <c r="E442" i="37" s="1"/>
  <c r="H441" i="37"/>
  <c r="D441" i="37"/>
  <c r="E441" i="37" s="1"/>
  <c r="H440" i="37"/>
  <c r="E440" i="37"/>
  <c r="D440" i="37"/>
  <c r="H439" i="37"/>
  <c r="D439" i="37"/>
  <c r="E439" i="37" s="1"/>
  <c r="H438" i="37"/>
  <c r="D438" i="37"/>
  <c r="E438" i="37" s="1"/>
  <c r="H437" i="37"/>
  <c r="D437" i="37"/>
  <c r="E437" i="37" s="1"/>
  <c r="H436" i="37"/>
  <c r="D436" i="37"/>
  <c r="E436" i="37" s="1"/>
  <c r="H435" i="37"/>
  <c r="D435" i="37"/>
  <c r="E435" i="37" s="1"/>
  <c r="H434" i="37"/>
  <c r="D434" i="37"/>
  <c r="E434" i="37" s="1"/>
  <c r="H433" i="37"/>
  <c r="D433" i="37"/>
  <c r="E433" i="37" s="1"/>
  <c r="H432" i="37"/>
  <c r="E432" i="37"/>
  <c r="D432" i="37"/>
  <c r="H431" i="37"/>
  <c r="D431" i="37"/>
  <c r="E431" i="37" s="1"/>
  <c r="H430" i="37"/>
  <c r="D430" i="37"/>
  <c r="E430" i="37" s="1"/>
  <c r="C429" i="37"/>
  <c r="H429" i="37" s="1"/>
  <c r="H428" i="37"/>
  <c r="D428" i="37"/>
  <c r="E428" i="37" s="1"/>
  <c r="H427" i="37"/>
  <c r="E427" i="37"/>
  <c r="D427" i="37"/>
  <c r="H426" i="37"/>
  <c r="D426" i="37"/>
  <c r="E426" i="37" s="1"/>
  <c r="H425" i="37"/>
  <c r="D425" i="37"/>
  <c r="E425" i="37" s="1"/>
  <c r="H424" i="37"/>
  <c r="D424" i="37"/>
  <c r="E424" i="37" s="1"/>
  <c r="H423" i="37"/>
  <c r="D423" i="37"/>
  <c r="E423" i="37" s="1"/>
  <c r="C422" i="37"/>
  <c r="H422" i="37" s="1"/>
  <c r="H421" i="37"/>
  <c r="D421" i="37"/>
  <c r="E421" i="37" s="1"/>
  <c r="H420" i="37"/>
  <c r="D420" i="37"/>
  <c r="E420" i="37" s="1"/>
  <c r="H419" i="37"/>
  <c r="D419" i="37"/>
  <c r="E419" i="37" s="1"/>
  <c r="H418" i="37"/>
  <c r="D418" i="37"/>
  <c r="E418" i="37" s="1"/>
  <c r="H417" i="37"/>
  <c r="D417" i="37"/>
  <c r="C416" i="37"/>
  <c r="H416" i="37" s="1"/>
  <c r="H415" i="37"/>
  <c r="D415" i="37"/>
  <c r="E415" i="37" s="1"/>
  <c r="H414" i="37"/>
  <c r="D414" i="37"/>
  <c r="E414" i="37" s="1"/>
  <c r="H413" i="37"/>
  <c r="D413" i="37"/>
  <c r="E413" i="37" s="1"/>
  <c r="D412" i="37"/>
  <c r="C412" i="37"/>
  <c r="H412" i="37" s="1"/>
  <c r="H411" i="37"/>
  <c r="D411" i="37"/>
  <c r="E411" i="37" s="1"/>
  <c r="H410" i="37"/>
  <c r="D410" i="37"/>
  <c r="C409" i="37"/>
  <c r="H409" i="37" s="1"/>
  <c r="H408" i="37"/>
  <c r="D408" i="37"/>
  <c r="E408" i="37" s="1"/>
  <c r="H407" i="37"/>
  <c r="D407" i="37"/>
  <c r="E407" i="37" s="1"/>
  <c r="H406" i="37"/>
  <c r="D406" i="37"/>
  <c r="E406" i="37" s="1"/>
  <c r="H405" i="37"/>
  <c r="D405" i="37"/>
  <c r="E405" i="37" s="1"/>
  <c r="C404" i="37"/>
  <c r="H404" i="37" s="1"/>
  <c r="H403" i="37"/>
  <c r="D403" i="37"/>
  <c r="E403" i="37" s="1"/>
  <c r="H402" i="37"/>
  <c r="D402" i="37"/>
  <c r="E402" i="37" s="1"/>
  <c r="H401" i="37"/>
  <c r="D401" i="37"/>
  <c r="E401" i="37" s="1"/>
  <c r="H400" i="37"/>
  <c r="D400" i="37"/>
  <c r="E400" i="37" s="1"/>
  <c r="C399" i="37"/>
  <c r="H399" i="37" s="1"/>
  <c r="H398" i="37"/>
  <c r="D398" i="37"/>
  <c r="E398" i="37" s="1"/>
  <c r="H397" i="37"/>
  <c r="D397" i="37"/>
  <c r="E397" i="37" s="1"/>
  <c r="H396" i="37"/>
  <c r="D396" i="37"/>
  <c r="C395" i="37"/>
  <c r="H395" i="37" s="1"/>
  <c r="H394" i="37"/>
  <c r="D394" i="37"/>
  <c r="E394" i="37" s="1"/>
  <c r="H393" i="37"/>
  <c r="D393" i="37"/>
  <c r="C392" i="37"/>
  <c r="H392" i="37" s="1"/>
  <c r="H391" i="37"/>
  <c r="D391" i="37"/>
  <c r="E391" i="37" s="1"/>
  <c r="H390" i="37"/>
  <c r="D390" i="37"/>
  <c r="E390" i="37" s="1"/>
  <c r="H389" i="37"/>
  <c r="D389" i="37"/>
  <c r="E389" i="37" s="1"/>
  <c r="H388" i="37"/>
  <c r="C388" i="37"/>
  <c r="H387" i="37"/>
  <c r="D387" i="37"/>
  <c r="E387" i="37" s="1"/>
  <c r="H386" i="37"/>
  <c r="D386" i="37"/>
  <c r="E386" i="37" s="1"/>
  <c r="H385" i="37"/>
  <c r="D385" i="37"/>
  <c r="E385" i="37" s="1"/>
  <c r="H384" i="37"/>
  <c r="D384" i="37"/>
  <c r="E384" i="37" s="1"/>
  <c r="H383" i="37"/>
  <c r="D383" i="37"/>
  <c r="C382" i="37"/>
  <c r="H382" i="37" s="1"/>
  <c r="H381" i="37"/>
  <c r="D381" i="37"/>
  <c r="E381" i="37" s="1"/>
  <c r="H380" i="37"/>
  <c r="D380" i="37"/>
  <c r="E380" i="37" s="1"/>
  <c r="H379" i="37"/>
  <c r="D379" i="37"/>
  <c r="E379" i="37" s="1"/>
  <c r="C378" i="37"/>
  <c r="H378" i="37" s="1"/>
  <c r="H377" i="37"/>
  <c r="D377" i="37"/>
  <c r="E377" i="37" s="1"/>
  <c r="H376" i="37"/>
  <c r="E376" i="37"/>
  <c r="D376" i="37"/>
  <c r="H375" i="37"/>
  <c r="D375" i="37"/>
  <c r="E375" i="37" s="1"/>
  <c r="H374" i="37"/>
  <c r="D374" i="37"/>
  <c r="E374" i="37" s="1"/>
  <c r="D373" i="37"/>
  <c r="C373" i="37"/>
  <c r="H373" i="37" s="1"/>
  <c r="H372" i="37"/>
  <c r="D372" i="37"/>
  <c r="E372" i="37" s="1"/>
  <c r="H371" i="37"/>
  <c r="D371" i="37"/>
  <c r="E371" i="37" s="1"/>
  <c r="H370" i="37"/>
  <c r="D370" i="37"/>
  <c r="E370" i="37" s="1"/>
  <c r="H369" i="37"/>
  <c r="E369" i="37"/>
  <c r="D369" i="37"/>
  <c r="C368" i="37"/>
  <c r="H368" i="37" s="1"/>
  <c r="H367" i="37"/>
  <c r="D367" i="37"/>
  <c r="E367" i="37" s="1"/>
  <c r="H366" i="37"/>
  <c r="D366" i="37"/>
  <c r="E366" i="37" s="1"/>
  <c r="H365" i="37"/>
  <c r="D365" i="37"/>
  <c r="E365" i="37" s="1"/>
  <c r="H364" i="37"/>
  <c r="E364" i="37"/>
  <c r="D364" i="37"/>
  <c r="H363" i="37"/>
  <c r="D363" i="37"/>
  <c r="C362" i="37"/>
  <c r="H362" i="37" s="1"/>
  <c r="H361" i="37"/>
  <c r="D361" i="37"/>
  <c r="E361" i="37" s="1"/>
  <c r="H360" i="37"/>
  <c r="D360" i="37"/>
  <c r="E360" i="37" s="1"/>
  <c r="H359" i="37"/>
  <c r="D359" i="37"/>
  <c r="E359" i="37" s="1"/>
  <c r="H358" i="37"/>
  <c r="D358" i="37"/>
  <c r="C357" i="37"/>
  <c r="H357" i="37" s="1"/>
  <c r="H356" i="37"/>
  <c r="D356" i="37"/>
  <c r="E356" i="37" s="1"/>
  <c r="H355" i="37"/>
  <c r="D355" i="37"/>
  <c r="E355" i="37" s="1"/>
  <c r="H354" i="37"/>
  <c r="D354" i="37"/>
  <c r="E354" i="37" s="1"/>
  <c r="C353" i="37"/>
  <c r="H353" i="37" s="1"/>
  <c r="H352" i="37"/>
  <c r="D352" i="37"/>
  <c r="E352" i="37" s="1"/>
  <c r="H351" i="37"/>
  <c r="D351" i="37"/>
  <c r="E351" i="37" s="1"/>
  <c r="H350" i="37"/>
  <c r="D350" i="37"/>
  <c r="E350" i="37" s="1"/>
  <c r="H349" i="37"/>
  <c r="D349" i="37"/>
  <c r="E349" i="37" s="1"/>
  <c r="C348" i="37"/>
  <c r="H348" i="37" s="1"/>
  <c r="H347" i="37"/>
  <c r="D347" i="37"/>
  <c r="E347" i="37" s="1"/>
  <c r="H346" i="37"/>
  <c r="D346" i="37"/>
  <c r="E346" i="37" s="1"/>
  <c r="H345" i="37"/>
  <c r="D345" i="37"/>
  <c r="C344" i="37"/>
  <c r="H343" i="37"/>
  <c r="D343" i="37"/>
  <c r="E343" i="37" s="1"/>
  <c r="H342" i="37"/>
  <c r="D342" i="37"/>
  <c r="E342" i="37" s="1"/>
  <c r="H341" i="37"/>
  <c r="D341" i="37"/>
  <c r="E341" i="37" s="1"/>
  <c r="H338" i="37"/>
  <c r="E338" i="37"/>
  <c r="D338" i="37"/>
  <c r="H337" i="37"/>
  <c r="D337" i="37"/>
  <c r="E337" i="37" s="1"/>
  <c r="H336" i="37"/>
  <c r="D336" i="37"/>
  <c r="E336" i="37" s="1"/>
  <c r="H335" i="37"/>
  <c r="D335" i="37"/>
  <c r="E335" i="37" s="1"/>
  <c r="H334" i="37"/>
  <c r="D334" i="37"/>
  <c r="E334" i="37" s="1"/>
  <c r="H333" i="37"/>
  <c r="D333" i="37"/>
  <c r="E333" i="37" s="1"/>
  <c r="H332" i="37"/>
  <c r="D332" i="37"/>
  <c r="E332" i="37" s="1"/>
  <c r="D331" i="37"/>
  <c r="C331" i="37"/>
  <c r="H331" i="37" s="1"/>
  <c r="H330" i="37"/>
  <c r="D330" i="37"/>
  <c r="E330" i="37" s="1"/>
  <c r="H329" i="37"/>
  <c r="D329" i="37"/>
  <c r="E329" i="37" s="1"/>
  <c r="C328" i="37"/>
  <c r="H328" i="37" s="1"/>
  <c r="H327" i="37"/>
  <c r="D327" i="37"/>
  <c r="E327" i="37" s="1"/>
  <c r="H326" i="37"/>
  <c r="D326" i="37"/>
  <c r="C325" i="37"/>
  <c r="H325" i="37" s="1"/>
  <c r="H324" i="37"/>
  <c r="D324" i="37"/>
  <c r="E324" i="37" s="1"/>
  <c r="H323" i="37"/>
  <c r="D323" i="37"/>
  <c r="E323" i="37" s="1"/>
  <c r="H322" i="37"/>
  <c r="E322" i="37"/>
  <c r="D322" i="37"/>
  <c r="H321" i="37"/>
  <c r="D321" i="37"/>
  <c r="E321" i="37" s="1"/>
  <c r="H320" i="37"/>
  <c r="D320" i="37"/>
  <c r="E320" i="37" s="1"/>
  <c r="H319" i="37"/>
  <c r="D319" i="37"/>
  <c r="E319" i="37" s="1"/>
  <c r="H318" i="37"/>
  <c r="D318" i="37"/>
  <c r="E318" i="37" s="1"/>
  <c r="H317" i="37"/>
  <c r="D317" i="37"/>
  <c r="E317" i="37" s="1"/>
  <c r="H316" i="37"/>
  <c r="D316" i="37"/>
  <c r="E316" i="37" s="1"/>
  <c r="C315" i="37"/>
  <c r="H315" i="37" s="1"/>
  <c r="C314" i="37"/>
  <c r="H314" i="37" s="1"/>
  <c r="H313" i="37"/>
  <c r="D313" i="37"/>
  <c r="E313" i="37" s="1"/>
  <c r="H312" i="37"/>
  <c r="E312" i="37"/>
  <c r="D312" i="37"/>
  <c r="H311" i="37"/>
  <c r="D311" i="37"/>
  <c r="E311" i="37" s="1"/>
  <c r="H310" i="37"/>
  <c r="D310" i="37"/>
  <c r="E310" i="37" s="1"/>
  <c r="H309" i="37"/>
  <c r="D309" i="37"/>
  <c r="E309" i="37" s="1"/>
  <c r="H308" i="37"/>
  <c r="C308" i="37"/>
  <c r="H307" i="37"/>
  <c r="D307" i="37"/>
  <c r="H306" i="37"/>
  <c r="D306" i="37"/>
  <c r="E306" i="37" s="1"/>
  <c r="C305" i="37"/>
  <c r="H305" i="37" s="1"/>
  <c r="H304" i="37"/>
  <c r="D304" i="37"/>
  <c r="E304" i="37" s="1"/>
  <c r="H303" i="37"/>
  <c r="D303" i="37"/>
  <c r="E303" i="37" s="1"/>
  <c r="C302" i="37"/>
  <c r="H302" i="37" s="1"/>
  <c r="H301" i="37"/>
  <c r="D301" i="37"/>
  <c r="E301" i="37" s="1"/>
  <c r="H300" i="37"/>
  <c r="D300" i="37"/>
  <c r="E300" i="37" s="1"/>
  <c r="H299" i="37"/>
  <c r="D299" i="37"/>
  <c r="E299" i="37" s="1"/>
  <c r="C298" i="37"/>
  <c r="H298" i="37" s="1"/>
  <c r="H297" i="37"/>
  <c r="D297" i="37"/>
  <c r="E297" i="37" s="1"/>
  <c r="E296" i="37" s="1"/>
  <c r="C296" i="37"/>
  <c r="H296" i="37" s="1"/>
  <c r="H295" i="37"/>
  <c r="D295" i="37"/>
  <c r="H294" i="37"/>
  <c r="D294" i="37"/>
  <c r="E294" i="37" s="1"/>
  <c r="H293" i="37"/>
  <c r="D293" i="37"/>
  <c r="E293" i="37" s="1"/>
  <c r="H292" i="37"/>
  <c r="D292" i="37"/>
  <c r="E292" i="37" s="1"/>
  <c r="H291" i="37"/>
  <c r="D291" i="37"/>
  <c r="E291" i="37" s="1"/>
  <c r="H290" i="37"/>
  <c r="D290" i="37"/>
  <c r="E290" i="37" s="1"/>
  <c r="C289" i="37"/>
  <c r="H289" i="37" s="1"/>
  <c r="H288" i="37"/>
  <c r="D288" i="37"/>
  <c r="E288" i="37" s="1"/>
  <c r="H287" i="37"/>
  <c r="D287" i="37"/>
  <c r="E287" i="37" s="1"/>
  <c r="H286" i="37"/>
  <c r="D286" i="37"/>
  <c r="E286" i="37" s="1"/>
  <c r="H285" i="37"/>
  <c r="E285" i="37"/>
  <c r="D285" i="37"/>
  <c r="H284" i="37"/>
  <c r="D284" i="37"/>
  <c r="E284" i="37" s="1"/>
  <c r="H283" i="37"/>
  <c r="D283" i="37"/>
  <c r="E283" i="37" s="1"/>
  <c r="H282" i="37"/>
  <c r="D282" i="37"/>
  <c r="E282" i="37" s="1"/>
  <c r="H281" i="37"/>
  <c r="D281" i="37"/>
  <c r="E281" i="37" s="1"/>
  <c r="H280" i="37"/>
  <c r="D280" i="37"/>
  <c r="E280" i="37" s="1"/>
  <c r="H279" i="37"/>
  <c r="D279" i="37"/>
  <c r="E279" i="37" s="1"/>
  <c r="H278" i="37"/>
  <c r="E278" i="37"/>
  <c r="D278" i="37"/>
  <c r="H277" i="37"/>
  <c r="D277" i="37"/>
  <c r="E277" i="37" s="1"/>
  <c r="H276" i="37"/>
  <c r="D276" i="37"/>
  <c r="E276" i="37" s="1"/>
  <c r="H275" i="37"/>
  <c r="D275" i="37"/>
  <c r="E275" i="37" s="1"/>
  <c r="H274" i="37"/>
  <c r="D274" i="37"/>
  <c r="E274" i="37" s="1"/>
  <c r="H273" i="37"/>
  <c r="E273" i="37"/>
  <c r="D273" i="37"/>
  <c r="H272" i="37"/>
  <c r="D272" i="37"/>
  <c r="E272" i="37" s="1"/>
  <c r="H271" i="37"/>
  <c r="D271" i="37"/>
  <c r="E271" i="37" s="1"/>
  <c r="H270" i="37"/>
  <c r="D270" i="37"/>
  <c r="E270" i="37" s="1"/>
  <c r="H269" i="37"/>
  <c r="D269" i="37"/>
  <c r="E269" i="37" s="1"/>
  <c r="H268" i="37"/>
  <c r="D268" i="37"/>
  <c r="E268" i="37" s="1"/>
  <c r="H267" i="37"/>
  <c r="D267" i="37"/>
  <c r="H266" i="37"/>
  <c r="D266" i="37"/>
  <c r="E266" i="37" s="1"/>
  <c r="C265" i="37"/>
  <c r="H265" i="37" s="1"/>
  <c r="H264" i="37"/>
  <c r="D264" i="37"/>
  <c r="E264" i="37" s="1"/>
  <c r="H262" i="37"/>
  <c r="D262" i="37"/>
  <c r="E262" i="37" s="1"/>
  <c r="H261" i="37"/>
  <c r="D261" i="37"/>
  <c r="E261" i="37" s="1"/>
  <c r="C260" i="37"/>
  <c r="H260" i="37" s="1"/>
  <c r="D252" i="37"/>
  <c r="E252" i="37" s="1"/>
  <c r="D251" i="37"/>
  <c r="D250" i="37" s="1"/>
  <c r="C250" i="37"/>
  <c r="D249" i="37"/>
  <c r="E249" i="37" s="1"/>
  <c r="D248" i="37"/>
  <c r="E248" i="37" s="1"/>
  <c r="D247" i="37"/>
  <c r="E247" i="37" s="1"/>
  <c r="D246" i="37"/>
  <c r="E246" i="37" s="1"/>
  <c r="E245" i="37"/>
  <c r="D245" i="37"/>
  <c r="C244" i="37"/>
  <c r="C243" i="37" s="1"/>
  <c r="D242" i="37"/>
  <c r="E242" i="37" s="1"/>
  <c r="D241" i="37"/>
  <c r="D240" i="37"/>
  <c r="E240" i="37" s="1"/>
  <c r="C239" i="37"/>
  <c r="C238" i="37" s="1"/>
  <c r="E237" i="37"/>
  <c r="E236" i="37" s="1"/>
  <c r="E235" i="37" s="1"/>
  <c r="D237" i="37"/>
  <c r="D236" i="37" s="1"/>
  <c r="D235" i="37" s="1"/>
  <c r="C236" i="37"/>
  <c r="C235" i="37" s="1"/>
  <c r="D234" i="37"/>
  <c r="C233" i="37"/>
  <c r="D232" i="37"/>
  <c r="E232" i="37" s="1"/>
  <c r="D231" i="37"/>
  <c r="E231" i="37" s="1"/>
  <c r="D230" i="37"/>
  <c r="E230" i="37" s="1"/>
  <c r="D229" i="37"/>
  <c r="C229" i="37"/>
  <c r="C228" i="37"/>
  <c r="D227" i="37"/>
  <c r="E227" i="37" s="1"/>
  <c r="D226" i="37"/>
  <c r="D225" i="37"/>
  <c r="E225" i="37" s="1"/>
  <c r="D224" i="37"/>
  <c r="E224" i="37" s="1"/>
  <c r="C223" i="37"/>
  <c r="C222" i="37" s="1"/>
  <c r="D221" i="37"/>
  <c r="D220" i="37" s="1"/>
  <c r="C220" i="37"/>
  <c r="D219" i="37"/>
  <c r="E219" i="37" s="1"/>
  <c r="D218" i="37"/>
  <c r="E218" i="37" s="1"/>
  <c r="D217" i="37"/>
  <c r="E217" i="37" s="1"/>
  <c r="C216" i="37"/>
  <c r="D214" i="37"/>
  <c r="E214" i="37" s="1"/>
  <c r="E213" i="37" s="1"/>
  <c r="C213" i="37"/>
  <c r="D212" i="37"/>
  <c r="D211" i="37" s="1"/>
  <c r="C211" i="37"/>
  <c r="D210" i="37"/>
  <c r="E210" i="37" s="1"/>
  <c r="D209" i="37"/>
  <c r="E209" i="37" s="1"/>
  <c r="D208" i="37"/>
  <c r="C207" i="37"/>
  <c r="D206" i="37"/>
  <c r="E206" i="37" s="1"/>
  <c r="D205" i="37"/>
  <c r="E205" i="37" s="1"/>
  <c r="C204" i="37"/>
  <c r="E202" i="37"/>
  <c r="E201" i="37" s="1"/>
  <c r="E200" i="37" s="1"/>
  <c r="D202" i="37"/>
  <c r="D201" i="37"/>
  <c r="D200" i="37" s="1"/>
  <c r="C201" i="37"/>
  <c r="C200" i="37" s="1"/>
  <c r="D199" i="37"/>
  <c r="D198" i="37" s="1"/>
  <c r="D197" i="37" s="1"/>
  <c r="C198" i="37"/>
  <c r="C197" i="37"/>
  <c r="D196" i="37"/>
  <c r="E196" i="37" s="1"/>
  <c r="E195" i="37" s="1"/>
  <c r="C195" i="37"/>
  <c r="D194" i="37"/>
  <c r="D193" i="37" s="1"/>
  <c r="C193" i="37"/>
  <c r="D192" i="37"/>
  <c r="E192" i="37" s="1"/>
  <c r="D191" i="37"/>
  <c r="E191" i="37" s="1"/>
  <c r="D190" i="37"/>
  <c r="C189" i="37"/>
  <c r="D187" i="37"/>
  <c r="E187" i="37" s="1"/>
  <c r="D186" i="37"/>
  <c r="E186" i="37" s="1"/>
  <c r="C185" i="37"/>
  <c r="C184" i="37" s="1"/>
  <c r="D183" i="37"/>
  <c r="E183" i="37" s="1"/>
  <c r="E182" i="37" s="1"/>
  <c r="D182" i="37"/>
  <c r="C182" i="37"/>
  <c r="D181" i="37"/>
  <c r="D180" i="37" s="1"/>
  <c r="C180" i="37"/>
  <c r="D179" i="37"/>
  <c r="H176" i="37"/>
  <c r="D176" i="37"/>
  <c r="E176" i="37" s="1"/>
  <c r="H175" i="37"/>
  <c r="D175" i="37"/>
  <c r="E175" i="37" s="1"/>
  <c r="E174" i="37" s="1"/>
  <c r="C174" i="37"/>
  <c r="H174" i="37" s="1"/>
  <c r="H173" i="37"/>
  <c r="D173" i="37"/>
  <c r="E173" i="37" s="1"/>
  <c r="H172" i="37"/>
  <c r="D172" i="37"/>
  <c r="E172" i="37" s="1"/>
  <c r="C171" i="37"/>
  <c r="H169" i="37"/>
  <c r="D169" i="37"/>
  <c r="E169" i="37" s="1"/>
  <c r="H168" i="37"/>
  <c r="D168" i="37"/>
  <c r="E168" i="37" s="1"/>
  <c r="C167" i="37"/>
  <c r="H167" i="37" s="1"/>
  <c r="H166" i="37"/>
  <c r="D166" i="37"/>
  <c r="E166" i="37" s="1"/>
  <c r="H165" i="37"/>
  <c r="D165" i="37"/>
  <c r="C164" i="37"/>
  <c r="H162" i="37"/>
  <c r="D162" i="37"/>
  <c r="E162" i="37" s="1"/>
  <c r="H161" i="37"/>
  <c r="D161" i="37"/>
  <c r="E161" i="37" s="1"/>
  <c r="C160" i="37"/>
  <c r="H160" i="37" s="1"/>
  <c r="H159" i="37"/>
  <c r="D159" i="37"/>
  <c r="E159" i="37" s="1"/>
  <c r="H158" i="37"/>
  <c r="D158" i="37"/>
  <c r="C157" i="37"/>
  <c r="H157" i="37" s="1"/>
  <c r="H156" i="37"/>
  <c r="D156" i="37"/>
  <c r="E156" i="37" s="1"/>
  <c r="H155" i="37"/>
  <c r="D155" i="37"/>
  <c r="E155" i="37" s="1"/>
  <c r="C154" i="37"/>
  <c r="H151" i="37"/>
  <c r="D151" i="37"/>
  <c r="E151" i="37" s="1"/>
  <c r="H150" i="37"/>
  <c r="D150" i="37"/>
  <c r="E150" i="37" s="1"/>
  <c r="C149" i="37"/>
  <c r="H149" i="37" s="1"/>
  <c r="H148" i="37"/>
  <c r="D148" i="37"/>
  <c r="E148" i="37" s="1"/>
  <c r="H147" i="37"/>
  <c r="D147" i="37"/>
  <c r="E147" i="37" s="1"/>
  <c r="C146" i="37"/>
  <c r="H146" i="37" s="1"/>
  <c r="H145" i="37"/>
  <c r="D145" i="37"/>
  <c r="E145" i="37" s="1"/>
  <c r="H144" i="37"/>
  <c r="D144" i="37"/>
  <c r="C143" i="37"/>
  <c r="H143" i="37" s="1"/>
  <c r="H142" i="37"/>
  <c r="D142" i="37"/>
  <c r="E142" i="37" s="1"/>
  <c r="H141" i="37"/>
  <c r="D141" i="37"/>
  <c r="C140" i="37"/>
  <c r="H140" i="37" s="1"/>
  <c r="H139" i="37"/>
  <c r="D139" i="37"/>
  <c r="E139" i="37" s="1"/>
  <c r="H138" i="37"/>
  <c r="D138" i="37"/>
  <c r="E138" i="37" s="1"/>
  <c r="H137" i="37"/>
  <c r="D137" i="37"/>
  <c r="E137" i="37" s="1"/>
  <c r="E136" i="37" s="1"/>
  <c r="C136" i="37"/>
  <c r="H134" i="37"/>
  <c r="D134" i="37"/>
  <c r="E134" i="37" s="1"/>
  <c r="H133" i="37"/>
  <c r="D133" i="37"/>
  <c r="E133" i="37" s="1"/>
  <c r="E132" i="37" s="1"/>
  <c r="C132" i="37"/>
  <c r="H132" i="37" s="1"/>
  <c r="H131" i="37"/>
  <c r="D131" i="37"/>
  <c r="E131" i="37" s="1"/>
  <c r="H130" i="37"/>
  <c r="D130" i="37"/>
  <c r="C129" i="37"/>
  <c r="H129" i="37" s="1"/>
  <c r="H128" i="37"/>
  <c r="D128" i="37"/>
  <c r="E128" i="37" s="1"/>
  <c r="H127" i="37"/>
  <c r="D127" i="37"/>
  <c r="E127" i="37" s="1"/>
  <c r="C126" i="37"/>
  <c r="H126" i="37" s="1"/>
  <c r="H125" i="37"/>
  <c r="D125" i="37"/>
  <c r="E125" i="37" s="1"/>
  <c r="H124" i="37"/>
  <c r="D124" i="37"/>
  <c r="C123" i="37"/>
  <c r="H123" i="37" s="1"/>
  <c r="H122" i="37"/>
  <c r="D122" i="37"/>
  <c r="E122" i="37" s="1"/>
  <c r="H121" i="37"/>
  <c r="D121" i="37"/>
  <c r="E121" i="37" s="1"/>
  <c r="C120" i="37"/>
  <c r="H120" i="37" s="1"/>
  <c r="H119" i="37"/>
  <c r="D119" i="37"/>
  <c r="E119" i="37" s="1"/>
  <c r="H118" i="37"/>
  <c r="D118" i="37"/>
  <c r="E118" i="37" s="1"/>
  <c r="E117" i="37" s="1"/>
  <c r="C117" i="37"/>
  <c r="H117" i="37" s="1"/>
  <c r="H113" i="37"/>
  <c r="D113" i="37"/>
  <c r="E113" i="37" s="1"/>
  <c r="H112" i="37"/>
  <c r="D112" i="37"/>
  <c r="E112" i="37" s="1"/>
  <c r="H111" i="37"/>
  <c r="D111" i="37"/>
  <c r="E111" i="37" s="1"/>
  <c r="H110" i="37"/>
  <c r="D110" i="37"/>
  <c r="E110" i="37" s="1"/>
  <c r="H109" i="37"/>
  <c r="D109" i="37"/>
  <c r="E109" i="37" s="1"/>
  <c r="H108" i="37"/>
  <c r="D108" i="37"/>
  <c r="E108" i="37" s="1"/>
  <c r="H107" i="37"/>
  <c r="D107" i="37"/>
  <c r="E107" i="37" s="1"/>
  <c r="H106" i="37"/>
  <c r="D106" i="37"/>
  <c r="E106" i="37" s="1"/>
  <c r="H105" i="37"/>
  <c r="D105" i="37"/>
  <c r="E105" i="37" s="1"/>
  <c r="H104" i="37"/>
  <c r="D104" i="37"/>
  <c r="E104" i="37" s="1"/>
  <c r="H103" i="37"/>
  <c r="D103" i="37"/>
  <c r="E103" i="37" s="1"/>
  <c r="H102" i="37"/>
  <c r="D102" i="37"/>
  <c r="E102" i="37" s="1"/>
  <c r="H101" i="37"/>
  <c r="D101" i="37"/>
  <c r="E101" i="37" s="1"/>
  <c r="H100" i="37"/>
  <c r="D100" i="37"/>
  <c r="E100" i="37" s="1"/>
  <c r="H99" i="37"/>
  <c r="D99" i="37"/>
  <c r="E99" i="37" s="1"/>
  <c r="H98" i="37"/>
  <c r="D98" i="37"/>
  <c r="C97" i="37"/>
  <c r="H97" i="37" s="1"/>
  <c r="J97" i="37" s="1"/>
  <c r="H96" i="37"/>
  <c r="D96" i="37"/>
  <c r="E96" i="37" s="1"/>
  <c r="H95" i="37"/>
  <c r="D95" i="37"/>
  <c r="E95" i="37" s="1"/>
  <c r="H94" i="37"/>
  <c r="D94" i="37"/>
  <c r="E94" i="37" s="1"/>
  <c r="H93" i="37"/>
  <c r="D93" i="37"/>
  <c r="E93" i="37" s="1"/>
  <c r="H92" i="37"/>
  <c r="D92" i="37"/>
  <c r="E92" i="37" s="1"/>
  <c r="H91" i="37"/>
  <c r="D91" i="37"/>
  <c r="E91" i="37" s="1"/>
  <c r="H90" i="37"/>
  <c r="D90" i="37"/>
  <c r="E90" i="37" s="1"/>
  <c r="H89" i="37"/>
  <c r="D89" i="37"/>
  <c r="E89" i="37" s="1"/>
  <c r="H88" i="37"/>
  <c r="D88" i="37"/>
  <c r="E88" i="37" s="1"/>
  <c r="H87" i="37"/>
  <c r="D87" i="37"/>
  <c r="E87" i="37" s="1"/>
  <c r="H86" i="37"/>
  <c r="D86" i="37"/>
  <c r="E86" i="37" s="1"/>
  <c r="H85" i="37"/>
  <c r="E85" i="37"/>
  <c r="D85" i="37"/>
  <c r="H84" i="37"/>
  <c r="D84" i="37"/>
  <c r="E84" i="37" s="1"/>
  <c r="H83" i="37"/>
  <c r="D83" i="37"/>
  <c r="E83" i="37" s="1"/>
  <c r="H82" i="37"/>
  <c r="D82" i="37"/>
  <c r="E82" i="37" s="1"/>
  <c r="H81" i="37"/>
  <c r="D81" i="37"/>
  <c r="E81" i="37" s="1"/>
  <c r="H80" i="37"/>
  <c r="D80" i="37"/>
  <c r="E80" i="37" s="1"/>
  <c r="H79" i="37"/>
  <c r="D79" i="37"/>
  <c r="E79" i="37" s="1"/>
  <c r="H78" i="37"/>
  <c r="D78" i="37"/>
  <c r="E78" i="37" s="1"/>
  <c r="H77" i="37"/>
  <c r="E77" i="37"/>
  <c r="D77" i="37"/>
  <c r="H76" i="37"/>
  <c r="D76" i="37"/>
  <c r="E76" i="37" s="1"/>
  <c r="H75" i="37"/>
  <c r="D75" i="37"/>
  <c r="E75" i="37" s="1"/>
  <c r="H74" i="37"/>
  <c r="D74" i="37"/>
  <c r="E74" i="37" s="1"/>
  <c r="H73" i="37"/>
  <c r="D73" i="37"/>
  <c r="E73" i="37" s="1"/>
  <c r="H72" i="37"/>
  <c r="D72" i="37"/>
  <c r="E72" i="37" s="1"/>
  <c r="H71" i="37"/>
  <c r="D71" i="37"/>
  <c r="E71" i="37" s="1"/>
  <c r="H70" i="37"/>
  <c r="D70" i="37"/>
  <c r="E70" i="37" s="1"/>
  <c r="H69" i="37"/>
  <c r="E69" i="37"/>
  <c r="D69" i="37"/>
  <c r="C68" i="37"/>
  <c r="H68" i="37" s="1"/>
  <c r="J68" i="37" s="1"/>
  <c r="H66" i="37"/>
  <c r="D66" i="37"/>
  <c r="E66" i="37" s="1"/>
  <c r="H65" i="37"/>
  <c r="E65" i="37"/>
  <c r="D65" i="37"/>
  <c r="H64" i="37"/>
  <c r="D64" i="37"/>
  <c r="H63" i="37"/>
  <c r="D63" i="37"/>
  <c r="E63" i="37" s="1"/>
  <c r="H62" i="37"/>
  <c r="D62" i="37"/>
  <c r="E62" i="37" s="1"/>
  <c r="C61" i="37"/>
  <c r="H61" i="37" s="1"/>
  <c r="J61" i="37" s="1"/>
  <c r="H60" i="37"/>
  <c r="D60" i="37"/>
  <c r="E60" i="37" s="1"/>
  <c r="H59" i="37"/>
  <c r="E59" i="37"/>
  <c r="D59" i="37"/>
  <c r="H58" i="37"/>
  <c r="D58" i="37"/>
  <c r="E58" i="37" s="1"/>
  <c r="H57" i="37"/>
  <c r="D57" i="37"/>
  <c r="E57" i="37" s="1"/>
  <c r="H56" i="37"/>
  <c r="D56" i="37"/>
  <c r="E56" i="37" s="1"/>
  <c r="H55" i="37"/>
  <c r="D55" i="37"/>
  <c r="E55" i="37" s="1"/>
  <c r="H54" i="37"/>
  <c r="D54" i="37"/>
  <c r="E54" i="37" s="1"/>
  <c r="H53" i="37"/>
  <c r="D53" i="37"/>
  <c r="E53" i="37" s="1"/>
  <c r="H52" i="37"/>
  <c r="D52" i="37"/>
  <c r="E52" i="37" s="1"/>
  <c r="H51" i="37"/>
  <c r="D51" i="37"/>
  <c r="E51" i="37" s="1"/>
  <c r="H50" i="37"/>
  <c r="D50" i="37"/>
  <c r="E50" i="37" s="1"/>
  <c r="H49" i="37"/>
  <c r="D49" i="37"/>
  <c r="E49" i="37" s="1"/>
  <c r="H48" i="37"/>
  <c r="D48" i="37"/>
  <c r="E48" i="37" s="1"/>
  <c r="H47" i="37"/>
  <c r="D47" i="37"/>
  <c r="E47" i="37" s="1"/>
  <c r="H46" i="37"/>
  <c r="D46" i="37"/>
  <c r="E46" i="37" s="1"/>
  <c r="H45" i="37"/>
  <c r="D45" i="37"/>
  <c r="E45" i="37" s="1"/>
  <c r="H44" i="37"/>
  <c r="D44" i="37"/>
  <c r="E44" i="37" s="1"/>
  <c r="H43" i="37"/>
  <c r="E43" i="37"/>
  <c r="D43" i="37"/>
  <c r="H42" i="37"/>
  <c r="D42" i="37"/>
  <c r="E42" i="37" s="1"/>
  <c r="H41" i="37"/>
  <c r="D41" i="37"/>
  <c r="E41" i="37" s="1"/>
  <c r="H40" i="37"/>
  <c r="D40" i="37"/>
  <c r="E40" i="37" s="1"/>
  <c r="H39" i="37"/>
  <c r="D39" i="37"/>
  <c r="E39" i="37" s="1"/>
  <c r="C38" i="37"/>
  <c r="H38" i="37" s="1"/>
  <c r="J38" i="37" s="1"/>
  <c r="H37" i="37"/>
  <c r="D37" i="37"/>
  <c r="E37" i="37" s="1"/>
  <c r="H36" i="37"/>
  <c r="D36" i="37"/>
  <c r="E36" i="37" s="1"/>
  <c r="H35" i="37"/>
  <c r="D35" i="37"/>
  <c r="E35" i="37" s="1"/>
  <c r="H34" i="37"/>
  <c r="D34" i="37"/>
  <c r="E34" i="37" s="1"/>
  <c r="H33" i="37"/>
  <c r="D33" i="37"/>
  <c r="E33" i="37" s="1"/>
  <c r="H32" i="37"/>
  <c r="D32" i="37"/>
  <c r="E32" i="37" s="1"/>
  <c r="H31" i="37"/>
  <c r="D31" i="37"/>
  <c r="E31" i="37" s="1"/>
  <c r="H30" i="37"/>
  <c r="D30" i="37"/>
  <c r="E30" i="37" s="1"/>
  <c r="H29" i="37"/>
  <c r="D29" i="37"/>
  <c r="E29" i="37" s="1"/>
  <c r="H28" i="37"/>
  <c r="D28" i="37"/>
  <c r="E28" i="37" s="1"/>
  <c r="H27" i="37"/>
  <c r="D27" i="37"/>
  <c r="E27" i="37" s="1"/>
  <c r="H26" i="37"/>
  <c r="D26" i="37"/>
  <c r="E26" i="37" s="1"/>
  <c r="H25" i="37"/>
  <c r="E25" i="37"/>
  <c r="D25" i="37"/>
  <c r="H24" i="37"/>
  <c r="D24" i="37"/>
  <c r="E24" i="37" s="1"/>
  <c r="H23" i="37"/>
  <c r="D23" i="37"/>
  <c r="E23" i="37" s="1"/>
  <c r="H22" i="37"/>
  <c r="D22" i="37"/>
  <c r="E22" i="37" s="1"/>
  <c r="H21" i="37"/>
  <c r="D21" i="37"/>
  <c r="E21" i="37" s="1"/>
  <c r="H20" i="37"/>
  <c r="D20" i="37"/>
  <c r="E20" i="37" s="1"/>
  <c r="H19" i="37"/>
  <c r="D19" i="37"/>
  <c r="E19" i="37" s="1"/>
  <c r="H18" i="37"/>
  <c r="D18" i="37"/>
  <c r="E18" i="37" s="1"/>
  <c r="H17" i="37"/>
  <c r="D17" i="37"/>
  <c r="E17" i="37" s="1"/>
  <c r="H16" i="37"/>
  <c r="D16" i="37"/>
  <c r="E16" i="37" s="1"/>
  <c r="H15" i="37"/>
  <c r="D15" i="37"/>
  <c r="E15" i="37" s="1"/>
  <c r="H14" i="37"/>
  <c r="D14" i="37"/>
  <c r="E14" i="37" s="1"/>
  <c r="H13" i="37"/>
  <c r="D13" i="37"/>
  <c r="E13" i="37" s="1"/>
  <c r="H12" i="37"/>
  <c r="D12" i="37"/>
  <c r="E12" i="37" s="1"/>
  <c r="C11" i="37"/>
  <c r="H11" i="37" s="1"/>
  <c r="J11" i="37" s="1"/>
  <c r="H10" i="37"/>
  <c r="D10" i="37"/>
  <c r="E10" i="37" s="1"/>
  <c r="H9" i="37"/>
  <c r="E9" i="37"/>
  <c r="D9" i="37"/>
  <c r="H8" i="37"/>
  <c r="D8" i="37"/>
  <c r="E8" i="37" s="1"/>
  <c r="H7" i="37"/>
  <c r="D7" i="37"/>
  <c r="E7" i="37" s="1"/>
  <c r="H6" i="37"/>
  <c r="D6" i="37"/>
  <c r="E6" i="37" s="1"/>
  <c r="H5" i="37"/>
  <c r="D5" i="37"/>
  <c r="E5" i="37" s="1"/>
  <c r="C4" i="37"/>
  <c r="H4" i="37" s="1"/>
  <c r="J4" i="37" s="1"/>
  <c r="D778" i="36"/>
  <c r="E778" i="36" s="1"/>
  <c r="E777" i="36" s="1"/>
  <c r="C777" i="36"/>
  <c r="D776" i="36"/>
  <c r="E776" i="36" s="1"/>
  <c r="D775" i="36"/>
  <c r="E775" i="36" s="1"/>
  <c r="D774" i="36"/>
  <c r="E774" i="36" s="1"/>
  <c r="D773" i="36"/>
  <c r="C772" i="36"/>
  <c r="C771" i="36" s="1"/>
  <c r="D770" i="36"/>
  <c r="E770" i="36" s="1"/>
  <c r="D769" i="36"/>
  <c r="C768" i="36"/>
  <c r="C767" i="36" s="1"/>
  <c r="D766" i="36"/>
  <c r="C765" i="36"/>
  <c r="D764" i="36"/>
  <c r="E764" i="36" s="1"/>
  <c r="D763" i="36"/>
  <c r="E763" i="36" s="1"/>
  <c r="D762" i="36"/>
  <c r="C761" i="36"/>
  <c r="C760" i="36" s="1"/>
  <c r="D759" i="36"/>
  <c r="E759" i="36" s="1"/>
  <c r="D758" i="36"/>
  <c r="E758" i="36" s="1"/>
  <c r="D757" i="36"/>
  <c r="C756" i="36"/>
  <c r="C755" i="36" s="1"/>
  <c r="D754" i="36"/>
  <c r="E754" i="36" s="1"/>
  <c r="D753" i="36"/>
  <c r="E753" i="36" s="1"/>
  <c r="D752" i="36"/>
  <c r="E752" i="36" s="1"/>
  <c r="C751" i="36"/>
  <c r="C750" i="36" s="1"/>
  <c r="D749" i="36"/>
  <c r="E749" i="36" s="1"/>
  <c r="D748" i="36"/>
  <c r="E748" i="36" s="1"/>
  <c r="D747" i="36"/>
  <c r="C746" i="36"/>
  <c r="D745" i="36"/>
  <c r="D744" i="36" s="1"/>
  <c r="C744" i="36"/>
  <c r="D742" i="36"/>
  <c r="E742" i="36" s="1"/>
  <c r="E741" i="36" s="1"/>
  <c r="D741" i="36"/>
  <c r="C741" i="36"/>
  <c r="D740" i="36"/>
  <c r="E740" i="36" s="1"/>
  <c r="E739" i="36" s="1"/>
  <c r="C739" i="36"/>
  <c r="D738" i="36"/>
  <c r="E738" i="36" s="1"/>
  <c r="D737" i="36"/>
  <c r="E737" i="36" s="1"/>
  <c r="D736" i="36"/>
  <c r="E736" i="36" s="1"/>
  <c r="D735" i="36"/>
  <c r="E735" i="36" s="1"/>
  <c r="D734" i="36"/>
  <c r="C734" i="36"/>
  <c r="C733" i="36" s="1"/>
  <c r="D732" i="36"/>
  <c r="E732" i="36" s="1"/>
  <c r="E731" i="36" s="1"/>
  <c r="E730" i="36" s="1"/>
  <c r="C731" i="36"/>
  <c r="C730" i="36" s="1"/>
  <c r="D729" i="36"/>
  <c r="E729" i="36" s="1"/>
  <c r="D728" i="36"/>
  <c r="E728" i="36" s="1"/>
  <c r="E727" i="36" s="1"/>
  <c r="C727" i="36"/>
  <c r="H724" i="36"/>
  <c r="D724" i="36"/>
  <c r="D722" i="36" s="1"/>
  <c r="H723" i="36"/>
  <c r="D723" i="36"/>
  <c r="E723" i="36" s="1"/>
  <c r="C722" i="36"/>
  <c r="H722" i="36" s="1"/>
  <c r="H721" i="36"/>
  <c r="D721" i="36"/>
  <c r="E721" i="36" s="1"/>
  <c r="H720" i="36"/>
  <c r="D720" i="36"/>
  <c r="E720" i="36" s="1"/>
  <c r="H719" i="36"/>
  <c r="D719" i="36"/>
  <c r="E719" i="36" s="1"/>
  <c r="C718" i="36"/>
  <c r="H718" i="36" s="1"/>
  <c r="H715" i="36"/>
  <c r="D715" i="36"/>
  <c r="E715" i="36" s="1"/>
  <c r="H714" i="36"/>
  <c r="D714" i="36"/>
  <c r="E714" i="36" s="1"/>
  <c r="H713" i="36"/>
  <c r="D713" i="36"/>
  <c r="E713" i="36" s="1"/>
  <c r="H712" i="36"/>
  <c r="D712" i="36"/>
  <c r="E712" i="36" s="1"/>
  <c r="H711" i="36"/>
  <c r="D711" i="36"/>
  <c r="E711" i="36" s="1"/>
  <c r="H710" i="36"/>
  <c r="D710" i="36"/>
  <c r="E710" i="36" s="1"/>
  <c r="H709" i="36"/>
  <c r="D709" i="36"/>
  <c r="E709" i="36" s="1"/>
  <c r="H708" i="36"/>
  <c r="D708" i="36"/>
  <c r="E708" i="36" s="1"/>
  <c r="H707" i="36"/>
  <c r="D707" i="36"/>
  <c r="E707" i="36" s="1"/>
  <c r="H706" i="36"/>
  <c r="D706" i="36"/>
  <c r="E706" i="36" s="1"/>
  <c r="H705" i="36"/>
  <c r="D705" i="36"/>
  <c r="E705" i="36" s="1"/>
  <c r="H704" i="36"/>
  <c r="D704" i="36"/>
  <c r="E704" i="36" s="1"/>
  <c r="H703" i="36"/>
  <c r="D703" i="36"/>
  <c r="E703" i="36" s="1"/>
  <c r="H702" i="36"/>
  <c r="D702" i="36"/>
  <c r="H701" i="36"/>
  <c r="D701" i="36"/>
  <c r="E701" i="36" s="1"/>
  <c r="C700" i="36"/>
  <c r="H700" i="36" s="1"/>
  <c r="H699" i="36"/>
  <c r="D699" i="36"/>
  <c r="E699" i="36" s="1"/>
  <c r="H698" i="36"/>
  <c r="D698" i="36"/>
  <c r="E698" i="36" s="1"/>
  <c r="H697" i="36"/>
  <c r="D697" i="36"/>
  <c r="E697" i="36" s="1"/>
  <c r="H696" i="36"/>
  <c r="D696" i="36"/>
  <c r="E696" i="36" s="1"/>
  <c r="H695" i="36"/>
  <c r="D695" i="36"/>
  <c r="E695" i="36" s="1"/>
  <c r="C694" i="36"/>
  <c r="H694" i="36" s="1"/>
  <c r="H693" i="36"/>
  <c r="D693" i="36"/>
  <c r="E693" i="36" s="1"/>
  <c r="H692" i="36"/>
  <c r="D692" i="36"/>
  <c r="E692" i="36" s="1"/>
  <c r="H691" i="36"/>
  <c r="D691" i="36"/>
  <c r="E691" i="36" s="1"/>
  <c r="H690" i="36"/>
  <c r="D690" i="36"/>
  <c r="E690" i="36" s="1"/>
  <c r="H689" i="36"/>
  <c r="D689" i="36"/>
  <c r="H688" i="36"/>
  <c r="D688" i="36"/>
  <c r="E688" i="36" s="1"/>
  <c r="C687" i="36"/>
  <c r="H687" i="36" s="1"/>
  <c r="H686" i="36"/>
  <c r="D686" i="36"/>
  <c r="E686" i="36" s="1"/>
  <c r="H685" i="36"/>
  <c r="D685" i="36"/>
  <c r="H684" i="36"/>
  <c r="D684" i="36"/>
  <c r="E684" i="36" s="1"/>
  <c r="C683" i="36"/>
  <c r="H683" i="36" s="1"/>
  <c r="H682" i="36"/>
  <c r="D682" i="36"/>
  <c r="E682" i="36" s="1"/>
  <c r="H681" i="36"/>
  <c r="D681" i="36"/>
  <c r="H680" i="36"/>
  <c r="D680" i="36"/>
  <c r="E680" i="36" s="1"/>
  <c r="C679" i="36"/>
  <c r="H679" i="36" s="1"/>
  <c r="H678" i="36"/>
  <c r="D678" i="36"/>
  <c r="E678" i="36" s="1"/>
  <c r="H677" i="36"/>
  <c r="D677" i="36"/>
  <c r="C676" i="36"/>
  <c r="H676" i="36" s="1"/>
  <c r="H675" i="36"/>
  <c r="D675" i="36"/>
  <c r="E675" i="36" s="1"/>
  <c r="H674" i="36"/>
  <c r="D674" i="36"/>
  <c r="E674" i="36" s="1"/>
  <c r="H673" i="36"/>
  <c r="D673" i="36"/>
  <c r="H672" i="36"/>
  <c r="D672" i="36"/>
  <c r="E672" i="36" s="1"/>
  <c r="C671" i="36"/>
  <c r="H670" i="36"/>
  <c r="D670" i="36"/>
  <c r="E670" i="36" s="1"/>
  <c r="H669" i="36"/>
  <c r="D669" i="36"/>
  <c r="E669" i="36" s="1"/>
  <c r="H668" i="36"/>
  <c r="D668" i="36"/>
  <c r="E668" i="36" s="1"/>
  <c r="H667" i="36"/>
  <c r="D667" i="36"/>
  <c r="H666" i="36"/>
  <c r="D666" i="36"/>
  <c r="E666" i="36" s="1"/>
  <c r="C665" i="36"/>
  <c r="H665" i="36" s="1"/>
  <c r="H664" i="36"/>
  <c r="D664" i="36"/>
  <c r="E664" i="36" s="1"/>
  <c r="H663" i="36"/>
  <c r="D663" i="36"/>
  <c r="H662" i="36"/>
  <c r="D662" i="36"/>
  <c r="E662" i="36" s="1"/>
  <c r="C661" i="36"/>
  <c r="H661" i="36" s="1"/>
  <c r="H660" i="36"/>
  <c r="D660" i="36"/>
  <c r="E660" i="36" s="1"/>
  <c r="H659" i="36"/>
  <c r="D659" i="36"/>
  <c r="E659" i="36" s="1"/>
  <c r="H658" i="36"/>
  <c r="D658" i="36"/>
  <c r="E658" i="36" s="1"/>
  <c r="H657" i="36"/>
  <c r="D657" i="36"/>
  <c r="E657" i="36" s="1"/>
  <c r="H656" i="36"/>
  <c r="D656" i="36"/>
  <c r="E656" i="36" s="1"/>
  <c r="H655" i="36"/>
  <c r="D655" i="36"/>
  <c r="H654" i="36"/>
  <c r="D654" i="36"/>
  <c r="E654" i="36" s="1"/>
  <c r="C653" i="36"/>
  <c r="H653" i="36" s="1"/>
  <c r="H652" i="36"/>
  <c r="D652" i="36"/>
  <c r="E652" i="36" s="1"/>
  <c r="H651" i="36"/>
  <c r="D651" i="36"/>
  <c r="E651" i="36" s="1"/>
  <c r="H650" i="36"/>
  <c r="D650" i="36"/>
  <c r="E650" i="36" s="1"/>
  <c r="H649" i="36"/>
  <c r="D649" i="36"/>
  <c r="E649" i="36" s="1"/>
  <c r="H648" i="36"/>
  <c r="D648" i="36"/>
  <c r="E648" i="36" s="1"/>
  <c r="H647" i="36"/>
  <c r="D647" i="36"/>
  <c r="C646" i="36"/>
  <c r="H646" i="36" s="1"/>
  <c r="H644" i="36"/>
  <c r="D644" i="36"/>
  <c r="E644" i="36" s="1"/>
  <c r="H643" i="36"/>
  <c r="D643" i="36"/>
  <c r="E643" i="36" s="1"/>
  <c r="C642" i="36"/>
  <c r="H642" i="36" s="1"/>
  <c r="J642" i="36" s="1"/>
  <c r="H641" i="36"/>
  <c r="D641" i="36"/>
  <c r="E641" i="36" s="1"/>
  <c r="H640" i="36"/>
  <c r="D640" i="36"/>
  <c r="E640" i="36" s="1"/>
  <c r="H639" i="36"/>
  <c r="D639" i="36"/>
  <c r="E639" i="36" s="1"/>
  <c r="C638" i="36"/>
  <c r="H638" i="36" s="1"/>
  <c r="J638" i="36" s="1"/>
  <c r="H637" i="36"/>
  <c r="D637" i="36"/>
  <c r="E637" i="36" s="1"/>
  <c r="H636" i="36"/>
  <c r="D636" i="36"/>
  <c r="E636" i="36" s="1"/>
  <c r="H635" i="36"/>
  <c r="D635" i="36"/>
  <c r="E635" i="36" s="1"/>
  <c r="H634" i="36"/>
  <c r="D634" i="36"/>
  <c r="E634" i="36" s="1"/>
  <c r="H633" i="36"/>
  <c r="D633" i="36"/>
  <c r="E633" i="36" s="1"/>
  <c r="H632" i="36"/>
  <c r="D632" i="36"/>
  <c r="E632" i="36" s="1"/>
  <c r="H631" i="36"/>
  <c r="D631" i="36"/>
  <c r="E631" i="36" s="1"/>
  <c r="H630" i="36"/>
  <c r="D630" i="36"/>
  <c r="E630" i="36" s="1"/>
  <c r="H629" i="36"/>
  <c r="D629" i="36"/>
  <c r="E629" i="36" s="1"/>
  <c r="C628" i="36"/>
  <c r="H628" i="36" s="1"/>
  <c r="H627" i="36"/>
  <c r="D627" i="36"/>
  <c r="E627" i="36" s="1"/>
  <c r="H626" i="36"/>
  <c r="D626" i="36"/>
  <c r="E626" i="36" s="1"/>
  <c r="H625" i="36"/>
  <c r="D625" i="36"/>
  <c r="E625" i="36" s="1"/>
  <c r="H624" i="36"/>
  <c r="D624" i="36"/>
  <c r="E624" i="36" s="1"/>
  <c r="H623" i="36"/>
  <c r="D623" i="36"/>
  <c r="E623" i="36" s="1"/>
  <c r="H622" i="36"/>
  <c r="D622" i="36"/>
  <c r="E622" i="36" s="1"/>
  <c r="H621" i="36"/>
  <c r="D621" i="36"/>
  <c r="E621" i="36" s="1"/>
  <c r="H620" i="36"/>
  <c r="D620" i="36"/>
  <c r="E620" i="36" s="1"/>
  <c r="H619" i="36"/>
  <c r="D619" i="36"/>
  <c r="E619" i="36" s="1"/>
  <c r="H618" i="36"/>
  <c r="D618" i="36"/>
  <c r="E618" i="36" s="1"/>
  <c r="H617" i="36"/>
  <c r="D617" i="36"/>
  <c r="C616" i="36"/>
  <c r="H616" i="36" s="1"/>
  <c r="H615" i="36"/>
  <c r="D615" i="36"/>
  <c r="E615" i="36" s="1"/>
  <c r="H614" i="36"/>
  <c r="D614" i="36"/>
  <c r="E614" i="36" s="1"/>
  <c r="H613" i="36"/>
  <c r="D613" i="36"/>
  <c r="E613" i="36" s="1"/>
  <c r="H612" i="36"/>
  <c r="D612" i="36"/>
  <c r="E612" i="36" s="1"/>
  <c r="H611" i="36"/>
  <c r="D611" i="36"/>
  <c r="E611" i="36" s="1"/>
  <c r="C610" i="36"/>
  <c r="H610" i="36" s="1"/>
  <c r="H609" i="36"/>
  <c r="D609" i="36"/>
  <c r="E609" i="36" s="1"/>
  <c r="H608" i="36"/>
  <c r="D608" i="36"/>
  <c r="E608" i="36" s="1"/>
  <c r="H607" i="36"/>
  <c r="D607" i="36"/>
  <c r="E607" i="36" s="1"/>
  <c r="H606" i="36"/>
  <c r="D606" i="36"/>
  <c r="E606" i="36" s="1"/>
  <c r="H605" i="36"/>
  <c r="D605" i="36"/>
  <c r="E605" i="36" s="1"/>
  <c r="H604" i="36"/>
  <c r="D604" i="36"/>
  <c r="E604" i="36" s="1"/>
  <c r="C603" i="36"/>
  <c r="H603" i="36" s="1"/>
  <c r="H602" i="36"/>
  <c r="D602" i="36"/>
  <c r="E602" i="36" s="1"/>
  <c r="H601" i="36"/>
  <c r="D601" i="36"/>
  <c r="E601" i="36" s="1"/>
  <c r="H600" i="36"/>
  <c r="D600" i="36"/>
  <c r="E600" i="36" s="1"/>
  <c r="C599" i="36"/>
  <c r="H599" i="36" s="1"/>
  <c r="H598" i="36"/>
  <c r="D598" i="36"/>
  <c r="E598" i="36" s="1"/>
  <c r="H597" i="36"/>
  <c r="D597" i="36"/>
  <c r="E597" i="36" s="1"/>
  <c r="H596" i="36"/>
  <c r="D596" i="36"/>
  <c r="E596" i="36" s="1"/>
  <c r="C595" i="36"/>
  <c r="H595" i="36" s="1"/>
  <c r="H594" i="36"/>
  <c r="D594" i="36"/>
  <c r="E594" i="36" s="1"/>
  <c r="H593" i="36"/>
  <c r="D593" i="36"/>
  <c r="E593" i="36" s="1"/>
  <c r="C592" i="36"/>
  <c r="H591" i="36"/>
  <c r="D591" i="36"/>
  <c r="E591" i="36" s="1"/>
  <c r="H590" i="36"/>
  <c r="D590" i="36"/>
  <c r="E590" i="36" s="1"/>
  <c r="H589" i="36"/>
  <c r="D589" i="36"/>
  <c r="E589" i="36" s="1"/>
  <c r="H588" i="36"/>
  <c r="D588" i="36"/>
  <c r="E588" i="36" s="1"/>
  <c r="C587" i="36"/>
  <c r="H587" i="36" s="1"/>
  <c r="H586" i="36"/>
  <c r="D586" i="36"/>
  <c r="E586" i="36" s="1"/>
  <c r="H585" i="36"/>
  <c r="D585" i="36"/>
  <c r="E585" i="36" s="1"/>
  <c r="H584" i="36"/>
  <c r="D584" i="36"/>
  <c r="E584" i="36" s="1"/>
  <c r="H583" i="36"/>
  <c r="D583" i="36"/>
  <c r="E583" i="36" s="1"/>
  <c r="H582" i="36"/>
  <c r="D582" i="36"/>
  <c r="E582" i="36" s="1"/>
  <c r="C581" i="36"/>
  <c r="H581" i="36" s="1"/>
  <c r="H580" i="36"/>
  <c r="D580" i="36"/>
  <c r="E580" i="36" s="1"/>
  <c r="H579" i="36"/>
  <c r="D579" i="36"/>
  <c r="E579" i="36" s="1"/>
  <c r="H578" i="36"/>
  <c r="D578" i="36"/>
  <c r="E578" i="36" s="1"/>
  <c r="C577" i="36"/>
  <c r="H577" i="36" s="1"/>
  <c r="H576" i="36"/>
  <c r="D576" i="36"/>
  <c r="E576" i="36" s="1"/>
  <c r="H575" i="36"/>
  <c r="D575" i="36"/>
  <c r="E575" i="36" s="1"/>
  <c r="H574" i="36"/>
  <c r="D574" i="36"/>
  <c r="E574" i="36" s="1"/>
  <c r="H573" i="36"/>
  <c r="D573" i="36"/>
  <c r="E573" i="36" s="1"/>
  <c r="H572" i="36"/>
  <c r="D572" i="36"/>
  <c r="E572" i="36" s="1"/>
  <c r="H571" i="36"/>
  <c r="D571" i="36"/>
  <c r="E571" i="36" s="1"/>
  <c r="H570" i="36"/>
  <c r="D570" i="36"/>
  <c r="E570" i="36" s="1"/>
  <c r="C569" i="36"/>
  <c r="H569" i="36" s="1"/>
  <c r="H568" i="36"/>
  <c r="D568" i="36"/>
  <c r="E568" i="36" s="1"/>
  <c r="H567" i="36"/>
  <c r="D567" i="36"/>
  <c r="E567" i="36" s="1"/>
  <c r="H566" i="36"/>
  <c r="D566" i="36"/>
  <c r="E566" i="36" s="1"/>
  <c r="H565" i="36"/>
  <c r="D565" i="36"/>
  <c r="E565" i="36" s="1"/>
  <c r="H564" i="36"/>
  <c r="D564" i="36"/>
  <c r="E564" i="36" s="1"/>
  <c r="H563" i="36"/>
  <c r="D563" i="36"/>
  <c r="C562" i="36"/>
  <c r="H562" i="36" s="1"/>
  <c r="H558" i="36"/>
  <c r="D558" i="36"/>
  <c r="E558" i="36" s="1"/>
  <c r="H557" i="36"/>
  <c r="D557" i="36"/>
  <c r="E557" i="36" s="1"/>
  <c r="C556" i="36"/>
  <c r="H556" i="36" s="1"/>
  <c r="H555" i="36"/>
  <c r="D555" i="36"/>
  <c r="E555" i="36" s="1"/>
  <c r="H554" i="36"/>
  <c r="D554" i="36"/>
  <c r="E554" i="36" s="1"/>
  <c r="H553" i="36"/>
  <c r="D553" i="36"/>
  <c r="C552" i="36"/>
  <c r="H552" i="36" s="1"/>
  <c r="H549" i="36"/>
  <c r="D549" i="36"/>
  <c r="E549" i="36" s="1"/>
  <c r="H548" i="36"/>
  <c r="D548" i="36"/>
  <c r="C547" i="36"/>
  <c r="H547" i="36" s="1"/>
  <c r="J547" i="36" s="1"/>
  <c r="H546" i="36"/>
  <c r="D546" i="36"/>
  <c r="E546" i="36" s="1"/>
  <c r="H545" i="36"/>
  <c r="D545" i="36"/>
  <c r="C544" i="36"/>
  <c r="C538" i="36" s="1"/>
  <c r="H538" i="36" s="1"/>
  <c r="H543" i="36"/>
  <c r="D543" i="36"/>
  <c r="E543" i="36" s="1"/>
  <c r="H542" i="36"/>
  <c r="D542" i="36"/>
  <c r="E542" i="36" s="1"/>
  <c r="H541" i="36"/>
  <c r="D541" i="36"/>
  <c r="E541" i="36" s="1"/>
  <c r="H540" i="36"/>
  <c r="D540" i="36"/>
  <c r="E540" i="36" s="1"/>
  <c r="H539" i="36"/>
  <c r="D539" i="36"/>
  <c r="H537" i="36"/>
  <c r="D537" i="36"/>
  <c r="E537" i="36" s="1"/>
  <c r="H536" i="36"/>
  <c r="D536" i="36"/>
  <c r="E536" i="36" s="1"/>
  <c r="H535" i="36"/>
  <c r="D535" i="36"/>
  <c r="E535" i="36" s="1"/>
  <c r="H534" i="36"/>
  <c r="D534" i="36"/>
  <c r="E534" i="36" s="1"/>
  <c r="H533" i="36"/>
  <c r="D533" i="36"/>
  <c r="H532" i="36"/>
  <c r="D532" i="36"/>
  <c r="E532" i="36" s="1"/>
  <c r="C531" i="36"/>
  <c r="H531" i="36" s="1"/>
  <c r="H530" i="36"/>
  <c r="D530" i="36"/>
  <c r="E530" i="36" s="1"/>
  <c r="E529" i="36" s="1"/>
  <c r="C529" i="36"/>
  <c r="H529" i="36" s="1"/>
  <c r="H527" i="36"/>
  <c r="D527" i="36"/>
  <c r="E527" i="36" s="1"/>
  <c r="H526" i="36"/>
  <c r="D526" i="36"/>
  <c r="E526" i="36" s="1"/>
  <c r="H525" i="36"/>
  <c r="D525" i="36"/>
  <c r="E525" i="36" s="1"/>
  <c r="H524" i="36"/>
  <c r="D524" i="36"/>
  <c r="E524" i="36" s="1"/>
  <c r="H523" i="36"/>
  <c r="D523" i="36"/>
  <c r="C522" i="36"/>
  <c r="H522" i="36" s="1"/>
  <c r="H521" i="36"/>
  <c r="D521" i="36"/>
  <c r="E521" i="36" s="1"/>
  <c r="H520" i="36"/>
  <c r="D520" i="36"/>
  <c r="E520" i="36" s="1"/>
  <c r="H519" i="36"/>
  <c r="D519" i="36"/>
  <c r="E519" i="36" s="1"/>
  <c r="H518" i="36"/>
  <c r="D518" i="36"/>
  <c r="E518" i="36" s="1"/>
  <c r="H517" i="36"/>
  <c r="D517" i="36"/>
  <c r="E517" i="36" s="1"/>
  <c r="H516" i="36"/>
  <c r="E516" i="36"/>
  <c r="D516" i="36"/>
  <c r="H515" i="36"/>
  <c r="D515" i="36"/>
  <c r="E515" i="36" s="1"/>
  <c r="H514" i="36"/>
  <c r="D514" i="36"/>
  <c r="E514" i="36" s="1"/>
  <c r="D513" i="36"/>
  <c r="C513" i="36"/>
  <c r="H513" i="36" s="1"/>
  <c r="H512" i="36"/>
  <c r="D512" i="36"/>
  <c r="E512" i="36" s="1"/>
  <c r="H511" i="36"/>
  <c r="D511" i="36"/>
  <c r="E511" i="36" s="1"/>
  <c r="H510" i="36"/>
  <c r="D510" i="36"/>
  <c r="E510" i="36" s="1"/>
  <c r="C509" i="36"/>
  <c r="H509" i="36" s="1"/>
  <c r="H508" i="36"/>
  <c r="D508" i="36"/>
  <c r="E508" i="36" s="1"/>
  <c r="H507" i="36"/>
  <c r="D507" i="36"/>
  <c r="E507" i="36" s="1"/>
  <c r="H506" i="36"/>
  <c r="D506" i="36"/>
  <c r="E506" i="36" s="1"/>
  <c r="H505" i="36"/>
  <c r="D505" i="36"/>
  <c r="E505" i="36" s="1"/>
  <c r="C504" i="36"/>
  <c r="H504" i="36" s="1"/>
  <c r="H503" i="36"/>
  <c r="D503" i="36"/>
  <c r="E503" i="36" s="1"/>
  <c r="H502" i="36"/>
  <c r="D502" i="36"/>
  <c r="E502" i="36" s="1"/>
  <c r="H501" i="36"/>
  <c r="D501" i="36"/>
  <c r="E501" i="36" s="1"/>
  <c r="H500" i="36"/>
  <c r="D500" i="36"/>
  <c r="E500" i="36" s="1"/>
  <c r="H499" i="36"/>
  <c r="E499" i="36"/>
  <c r="D499" i="36"/>
  <c r="H498" i="36"/>
  <c r="D498" i="36"/>
  <c r="E498" i="36" s="1"/>
  <c r="C497" i="36"/>
  <c r="H497" i="36" s="1"/>
  <c r="H496" i="36"/>
  <c r="D496" i="36"/>
  <c r="E496" i="36" s="1"/>
  <c r="H495" i="36"/>
  <c r="D495" i="36"/>
  <c r="E495" i="36" s="1"/>
  <c r="C494" i="36"/>
  <c r="H494" i="36" s="1"/>
  <c r="H493" i="36"/>
  <c r="D493" i="36"/>
  <c r="E493" i="36" s="1"/>
  <c r="H492" i="36"/>
  <c r="D492" i="36"/>
  <c r="E492" i="36" s="1"/>
  <c r="C491" i="36"/>
  <c r="H491" i="36" s="1"/>
  <c r="H490" i="36"/>
  <c r="D490" i="36"/>
  <c r="E490" i="36" s="1"/>
  <c r="H489" i="36"/>
  <c r="D489" i="36"/>
  <c r="E489" i="36" s="1"/>
  <c r="H488" i="36"/>
  <c r="D488" i="36"/>
  <c r="E488" i="36" s="1"/>
  <c r="H487" i="36"/>
  <c r="D487" i="36"/>
  <c r="E487" i="36" s="1"/>
  <c r="C486" i="36"/>
  <c r="H486" i="36" s="1"/>
  <c r="H485" i="36"/>
  <c r="D485" i="36"/>
  <c r="E485" i="36" s="1"/>
  <c r="H482" i="36"/>
  <c r="H481" i="36"/>
  <c r="D481" i="36"/>
  <c r="E481" i="36" s="1"/>
  <c r="H480" i="36"/>
  <c r="D480" i="36"/>
  <c r="E480" i="36" s="1"/>
  <c r="H479" i="36"/>
  <c r="D479" i="36"/>
  <c r="E479" i="36" s="1"/>
  <c r="H478" i="36"/>
  <c r="E478" i="36"/>
  <c r="D478" i="36"/>
  <c r="D477" i="36" s="1"/>
  <c r="C477" i="36"/>
  <c r="H477" i="36" s="1"/>
  <c r="H476" i="36"/>
  <c r="D476" i="36"/>
  <c r="E476" i="36" s="1"/>
  <c r="H475" i="36"/>
  <c r="D475" i="36"/>
  <c r="D474" i="36" s="1"/>
  <c r="C474" i="36"/>
  <c r="H474" i="36" s="1"/>
  <c r="H473" i="36"/>
  <c r="D473" i="36"/>
  <c r="E473" i="36" s="1"/>
  <c r="H472" i="36"/>
  <c r="E472" i="36"/>
  <c r="D472" i="36"/>
  <c r="H471" i="36"/>
  <c r="D471" i="36"/>
  <c r="E471" i="36" s="1"/>
  <c r="H470" i="36"/>
  <c r="D470" i="36"/>
  <c r="E470" i="36" s="1"/>
  <c r="H469" i="36"/>
  <c r="D469" i="36"/>
  <c r="E469" i="36" s="1"/>
  <c r="C468" i="36"/>
  <c r="H468" i="36" s="1"/>
  <c r="H467" i="36"/>
  <c r="D467" i="36"/>
  <c r="E467" i="36" s="1"/>
  <c r="H466" i="36"/>
  <c r="D466" i="36"/>
  <c r="E466" i="36" s="1"/>
  <c r="H465" i="36"/>
  <c r="D465" i="36"/>
  <c r="E465" i="36" s="1"/>
  <c r="H464" i="36"/>
  <c r="D464" i="36"/>
  <c r="E464" i="36" s="1"/>
  <c r="C463" i="36"/>
  <c r="H463" i="36" s="1"/>
  <c r="H462" i="36"/>
  <c r="D462" i="36"/>
  <c r="E462" i="36" s="1"/>
  <c r="H461" i="36"/>
  <c r="D461" i="36"/>
  <c r="E461" i="36" s="1"/>
  <c r="H460" i="36"/>
  <c r="D460" i="36"/>
  <c r="E460" i="36" s="1"/>
  <c r="C459" i="36"/>
  <c r="H459" i="36" s="1"/>
  <c r="H458" i="36"/>
  <c r="D458" i="36"/>
  <c r="E458" i="36" s="1"/>
  <c r="H457" i="36"/>
  <c r="D457" i="36"/>
  <c r="E457" i="36" s="1"/>
  <c r="H456" i="36"/>
  <c r="D456" i="36"/>
  <c r="E456" i="36" s="1"/>
  <c r="C455" i="36"/>
  <c r="H455" i="36" s="1"/>
  <c r="H454" i="36"/>
  <c r="D454" i="36"/>
  <c r="E454" i="36" s="1"/>
  <c r="H453" i="36"/>
  <c r="D453" i="36"/>
  <c r="E453" i="36" s="1"/>
  <c r="H452" i="36"/>
  <c r="D452" i="36"/>
  <c r="E452" i="36" s="1"/>
  <c r="H451" i="36"/>
  <c r="D451" i="36"/>
  <c r="C450" i="36"/>
  <c r="H450" i="36" s="1"/>
  <c r="H449" i="36"/>
  <c r="D449" i="36"/>
  <c r="E449" i="36" s="1"/>
  <c r="H448" i="36"/>
  <c r="D448" i="36"/>
  <c r="E448" i="36" s="1"/>
  <c r="H447" i="36"/>
  <c r="D447" i="36"/>
  <c r="E447" i="36" s="1"/>
  <c r="H446" i="36"/>
  <c r="D446" i="36"/>
  <c r="E446" i="36" s="1"/>
  <c r="D445" i="36"/>
  <c r="C445" i="36"/>
  <c r="H445" i="36" s="1"/>
  <c r="H443" i="36"/>
  <c r="D443" i="36"/>
  <c r="E443" i="36" s="1"/>
  <c r="H442" i="36"/>
  <c r="D442" i="36"/>
  <c r="E442" i="36" s="1"/>
  <c r="H441" i="36"/>
  <c r="D441" i="36"/>
  <c r="E441" i="36" s="1"/>
  <c r="H440" i="36"/>
  <c r="D440" i="36"/>
  <c r="E440" i="36" s="1"/>
  <c r="H439" i="36"/>
  <c r="D439" i="36"/>
  <c r="E439" i="36" s="1"/>
  <c r="H438" i="36"/>
  <c r="D438" i="36"/>
  <c r="E438" i="36" s="1"/>
  <c r="H437" i="36"/>
  <c r="D437" i="36"/>
  <c r="E437" i="36" s="1"/>
  <c r="H436" i="36"/>
  <c r="D436" i="36"/>
  <c r="E436" i="36" s="1"/>
  <c r="H435" i="36"/>
  <c r="D435" i="36"/>
  <c r="E435" i="36" s="1"/>
  <c r="H434" i="36"/>
  <c r="D434" i="36"/>
  <c r="E434" i="36" s="1"/>
  <c r="H433" i="36"/>
  <c r="D433" i="36"/>
  <c r="E433" i="36" s="1"/>
  <c r="H432" i="36"/>
  <c r="D432" i="36"/>
  <c r="E432" i="36" s="1"/>
  <c r="H431" i="36"/>
  <c r="D431" i="36"/>
  <c r="E431" i="36" s="1"/>
  <c r="H430" i="36"/>
  <c r="D430" i="36"/>
  <c r="E430" i="36" s="1"/>
  <c r="C429" i="36"/>
  <c r="H429" i="36" s="1"/>
  <c r="H428" i="36"/>
  <c r="D428" i="36"/>
  <c r="E428" i="36" s="1"/>
  <c r="H427" i="36"/>
  <c r="D427" i="36"/>
  <c r="E427" i="36" s="1"/>
  <c r="H426" i="36"/>
  <c r="D426" i="36"/>
  <c r="E426" i="36" s="1"/>
  <c r="H425" i="36"/>
  <c r="D425" i="36"/>
  <c r="E425" i="36" s="1"/>
  <c r="H424" i="36"/>
  <c r="D424" i="36"/>
  <c r="E424" i="36" s="1"/>
  <c r="H423" i="36"/>
  <c r="D423" i="36"/>
  <c r="E423" i="36" s="1"/>
  <c r="C422" i="36"/>
  <c r="H422" i="36" s="1"/>
  <c r="H421" i="36"/>
  <c r="D421" i="36"/>
  <c r="E421" i="36" s="1"/>
  <c r="H420" i="36"/>
  <c r="D420" i="36"/>
  <c r="E420" i="36" s="1"/>
  <c r="H419" i="36"/>
  <c r="E419" i="36"/>
  <c r="D419" i="36"/>
  <c r="H418" i="36"/>
  <c r="D418" i="36"/>
  <c r="E418" i="36" s="1"/>
  <c r="H417" i="36"/>
  <c r="D417" i="36"/>
  <c r="E417" i="36" s="1"/>
  <c r="C416" i="36"/>
  <c r="H416" i="36" s="1"/>
  <c r="H415" i="36"/>
  <c r="D415" i="36"/>
  <c r="E415" i="36" s="1"/>
  <c r="H414" i="36"/>
  <c r="D414" i="36"/>
  <c r="E414" i="36" s="1"/>
  <c r="H413" i="36"/>
  <c r="D413" i="36"/>
  <c r="E413" i="36" s="1"/>
  <c r="C412" i="36"/>
  <c r="H412" i="36" s="1"/>
  <c r="H411" i="36"/>
  <c r="D411" i="36"/>
  <c r="E411" i="36" s="1"/>
  <c r="H410" i="36"/>
  <c r="D410" i="36"/>
  <c r="E410" i="36" s="1"/>
  <c r="C409" i="36"/>
  <c r="H409" i="36" s="1"/>
  <c r="H408" i="36"/>
  <c r="D408" i="36"/>
  <c r="E408" i="36" s="1"/>
  <c r="H407" i="36"/>
  <c r="D407" i="36"/>
  <c r="E407" i="36" s="1"/>
  <c r="H406" i="36"/>
  <c r="D406" i="36"/>
  <c r="E406" i="36" s="1"/>
  <c r="H405" i="36"/>
  <c r="D405" i="36"/>
  <c r="C404" i="36"/>
  <c r="H404" i="36" s="1"/>
  <c r="H403" i="36"/>
  <c r="D403" i="36"/>
  <c r="E403" i="36" s="1"/>
  <c r="H402" i="36"/>
  <c r="D402" i="36"/>
  <c r="E402" i="36" s="1"/>
  <c r="H401" i="36"/>
  <c r="D401" i="36"/>
  <c r="E401" i="36" s="1"/>
  <c r="H400" i="36"/>
  <c r="D400" i="36"/>
  <c r="C399" i="36"/>
  <c r="H399" i="36" s="1"/>
  <c r="H398" i="36"/>
  <c r="D398" i="36"/>
  <c r="E398" i="36" s="1"/>
  <c r="H397" i="36"/>
  <c r="D397" i="36"/>
  <c r="E397" i="36" s="1"/>
  <c r="H396" i="36"/>
  <c r="D396" i="36"/>
  <c r="C395" i="36"/>
  <c r="H395" i="36" s="1"/>
  <c r="H394" i="36"/>
  <c r="D394" i="36"/>
  <c r="E394" i="36" s="1"/>
  <c r="E392" i="36" s="1"/>
  <c r="H393" i="36"/>
  <c r="D393" i="36"/>
  <c r="E393" i="36" s="1"/>
  <c r="C392" i="36"/>
  <c r="H392" i="36" s="1"/>
  <c r="H391" i="36"/>
  <c r="D391" i="36"/>
  <c r="E391" i="36" s="1"/>
  <c r="H390" i="36"/>
  <c r="D390" i="36"/>
  <c r="E390" i="36" s="1"/>
  <c r="H389" i="36"/>
  <c r="D389" i="36"/>
  <c r="E389" i="36" s="1"/>
  <c r="C388" i="36"/>
  <c r="H388" i="36" s="1"/>
  <c r="H387" i="36"/>
  <c r="D387" i="36"/>
  <c r="E387" i="36" s="1"/>
  <c r="H386" i="36"/>
  <c r="D386" i="36"/>
  <c r="E386" i="36" s="1"/>
  <c r="H385" i="36"/>
  <c r="D385" i="36"/>
  <c r="E385" i="36" s="1"/>
  <c r="H384" i="36"/>
  <c r="D384" i="36"/>
  <c r="E384" i="36" s="1"/>
  <c r="H383" i="36"/>
  <c r="D383" i="36"/>
  <c r="E383" i="36" s="1"/>
  <c r="C382" i="36"/>
  <c r="H382" i="36" s="1"/>
  <c r="H381" i="36"/>
  <c r="D381" i="36"/>
  <c r="E381" i="36" s="1"/>
  <c r="H380" i="36"/>
  <c r="D380" i="36"/>
  <c r="E380" i="36" s="1"/>
  <c r="H379" i="36"/>
  <c r="D379" i="36"/>
  <c r="E379" i="36" s="1"/>
  <c r="C378" i="36"/>
  <c r="H378" i="36" s="1"/>
  <c r="H377" i="36"/>
  <c r="D377" i="36"/>
  <c r="E377" i="36" s="1"/>
  <c r="H376" i="36"/>
  <c r="D376" i="36"/>
  <c r="E376" i="36" s="1"/>
  <c r="H375" i="36"/>
  <c r="D375" i="36"/>
  <c r="E375" i="36" s="1"/>
  <c r="H374" i="36"/>
  <c r="D374" i="36"/>
  <c r="E374" i="36" s="1"/>
  <c r="C373" i="36"/>
  <c r="H373" i="36" s="1"/>
  <c r="H372" i="36"/>
  <c r="D372" i="36"/>
  <c r="E372" i="36" s="1"/>
  <c r="H371" i="36"/>
  <c r="D371" i="36"/>
  <c r="E371" i="36" s="1"/>
  <c r="H370" i="36"/>
  <c r="D370" i="36"/>
  <c r="E370" i="36" s="1"/>
  <c r="H369" i="36"/>
  <c r="D369" i="36"/>
  <c r="C368" i="36"/>
  <c r="H368" i="36" s="1"/>
  <c r="H367" i="36"/>
  <c r="D367" i="36"/>
  <c r="E367" i="36" s="1"/>
  <c r="H366" i="36"/>
  <c r="D366" i="36"/>
  <c r="E366" i="36" s="1"/>
  <c r="H365" i="36"/>
  <c r="E365" i="36"/>
  <c r="D365" i="36"/>
  <c r="H364" i="36"/>
  <c r="D364" i="36"/>
  <c r="H363" i="36"/>
  <c r="D363" i="36"/>
  <c r="E363" i="36" s="1"/>
  <c r="C362" i="36"/>
  <c r="H362" i="36" s="1"/>
  <c r="H361" i="36"/>
  <c r="D361" i="36"/>
  <c r="E361" i="36" s="1"/>
  <c r="H360" i="36"/>
  <c r="E360" i="36"/>
  <c r="D360" i="36"/>
  <c r="H359" i="36"/>
  <c r="D359" i="36"/>
  <c r="E359" i="36" s="1"/>
  <c r="H358" i="36"/>
  <c r="D358" i="36"/>
  <c r="E358" i="36" s="1"/>
  <c r="C357" i="36"/>
  <c r="H357" i="36" s="1"/>
  <c r="H356" i="36"/>
  <c r="D356" i="36"/>
  <c r="E356" i="36" s="1"/>
  <c r="H355" i="36"/>
  <c r="E355" i="36"/>
  <c r="D355" i="36"/>
  <c r="H354" i="36"/>
  <c r="D354" i="36"/>
  <c r="E354" i="36" s="1"/>
  <c r="D353" i="36"/>
  <c r="C353" i="36"/>
  <c r="H353" i="36" s="1"/>
  <c r="H352" i="36"/>
  <c r="D352" i="36"/>
  <c r="E352" i="36" s="1"/>
  <c r="H351" i="36"/>
  <c r="D351" i="36"/>
  <c r="E351" i="36" s="1"/>
  <c r="H350" i="36"/>
  <c r="D350" i="36"/>
  <c r="H349" i="36"/>
  <c r="D349" i="36"/>
  <c r="E349" i="36" s="1"/>
  <c r="C348" i="36"/>
  <c r="H348" i="36" s="1"/>
  <c r="H347" i="36"/>
  <c r="D347" i="36"/>
  <c r="E347" i="36" s="1"/>
  <c r="H346" i="36"/>
  <c r="D346" i="36"/>
  <c r="E346" i="36" s="1"/>
  <c r="H345" i="36"/>
  <c r="D345" i="36"/>
  <c r="E345" i="36" s="1"/>
  <c r="C344" i="36"/>
  <c r="H344" i="36" s="1"/>
  <c r="H343" i="36"/>
  <c r="D343" i="36"/>
  <c r="E343" i="36" s="1"/>
  <c r="H342" i="36"/>
  <c r="D342" i="36"/>
  <c r="E342" i="36" s="1"/>
  <c r="H341" i="36"/>
  <c r="D341" i="36"/>
  <c r="E341" i="36" s="1"/>
  <c r="H338" i="36"/>
  <c r="D338" i="36"/>
  <c r="E338" i="36" s="1"/>
  <c r="H337" i="36"/>
  <c r="E337" i="36"/>
  <c r="D337" i="36"/>
  <c r="H336" i="36"/>
  <c r="D336" i="36"/>
  <c r="E336" i="36" s="1"/>
  <c r="H335" i="36"/>
  <c r="D335" i="36"/>
  <c r="E335" i="36" s="1"/>
  <c r="H334" i="36"/>
  <c r="D334" i="36"/>
  <c r="H333" i="36"/>
  <c r="D333" i="36"/>
  <c r="E333" i="36" s="1"/>
  <c r="H332" i="36"/>
  <c r="D332" i="36"/>
  <c r="E332" i="36" s="1"/>
  <c r="C331" i="36"/>
  <c r="H331" i="36" s="1"/>
  <c r="H330" i="36"/>
  <c r="D330" i="36"/>
  <c r="E330" i="36" s="1"/>
  <c r="H329" i="36"/>
  <c r="D329" i="36"/>
  <c r="C328" i="36"/>
  <c r="H327" i="36"/>
  <c r="D327" i="36"/>
  <c r="H326" i="36"/>
  <c r="D326" i="36"/>
  <c r="E326" i="36" s="1"/>
  <c r="C325" i="36"/>
  <c r="H325" i="36" s="1"/>
  <c r="H324" i="36"/>
  <c r="D324" i="36"/>
  <c r="E324" i="36" s="1"/>
  <c r="H323" i="36"/>
  <c r="D323" i="36"/>
  <c r="E323" i="36" s="1"/>
  <c r="H322" i="36"/>
  <c r="D322" i="36"/>
  <c r="E322" i="36" s="1"/>
  <c r="H321" i="36"/>
  <c r="D321" i="36"/>
  <c r="E321" i="36" s="1"/>
  <c r="H320" i="36"/>
  <c r="D320" i="36"/>
  <c r="E320" i="36" s="1"/>
  <c r="H319" i="36"/>
  <c r="D319" i="36"/>
  <c r="E319" i="36" s="1"/>
  <c r="H318" i="36"/>
  <c r="D318" i="36"/>
  <c r="E318" i="36" s="1"/>
  <c r="H317" i="36"/>
  <c r="D317" i="36"/>
  <c r="E317" i="36" s="1"/>
  <c r="H316" i="36"/>
  <c r="D316" i="36"/>
  <c r="E316" i="36" s="1"/>
  <c r="C315" i="36"/>
  <c r="H315" i="36" s="1"/>
  <c r="H313" i="36"/>
  <c r="D313" i="36"/>
  <c r="E313" i="36" s="1"/>
  <c r="H312" i="36"/>
  <c r="D312" i="36"/>
  <c r="E312" i="36" s="1"/>
  <c r="H311" i="36"/>
  <c r="D311" i="36"/>
  <c r="E311" i="36" s="1"/>
  <c r="H310" i="36"/>
  <c r="D310" i="36"/>
  <c r="E310" i="36" s="1"/>
  <c r="H309" i="36"/>
  <c r="D309" i="36"/>
  <c r="C308" i="36"/>
  <c r="H308" i="36" s="1"/>
  <c r="H307" i="36"/>
  <c r="E307" i="36"/>
  <c r="D307" i="36"/>
  <c r="H306" i="36"/>
  <c r="D306" i="36"/>
  <c r="C305" i="36"/>
  <c r="H305" i="36" s="1"/>
  <c r="H304" i="36"/>
  <c r="D304" i="36"/>
  <c r="E304" i="36" s="1"/>
  <c r="H303" i="36"/>
  <c r="D303" i="36"/>
  <c r="C302" i="36"/>
  <c r="H302" i="36" s="1"/>
  <c r="H301" i="36"/>
  <c r="D301" i="36"/>
  <c r="E301" i="36" s="1"/>
  <c r="H300" i="36"/>
  <c r="D300" i="36"/>
  <c r="E300" i="36" s="1"/>
  <c r="H299" i="36"/>
  <c r="E299" i="36"/>
  <c r="D299" i="36"/>
  <c r="C298" i="36"/>
  <c r="H298" i="36" s="1"/>
  <c r="H297" i="36"/>
  <c r="D297" i="36"/>
  <c r="C296" i="36"/>
  <c r="H296" i="36" s="1"/>
  <c r="H295" i="36"/>
  <c r="E295" i="36"/>
  <c r="D295" i="36"/>
  <c r="H294" i="36"/>
  <c r="D294" i="36"/>
  <c r="E294" i="36" s="1"/>
  <c r="H293" i="36"/>
  <c r="E293" i="36"/>
  <c r="D293" i="36"/>
  <c r="H292" i="36"/>
  <c r="D292" i="36"/>
  <c r="H291" i="36"/>
  <c r="D291" i="36"/>
  <c r="E291" i="36" s="1"/>
  <c r="H290" i="36"/>
  <c r="D290" i="36"/>
  <c r="E290" i="36" s="1"/>
  <c r="C289" i="36"/>
  <c r="H289" i="36" s="1"/>
  <c r="H288" i="36"/>
  <c r="D288" i="36"/>
  <c r="E288" i="36" s="1"/>
  <c r="H287" i="36"/>
  <c r="D287" i="36"/>
  <c r="E287" i="36" s="1"/>
  <c r="H286" i="36"/>
  <c r="E286" i="36"/>
  <c r="D286" i="36"/>
  <c r="H285" i="36"/>
  <c r="D285" i="36"/>
  <c r="E285" i="36" s="1"/>
  <c r="H284" i="36"/>
  <c r="D284" i="36"/>
  <c r="E284" i="36" s="1"/>
  <c r="H283" i="36"/>
  <c r="D283" i="36"/>
  <c r="E283" i="36" s="1"/>
  <c r="H282" i="36"/>
  <c r="D282" i="36"/>
  <c r="E282" i="36" s="1"/>
  <c r="H281" i="36"/>
  <c r="D281" i="36"/>
  <c r="E281" i="36" s="1"/>
  <c r="H280" i="36"/>
  <c r="D280" i="36"/>
  <c r="E280" i="36" s="1"/>
  <c r="H279" i="36"/>
  <c r="D279" i="36"/>
  <c r="E279" i="36" s="1"/>
  <c r="H278" i="36"/>
  <c r="D278" i="36"/>
  <c r="E278" i="36" s="1"/>
  <c r="H277" i="36"/>
  <c r="D277" i="36"/>
  <c r="E277" i="36" s="1"/>
  <c r="H276" i="36"/>
  <c r="D276" i="36"/>
  <c r="E276" i="36" s="1"/>
  <c r="H275" i="36"/>
  <c r="E275" i="36"/>
  <c r="D275" i="36"/>
  <c r="H274" i="36"/>
  <c r="D274" i="36"/>
  <c r="E274" i="36" s="1"/>
  <c r="H273" i="36"/>
  <c r="D273" i="36"/>
  <c r="E273" i="36" s="1"/>
  <c r="H272" i="36"/>
  <c r="D272" i="36"/>
  <c r="E272" i="36" s="1"/>
  <c r="H271" i="36"/>
  <c r="D271" i="36"/>
  <c r="E271" i="36" s="1"/>
  <c r="H270" i="36"/>
  <c r="D270" i="36"/>
  <c r="E270" i="36" s="1"/>
  <c r="H269" i="36"/>
  <c r="D269" i="36"/>
  <c r="E269" i="36" s="1"/>
  <c r="H268" i="36"/>
  <c r="D268" i="36"/>
  <c r="E268" i="36" s="1"/>
  <c r="H267" i="36"/>
  <c r="D267" i="36"/>
  <c r="E267" i="36" s="1"/>
  <c r="H266" i="36"/>
  <c r="D266" i="36"/>
  <c r="E266" i="36" s="1"/>
  <c r="C265" i="36"/>
  <c r="C263" i="36" s="1"/>
  <c r="H264" i="36"/>
  <c r="D264" i="36"/>
  <c r="E264" i="36" s="1"/>
  <c r="H262" i="36"/>
  <c r="D262" i="36"/>
  <c r="H261" i="36"/>
  <c r="D261" i="36"/>
  <c r="E261" i="36" s="1"/>
  <c r="C260" i="36"/>
  <c r="H260" i="36" s="1"/>
  <c r="D252" i="36"/>
  <c r="E252" i="36" s="1"/>
  <c r="D251" i="36"/>
  <c r="C250" i="36"/>
  <c r="D249" i="36"/>
  <c r="E248" i="36"/>
  <c r="D248" i="36"/>
  <c r="D247" i="36"/>
  <c r="E247" i="36" s="1"/>
  <c r="D246" i="36"/>
  <c r="E246" i="36" s="1"/>
  <c r="D245" i="36"/>
  <c r="E245" i="36" s="1"/>
  <c r="C244" i="36"/>
  <c r="C243" i="36" s="1"/>
  <c r="D242" i="36"/>
  <c r="E242" i="36" s="1"/>
  <c r="D241" i="36"/>
  <c r="E241" i="36" s="1"/>
  <c r="E240" i="36"/>
  <c r="D240" i="36"/>
  <c r="C239" i="36"/>
  <c r="C238" i="36" s="1"/>
  <c r="D237" i="36"/>
  <c r="D236" i="36" s="1"/>
  <c r="D235" i="36" s="1"/>
  <c r="C236" i="36"/>
  <c r="C235" i="36" s="1"/>
  <c r="D234" i="36"/>
  <c r="E234" i="36" s="1"/>
  <c r="E233" i="36" s="1"/>
  <c r="C233" i="36"/>
  <c r="C228" i="36" s="1"/>
  <c r="D232" i="36"/>
  <c r="E232" i="36" s="1"/>
  <c r="D231" i="36"/>
  <c r="E231" i="36" s="1"/>
  <c r="D230" i="36"/>
  <c r="E230" i="36" s="1"/>
  <c r="C229" i="36"/>
  <c r="D227" i="36"/>
  <c r="E227" i="36" s="1"/>
  <c r="D226" i="36"/>
  <c r="D225" i="36"/>
  <c r="E225" i="36" s="1"/>
  <c r="D224" i="36"/>
  <c r="E224" i="36" s="1"/>
  <c r="C223" i="36"/>
  <c r="C222" i="36" s="1"/>
  <c r="D221" i="36"/>
  <c r="D220" i="36" s="1"/>
  <c r="C220" i="36"/>
  <c r="D219" i="36"/>
  <c r="E219" i="36" s="1"/>
  <c r="D218" i="36"/>
  <c r="E218" i="36" s="1"/>
  <c r="E217" i="36"/>
  <c r="D217" i="36"/>
  <c r="C216" i="36"/>
  <c r="C215" i="36" s="1"/>
  <c r="D214" i="36"/>
  <c r="C213" i="36"/>
  <c r="D212" i="36"/>
  <c r="E212" i="36" s="1"/>
  <c r="E211" i="36" s="1"/>
  <c r="D211" i="36"/>
  <c r="C211" i="36"/>
  <c r="D210" i="36"/>
  <c r="E210" i="36" s="1"/>
  <c r="D209" i="36"/>
  <c r="E209" i="36" s="1"/>
  <c r="D208" i="36"/>
  <c r="C207" i="36"/>
  <c r="D206" i="36"/>
  <c r="E206" i="36" s="1"/>
  <c r="D205" i="36"/>
  <c r="C204" i="36"/>
  <c r="C203" i="36"/>
  <c r="D202" i="36"/>
  <c r="C201" i="36"/>
  <c r="C200" i="36" s="1"/>
  <c r="D199" i="36"/>
  <c r="C198" i="36"/>
  <c r="C197" i="36"/>
  <c r="D196" i="36"/>
  <c r="C195" i="36"/>
  <c r="D194" i="36"/>
  <c r="C193" i="36"/>
  <c r="D192" i="36"/>
  <c r="E192" i="36" s="1"/>
  <c r="D191" i="36"/>
  <c r="E191" i="36" s="1"/>
  <c r="D190" i="36"/>
  <c r="C189" i="36"/>
  <c r="C188" i="36" s="1"/>
  <c r="D187" i="36"/>
  <c r="E187" i="36" s="1"/>
  <c r="D186" i="36"/>
  <c r="C185" i="36"/>
  <c r="C184" i="36" s="1"/>
  <c r="D183" i="36"/>
  <c r="C182" i="36"/>
  <c r="E181" i="36"/>
  <c r="E180" i="36" s="1"/>
  <c r="D181" i="36"/>
  <c r="D180" i="36" s="1"/>
  <c r="C180" i="36"/>
  <c r="C179" i="36" s="1"/>
  <c r="H176" i="36"/>
  <c r="D176" i="36"/>
  <c r="E176" i="36" s="1"/>
  <c r="H175" i="36"/>
  <c r="D175" i="36"/>
  <c r="C174" i="36"/>
  <c r="H174" i="36" s="1"/>
  <c r="H173" i="36"/>
  <c r="D173" i="36"/>
  <c r="H172" i="36"/>
  <c r="D172" i="36"/>
  <c r="E172" i="36" s="1"/>
  <c r="C171" i="36"/>
  <c r="H171" i="36" s="1"/>
  <c r="H169" i="36"/>
  <c r="D169" i="36"/>
  <c r="E169" i="36" s="1"/>
  <c r="H168" i="36"/>
  <c r="D168" i="36"/>
  <c r="E168" i="36" s="1"/>
  <c r="C167" i="36"/>
  <c r="H167" i="36" s="1"/>
  <c r="H166" i="36"/>
  <c r="D166" i="36"/>
  <c r="E166" i="36" s="1"/>
  <c r="H165" i="36"/>
  <c r="D165" i="36"/>
  <c r="E165" i="36" s="1"/>
  <c r="C164" i="36"/>
  <c r="H164" i="36" s="1"/>
  <c r="H162" i="36"/>
  <c r="D162" i="36"/>
  <c r="H161" i="36"/>
  <c r="D161" i="36"/>
  <c r="E161" i="36" s="1"/>
  <c r="C160" i="36"/>
  <c r="H160" i="36" s="1"/>
  <c r="H159" i="36"/>
  <c r="D159" i="36"/>
  <c r="E159" i="36" s="1"/>
  <c r="H158" i="36"/>
  <c r="D158" i="36"/>
  <c r="E158" i="36" s="1"/>
  <c r="C157" i="36"/>
  <c r="H157" i="36" s="1"/>
  <c r="H156" i="36"/>
  <c r="D156" i="36"/>
  <c r="H155" i="36"/>
  <c r="D155" i="36"/>
  <c r="E155" i="36" s="1"/>
  <c r="H154" i="36"/>
  <c r="C154" i="36"/>
  <c r="C153" i="36" s="1"/>
  <c r="H153" i="36" s="1"/>
  <c r="J153" i="36" s="1"/>
  <c r="H151" i="36"/>
  <c r="D151" i="36"/>
  <c r="H150" i="36"/>
  <c r="D150" i="36"/>
  <c r="E150" i="36" s="1"/>
  <c r="C149" i="36"/>
  <c r="H149" i="36" s="1"/>
  <c r="H148" i="36"/>
  <c r="D148" i="36"/>
  <c r="E148" i="36" s="1"/>
  <c r="H147" i="36"/>
  <c r="D147" i="36"/>
  <c r="E147" i="36" s="1"/>
  <c r="E146" i="36" s="1"/>
  <c r="D146" i="36"/>
  <c r="C146" i="36"/>
  <c r="H146" i="36" s="1"/>
  <c r="H145" i="36"/>
  <c r="D145" i="36"/>
  <c r="H144" i="36"/>
  <c r="E144" i="36"/>
  <c r="D144" i="36"/>
  <c r="C143" i="36"/>
  <c r="H143" i="36" s="1"/>
  <c r="H142" i="36"/>
  <c r="D142" i="36"/>
  <c r="E142" i="36" s="1"/>
  <c r="H141" i="36"/>
  <c r="D141" i="36"/>
  <c r="D140" i="36" s="1"/>
  <c r="C140" i="36"/>
  <c r="H140" i="36" s="1"/>
  <c r="H139" i="36"/>
  <c r="D139" i="36"/>
  <c r="E139" i="36" s="1"/>
  <c r="H138" i="36"/>
  <c r="D138" i="36"/>
  <c r="E138" i="36" s="1"/>
  <c r="H137" i="36"/>
  <c r="D137" i="36"/>
  <c r="E137" i="36" s="1"/>
  <c r="C136" i="36"/>
  <c r="H136" i="36" s="1"/>
  <c r="H134" i="36"/>
  <c r="D134" i="36"/>
  <c r="E134" i="36" s="1"/>
  <c r="H133" i="36"/>
  <c r="D133" i="36"/>
  <c r="C132" i="36"/>
  <c r="H132" i="36" s="1"/>
  <c r="H131" i="36"/>
  <c r="D131" i="36"/>
  <c r="H130" i="36"/>
  <c r="E130" i="36"/>
  <c r="D130" i="36"/>
  <c r="C129" i="36"/>
  <c r="H129" i="36" s="1"/>
  <c r="H128" i="36"/>
  <c r="D128" i="36"/>
  <c r="E128" i="36" s="1"/>
  <c r="H127" i="36"/>
  <c r="D127" i="36"/>
  <c r="C126" i="36"/>
  <c r="H126" i="36" s="1"/>
  <c r="H125" i="36"/>
  <c r="D125" i="36"/>
  <c r="E125" i="36" s="1"/>
  <c r="H124" i="36"/>
  <c r="D124" i="36"/>
  <c r="C123" i="36"/>
  <c r="H123" i="36" s="1"/>
  <c r="H122" i="36"/>
  <c r="D122" i="36"/>
  <c r="E122" i="36" s="1"/>
  <c r="H121" i="36"/>
  <c r="D121" i="36"/>
  <c r="C120" i="36"/>
  <c r="H120" i="36" s="1"/>
  <c r="H119" i="36"/>
  <c r="D119" i="36"/>
  <c r="E119" i="36" s="1"/>
  <c r="H118" i="36"/>
  <c r="E118" i="36"/>
  <c r="D118" i="36"/>
  <c r="C117" i="36"/>
  <c r="H113" i="36"/>
  <c r="D113" i="36"/>
  <c r="E113" i="36" s="1"/>
  <c r="H112" i="36"/>
  <c r="D112" i="36"/>
  <c r="E112" i="36" s="1"/>
  <c r="H111" i="36"/>
  <c r="D111" i="36"/>
  <c r="E111" i="36" s="1"/>
  <c r="H110" i="36"/>
  <c r="D110" i="36"/>
  <c r="E110" i="36" s="1"/>
  <c r="H109" i="36"/>
  <c r="E109" i="36"/>
  <c r="D109" i="36"/>
  <c r="H108" i="36"/>
  <c r="D108" i="36"/>
  <c r="E108" i="36" s="1"/>
  <c r="H107" i="36"/>
  <c r="D107" i="36"/>
  <c r="E107" i="36" s="1"/>
  <c r="H106" i="36"/>
  <c r="D106" i="36"/>
  <c r="E106" i="36" s="1"/>
  <c r="H105" i="36"/>
  <c r="D105" i="36"/>
  <c r="E105" i="36" s="1"/>
  <c r="H104" i="36"/>
  <c r="D104" i="36"/>
  <c r="E104" i="36" s="1"/>
  <c r="H103" i="36"/>
  <c r="D103" i="36"/>
  <c r="E103" i="36" s="1"/>
  <c r="H102" i="36"/>
  <c r="D102" i="36"/>
  <c r="E102" i="36" s="1"/>
  <c r="H101" i="36"/>
  <c r="D101" i="36"/>
  <c r="E101" i="36" s="1"/>
  <c r="H100" i="36"/>
  <c r="D100" i="36"/>
  <c r="E100" i="36" s="1"/>
  <c r="H99" i="36"/>
  <c r="D99" i="36"/>
  <c r="E99" i="36" s="1"/>
  <c r="H98" i="36"/>
  <c r="D98" i="36"/>
  <c r="C97" i="36"/>
  <c r="H97" i="36" s="1"/>
  <c r="J97" i="36" s="1"/>
  <c r="H96" i="36"/>
  <c r="D96" i="36"/>
  <c r="E96" i="36" s="1"/>
  <c r="H95" i="36"/>
  <c r="D95" i="36"/>
  <c r="E95" i="36" s="1"/>
  <c r="H94" i="36"/>
  <c r="D94" i="36"/>
  <c r="E94" i="36" s="1"/>
  <c r="H93" i="36"/>
  <c r="D93" i="36"/>
  <c r="E93" i="36" s="1"/>
  <c r="H92" i="36"/>
  <c r="D92" i="36"/>
  <c r="E92" i="36" s="1"/>
  <c r="H91" i="36"/>
  <c r="E91" i="36"/>
  <c r="D91" i="36"/>
  <c r="H90" i="36"/>
  <c r="D90" i="36"/>
  <c r="E90" i="36" s="1"/>
  <c r="H89" i="36"/>
  <c r="D89" i="36"/>
  <c r="E89" i="36" s="1"/>
  <c r="H88" i="36"/>
  <c r="D88" i="36"/>
  <c r="E88" i="36" s="1"/>
  <c r="H87" i="36"/>
  <c r="D87" i="36"/>
  <c r="E87" i="36" s="1"/>
  <c r="H86" i="36"/>
  <c r="D86" i="36"/>
  <c r="E86" i="36" s="1"/>
  <c r="H85" i="36"/>
  <c r="D85" i="36"/>
  <c r="E85" i="36" s="1"/>
  <c r="H84" i="36"/>
  <c r="D84" i="36"/>
  <c r="E84" i="36" s="1"/>
  <c r="H83" i="36"/>
  <c r="D83" i="36"/>
  <c r="E83" i="36" s="1"/>
  <c r="H82" i="36"/>
  <c r="D82" i="36"/>
  <c r="E82" i="36" s="1"/>
  <c r="H81" i="36"/>
  <c r="D81" i="36"/>
  <c r="E81" i="36" s="1"/>
  <c r="H80" i="36"/>
  <c r="D80" i="36"/>
  <c r="E80" i="36" s="1"/>
  <c r="H79" i="36"/>
  <c r="D79" i="36"/>
  <c r="E79" i="36" s="1"/>
  <c r="H78" i="36"/>
  <c r="D78" i="36"/>
  <c r="E78" i="36" s="1"/>
  <c r="H77" i="36"/>
  <c r="E77" i="36"/>
  <c r="D77" i="36"/>
  <c r="H76" i="36"/>
  <c r="D76" i="36"/>
  <c r="E76" i="36" s="1"/>
  <c r="H75" i="36"/>
  <c r="D75" i="36"/>
  <c r="E75" i="36" s="1"/>
  <c r="H74" i="36"/>
  <c r="D74" i="36"/>
  <c r="E74" i="36" s="1"/>
  <c r="H73" i="36"/>
  <c r="D73" i="36"/>
  <c r="E73" i="36" s="1"/>
  <c r="H72" i="36"/>
  <c r="D72" i="36"/>
  <c r="E72" i="36" s="1"/>
  <c r="H71" i="36"/>
  <c r="D71" i="36"/>
  <c r="E71" i="36" s="1"/>
  <c r="H70" i="36"/>
  <c r="D70" i="36"/>
  <c r="E70" i="36" s="1"/>
  <c r="H69" i="36"/>
  <c r="D69" i="36"/>
  <c r="E69" i="36" s="1"/>
  <c r="C68" i="36"/>
  <c r="H68" i="36" s="1"/>
  <c r="J68" i="36" s="1"/>
  <c r="H66" i="36"/>
  <c r="D66" i="36"/>
  <c r="E66" i="36" s="1"/>
  <c r="H65" i="36"/>
  <c r="D65" i="36"/>
  <c r="E65" i="36" s="1"/>
  <c r="H64" i="36"/>
  <c r="D64" i="36"/>
  <c r="E64" i="36" s="1"/>
  <c r="H63" i="36"/>
  <c r="E63" i="36"/>
  <c r="D63" i="36"/>
  <c r="H62" i="36"/>
  <c r="D62" i="36"/>
  <c r="E62" i="36" s="1"/>
  <c r="C61" i="36"/>
  <c r="H61" i="36" s="1"/>
  <c r="J61" i="36" s="1"/>
  <c r="H60" i="36"/>
  <c r="D60" i="36"/>
  <c r="E60" i="36" s="1"/>
  <c r="H59" i="36"/>
  <c r="E59" i="36"/>
  <c r="D59" i="36"/>
  <c r="H58" i="36"/>
  <c r="D58" i="36"/>
  <c r="E58" i="36" s="1"/>
  <c r="H57" i="36"/>
  <c r="D57" i="36"/>
  <c r="E57" i="36" s="1"/>
  <c r="H56" i="36"/>
  <c r="D56" i="36"/>
  <c r="E56" i="36" s="1"/>
  <c r="H55" i="36"/>
  <c r="E55" i="36"/>
  <c r="D55" i="36"/>
  <c r="H54" i="36"/>
  <c r="D54" i="36"/>
  <c r="E54" i="36" s="1"/>
  <c r="H53" i="36"/>
  <c r="D53" i="36"/>
  <c r="E53" i="36" s="1"/>
  <c r="H52" i="36"/>
  <c r="D52" i="36"/>
  <c r="E52" i="36" s="1"/>
  <c r="H51" i="36"/>
  <c r="D51" i="36"/>
  <c r="E51" i="36" s="1"/>
  <c r="H50" i="36"/>
  <c r="D50" i="36"/>
  <c r="E50" i="36" s="1"/>
  <c r="H49" i="36"/>
  <c r="D49" i="36"/>
  <c r="E49" i="36" s="1"/>
  <c r="H48" i="36"/>
  <c r="D48" i="36"/>
  <c r="E48" i="36" s="1"/>
  <c r="H47" i="36"/>
  <c r="D47" i="36"/>
  <c r="E47" i="36" s="1"/>
  <c r="H46" i="36"/>
  <c r="D46" i="36"/>
  <c r="E46" i="36" s="1"/>
  <c r="H45" i="36"/>
  <c r="E45" i="36"/>
  <c r="D45" i="36"/>
  <c r="H44" i="36"/>
  <c r="D44" i="36"/>
  <c r="E44" i="36" s="1"/>
  <c r="H43" i="36"/>
  <c r="E43" i="36"/>
  <c r="D43" i="36"/>
  <c r="H42" i="36"/>
  <c r="D42" i="36"/>
  <c r="E42" i="36" s="1"/>
  <c r="H41" i="36"/>
  <c r="D41" i="36"/>
  <c r="E41" i="36" s="1"/>
  <c r="H40" i="36"/>
  <c r="D40" i="36"/>
  <c r="E40" i="36" s="1"/>
  <c r="H39" i="36"/>
  <c r="D39" i="36"/>
  <c r="E39" i="36" s="1"/>
  <c r="C38" i="36"/>
  <c r="H38" i="36" s="1"/>
  <c r="J38" i="36" s="1"/>
  <c r="H37" i="36"/>
  <c r="D37" i="36"/>
  <c r="E37" i="36" s="1"/>
  <c r="H36" i="36"/>
  <c r="D36" i="36"/>
  <c r="E36" i="36" s="1"/>
  <c r="H35" i="36"/>
  <c r="D35" i="36"/>
  <c r="E35" i="36" s="1"/>
  <c r="H34" i="36"/>
  <c r="D34" i="36"/>
  <c r="E34" i="36" s="1"/>
  <c r="H33" i="36"/>
  <c r="E33" i="36"/>
  <c r="D33" i="36"/>
  <c r="H32" i="36"/>
  <c r="D32" i="36"/>
  <c r="E32" i="36" s="1"/>
  <c r="H31" i="36"/>
  <c r="D31" i="36"/>
  <c r="E31" i="36" s="1"/>
  <c r="H30" i="36"/>
  <c r="D30" i="36"/>
  <c r="E30" i="36" s="1"/>
  <c r="H29" i="36"/>
  <c r="D29" i="36"/>
  <c r="E29" i="36" s="1"/>
  <c r="H28" i="36"/>
  <c r="D28" i="36"/>
  <c r="E28" i="36" s="1"/>
  <c r="H27" i="36"/>
  <c r="D27" i="36"/>
  <c r="E27" i="36" s="1"/>
  <c r="H26" i="36"/>
  <c r="D26" i="36"/>
  <c r="E26" i="36" s="1"/>
  <c r="H25" i="36"/>
  <c r="D25" i="36"/>
  <c r="E25" i="36" s="1"/>
  <c r="H24" i="36"/>
  <c r="D24" i="36"/>
  <c r="E24" i="36" s="1"/>
  <c r="H23" i="36"/>
  <c r="D23" i="36"/>
  <c r="E23" i="36" s="1"/>
  <c r="H22" i="36"/>
  <c r="D22" i="36"/>
  <c r="E22" i="36" s="1"/>
  <c r="H21" i="36"/>
  <c r="E21" i="36"/>
  <c r="D21" i="36"/>
  <c r="H20" i="36"/>
  <c r="D20" i="36"/>
  <c r="E20" i="36" s="1"/>
  <c r="H19" i="36"/>
  <c r="E19" i="36"/>
  <c r="D19" i="36"/>
  <c r="H18" i="36"/>
  <c r="D18" i="36"/>
  <c r="E18" i="36" s="1"/>
  <c r="H17" i="36"/>
  <c r="D17" i="36"/>
  <c r="E17" i="36" s="1"/>
  <c r="H16" i="36"/>
  <c r="D16" i="36"/>
  <c r="E16" i="36" s="1"/>
  <c r="H15" i="36"/>
  <c r="D15" i="36"/>
  <c r="E15" i="36" s="1"/>
  <c r="H14" i="36"/>
  <c r="D14" i="36"/>
  <c r="E14" i="36" s="1"/>
  <c r="H13" i="36"/>
  <c r="D13" i="36"/>
  <c r="E13" i="36" s="1"/>
  <c r="H12" i="36"/>
  <c r="D12" i="36"/>
  <c r="E12" i="36" s="1"/>
  <c r="C11" i="36"/>
  <c r="H11" i="36" s="1"/>
  <c r="J11" i="36" s="1"/>
  <c r="H10" i="36"/>
  <c r="D10" i="36"/>
  <c r="E10" i="36" s="1"/>
  <c r="H9" i="36"/>
  <c r="D9" i="36"/>
  <c r="E9" i="36" s="1"/>
  <c r="H8" i="36"/>
  <c r="D8" i="36"/>
  <c r="E8" i="36" s="1"/>
  <c r="H7" i="36"/>
  <c r="D7" i="36"/>
  <c r="E7" i="36" s="1"/>
  <c r="H6" i="36"/>
  <c r="D6" i="36"/>
  <c r="E6" i="36" s="1"/>
  <c r="H5" i="36"/>
  <c r="D5" i="36"/>
  <c r="E5" i="36" s="1"/>
  <c r="C4" i="36"/>
  <c r="H4" i="36" s="1"/>
  <c r="J4" i="36" s="1"/>
  <c r="D778" i="35"/>
  <c r="E778" i="35" s="1"/>
  <c r="E777" i="35" s="1"/>
  <c r="C777" i="35"/>
  <c r="D776" i="35"/>
  <c r="E776" i="35" s="1"/>
  <c r="D775" i="35"/>
  <c r="E775" i="35" s="1"/>
  <c r="D774" i="35"/>
  <c r="E774" i="35" s="1"/>
  <c r="D773" i="35"/>
  <c r="C772" i="35"/>
  <c r="C771" i="35" s="1"/>
  <c r="D770" i="35"/>
  <c r="E770" i="35" s="1"/>
  <c r="D769" i="35"/>
  <c r="E769" i="35" s="1"/>
  <c r="E768" i="35" s="1"/>
  <c r="E767" i="35" s="1"/>
  <c r="C768" i="35"/>
  <c r="C767" i="35" s="1"/>
  <c r="D766" i="35"/>
  <c r="E766" i="35" s="1"/>
  <c r="E765" i="35" s="1"/>
  <c r="C765" i="35"/>
  <c r="D764" i="35"/>
  <c r="E764" i="35" s="1"/>
  <c r="D763" i="35"/>
  <c r="E763" i="35" s="1"/>
  <c r="D762" i="35"/>
  <c r="E762" i="35" s="1"/>
  <c r="D761" i="35"/>
  <c r="D760" i="35" s="1"/>
  <c r="C761" i="35"/>
  <c r="C760" i="35" s="1"/>
  <c r="D759" i="35"/>
  <c r="E759" i="35" s="1"/>
  <c r="D758" i="35"/>
  <c r="E758" i="35" s="1"/>
  <c r="D757" i="35"/>
  <c r="E757" i="35" s="1"/>
  <c r="C756" i="35"/>
  <c r="C755" i="35" s="1"/>
  <c r="D754" i="35"/>
  <c r="E754" i="35" s="1"/>
  <c r="D753" i="35"/>
  <c r="D752" i="35"/>
  <c r="E752" i="35" s="1"/>
  <c r="C751" i="35"/>
  <c r="C750" i="35" s="1"/>
  <c r="D749" i="35"/>
  <c r="E749" i="35" s="1"/>
  <c r="D748" i="35"/>
  <c r="E748" i="35" s="1"/>
  <c r="D747" i="35"/>
  <c r="E747" i="35" s="1"/>
  <c r="E746" i="35" s="1"/>
  <c r="C746" i="35"/>
  <c r="D745" i="35"/>
  <c r="D744" i="35" s="1"/>
  <c r="C744" i="35"/>
  <c r="C743" i="35" s="1"/>
  <c r="D742" i="35"/>
  <c r="D741" i="35" s="1"/>
  <c r="C741" i="35"/>
  <c r="D740" i="35"/>
  <c r="E740" i="35" s="1"/>
  <c r="E739" i="35" s="1"/>
  <c r="C739" i="35"/>
  <c r="D738" i="35"/>
  <c r="E738" i="35" s="1"/>
  <c r="D737" i="35"/>
  <c r="E737" i="35" s="1"/>
  <c r="D736" i="35"/>
  <c r="E736" i="35" s="1"/>
  <c r="D735" i="35"/>
  <c r="C734" i="35"/>
  <c r="C733" i="35" s="1"/>
  <c r="D732" i="35"/>
  <c r="D731" i="35" s="1"/>
  <c r="D730" i="35" s="1"/>
  <c r="C731" i="35"/>
  <c r="C730" i="35"/>
  <c r="D729" i="35"/>
  <c r="E728" i="35"/>
  <c r="D728" i="35"/>
  <c r="C727" i="35"/>
  <c r="H724" i="35"/>
  <c r="D724" i="35"/>
  <c r="E724" i="35" s="1"/>
  <c r="H723" i="35"/>
  <c r="D723" i="35"/>
  <c r="C722" i="35"/>
  <c r="H722" i="35" s="1"/>
  <c r="H721" i="35"/>
  <c r="D721" i="35"/>
  <c r="E721" i="35" s="1"/>
  <c r="H720" i="35"/>
  <c r="D720" i="35"/>
  <c r="E720" i="35" s="1"/>
  <c r="H719" i="35"/>
  <c r="D719" i="35"/>
  <c r="E719" i="35" s="1"/>
  <c r="C718" i="35"/>
  <c r="H718" i="35" s="1"/>
  <c r="H715" i="35"/>
  <c r="D715" i="35"/>
  <c r="E715" i="35" s="1"/>
  <c r="H714" i="35"/>
  <c r="D714" i="35"/>
  <c r="E714" i="35" s="1"/>
  <c r="H713" i="35"/>
  <c r="D713" i="35"/>
  <c r="E713" i="35" s="1"/>
  <c r="H712" i="35"/>
  <c r="D712" i="35"/>
  <c r="E712" i="35" s="1"/>
  <c r="H711" i="35"/>
  <c r="D711" i="35"/>
  <c r="E711" i="35" s="1"/>
  <c r="H710" i="35"/>
  <c r="E710" i="35"/>
  <c r="D710" i="35"/>
  <c r="H709" i="35"/>
  <c r="D709" i="35"/>
  <c r="E709" i="35" s="1"/>
  <c r="H708" i="35"/>
  <c r="D708" i="35"/>
  <c r="E708" i="35" s="1"/>
  <c r="H707" i="35"/>
  <c r="D707" i="35"/>
  <c r="E707" i="35" s="1"/>
  <c r="H706" i="35"/>
  <c r="D706" i="35"/>
  <c r="E706" i="35" s="1"/>
  <c r="H705" i="35"/>
  <c r="D705" i="35"/>
  <c r="E705" i="35" s="1"/>
  <c r="H704" i="35"/>
  <c r="D704" i="35"/>
  <c r="E704" i="35" s="1"/>
  <c r="H703" i="35"/>
  <c r="D703" i="35"/>
  <c r="E703" i="35" s="1"/>
  <c r="H702" i="35"/>
  <c r="D702" i="35"/>
  <c r="E702" i="35" s="1"/>
  <c r="H701" i="35"/>
  <c r="D701" i="35"/>
  <c r="E701" i="35" s="1"/>
  <c r="C700" i="35"/>
  <c r="H700" i="35" s="1"/>
  <c r="H699" i="35"/>
  <c r="D699" i="35"/>
  <c r="E699" i="35" s="1"/>
  <c r="H698" i="35"/>
  <c r="D698" i="35"/>
  <c r="E698" i="35" s="1"/>
  <c r="H697" i="35"/>
  <c r="D697" i="35"/>
  <c r="E697" i="35" s="1"/>
  <c r="H696" i="35"/>
  <c r="D696" i="35"/>
  <c r="E696" i="35" s="1"/>
  <c r="H695" i="35"/>
  <c r="D695" i="35"/>
  <c r="E695" i="35" s="1"/>
  <c r="E694" i="35" s="1"/>
  <c r="C694" i="35"/>
  <c r="H694" i="35" s="1"/>
  <c r="H693" i="35"/>
  <c r="D693" i="35"/>
  <c r="E693" i="35" s="1"/>
  <c r="H692" i="35"/>
  <c r="D692" i="35"/>
  <c r="E692" i="35" s="1"/>
  <c r="H691" i="35"/>
  <c r="D691" i="35"/>
  <c r="E691" i="35" s="1"/>
  <c r="H690" i="35"/>
  <c r="D690" i="35"/>
  <c r="E690" i="35" s="1"/>
  <c r="H689" i="35"/>
  <c r="D689" i="35"/>
  <c r="E689" i="35" s="1"/>
  <c r="H688" i="35"/>
  <c r="E688" i="35"/>
  <c r="D688" i="35"/>
  <c r="D687" i="35"/>
  <c r="C687" i="35"/>
  <c r="H687" i="35" s="1"/>
  <c r="H686" i="35"/>
  <c r="D686" i="35"/>
  <c r="E686" i="35" s="1"/>
  <c r="H685" i="35"/>
  <c r="D685" i="35"/>
  <c r="H684" i="35"/>
  <c r="D684" i="35"/>
  <c r="E684" i="35" s="1"/>
  <c r="C683" i="35"/>
  <c r="H683" i="35" s="1"/>
  <c r="H682" i="35"/>
  <c r="D682" i="35"/>
  <c r="E682" i="35" s="1"/>
  <c r="H681" i="35"/>
  <c r="D681" i="35"/>
  <c r="E681" i="35" s="1"/>
  <c r="H680" i="35"/>
  <c r="D680" i="35"/>
  <c r="E680" i="35" s="1"/>
  <c r="C679" i="35"/>
  <c r="H679" i="35" s="1"/>
  <c r="H678" i="35"/>
  <c r="D678" i="35"/>
  <c r="E678" i="35" s="1"/>
  <c r="H677" i="35"/>
  <c r="D677" i="35"/>
  <c r="C676" i="35"/>
  <c r="H676" i="35" s="1"/>
  <c r="H675" i="35"/>
  <c r="D675" i="35"/>
  <c r="E675" i="35" s="1"/>
  <c r="H674" i="35"/>
  <c r="D674" i="35"/>
  <c r="E674" i="35" s="1"/>
  <c r="H673" i="35"/>
  <c r="D673" i="35"/>
  <c r="E673" i="35" s="1"/>
  <c r="H672" i="35"/>
  <c r="E672" i="35"/>
  <c r="D672" i="35"/>
  <c r="C671" i="35"/>
  <c r="H671" i="35" s="1"/>
  <c r="H670" i="35"/>
  <c r="D670" i="35"/>
  <c r="E670" i="35" s="1"/>
  <c r="H669" i="35"/>
  <c r="D669" i="35"/>
  <c r="E669" i="35" s="1"/>
  <c r="H668" i="35"/>
  <c r="D668" i="35"/>
  <c r="E668" i="35" s="1"/>
  <c r="H667" i="35"/>
  <c r="D667" i="35"/>
  <c r="E667" i="35" s="1"/>
  <c r="H666" i="35"/>
  <c r="D666" i="35"/>
  <c r="C665" i="35"/>
  <c r="H665" i="35" s="1"/>
  <c r="H664" i="35"/>
  <c r="D664" i="35"/>
  <c r="E664" i="35" s="1"/>
  <c r="H663" i="35"/>
  <c r="D663" i="35"/>
  <c r="E663" i="35" s="1"/>
  <c r="H662" i="35"/>
  <c r="E662" i="35"/>
  <c r="D662" i="35"/>
  <c r="D661" i="35"/>
  <c r="C661" i="35"/>
  <c r="H661" i="35" s="1"/>
  <c r="H660" i="35"/>
  <c r="D660" i="35"/>
  <c r="E660" i="35" s="1"/>
  <c r="H659" i="35"/>
  <c r="D659" i="35"/>
  <c r="E659" i="35" s="1"/>
  <c r="H658" i="35"/>
  <c r="D658" i="35"/>
  <c r="E658" i="35" s="1"/>
  <c r="H657" i="35"/>
  <c r="D657" i="35"/>
  <c r="E657" i="35" s="1"/>
  <c r="H656" i="35"/>
  <c r="D656" i="35"/>
  <c r="E656" i="35" s="1"/>
  <c r="H655" i="35"/>
  <c r="D655" i="35"/>
  <c r="H654" i="35"/>
  <c r="D654" i="35"/>
  <c r="E654" i="35" s="1"/>
  <c r="C653" i="35"/>
  <c r="H653" i="35" s="1"/>
  <c r="H652" i="35"/>
  <c r="D652" i="35"/>
  <c r="E652" i="35" s="1"/>
  <c r="H651" i="35"/>
  <c r="D651" i="35"/>
  <c r="E651" i="35" s="1"/>
  <c r="H650" i="35"/>
  <c r="D650" i="35"/>
  <c r="E650" i="35" s="1"/>
  <c r="H649" i="35"/>
  <c r="D649" i="35"/>
  <c r="E649" i="35" s="1"/>
  <c r="H648" i="35"/>
  <c r="E648" i="35"/>
  <c r="D648" i="35"/>
  <c r="H647" i="35"/>
  <c r="D647" i="35"/>
  <c r="E647" i="35" s="1"/>
  <c r="D646" i="35"/>
  <c r="C646" i="35"/>
  <c r="H646" i="35" s="1"/>
  <c r="H644" i="35"/>
  <c r="D644" i="35"/>
  <c r="E644" i="35" s="1"/>
  <c r="H643" i="35"/>
  <c r="D643" i="35"/>
  <c r="E643" i="35" s="1"/>
  <c r="C642" i="35"/>
  <c r="H642" i="35" s="1"/>
  <c r="J642" i="35" s="1"/>
  <c r="H641" i="35"/>
  <c r="D641" i="35"/>
  <c r="H640" i="35"/>
  <c r="D640" i="35"/>
  <c r="E640" i="35" s="1"/>
  <c r="H639" i="35"/>
  <c r="E639" i="35"/>
  <c r="D639" i="35"/>
  <c r="C638" i="35"/>
  <c r="H638" i="35" s="1"/>
  <c r="J638" i="35" s="1"/>
  <c r="H637" i="35"/>
  <c r="D637" i="35"/>
  <c r="E637" i="35" s="1"/>
  <c r="H636" i="35"/>
  <c r="D636" i="35"/>
  <c r="E636" i="35" s="1"/>
  <c r="H635" i="35"/>
  <c r="D635" i="35"/>
  <c r="E635" i="35" s="1"/>
  <c r="H634" i="35"/>
  <c r="D634" i="35"/>
  <c r="E634" i="35" s="1"/>
  <c r="H633" i="35"/>
  <c r="D633" i="35"/>
  <c r="E633" i="35" s="1"/>
  <c r="H632" i="35"/>
  <c r="D632" i="35"/>
  <c r="E632" i="35" s="1"/>
  <c r="H631" i="35"/>
  <c r="D631" i="35"/>
  <c r="E631" i="35" s="1"/>
  <c r="H630" i="35"/>
  <c r="D630" i="35"/>
  <c r="E630" i="35" s="1"/>
  <c r="H629" i="35"/>
  <c r="E629" i="35"/>
  <c r="D629" i="35"/>
  <c r="C628" i="35"/>
  <c r="H628" i="35" s="1"/>
  <c r="H627" i="35"/>
  <c r="D627" i="35"/>
  <c r="E627" i="35" s="1"/>
  <c r="H626" i="35"/>
  <c r="D626" i="35"/>
  <c r="E626" i="35" s="1"/>
  <c r="H625" i="35"/>
  <c r="D625" i="35"/>
  <c r="E625" i="35" s="1"/>
  <c r="H624" i="35"/>
  <c r="D624" i="35"/>
  <c r="E624" i="35" s="1"/>
  <c r="H623" i="35"/>
  <c r="D623" i="35"/>
  <c r="E623" i="35" s="1"/>
  <c r="H622" i="35"/>
  <c r="D622" i="35"/>
  <c r="E622" i="35" s="1"/>
  <c r="H621" i="35"/>
  <c r="D621" i="35"/>
  <c r="E621" i="35" s="1"/>
  <c r="H620" i="35"/>
  <c r="E620" i="35"/>
  <c r="D620" i="35"/>
  <c r="H619" i="35"/>
  <c r="D619" i="35"/>
  <c r="E619" i="35" s="1"/>
  <c r="H618" i="35"/>
  <c r="D618" i="35"/>
  <c r="H617" i="35"/>
  <c r="D617" i="35"/>
  <c r="E617" i="35" s="1"/>
  <c r="H616" i="35"/>
  <c r="C616" i="35"/>
  <c r="H615" i="35"/>
  <c r="D615" i="35"/>
  <c r="E615" i="35" s="1"/>
  <c r="H614" i="35"/>
  <c r="D614" i="35"/>
  <c r="E614" i="35" s="1"/>
  <c r="H613" i="35"/>
  <c r="D613" i="35"/>
  <c r="E613" i="35" s="1"/>
  <c r="H612" i="35"/>
  <c r="D612" i="35"/>
  <c r="E612" i="35" s="1"/>
  <c r="H611" i="35"/>
  <c r="D611" i="35"/>
  <c r="D610" i="35" s="1"/>
  <c r="C610" i="35"/>
  <c r="H610" i="35" s="1"/>
  <c r="H609" i="35"/>
  <c r="D609" i="35"/>
  <c r="E609" i="35" s="1"/>
  <c r="H608" i="35"/>
  <c r="D608" i="35"/>
  <c r="E608" i="35" s="1"/>
  <c r="H607" i="35"/>
  <c r="D607" i="35"/>
  <c r="E607" i="35" s="1"/>
  <c r="H606" i="35"/>
  <c r="D606" i="35"/>
  <c r="E606" i="35" s="1"/>
  <c r="H605" i="35"/>
  <c r="D605" i="35"/>
  <c r="E605" i="35" s="1"/>
  <c r="H604" i="35"/>
  <c r="D604" i="35"/>
  <c r="E604" i="35" s="1"/>
  <c r="C603" i="35"/>
  <c r="H603" i="35" s="1"/>
  <c r="H602" i="35"/>
  <c r="D602" i="35"/>
  <c r="E602" i="35" s="1"/>
  <c r="H601" i="35"/>
  <c r="D601" i="35"/>
  <c r="E601" i="35" s="1"/>
  <c r="H600" i="35"/>
  <c r="D600" i="35"/>
  <c r="E600" i="35" s="1"/>
  <c r="C599" i="35"/>
  <c r="H599" i="35" s="1"/>
  <c r="H598" i="35"/>
  <c r="D598" i="35"/>
  <c r="E598" i="35" s="1"/>
  <c r="H597" i="35"/>
  <c r="D597" i="35"/>
  <c r="E597" i="35" s="1"/>
  <c r="H596" i="35"/>
  <c r="D596" i="35"/>
  <c r="E596" i="35" s="1"/>
  <c r="D595" i="35"/>
  <c r="C595" i="35"/>
  <c r="H595" i="35" s="1"/>
  <c r="H594" i="35"/>
  <c r="D594" i="35"/>
  <c r="E594" i="35" s="1"/>
  <c r="H593" i="35"/>
  <c r="D593" i="35"/>
  <c r="E593" i="35" s="1"/>
  <c r="C592" i="35"/>
  <c r="H592" i="35" s="1"/>
  <c r="H591" i="35"/>
  <c r="D591" i="35"/>
  <c r="E591" i="35" s="1"/>
  <c r="H590" i="35"/>
  <c r="D590" i="35"/>
  <c r="E590" i="35" s="1"/>
  <c r="H589" i="35"/>
  <c r="D589" i="35"/>
  <c r="E589" i="35" s="1"/>
  <c r="H588" i="35"/>
  <c r="D588" i="35"/>
  <c r="E588" i="35" s="1"/>
  <c r="C587" i="35"/>
  <c r="H587" i="35" s="1"/>
  <c r="H586" i="35"/>
  <c r="D586" i="35"/>
  <c r="E586" i="35" s="1"/>
  <c r="H585" i="35"/>
  <c r="D585" i="35"/>
  <c r="E585" i="35" s="1"/>
  <c r="H584" i="35"/>
  <c r="D584" i="35"/>
  <c r="E584" i="35" s="1"/>
  <c r="H583" i="35"/>
  <c r="D583" i="35"/>
  <c r="H582" i="35"/>
  <c r="D582" i="35"/>
  <c r="E582" i="35" s="1"/>
  <c r="C581" i="35"/>
  <c r="H581" i="35" s="1"/>
  <c r="H580" i="35"/>
  <c r="D580" i="35"/>
  <c r="E580" i="35" s="1"/>
  <c r="H579" i="35"/>
  <c r="D579" i="35"/>
  <c r="E579" i="35" s="1"/>
  <c r="H578" i="35"/>
  <c r="D578" i="35"/>
  <c r="E578" i="35" s="1"/>
  <c r="C577" i="35"/>
  <c r="H577" i="35" s="1"/>
  <c r="H576" i="35"/>
  <c r="D576" i="35"/>
  <c r="E576" i="35" s="1"/>
  <c r="H575" i="35"/>
  <c r="D575" i="35"/>
  <c r="E575" i="35" s="1"/>
  <c r="H574" i="35"/>
  <c r="D574" i="35"/>
  <c r="E574" i="35" s="1"/>
  <c r="H573" i="35"/>
  <c r="D573" i="35"/>
  <c r="E573" i="35" s="1"/>
  <c r="H572" i="35"/>
  <c r="D572" i="35"/>
  <c r="E572" i="35" s="1"/>
  <c r="H571" i="35"/>
  <c r="D571" i="35"/>
  <c r="E571" i="35" s="1"/>
  <c r="H570" i="35"/>
  <c r="D570" i="35"/>
  <c r="E570" i="35" s="1"/>
  <c r="C569" i="35"/>
  <c r="H569" i="35" s="1"/>
  <c r="H568" i="35"/>
  <c r="D568" i="35"/>
  <c r="E568" i="35" s="1"/>
  <c r="H567" i="35"/>
  <c r="D567" i="35"/>
  <c r="E567" i="35" s="1"/>
  <c r="H566" i="35"/>
  <c r="E566" i="35"/>
  <c r="D566" i="35"/>
  <c r="H565" i="35"/>
  <c r="D565" i="35"/>
  <c r="E565" i="35" s="1"/>
  <c r="H564" i="35"/>
  <c r="D564" i="35"/>
  <c r="E564" i="35" s="1"/>
  <c r="H563" i="35"/>
  <c r="D563" i="35"/>
  <c r="C562" i="35"/>
  <c r="H562" i="35" s="1"/>
  <c r="H558" i="35"/>
  <c r="D558" i="35"/>
  <c r="E558" i="35" s="1"/>
  <c r="H557" i="35"/>
  <c r="D557" i="35"/>
  <c r="C556" i="35"/>
  <c r="H556" i="35" s="1"/>
  <c r="H555" i="35"/>
  <c r="D555" i="35"/>
  <c r="H554" i="35"/>
  <c r="D554" i="35"/>
  <c r="E554" i="35" s="1"/>
  <c r="H553" i="35"/>
  <c r="D553" i="35"/>
  <c r="E553" i="35" s="1"/>
  <c r="C552" i="35"/>
  <c r="H552" i="35" s="1"/>
  <c r="H549" i="35"/>
  <c r="D549" i="35"/>
  <c r="D547" i="35" s="1"/>
  <c r="H548" i="35"/>
  <c r="E548" i="35"/>
  <c r="D548" i="35"/>
  <c r="H547" i="35"/>
  <c r="J547" i="35" s="1"/>
  <c r="C547" i="35"/>
  <c r="H546" i="35"/>
  <c r="D546" i="35"/>
  <c r="E546" i="35" s="1"/>
  <c r="H545" i="35"/>
  <c r="D545" i="35"/>
  <c r="E545" i="35" s="1"/>
  <c r="C544" i="35"/>
  <c r="C538" i="35" s="1"/>
  <c r="H538" i="35" s="1"/>
  <c r="H543" i="35"/>
  <c r="D543" i="35"/>
  <c r="E543" i="35" s="1"/>
  <c r="H542" i="35"/>
  <c r="D542" i="35"/>
  <c r="E542" i="35" s="1"/>
  <c r="H541" i="35"/>
  <c r="D541" i="35"/>
  <c r="E541" i="35" s="1"/>
  <c r="H540" i="35"/>
  <c r="D540" i="35"/>
  <c r="E540" i="35" s="1"/>
  <c r="H539" i="35"/>
  <c r="D539" i="35"/>
  <c r="E539" i="35" s="1"/>
  <c r="H537" i="35"/>
  <c r="D537" i="35"/>
  <c r="E537" i="35" s="1"/>
  <c r="H536" i="35"/>
  <c r="E536" i="35"/>
  <c r="D536" i="35"/>
  <c r="H535" i="35"/>
  <c r="D535" i="35"/>
  <c r="E535" i="35" s="1"/>
  <c r="H534" i="35"/>
  <c r="D534" i="35"/>
  <c r="E534" i="35" s="1"/>
  <c r="H533" i="35"/>
  <c r="D533" i="35"/>
  <c r="E533" i="35" s="1"/>
  <c r="H532" i="35"/>
  <c r="D532" i="35"/>
  <c r="C531" i="35"/>
  <c r="H531" i="35" s="1"/>
  <c r="H530" i="35"/>
  <c r="D530" i="35"/>
  <c r="E530" i="35" s="1"/>
  <c r="E529" i="35" s="1"/>
  <c r="C529" i="35"/>
  <c r="H529" i="35" s="1"/>
  <c r="H527" i="35"/>
  <c r="D527" i="35"/>
  <c r="E527" i="35" s="1"/>
  <c r="H526" i="35"/>
  <c r="D526" i="35"/>
  <c r="E526" i="35" s="1"/>
  <c r="H525" i="35"/>
  <c r="D525" i="35"/>
  <c r="E525" i="35" s="1"/>
  <c r="H524" i="35"/>
  <c r="D524" i="35"/>
  <c r="E524" i="35" s="1"/>
  <c r="H523" i="35"/>
  <c r="D523" i="35"/>
  <c r="E523" i="35" s="1"/>
  <c r="C522" i="35"/>
  <c r="H522" i="35" s="1"/>
  <c r="H521" i="35"/>
  <c r="D521" i="35"/>
  <c r="E521" i="35" s="1"/>
  <c r="H520" i="35"/>
  <c r="E520" i="35"/>
  <c r="D520" i="35"/>
  <c r="H519" i="35"/>
  <c r="D519" i="35"/>
  <c r="E519" i="35" s="1"/>
  <c r="H518" i="35"/>
  <c r="D518" i="35"/>
  <c r="E518" i="35" s="1"/>
  <c r="H517" i="35"/>
  <c r="D517" i="35"/>
  <c r="E517" i="35" s="1"/>
  <c r="H516" i="35"/>
  <c r="D516" i="35"/>
  <c r="E516" i="35" s="1"/>
  <c r="H515" i="35"/>
  <c r="D515" i="35"/>
  <c r="E515" i="35" s="1"/>
  <c r="H514" i="35"/>
  <c r="D514" i="35"/>
  <c r="E514" i="35" s="1"/>
  <c r="E513" i="35" s="1"/>
  <c r="C513" i="35"/>
  <c r="H513" i="35" s="1"/>
  <c r="H512" i="35"/>
  <c r="D512" i="35"/>
  <c r="E512" i="35" s="1"/>
  <c r="H511" i="35"/>
  <c r="D511" i="35"/>
  <c r="E511" i="35" s="1"/>
  <c r="H510" i="35"/>
  <c r="D510" i="35"/>
  <c r="E510" i="35" s="1"/>
  <c r="C509" i="35"/>
  <c r="H509" i="35" s="1"/>
  <c r="H508" i="35"/>
  <c r="D508" i="35"/>
  <c r="E508" i="35" s="1"/>
  <c r="H507" i="35"/>
  <c r="D507" i="35"/>
  <c r="E507" i="35" s="1"/>
  <c r="H506" i="35"/>
  <c r="D506" i="35"/>
  <c r="E506" i="35" s="1"/>
  <c r="H505" i="35"/>
  <c r="D505" i="35"/>
  <c r="E505" i="35" s="1"/>
  <c r="C504" i="35"/>
  <c r="H504" i="35" s="1"/>
  <c r="H503" i="35"/>
  <c r="D503" i="35"/>
  <c r="E503" i="35" s="1"/>
  <c r="H502" i="35"/>
  <c r="D502" i="35"/>
  <c r="E502" i="35" s="1"/>
  <c r="H501" i="35"/>
  <c r="D501" i="35"/>
  <c r="E501" i="35" s="1"/>
  <c r="H500" i="35"/>
  <c r="D500" i="35"/>
  <c r="E500" i="35" s="1"/>
  <c r="H499" i="35"/>
  <c r="D499" i="35"/>
  <c r="D497" i="35" s="1"/>
  <c r="H498" i="35"/>
  <c r="D498" i="35"/>
  <c r="E498" i="35" s="1"/>
  <c r="C497" i="35"/>
  <c r="H497" i="35" s="1"/>
  <c r="H496" i="35"/>
  <c r="D496" i="35"/>
  <c r="E496" i="35" s="1"/>
  <c r="H495" i="35"/>
  <c r="D495" i="35"/>
  <c r="E495" i="35" s="1"/>
  <c r="C494" i="35"/>
  <c r="H494" i="35" s="1"/>
  <c r="H493" i="35"/>
  <c r="D493" i="35"/>
  <c r="D491" i="35" s="1"/>
  <c r="H492" i="35"/>
  <c r="D492" i="35"/>
  <c r="E492" i="35" s="1"/>
  <c r="C491" i="35"/>
  <c r="H491" i="35" s="1"/>
  <c r="H490" i="35"/>
  <c r="E490" i="35"/>
  <c r="D490" i="35"/>
  <c r="H489" i="35"/>
  <c r="D489" i="35"/>
  <c r="E489" i="35" s="1"/>
  <c r="H488" i="35"/>
  <c r="D488" i="35"/>
  <c r="H487" i="35"/>
  <c r="D487" i="35"/>
  <c r="E487" i="35" s="1"/>
  <c r="H486" i="35"/>
  <c r="C486" i="35"/>
  <c r="H485" i="35"/>
  <c r="E485" i="35"/>
  <c r="D485" i="35"/>
  <c r="H482" i="35"/>
  <c r="H481" i="35"/>
  <c r="E481" i="35"/>
  <c r="D481" i="35"/>
  <c r="H480" i="35"/>
  <c r="D480" i="35"/>
  <c r="E480" i="35" s="1"/>
  <c r="H479" i="35"/>
  <c r="D479" i="35"/>
  <c r="E479" i="35" s="1"/>
  <c r="H478" i="35"/>
  <c r="D478" i="35"/>
  <c r="E478" i="35" s="1"/>
  <c r="E477" i="35" s="1"/>
  <c r="C477" i="35"/>
  <c r="H477" i="35" s="1"/>
  <c r="H476" i="35"/>
  <c r="D476" i="35"/>
  <c r="E476" i="35" s="1"/>
  <c r="H475" i="35"/>
  <c r="D475" i="35"/>
  <c r="E475" i="35" s="1"/>
  <c r="C474" i="35"/>
  <c r="H474" i="35" s="1"/>
  <c r="H473" i="35"/>
  <c r="D473" i="35"/>
  <c r="E473" i="35" s="1"/>
  <c r="H472" i="35"/>
  <c r="D472" i="35"/>
  <c r="E472" i="35" s="1"/>
  <c r="H471" i="35"/>
  <c r="D471" i="35"/>
  <c r="E471" i="35" s="1"/>
  <c r="H470" i="35"/>
  <c r="D470" i="35"/>
  <c r="E470" i="35" s="1"/>
  <c r="H469" i="35"/>
  <c r="D469" i="35"/>
  <c r="C468" i="35"/>
  <c r="H468" i="35" s="1"/>
  <c r="H467" i="35"/>
  <c r="D467" i="35"/>
  <c r="E467" i="35" s="1"/>
  <c r="H466" i="35"/>
  <c r="D466" i="35"/>
  <c r="E466" i="35" s="1"/>
  <c r="H465" i="35"/>
  <c r="E465" i="35"/>
  <c r="D465" i="35"/>
  <c r="H464" i="35"/>
  <c r="D464" i="35"/>
  <c r="E464" i="35" s="1"/>
  <c r="D463" i="35"/>
  <c r="C463" i="35"/>
  <c r="H463" i="35" s="1"/>
  <c r="H462" i="35"/>
  <c r="D462" i="35"/>
  <c r="E462" i="35" s="1"/>
  <c r="H461" i="35"/>
  <c r="D461" i="35"/>
  <c r="E461" i="35" s="1"/>
  <c r="H460" i="35"/>
  <c r="D460" i="35"/>
  <c r="C459" i="35"/>
  <c r="H459" i="35" s="1"/>
  <c r="H458" i="35"/>
  <c r="D458" i="35"/>
  <c r="E458" i="35" s="1"/>
  <c r="H457" i="35"/>
  <c r="D457" i="35"/>
  <c r="H456" i="35"/>
  <c r="D456" i="35"/>
  <c r="E456" i="35" s="1"/>
  <c r="C455" i="35"/>
  <c r="H455" i="35" s="1"/>
  <c r="H454" i="35"/>
  <c r="D454" i="35"/>
  <c r="E454" i="35" s="1"/>
  <c r="H453" i="35"/>
  <c r="D453" i="35"/>
  <c r="E453" i="35" s="1"/>
  <c r="H452" i="35"/>
  <c r="D452" i="35"/>
  <c r="H451" i="35"/>
  <c r="D451" i="35"/>
  <c r="E451" i="35" s="1"/>
  <c r="C450" i="35"/>
  <c r="H450" i="35" s="1"/>
  <c r="H449" i="35"/>
  <c r="D449" i="35"/>
  <c r="E449" i="35" s="1"/>
  <c r="H448" i="35"/>
  <c r="D448" i="35"/>
  <c r="E448" i="35" s="1"/>
  <c r="H447" i="35"/>
  <c r="D447" i="35"/>
  <c r="D445" i="35" s="1"/>
  <c r="H446" i="35"/>
  <c r="D446" i="35"/>
  <c r="E446" i="35" s="1"/>
  <c r="C445" i="35"/>
  <c r="H445" i="35" s="1"/>
  <c r="H443" i="35"/>
  <c r="D443" i="35"/>
  <c r="E443" i="35" s="1"/>
  <c r="H442" i="35"/>
  <c r="D442" i="35"/>
  <c r="E442" i="35" s="1"/>
  <c r="H441" i="35"/>
  <c r="D441" i="35"/>
  <c r="E441" i="35" s="1"/>
  <c r="H440" i="35"/>
  <c r="D440" i="35"/>
  <c r="E440" i="35" s="1"/>
  <c r="H439" i="35"/>
  <c r="D439" i="35"/>
  <c r="E439" i="35" s="1"/>
  <c r="H438" i="35"/>
  <c r="D438" i="35"/>
  <c r="E438" i="35" s="1"/>
  <c r="H437" i="35"/>
  <c r="D437" i="35"/>
  <c r="E437" i="35" s="1"/>
  <c r="H436" i="35"/>
  <c r="D436" i="35"/>
  <c r="E436" i="35" s="1"/>
  <c r="H435" i="35"/>
  <c r="D435" i="35"/>
  <c r="E435" i="35" s="1"/>
  <c r="H434" i="35"/>
  <c r="D434" i="35"/>
  <c r="E434" i="35" s="1"/>
  <c r="H433" i="35"/>
  <c r="D433" i="35"/>
  <c r="E433" i="35" s="1"/>
  <c r="H432" i="35"/>
  <c r="D432" i="35"/>
  <c r="E432" i="35" s="1"/>
  <c r="H431" i="35"/>
  <c r="D431" i="35"/>
  <c r="E431" i="35" s="1"/>
  <c r="H430" i="35"/>
  <c r="D430" i="35"/>
  <c r="C429" i="35"/>
  <c r="H429" i="35" s="1"/>
  <c r="H428" i="35"/>
  <c r="D428" i="35"/>
  <c r="E428" i="35" s="1"/>
  <c r="H427" i="35"/>
  <c r="D427" i="35"/>
  <c r="E427" i="35" s="1"/>
  <c r="H426" i="35"/>
  <c r="E426" i="35"/>
  <c r="D426" i="35"/>
  <c r="H425" i="35"/>
  <c r="D425" i="35"/>
  <c r="E425" i="35" s="1"/>
  <c r="H424" i="35"/>
  <c r="D424" i="35"/>
  <c r="H423" i="35"/>
  <c r="D423" i="35"/>
  <c r="E423" i="35" s="1"/>
  <c r="H422" i="35"/>
  <c r="C422" i="35"/>
  <c r="H421" i="35"/>
  <c r="D421" i="35"/>
  <c r="E421" i="35" s="1"/>
  <c r="H420" i="35"/>
  <c r="D420" i="35"/>
  <c r="E420" i="35" s="1"/>
  <c r="H419" i="35"/>
  <c r="D419" i="35"/>
  <c r="E419" i="35" s="1"/>
  <c r="H418" i="35"/>
  <c r="D418" i="35"/>
  <c r="E418" i="35" s="1"/>
  <c r="H417" i="35"/>
  <c r="E417" i="35"/>
  <c r="D417" i="35"/>
  <c r="D416" i="35" s="1"/>
  <c r="C416" i="35"/>
  <c r="H416" i="35" s="1"/>
  <c r="H415" i="35"/>
  <c r="D415" i="35"/>
  <c r="E415" i="35" s="1"/>
  <c r="H414" i="35"/>
  <c r="D414" i="35"/>
  <c r="H413" i="35"/>
  <c r="D413" i="35"/>
  <c r="E413" i="35" s="1"/>
  <c r="C412" i="35"/>
  <c r="H412" i="35" s="1"/>
  <c r="H411" i="35"/>
  <c r="D411" i="35"/>
  <c r="E411" i="35" s="1"/>
  <c r="H410" i="35"/>
  <c r="D410" i="35"/>
  <c r="C409" i="35"/>
  <c r="H409" i="35" s="1"/>
  <c r="H408" i="35"/>
  <c r="D408" i="35"/>
  <c r="E408" i="35" s="1"/>
  <c r="H407" i="35"/>
  <c r="D407" i="35"/>
  <c r="E407" i="35" s="1"/>
  <c r="H406" i="35"/>
  <c r="E406" i="35"/>
  <c r="D406" i="35"/>
  <c r="H405" i="35"/>
  <c r="D405" i="35"/>
  <c r="C404" i="35"/>
  <c r="H404" i="35" s="1"/>
  <c r="H403" i="35"/>
  <c r="D403" i="35"/>
  <c r="E403" i="35" s="1"/>
  <c r="H402" i="35"/>
  <c r="D402" i="35"/>
  <c r="E402" i="35" s="1"/>
  <c r="H401" i="35"/>
  <c r="D401" i="35"/>
  <c r="E401" i="35" s="1"/>
  <c r="H400" i="35"/>
  <c r="D400" i="35"/>
  <c r="E400" i="35" s="1"/>
  <c r="C399" i="35"/>
  <c r="H399" i="35" s="1"/>
  <c r="H398" i="35"/>
  <c r="D398" i="35"/>
  <c r="E398" i="35" s="1"/>
  <c r="H397" i="35"/>
  <c r="D397" i="35"/>
  <c r="E397" i="35" s="1"/>
  <c r="H396" i="35"/>
  <c r="D396" i="35"/>
  <c r="C395" i="35"/>
  <c r="H395" i="35" s="1"/>
  <c r="H394" i="35"/>
  <c r="E394" i="35"/>
  <c r="D394" i="35"/>
  <c r="H393" i="35"/>
  <c r="D393" i="35"/>
  <c r="E393" i="35" s="1"/>
  <c r="C392" i="35"/>
  <c r="H392" i="35" s="1"/>
  <c r="H391" i="35"/>
  <c r="D391" i="35"/>
  <c r="E391" i="35" s="1"/>
  <c r="H390" i="35"/>
  <c r="E390" i="35"/>
  <c r="D390" i="35"/>
  <c r="H389" i="35"/>
  <c r="D389" i="35"/>
  <c r="C388" i="35"/>
  <c r="H388" i="35" s="1"/>
  <c r="H387" i="35"/>
  <c r="D387" i="35"/>
  <c r="E387" i="35" s="1"/>
  <c r="H386" i="35"/>
  <c r="D386" i="35"/>
  <c r="E386" i="35" s="1"/>
  <c r="H385" i="35"/>
  <c r="D385" i="35"/>
  <c r="E385" i="35" s="1"/>
  <c r="H384" i="35"/>
  <c r="D384" i="35"/>
  <c r="E384" i="35" s="1"/>
  <c r="H383" i="35"/>
  <c r="D383" i="35"/>
  <c r="E383" i="35" s="1"/>
  <c r="C382" i="35"/>
  <c r="H382" i="35" s="1"/>
  <c r="H381" i="35"/>
  <c r="D381" i="35"/>
  <c r="E381" i="35" s="1"/>
  <c r="H380" i="35"/>
  <c r="D380" i="35"/>
  <c r="H379" i="35"/>
  <c r="D379" i="35"/>
  <c r="E379" i="35" s="1"/>
  <c r="C378" i="35"/>
  <c r="H378" i="35" s="1"/>
  <c r="H377" i="35"/>
  <c r="D377" i="35"/>
  <c r="E377" i="35" s="1"/>
  <c r="H376" i="35"/>
  <c r="D376" i="35"/>
  <c r="E376" i="35" s="1"/>
  <c r="H375" i="35"/>
  <c r="D375" i="35"/>
  <c r="E375" i="35" s="1"/>
  <c r="H374" i="35"/>
  <c r="D374" i="35"/>
  <c r="D373" i="35" s="1"/>
  <c r="C373" i="35"/>
  <c r="H373" i="35" s="1"/>
  <c r="H372" i="35"/>
  <c r="D372" i="35"/>
  <c r="E372" i="35" s="1"/>
  <c r="H371" i="35"/>
  <c r="D371" i="35"/>
  <c r="E371" i="35" s="1"/>
  <c r="H370" i="35"/>
  <c r="D370" i="35"/>
  <c r="E370" i="35" s="1"/>
  <c r="H369" i="35"/>
  <c r="D369" i="35"/>
  <c r="C368" i="35"/>
  <c r="H368" i="35" s="1"/>
  <c r="H367" i="35"/>
  <c r="D367" i="35"/>
  <c r="E367" i="35" s="1"/>
  <c r="H366" i="35"/>
  <c r="D366" i="35"/>
  <c r="E366" i="35" s="1"/>
  <c r="H365" i="35"/>
  <c r="D365" i="35"/>
  <c r="E365" i="35" s="1"/>
  <c r="H364" i="35"/>
  <c r="D364" i="35"/>
  <c r="E364" i="35" s="1"/>
  <c r="H363" i="35"/>
  <c r="D363" i="35"/>
  <c r="C362" i="35"/>
  <c r="H362" i="35" s="1"/>
  <c r="H361" i="35"/>
  <c r="D361" i="35"/>
  <c r="E361" i="35" s="1"/>
  <c r="H360" i="35"/>
  <c r="D360" i="35"/>
  <c r="E360" i="35" s="1"/>
  <c r="H359" i="35"/>
  <c r="D359" i="35"/>
  <c r="E359" i="35" s="1"/>
  <c r="H358" i="35"/>
  <c r="D358" i="35"/>
  <c r="C357" i="35"/>
  <c r="H357" i="35" s="1"/>
  <c r="H356" i="35"/>
  <c r="D356" i="35"/>
  <c r="E356" i="35" s="1"/>
  <c r="H355" i="35"/>
  <c r="E355" i="35"/>
  <c r="D355" i="35"/>
  <c r="H354" i="35"/>
  <c r="D354" i="35"/>
  <c r="D353" i="35" s="1"/>
  <c r="C353" i="35"/>
  <c r="H353" i="35" s="1"/>
  <c r="H352" i="35"/>
  <c r="D352" i="35"/>
  <c r="E352" i="35" s="1"/>
  <c r="H351" i="35"/>
  <c r="D351" i="35"/>
  <c r="E351" i="35" s="1"/>
  <c r="H350" i="35"/>
  <c r="D350" i="35"/>
  <c r="E350" i="35" s="1"/>
  <c r="H349" i="35"/>
  <c r="D349" i="35"/>
  <c r="C348" i="35"/>
  <c r="H347" i="35"/>
  <c r="D347" i="35"/>
  <c r="E347" i="35" s="1"/>
  <c r="H346" i="35"/>
  <c r="D346" i="35"/>
  <c r="E346" i="35" s="1"/>
  <c r="H345" i="35"/>
  <c r="D345" i="35"/>
  <c r="D344" i="35" s="1"/>
  <c r="C344" i="35"/>
  <c r="H344" i="35" s="1"/>
  <c r="H343" i="35"/>
  <c r="D343" i="35"/>
  <c r="E343" i="35" s="1"/>
  <c r="H342" i="35"/>
  <c r="D342" i="35"/>
  <c r="H341" i="35"/>
  <c r="D341" i="35"/>
  <c r="E341" i="35" s="1"/>
  <c r="H338" i="35"/>
  <c r="D338" i="35"/>
  <c r="E338" i="35" s="1"/>
  <c r="H337" i="35"/>
  <c r="D337" i="35"/>
  <c r="E337" i="35" s="1"/>
  <c r="H336" i="35"/>
  <c r="D336" i="35"/>
  <c r="E336" i="35" s="1"/>
  <c r="H335" i="35"/>
  <c r="D335" i="35"/>
  <c r="E335" i="35" s="1"/>
  <c r="H334" i="35"/>
  <c r="D334" i="35"/>
  <c r="E334" i="35" s="1"/>
  <c r="H333" i="35"/>
  <c r="D333" i="35"/>
  <c r="E333" i="35" s="1"/>
  <c r="H332" i="35"/>
  <c r="D332" i="35"/>
  <c r="E332" i="35" s="1"/>
  <c r="C331" i="35"/>
  <c r="H331" i="35" s="1"/>
  <c r="H330" i="35"/>
  <c r="D330" i="35"/>
  <c r="E330" i="35" s="1"/>
  <c r="H329" i="35"/>
  <c r="D329" i="35"/>
  <c r="E329" i="35" s="1"/>
  <c r="C328" i="35"/>
  <c r="H328" i="35" s="1"/>
  <c r="H327" i="35"/>
  <c r="D327" i="35"/>
  <c r="E327" i="35" s="1"/>
  <c r="H326" i="35"/>
  <c r="D326" i="35"/>
  <c r="E326" i="35" s="1"/>
  <c r="C325" i="35"/>
  <c r="H325" i="35" s="1"/>
  <c r="H324" i="35"/>
  <c r="E324" i="35"/>
  <c r="D324" i="35"/>
  <c r="H323" i="35"/>
  <c r="D323" i="35"/>
  <c r="E323" i="35" s="1"/>
  <c r="H322" i="35"/>
  <c r="D322" i="35"/>
  <c r="E322" i="35" s="1"/>
  <c r="H321" i="35"/>
  <c r="D321" i="35"/>
  <c r="E321" i="35" s="1"/>
  <c r="H320" i="35"/>
  <c r="D320" i="35"/>
  <c r="E320" i="35" s="1"/>
  <c r="H319" i="35"/>
  <c r="D319" i="35"/>
  <c r="E319" i="35" s="1"/>
  <c r="H318" i="35"/>
  <c r="D318" i="35"/>
  <c r="E318" i="35" s="1"/>
  <c r="H317" i="35"/>
  <c r="D317" i="35"/>
  <c r="E317" i="35" s="1"/>
  <c r="H316" i="35"/>
  <c r="D316" i="35"/>
  <c r="D315" i="35" s="1"/>
  <c r="H315" i="35"/>
  <c r="C315" i="35"/>
  <c r="H313" i="35"/>
  <c r="D313" i="35"/>
  <c r="E313" i="35" s="1"/>
  <c r="H312" i="35"/>
  <c r="D312" i="35"/>
  <c r="E312" i="35" s="1"/>
  <c r="H311" i="35"/>
  <c r="D311" i="35"/>
  <c r="E311" i="35" s="1"/>
  <c r="H310" i="35"/>
  <c r="D310" i="35"/>
  <c r="E310" i="35" s="1"/>
  <c r="H309" i="35"/>
  <c r="D309" i="35"/>
  <c r="E309" i="35" s="1"/>
  <c r="C308" i="35"/>
  <c r="H308" i="35" s="1"/>
  <c r="H307" i="35"/>
  <c r="E307" i="35"/>
  <c r="D307" i="35"/>
  <c r="H306" i="35"/>
  <c r="D306" i="35"/>
  <c r="E306" i="35" s="1"/>
  <c r="C305" i="35"/>
  <c r="H305" i="35" s="1"/>
  <c r="H304" i="35"/>
  <c r="D304" i="35"/>
  <c r="E304" i="35" s="1"/>
  <c r="H303" i="35"/>
  <c r="D303" i="35"/>
  <c r="E303" i="35" s="1"/>
  <c r="C302" i="35"/>
  <c r="H302" i="35" s="1"/>
  <c r="H301" i="35"/>
  <c r="D301" i="35"/>
  <c r="E301" i="35" s="1"/>
  <c r="H300" i="35"/>
  <c r="D300" i="35"/>
  <c r="E300" i="35" s="1"/>
  <c r="H299" i="35"/>
  <c r="E299" i="35"/>
  <c r="D299" i="35"/>
  <c r="C298" i="35"/>
  <c r="H298" i="35" s="1"/>
  <c r="H297" i="35"/>
  <c r="D297" i="35"/>
  <c r="E297" i="35" s="1"/>
  <c r="E296" i="35" s="1"/>
  <c r="C296" i="35"/>
  <c r="H296" i="35" s="1"/>
  <c r="H295" i="35"/>
  <c r="D295" i="35"/>
  <c r="E295" i="35" s="1"/>
  <c r="H294" i="35"/>
  <c r="D294" i="35"/>
  <c r="E294" i="35" s="1"/>
  <c r="H293" i="35"/>
  <c r="D293" i="35"/>
  <c r="E293" i="35" s="1"/>
  <c r="H292" i="35"/>
  <c r="D292" i="35"/>
  <c r="E292" i="35" s="1"/>
  <c r="H291" i="35"/>
  <c r="D291" i="35"/>
  <c r="E291" i="35" s="1"/>
  <c r="H290" i="35"/>
  <c r="D290" i="35"/>
  <c r="E290" i="35" s="1"/>
  <c r="C289" i="35"/>
  <c r="H289" i="35" s="1"/>
  <c r="H288" i="35"/>
  <c r="D288" i="35"/>
  <c r="E288" i="35" s="1"/>
  <c r="H287" i="35"/>
  <c r="D287" i="35"/>
  <c r="E287" i="35" s="1"/>
  <c r="H286" i="35"/>
  <c r="D286" i="35"/>
  <c r="E286" i="35" s="1"/>
  <c r="H285" i="35"/>
  <c r="D285" i="35"/>
  <c r="E285" i="35" s="1"/>
  <c r="H284" i="35"/>
  <c r="E284" i="35"/>
  <c r="D284" i="35"/>
  <c r="H283" i="35"/>
  <c r="D283" i="35"/>
  <c r="E283" i="35" s="1"/>
  <c r="H282" i="35"/>
  <c r="E282" i="35"/>
  <c r="D282" i="35"/>
  <c r="H281" i="35"/>
  <c r="D281" i="35"/>
  <c r="E281" i="35" s="1"/>
  <c r="H280" i="35"/>
  <c r="D280" i="35"/>
  <c r="E280" i="35" s="1"/>
  <c r="H279" i="35"/>
  <c r="D279" i="35"/>
  <c r="E279" i="35" s="1"/>
  <c r="H278" i="35"/>
  <c r="D278" i="35"/>
  <c r="E278" i="35" s="1"/>
  <c r="H277" i="35"/>
  <c r="D277" i="35"/>
  <c r="E277" i="35" s="1"/>
  <c r="H276" i="35"/>
  <c r="E276" i="35"/>
  <c r="D276" i="35"/>
  <c r="H275" i="35"/>
  <c r="D275" i="35"/>
  <c r="E275" i="35" s="1"/>
  <c r="H274" i="35"/>
  <c r="D274" i="35"/>
  <c r="E274" i="35" s="1"/>
  <c r="H273" i="35"/>
  <c r="D273" i="35"/>
  <c r="E273" i="35" s="1"/>
  <c r="H272" i="35"/>
  <c r="D272" i="35"/>
  <c r="E272" i="35" s="1"/>
  <c r="H271" i="35"/>
  <c r="D271" i="35"/>
  <c r="E271" i="35" s="1"/>
  <c r="H270" i="35"/>
  <c r="D270" i="35"/>
  <c r="E270" i="35" s="1"/>
  <c r="H269" i="35"/>
  <c r="D269" i="35"/>
  <c r="E269" i="35" s="1"/>
  <c r="H268" i="35"/>
  <c r="E268" i="35"/>
  <c r="D268" i="35"/>
  <c r="H267" i="35"/>
  <c r="D267" i="35"/>
  <c r="E267" i="35" s="1"/>
  <c r="H266" i="35"/>
  <c r="D266" i="35"/>
  <c r="E266" i="35" s="1"/>
  <c r="C265" i="35"/>
  <c r="H265" i="35" s="1"/>
  <c r="H264" i="35"/>
  <c r="D264" i="35"/>
  <c r="E264" i="35" s="1"/>
  <c r="H262" i="35"/>
  <c r="D262" i="35"/>
  <c r="E262" i="35" s="1"/>
  <c r="H261" i="35"/>
  <c r="D261" i="35"/>
  <c r="E261" i="35" s="1"/>
  <c r="C260" i="35"/>
  <c r="H260" i="35" s="1"/>
  <c r="E252" i="35"/>
  <c r="D252" i="35"/>
  <c r="D251" i="35"/>
  <c r="D250" i="35" s="1"/>
  <c r="C250" i="35"/>
  <c r="D249" i="35"/>
  <c r="E249" i="35" s="1"/>
  <c r="D248" i="35"/>
  <c r="E248" i="35" s="1"/>
  <c r="D247" i="35"/>
  <c r="E247" i="35" s="1"/>
  <c r="D246" i="35"/>
  <c r="E246" i="35" s="1"/>
  <c r="D245" i="35"/>
  <c r="E245" i="35" s="1"/>
  <c r="C244" i="35"/>
  <c r="C243" i="35" s="1"/>
  <c r="D242" i="35"/>
  <c r="E242" i="35" s="1"/>
  <c r="D241" i="35"/>
  <c r="E241" i="35" s="1"/>
  <c r="D240" i="35"/>
  <c r="E240" i="35" s="1"/>
  <c r="C239" i="35"/>
  <c r="C238" i="35" s="1"/>
  <c r="D237" i="35"/>
  <c r="C236" i="35"/>
  <c r="C235" i="35"/>
  <c r="D234" i="35"/>
  <c r="E234" i="35" s="1"/>
  <c r="E233" i="35" s="1"/>
  <c r="C233" i="35"/>
  <c r="D232" i="35"/>
  <c r="E232" i="35" s="1"/>
  <c r="E231" i="35"/>
  <c r="D231" i="35"/>
  <c r="D230" i="35"/>
  <c r="E230" i="35" s="1"/>
  <c r="D229" i="35"/>
  <c r="C229" i="35"/>
  <c r="C228" i="35" s="1"/>
  <c r="D227" i="35"/>
  <c r="E227" i="35" s="1"/>
  <c r="D226" i="35"/>
  <c r="E226" i="35" s="1"/>
  <c r="D225" i="35"/>
  <c r="E225" i="35" s="1"/>
  <c r="D224" i="35"/>
  <c r="E224" i="35" s="1"/>
  <c r="C223" i="35"/>
  <c r="C222" i="35" s="1"/>
  <c r="D221" i="35"/>
  <c r="C220" i="35"/>
  <c r="D219" i="35"/>
  <c r="E219" i="35" s="1"/>
  <c r="D218" i="35"/>
  <c r="E218" i="35" s="1"/>
  <c r="D217" i="35"/>
  <c r="E217" i="35" s="1"/>
  <c r="C216" i="35"/>
  <c r="D214" i="35"/>
  <c r="E214" i="35" s="1"/>
  <c r="E213" i="35" s="1"/>
  <c r="D213" i="35"/>
  <c r="C213" i="35"/>
  <c r="D212" i="35"/>
  <c r="E212" i="35" s="1"/>
  <c r="E211" i="35" s="1"/>
  <c r="D211" i="35"/>
  <c r="C211" i="35"/>
  <c r="D210" i="35"/>
  <c r="E210" i="35" s="1"/>
  <c r="D209" i="35"/>
  <c r="E209" i="35" s="1"/>
  <c r="D208" i="35"/>
  <c r="E208" i="35" s="1"/>
  <c r="C207" i="35"/>
  <c r="D206" i="35"/>
  <c r="E206" i="35" s="1"/>
  <c r="D205" i="35"/>
  <c r="E205" i="35" s="1"/>
  <c r="E204" i="35" s="1"/>
  <c r="C204" i="35"/>
  <c r="E202" i="35"/>
  <c r="E201" i="35" s="1"/>
  <c r="E200" i="35" s="1"/>
  <c r="D202" i="35"/>
  <c r="D201" i="35" s="1"/>
  <c r="D200" i="35" s="1"/>
  <c r="C201" i="35"/>
  <c r="C200" i="35" s="1"/>
  <c r="D199" i="35"/>
  <c r="C198" i="35"/>
  <c r="C197" i="35" s="1"/>
  <c r="D196" i="35"/>
  <c r="C195" i="35"/>
  <c r="D194" i="35"/>
  <c r="E194" i="35" s="1"/>
  <c r="E193" i="35" s="1"/>
  <c r="D193" i="35"/>
  <c r="C193" i="35"/>
  <c r="D192" i="35"/>
  <c r="E192" i="35" s="1"/>
  <c r="D191" i="35"/>
  <c r="D189" i="35" s="1"/>
  <c r="D190" i="35"/>
  <c r="E190" i="35" s="1"/>
  <c r="C189" i="35"/>
  <c r="D187" i="35"/>
  <c r="E187" i="35" s="1"/>
  <c r="D186" i="35"/>
  <c r="E186" i="35" s="1"/>
  <c r="E185" i="35" s="1"/>
  <c r="E184" i="35" s="1"/>
  <c r="C185" i="35"/>
  <c r="C184" i="35" s="1"/>
  <c r="E183" i="35"/>
  <c r="E182" i="35" s="1"/>
  <c r="D183" i="35"/>
  <c r="D182" i="35" s="1"/>
  <c r="C182" i="35"/>
  <c r="D181" i="35"/>
  <c r="C180" i="35"/>
  <c r="H176" i="35"/>
  <c r="E176" i="35"/>
  <c r="D176" i="35"/>
  <c r="H175" i="35"/>
  <c r="D175" i="35"/>
  <c r="C174" i="35"/>
  <c r="H174" i="35" s="1"/>
  <c r="H173" i="35"/>
  <c r="D173" i="35"/>
  <c r="E173" i="35" s="1"/>
  <c r="H172" i="35"/>
  <c r="D172" i="35"/>
  <c r="C171" i="35"/>
  <c r="H169" i="35"/>
  <c r="D169" i="35"/>
  <c r="E169" i="35" s="1"/>
  <c r="H168" i="35"/>
  <c r="D168" i="35"/>
  <c r="E168" i="35" s="1"/>
  <c r="H167" i="35"/>
  <c r="C167" i="35"/>
  <c r="H166" i="35"/>
  <c r="D166" i="35"/>
  <c r="E166" i="35" s="1"/>
  <c r="H165" i="35"/>
  <c r="D165" i="35"/>
  <c r="E165" i="35" s="1"/>
  <c r="H164" i="35"/>
  <c r="C164" i="35"/>
  <c r="C163" i="35"/>
  <c r="H163" i="35" s="1"/>
  <c r="J163" i="35" s="1"/>
  <c r="H162" i="35"/>
  <c r="E162" i="35"/>
  <c r="D162" i="35"/>
  <c r="H161" i="35"/>
  <c r="D161" i="35"/>
  <c r="C160" i="35"/>
  <c r="H160" i="35" s="1"/>
  <c r="H159" i="35"/>
  <c r="D159" i="35"/>
  <c r="E159" i="35" s="1"/>
  <c r="H158" i="35"/>
  <c r="D158" i="35"/>
  <c r="C157" i="35"/>
  <c r="H157" i="35" s="1"/>
  <c r="H156" i="35"/>
  <c r="D156" i="35"/>
  <c r="E156" i="35" s="1"/>
  <c r="H155" i="35"/>
  <c r="D155" i="35"/>
  <c r="C154" i="35"/>
  <c r="H154" i="35" s="1"/>
  <c r="C153" i="35"/>
  <c r="H153" i="35" s="1"/>
  <c r="J153" i="35" s="1"/>
  <c r="H151" i="35"/>
  <c r="D151" i="35"/>
  <c r="H150" i="35"/>
  <c r="D150" i="35"/>
  <c r="E150" i="35" s="1"/>
  <c r="C149" i="35"/>
  <c r="H149" i="35" s="1"/>
  <c r="H148" i="35"/>
  <c r="D148" i="35"/>
  <c r="E148" i="35" s="1"/>
  <c r="H147" i="35"/>
  <c r="D147" i="35"/>
  <c r="E147" i="35" s="1"/>
  <c r="C146" i="35"/>
  <c r="H146" i="35" s="1"/>
  <c r="H145" i="35"/>
  <c r="D145" i="35"/>
  <c r="H144" i="35"/>
  <c r="D144" i="35"/>
  <c r="E144" i="35" s="1"/>
  <c r="H143" i="35"/>
  <c r="C143" i="35"/>
  <c r="H142" i="35"/>
  <c r="D142" i="35"/>
  <c r="E142" i="35" s="1"/>
  <c r="H141" i="35"/>
  <c r="D141" i="35"/>
  <c r="E141" i="35" s="1"/>
  <c r="C140" i="35"/>
  <c r="H140" i="35" s="1"/>
  <c r="H139" i="35"/>
  <c r="D139" i="35"/>
  <c r="E139" i="35" s="1"/>
  <c r="H138" i="35"/>
  <c r="D138" i="35"/>
  <c r="E138" i="35" s="1"/>
  <c r="H137" i="35"/>
  <c r="E137" i="35"/>
  <c r="D137" i="35"/>
  <c r="D136" i="35"/>
  <c r="C136" i="35"/>
  <c r="H136" i="35" s="1"/>
  <c r="H134" i="35"/>
  <c r="D134" i="35"/>
  <c r="E134" i="35" s="1"/>
  <c r="H133" i="35"/>
  <c r="D133" i="35"/>
  <c r="E133" i="35" s="1"/>
  <c r="C132" i="35"/>
  <c r="H132" i="35" s="1"/>
  <c r="H131" i="35"/>
  <c r="D131" i="35"/>
  <c r="H130" i="35"/>
  <c r="D130" i="35"/>
  <c r="E130" i="35" s="1"/>
  <c r="C129" i="35"/>
  <c r="H129" i="35" s="1"/>
  <c r="H128" i="35"/>
  <c r="D128" i="35"/>
  <c r="E128" i="35" s="1"/>
  <c r="H127" i="35"/>
  <c r="D127" i="35"/>
  <c r="E127" i="35" s="1"/>
  <c r="C126" i="35"/>
  <c r="H126" i="35" s="1"/>
  <c r="H125" i="35"/>
  <c r="D125" i="35"/>
  <c r="H124" i="35"/>
  <c r="D124" i="35"/>
  <c r="E124" i="35" s="1"/>
  <c r="H123" i="35"/>
  <c r="C123" i="35"/>
  <c r="H122" i="35"/>
  <c r="D122" i="35"/>
  <c r="E122" i="35" s="1"/>
  <c r="H121" i="35"/>
  <c r="D121" i="35"/>
  <c r="E121" i="35" s="1"/>
  <c r="C120" i="35"/>
  <c r="H120" i="35" s="1"/>
  <c r="H119" i="35"/>
  <c r="D119" i="35"/>
  <c r="H118" i="35"/>
  <c r="D118" i="35"/>
  <c r="E118" i="35" s="1"/>
  <c r="C117" i="35"/>
  <c r="C116" i="35" s="1"/>
  <c r="H116" i="35" s="1"/>
  <c r="J116" i="35" s="1"/>
  <c r="H113" i="35"/>
  <c r="D113" i="35"/>
  <c r="E113" i="35" s="1"/>
  <c r="H112" i="35"/>
  <c r="D112" i="35"/>
  <c r="E112" i="35" s="1"/>
  <c r="H111" i="35"/>
  <c r="D111" i="35"/>
  <c r="E111" i="35" s="1"/>
  <c r="H110" i="35"/>
  <c r="D110" i="35"/>
  <c r="E110" i="35" s="1"/>
  <c r="H109" i="35"/>
  <c r="D109" i="35"/>
  <c r="E109" i="35" s="1"/>
  <c r="H108" i="35"/>
  <c r="D108" i="35"/>
  <c r="E108" i="35" s="1"/>
  <c r="H107" i="35"/>
  <c r="D107" i="35"/>
  <c r="E107" i="35" s="1"/>
  <c r="H106" i="35"/>
  <c r="D106" i="35"/>
  <c r="E106" i="35" s="1"/>
  <c r="H105" i="35"/>
  <c r="D105" i="35"/>
  <c r="E105" i="35" s="1"/>
  <c r="H104" i="35"/>
  <c r="D104" i="35"/>
  <c r="E104" i="35" s="1"/>
  <c r="H103" i="35"/>
  <c r="D103" i="35"/>
  <c r="E103" i="35" s="1"/>
  <c r="H102" i="35"/>
  <c r="E102" i="35"/>
  <c r="D102" i="35"/>
  <c r="H101" i="35"/>
  <c r="D101" i="35"/>
  <c r="E101" i="35" s="1"/>
  <c r="H100" i="35"/>
  <c r="D100" i="35"/>
  <c r="H99" i="35"/>
  <c r="D99" i="35"/>
  <c r="E99" i="35" s="1"/>
  <c r="H98" i="35"/>
  <c r="D98" i="35"/>
  <c r="E98" i="35" s="1"/>
  <c r="C97" i="35"/>
  <c r="H97" i="35" s="1"/>
  <c r="J97" i="35" s="1"/>
  <c r="H96" i="35"/>
  <c r="D96" i="35"/>
  <c r="E96" i="35" s="1"/>
  <c r="H95" i="35"/>
  <c r="D95" i="35"/>
  <c r="E95" i="35" s="1"/>
  <c r="H94" i="35"/>
  <c r="D94" i="35"/>
  <c r="E94" i="35" s="1"/>
  <c r="H93" i="35"/>
  <c r="D93" i="35"/>
  <c r="E93" i="35" s="1"/>
  <c r="H92" i="35"/>
  <c r="D92" i="35"/>
  <c r="E92" i="35" s="1"/>
  <c r="H91" i="35"/>
  <c r="D91" i="35"/>
  <c r="E91" i="35" s="1"/>
  <c r="H90" i="35"/>
  <c r="D90" i="35"/>
  <c r="E90" i="35" s="1"/>
  <c r="H89" i="35"/>
  <c r="D89" i="35"/>
  <c r="E89" i="35" s="1"/>
  <c r="H88" i="35"/>
  <c r="D88" i="35"/>
  <c r="E88" i="35" s="1"/>
  <c r="H87" i="35"/>
  <c r="D87" i="35"/>
  <c r="E87" i="35" s="1"/>
  <c r="H86" i="35"/>
  <c r="D86" i="35"/>
  <c r="E86" i="35" s="1"/>
  <c r="H85" i="35"/>
  <c r="D85" i="35"/>
  <c r="E85" i="35" s="1"/>
  <c r="H84" i="35"/>
  <c r="E84" i="35"/>
  <c r="D84" i="35"/>
  <c r="H83" i="35"/>
  <c r="D83" i="35"/>
  <c r="E83" i="35" s="1"/>
  <c r="H82" i="35"/>
  <c r="D82" i="35"/>
  <c r="E82" i="35" s="1"/>
  <c r="H81" i="35"/>
  <c r="D81" i="35"/>
  <c r="E81" i="35" s="1"/>
  <c r="H80" i="35"/>
  <c r="D80" i="35"/>
  <c r="E80" i="35" s="1"/>
  <c r="H79" i="35"/>
  <c r="D79" i="35"/>
  <c r="E79" i="35" s="1"/>
  <c r="H78" i="35"/>
  <c r="D78" i="35"/>
  <c r="E78" i="35" s="1"/>
  <c r="H77" i="35"/>
  <c r="D77" i="35"/>
  <c r="E77" i="35" s="1"/>
  <c r="H76" i="35"/>
  <c r="D76" i="35"/>
  <c r="E76" i="35" s="1"/>
  <c r="H75" i="35"/>
  <c r="D75" i="35"/>
  <c r="E75" i="35" s="1"/>
  <c r="H74" i="35"/>
  <c r="D74" i="35"/>
  <c r="E74" i="35" s="1"/>
  <c r="H73" i="35"/>
  <c r="D73" i="35"/>
  <c r="E73" i="35" s="1"/>
  <c r="H72" i="35"/>
  <c r="D72" i="35"/>
  <c r="E72" i="35" s="1"/>
  <c r="H71" i="35"/>
  <c r="D71" i="35"/>
  <c r="E71" i="35" s="1"/>
  <c r="H70" i="35"/>
  <c r="D70" i="35"/>
  <c r="E70" i="35" s="1"/>
  <c r="H69" i="35"/>
  <c r="D69" i="35"/>
  <c r="E69" i="35" s="1"/>
  <c r="C68" i="35"/>
  <c r="H68" i="35" s="1"/>
  <c r="J68" i="35" s="1"/>
  <c r="H66" i="35"/>
  <c r="D66" i="35"/>
  <c r="E66" i="35" s="1"/>
  <c r="H65" i="35"/>
  <c r="D65" i="35"/>
  <c r="E65" i="35" s="1"/>
  <c r="H64" i="35"/>
  <c r="D64" i="35"/>
  <c r="E64" i="35" s="1"/>
  <c r="H63" i="35"/>
  <c r="D63" i="35"/>
  <c r="E63" i="35" s="1"/>
  <c r="H62" i="35"/>
  <c r="D62" i="35"/>
  <c r="C61" i="35"/>
  <c r="H61" i="35" s="1"/>
  <c r="J61" i="35" s="1"/>
  <c r="H60" i="35"/>
  <c r="D60" i="35"/>
  <c r="E60" i="35" s="1"/>
  <c r="H59" i="35"/>
  <c r="D59" i="35"/>
  <c r="E59" i="35" s="1"/>
  <c r="H58" i="35"/>
  <c r="D58" i="35"/>
  <c r="E58" i="35" s="1"/>
  <c r="H57" i="35"/>
  <c r="D57" i="35"/>
  <c r="E57" i="35" s="1"/>
  <c r="H56" i="35"/>
  <c r="D56" i="35"/>
  <c r="E56" i="35" s="1"/>
  <c r="H55" i="35"/>
  <c r="D55" i="35"/>
  <c r="E55" i="35" s="1"/>
  <c r="H54" i="35"/>
  <c r="E54" i="35"/>
  <c r="D54" i="35"/>
  <c r="H53" i="35"/>
  <c r="D53" i="35"/>
  <c r="E53" i="35" s="1"/>
  <c r="H52" i="35"/>
  <c r="D52" i="35"/>
  <c r="E52" i="35" s="1"/>
  <c r="H51" i="35"/>
  <c r="D51" i="35"/>
  <c r="E51" i="35" s="1"/>
  <c r="H50" i="35"/>
  <c r="D50" i="35"/>
  <c r="E50" i="35" s="1"/>
  <c r="H49" i="35"/>
  <c r="D49" i="35"/>
  <c r="E49" i="35" s="1"/>
  <c r="H48" i="35"/>
  <c r="D48" i="35"/>
  <c r="E48" i="35" s="1"/>
  <c r="H47" i="35"/>
  <c r="D47" i="35"/>
  <c r="E47" i="35" s="1"/>
  <c r="H46" i="35"/>
  <c r="D46" i="35"/>
  <c r="E46" i="35" s="1"/>
  <c r="H45" i="35"/>
  <c r="D45" i="35"/>
  <c r="E45" i="35" s="1"/>
  <c r="H44" i="35"/>
  <c r="D44" i="35"/>
  <c r="E44" i="35" s="1"/>
  <c r="H43" i="35"/>
  <c r="D43" i="35"/>
  <c r="E43" i="35" s="1"/>
  <c r="H42" i="35"/>
  <c r="D42" i="35"/>
  <c r="E42" i="35" s="1"/>
  <c r="H41" i="35"/>
  <c r="D41" i="35"/>
  <c r="E41" i="35" s="1"/>
  <c r="H40" i="35"/>
  <c r="D40" i="35"/>
  <c r="E40" i="35" s="1"/>
  <c r="H39" i="35"/>
  <c r="D39" i="35"/>
  <c r="E39" i="35" s="1"/>
  <c r="C38" i="35"/>
  <c r="H38" i="35" s="1"/>
  <c r="J38" i="35" s="1"/>
  <c r="H37" i="35"/>
  <c r="D37" i="35"/>
  <c r="E37" i="35" s="1"/>
  <c r="H36" i="35"/>
  <c r="D36" i="35"/>
  <c r="E36" i="35" s="1"/>
  <c r="H35" i="35"/>
  <c r="D35" i="35"/>
  <c r="E35" i="35" s="1"/>
  <c r="H34" i="35"/>
  <c r="D34" i="35"/>
  <c r="E34" i="35" s="1"/>
  <c r="H33" i="35"/>
  <c r="D33" i="35"/>
  <c r="E33" i="35" s="1"/>
  <c r="H32" i="35"/>
  <c r="D32" i="35"/>
  <c r="E32" i="35" s="1"/>
  <c r="H31" i="35"/>
  <c r="E31" i="35"/>
  <c r="D31" i="35"/>
  <c r="H30" i="35"/>
  <c r="D30" i="35"/>
  <c r="E30" i="35" s="1"/>
  <c r="H29" i="35"/>
  <c r="D29" i="35"/>
  <c r="E29" i="35" s="1"/>
  <c r="H28" i="35"/>
  <c r="D28" i="35"/>
  <c r="E28" i="35" s="1"/>
  <c r="H27" i="35"/>
  <c r="D27" i="35"/>
  <c r="E27" i="35" s="1"/>
  <c r="H26" i="35"/>
  <c r="D26" i="35"/>
  <c r="E26" i="35" s="1"/>
  <c r="H25" i="35"/>
  <c r="D25" i="35"/>
  <c r="E25" i="35" s="1"/>
  <c r="H24" i="35"/>
  <c r="E24" i="35"/>
  <c r="D24" i="35"/>
  <c r="H23" i="35"/>
  <c r="D23" i="35"/>
  <c r="E23" i="35" s="1"/>
  <c r="H22" i="35"/>
  <c r="D22" i="35"/>
  <c r="E22" i="35" s="1"/>
  <c r="H21" i="35"/>
  <c r="D21" i="35"/>
  <c r="E21" i="35" s="1"/>
  <c r="H20" i="35"/>
  <c r="D20" i="35"/>
  <c r="E20" i="35" s="1"/>
  <c r="H19" i="35"/>
  <c r="D19" i="35"/>
  <c r="E19" i="35" s="1"/>
  <c r="H18" i="35"/>
  <c r="D18" i="35"/>
  <c r="E18" i="35" s="1"/>
  <c r="H17" i="35"/>
  <c r="D17" i="35"/>
  <c r="E17" i="35" s="1"/>
  <c r="H16" i="35"/>
  <c r="D16" i="35"/>
  <c r="E16" i="35" s="1"/>
  <c r="H15" i="35"/>
  <c r="D15" i="35"/>
  <c r="E15" i="35" s="1"/>
  <c r="H14" i="35"/>
  <c r="D14" i="35"/>
  <c r="H13" i="35"/>
  <c r="D13" i="35"/>
  <c r="E13" i="35" s="1"/>
  <c r="H12" i="35"/>
  <c r="D12" i="35"/>
  <c r="E12" i="35" s="1"/>
  <c r="C11" i="35"/>
  <c r="H11" i="35" s="1"/>
  <c r="J11" i="35" s="1"/>
  <c r="H10" i="35"/>
  <c r="D10" i="35"/>
  <c r="E10" i="35" s="1"/>
  <c r="H9" i="35"/>
  <c r="D9" i="35"/>
  <c r="E9" i="35" s="1"/>
  <c r="H8" i="35"/>
  <c r="D8" i="35"/>
  <c r="E8" i="35" s="1"/>
  <c r="H7" i="35"/>
  <c r="D7" i="35"/>
  <c r="E7" i="35" s="1"/>
  <c r="H6" i="35"/>
  <c r="D6" i="35"/>
  <c r="E6" i="35" s="1"/>
  <c r="H5" i="35"/>
  <c r="D5" i="35"/>
  <c r="E5" i="35" s="1"/>
  <c r="C4" i="35"/>
  <c r="H4" i="35" s="1"/>
  <c r="J4" i="35" s="1"/>
  <c r="D778" i="34"/>
  <c r="E778" i="34" s="1"/>
  <c r="E777" i="34" s="1"/>
  <c r="C777" i="34"/>
  <c r="E776" i="34"/>
  <c r="D776" i="34"/>
  <c r="D775" i="34"/>
  <c r="E775" i="34" s="1"/>
  <c r="D774" i="34"/>
  <c r="E774" i="34" s="1"/>
  <c r="D773" i="34"/>
  <c r="C772" i="34"/>
  <c r="C771" i="34"/>
  <c r="D770" i="34"/>
  <c r="E769" i="34"/>
  <c r="D769" i="34"/>
  <c r="C768" i="34"/>
  <c r="C767" i="34" s="1"/>
  <c r="D766" i="34"/>
  <c r="E766" i="34" s="1"/>
  <c r="E765" i="34" s="1"/>
  <c r="D765" i="34"/>
  <c r="C765" i="34"/>
  <c r="D764" i="34"/>
  <c r="E764" i="34" s="1"/>
  <c r="D763" i="34"/>
  <c r="E763" i="34" s="1"/>
  <c r="D762" i="34"/>
  <c r="C761" i="34"/>
  <c r="C760" i="34" s="1"/>
  <c r="E759" i="34"/>
  <c r="D759" i="34"/>
  <c r="D758" i="34"/>
  <c r="E758" i="34" s="1"/>
  <c r="D757" i="34"/>
  <c r="E757" i="34" s="1"/>
  <c r="C756" i="34"/>
  <c r="C755" i="34"/>
  <c r="D754" i="34"/>
  <c r="E754" i="34" s="1"/>
  <c r="D753" i="34"/>
  <c r="E753" i="34" s="1"/>
  <c r="E752" i="34"/>
  <c r="D752" i="34"/>
  <c r="C751" i="34"/>
  <c r="C750" i="34" s="1"/>
  <c r="E749" i="34"/>
  <c r="D749" i="34"/>
  <c r="D748" i="34"/>
  <c r="E748" i="34" s="1"/>
  <c r="D747" i="34"/>
  <c r="E747" i="34" s="1"/>
  <c r="E746" i="34" s="1"/>
  <c r="C746" i="34"/>
  <c r="C743" i="34" s="1"/>
  <c r="D745" i="34"/>
  <c r="D744" i="34" s="1"/>
  <c r="C744" i="34"/>
  <c r="D742" i="34"/>
  <c r="D741" i="34" s="1"/>
  <c r="C741" i="34"/>
  <c r="D740" i="34"/>
  <c r="E740" i="34" s="1"/>
  <c r="E739" i="34" s="1"/>
  <c r="C739" i="34"/>
  <c r="D738" i="34"/>
  <c r="E738" i="34" s="1"/>
  <c r="D737" i="34"/>
  <c r="E737" i="34" s="1"/>
  <c r="D736" i="34"/>
  <c r="E736" i="34" s="1"/>
  <c r="D735" i="34"/>
  <c r="E735" i="34" s="1"/>
  <c r="C734" i="34"/>
  <c r="C733" i="34" s="1"/>
  <c r="D732" i="34"/>
  <c r="E732" i="34" s="1"/>
  <c r="E731" i="34" s="1"/>
  <c r="E730" i="34" s="1"/>
  <c r="D731" i="34"/>
  <c r="D730" i="34" s="1"/>
  <c r="C731" i="34"/>
  <c r="C730" i="34" s="1"/>
  <c r="D729" i="34"/>
  <c r="E729" i="34" s="1"/>
  <c r="D728" i="34"/>
  <c r="C727" i="34"/>
  <c r="H724" i="34"/>
  <c r="D724" i="34"/>
  <c r="E724" i="34" s="1"/>
  <c r="H723" i="34"/>
  <c r="D723" i="34"/>
  <c r="E723" i="34" s="1"/>
  <c r="C722" i="34"/>
  <c r="H722" i="34" s="1"/>
  <c r="H721" i="34"/>
  <c r="D721" i="34"/>
  <c r="E721" i="34" s="1"/>
  <c r="H720" i="34"/>
  <c r="D720" i="34"/>
  <c r="E720" i="34" s="1"/>
  <c r="H719" i="34"/>
  <c r="D719" i="34"/>
  <c r="E719" i="34" s="1"/>
  <c r="E718" i="34" s="1"/>
  <c r="D718" i="34"/>
  <c r="C718" i="34"/>
  <c r="H718" i="34" s="1"/>
  <c r="H715" i="34"/>
  <c r="D715" i="34"/>
  <c r="E715" i="34" s="1"/>
  <c r="H714" i="34"/>
  <c r="D714" i="34"/>
  <c r="E714" i="34" s="1"/>
  <c r="H713" i="34"/>
  <c r="D713" i="34"/>
  <c r="E713" i="34" s="1"/>
  <c r="H712" i="34"/>
  <c r="D712" i="34"/>
  <c r="E712" i="34" s="1"/>
  <c r="H711" i="34"/>
  <c r="D711" i="34"/>
  <c r="E711" i="34" s="1"/>
  <c r="H710" i="34"/>
  <c r="D710" i="34"/>
  <c r="E710" i="34" s="1"/>
  <c r="H709" i="34"/>
  <c r="D709" i="34"/>
  <c r="E709" i="34" s="1"/>
  <c r="H708" i="34"/>
  <c r="D708" i="34"/>
  <c r="E708" i="34" s="1"/>
  <c r="H707" i="34"/>
  <c r="E707" i="34"/>
  <c r="D707" i="34"/>
  <c r="H706" i="34"/>
  <c r="D706" i="34"/>
  <c r="E706" i="34" s="1"/>
  <c r="H705" i="34"/>
  <c r="D705" i="34"/>
  <c r="E705" i="34" s="1"/>
  <c r="H704" i="34"/>
  <c r="D704" i="34"/>
  <c r="E704" i="34" s="1"/>
  <c r="H703" i="34"/>
  <c r="D703" i="34"/>
  <c r="E703" i="34" s="1"/>
  <c r="H702" i="34"/>
  <c r="D702" i="34"/>
  <c r="E702" i="34" s="1"/>
  <c r="H701" i="34"/>
  <c r="D701" i="34"/>
  <c r="E701" i="34" s="1"/>
  <c r="C700" i="34"/>
  <c r="H700" i="34" s="1"/>
  <c r="H699" i="34"/>
  <c r="D699" i="34"/>
  <c r="E699" i="34" s="1"/>
  <c r="H698" i="34"/>
  <c r="E698" i="34"/>
  <c r="D698" i="34"/>
  <c r="H697" i="34"/>
  <c r="D697" i="34"/>
  <c r="E697" i="34" s="1"/>
  <c r="H696" i="34"/>
  <c r="D696" i="34"/>
  <c r="E696" i="34" s="1"/>
  <c r="H695" i="34"/>
  <c r="D695" i="34"/>
  <c r="E695" i="34" s="1"/>
  <c r="H694" i="34"/>
  <c r="C694" i="34"/>
  <c r="H693" i="34"/>
  <c r="D693" i="34"/>
  <c r="E693" i="34" s="1"/>
  <c r="H692" i="34"/>
  <c r="D692" i="34"/>
  <c r="E692" i="34" s="1"/>
  <c r="H691" i="34"/>
  <c r="D691" i="34"/>
  <c r="E691" i="34" s="1"/>
  <c r="H690" i="34"/>
  <c r="D690" i="34"/>
  <c r="E690" i="34" s="1"/>
  <c r="H689" i="34"/>
  <c r="E689" i="34"/>
  <c r="D689" i="34"/>
  <c r="H688" i="34"/>
  <c r="D688" i="34"/>
  <c r="C687" i="34"/>
  <c r="H687" i="34" s="1"/>
  <c r="H686" i="34"/>
  <c r="D686" i="34"/>
  <c r="E686" i="34" s="1"/>
  <c r="H685" i="34"/>
  <c r="D685" i="34"/>
  <c r="E685" i="34" s="1"/>
  <c r="H684" i="34"/>
  <c r="E684" i="34"/>
  <c r="D684" i="34"/>
  <c r="C683" i="34"/>
  <c r="H683" i="34" s="1"/>
  <c r="H682" i="34"/>
  <c r="D682" i="34"/>
  <c r="E682" i="34" s="1"/>
  <c r="H681" i="34"/>
  <c r="D681" i="34"/>
  <c r="E681" i="34" s="1"/>
  <c r="H680" i="34"/>
  <c r="D680" i="34"/>
  <c r="E680" i="34" s="1"/>
  <c r="C679" i="34"/>
  <c r="H679" i="34" s="1"/>
  <c r="H678" i="34"/>
  <c r="D678" i="34"/>
  <c r="E678" i="34" s="1"/>
  <c r="H677" i="34"/>
  <c r="D677" i="34"/>
  <c r="C676" i="34"/>
  <c r="H676" i="34" s="1"/>
  <c r="H675" i="34"/>
  <c r="D675" i="34"/>
  <c r="E675" i="34" s="1"/>
  <c r="H674" i="34"/>
  <c r="D674" i="34"/>
  <c r="E674" i="34" s="1"/>
  <c r="H673" i="34"/>
  <c r="D673" i="34"/>
  <c r="E673" i="34" s="1"/>
  <c r="H672" i="34"/>
  <c r="D672" i="34"/>
  <c r="E672" i="34" s="1"/>
  <c r="C671" i="34"/>
  <c r="H671" i="34" s="1"/>
  <c r="H670" i="34"/>
  <c r="D670" i="34"/>
  <c r="E670" i="34" s="1"/>
  <c r="H669" i="34"/>
  <c r="D669" i="34"/>
  <c r="E669" i="34" s="1"/>
  <c r="H668" i="34"/>
  <c r="D668" i="34"/>
  <c r="E668" i="34" s="1"/>
  <c r="H667" i="34"/>
  <c r="D667" i="34"/>
  <c r="E667" i="34" s="1"/>
  <c r="H666" i="34"/>
  <c r="D666" i="34"/>
  <c r="E666" i="34" s="1"/>
  <c r="C665" i="34"/>
  <c r="H665" i="34" s="1"/>
  <c r="H664" i="34"/>
  <c r="D664" i="34"/>
  <c r="E664" i="34" s="1"/>
  <c r="H663" i="34"/>
  <c r="D663" i="34"/>
  <c r="E663" i="34" s="1"/>
  <c r="H662" i="34"/>
  <c r="D662" i="34"/>
  <c r="C661" i="34"/>
  <c r="H661" i="34" s="1"/>
  <c r="H660" i="34"/>
  <c r="D660" i="34"/>
  <c r="E660" i="34" s="1"/>
  <c r="H659" i="34"/>
  <c r="D659" i="34"/>
  <c r="E659" i="34" s="1"/>
  <c r="H658" i="34"/>
  <c r="D658" i="34"/>
  <c r="E658" i="34" s="1"/>
  <c r="H657" i="34"/>
  <c r="D657" i="34"/>
  <c r="E657" i="34" s="1"/>
  <c r="H656" i="34"/>
  <c r="D656" i="34"/>
  <c r="E656" i="34" s="1"/>
  <c r="H655" i="34"/>
  <c r="D655" i="34"/>
  <c r="E655" i="34" s="1"/>
  <c r="H654" i="34"/>
  <c r="E654" i="34"/>
  <c r="D654" i="34"/>
  <c r="D653" i="34"/>
  <c r="C653" i="34"/>
  <c r="H653" i="34" s="1"/>
  <c r="H652" i="34"/>
  <c r="D652" i="34"/>
  <c r="E652" i="34" s="1"/>
  <c r="H651" i="34"/>
  <c r="D651" i="34"/>
  <c r="E651" i="34" s="1"/>
  <c r="H650" i="34"/>
  <c r="D650" i="34"/>
  <c r="E650" i="34" s="1"/>
  <c r="H649" i="34"/>
  <c r="D649" i="34"/>
  <c r="E649" i="34" s="1"/>
  <c r="H648" i="34"/>
  <c r="D648" i="34"/>
  <c r="E648" i="34" s="1"/>
  <c r="H647" i="34"/>
  <c r="D647" i="34"/>
  <c r="E647" i="34" s="1"/>
  <c r="C646" i="34"/>
  <c r="H646" i="34" s="1"/>
  <c r="C645" i="34"/>
  <c r="H645" i="34" s="1"/>
  <c r="J645" i="34" s="1"/>
  <c r="H644" i="34"/>
  <c r="D644" i="34"/>
  <c r="E644" i="34" s="1"/>
  <c r="H643" i="34"/>
  <c r="D643" i="34"/>
  <c r="E643" i="34" s="1"/>
  <c r="E642" i="34" s="1"/>
  <c r="C642" i="34"/>
  <c r="H642" i="34" s="1"/>
  <c r="J642" i="34" s="1"/>
  <c r="H641" i="34"/>
  <c r="D641" i="34"/>
  <c r="E641" i="34" s="1"/>
  <c r="H640" i="34"/>
  <c r="D640" i="34"/>
  <c r="E640" i="34" s="1"/>
  <c r="H639" i="34"/>
  <c r="D639" i="34"/>
  <c r="E639" i="34" s="1"/>
  <c r="C638" i="34"/>
  <c r="H638" i="34" s="1"/>
  <c r="J638" i="34" s="1"/>
  <c r="H637" i="34"/>
  <c r="D637" i="34"/>
  <c r="E637" i="34" s="1"/>
  <c r="H636" i="34"/>
  <c r="D636" i="34"/>
  <c r="E636" i="34" s="1"/>
  <c r="H635" i="34"/>
  <c r="D635" i="34"/>
  <c r="E635" i="34" s="1"/>
  <c r="H634" i="34"/>
  <c r="E634" i="34"/>
  <c r="D634" i="34"/>
  <c r="H633" i="34"/>
  <c r="D633" i="34"/>
  <c r="E633" i="34" s="1"/>
  <c r="H632" i="34"/>
  <c r="D632" i="34"/>
  <c r="E632" i="34" s="1"/>
  <c r="H631" i="34"/>
  <c r="D631" i="34"/>
  <c r="E631" i="34" s="1"/>
  <c r="H630" i="34"/>
  <c r="D630" i="34"/>
  <c r="E630" i="34" s="1"/>
  <c r="H629" i="34"/>
  <c r="D629" i="34"/>
  <c r="E629" i="34" s="1"/>
  <c r="C628" i="34"/>
  <c r="H628" i="34" s="1"/>
  <c r="H627" i="34"/>
  <c r="D627" i="34"/>
  <c r="E627" i="34" s="1"/>
  <c r="H626" i="34"/>
  <c r="D626" i="34"/>
  <c r="E626" i="34" s="1"/>
  <c r="H625" i="34"/>
  <c r="D625" i="34"/>
  <c r="E625" i="34" s="1"/>
  <c r="H624" i="34"/>
  <c r="D624" i="34"/>
  <c r="E624" i="34" s="1"/>
  <c r="H623" i="34"/>
  <c r="D623" i="34"/>
  <c r="H622" i="34"/>
  <c r="D622" i="34"/>
  <c r="E622" i="34" s="1"/>
  <c r="H621" i="34"/>
  <c r="D621" i="34"/>
  <c r="E621" i="34" s="1"/>
  <c r="H620" i="34"/>
  <c r="D620" i="34"/>
  <c r="E620" i="34" s="1"/>
  <c r="H619" i="34"/>
  <c r="D619" i="34"/>
  <c r="E619" i="34" s="1"/>
  <c r="H618" i="34"/>
  <c r="D618" i="34"/>
  <c r="E618" i="34" s="1"/>
  <c r="H617" i="34"/>
  <c r="E617" i="34"/>
  <c r="D617" i="34"/>
  <c r="C616" i="34"/>
  <c r="H616" i="34" s="1"/>
  <c r="H615" i="34"/>
  <c r="D615" i="34"/>
  <c r="E615" i="34" s="1"/>
  <c r="H614" i="34"/>
  <c r="D614" i="34"/>
  <c r="E614" i="34" s="1"/>
  <c r="H613" i="34"/>
  <c r="D613" i="34"/>
  <c r="E613" i="34" s="1"/>
  <c r="H612" i="34"/>
  <c r="E612" i="34"/>
  <c r="D612" i="34"/>
  <c r="H611" i="34"/>
  <c r="D611" i="34"/>
  <c r="E611" i="34" s="1"/>
  <c r="C610" i="34"/>
  <c r="H610" i="34" s="1"/>
  <c r="H609" i="34"/>
  <c r="D609" i="34"/>
  <c r="E609" i="34" s="1"/>
  <c r="H608" i="34"/>
  <c r="D608" i="34"/>
  <c r="E608" i="34" s="1"/>
  <c r="H607" i="34"/>
  <c r="D607" i="34"/>
  <c r="E607" i="34" s="1"/>
  <c r="H606" i="34"/>
  <c r="D606" i="34"/>
  <c r="E606" i="34" s="1"/>
  <c r="H605" i="34"/>
  <c r="D605" i="34"/>
  <c r="E605" i="34" s="1"/>
  <c r="H604" i="34"/>
  <c r="D604" i="34"/>
  <c r="E604" i="34" s="1"/>
  <c r="C603" i="34"/>
  <c r="H603" i="34" s="1"/>
  <c r="H602" i="34"/>
  <c r="D602" i="34"/>
  <c r="E602" i="34" s="1"/>
  <c r="H601" i="34"/>
  <c r="D601" i="34"/>
  <c r="E601" i="34" s="1"/>
  <c r="H600" i="34"/>
  <c r="D600" i="34"/>
  <c r="E600" i="34" s="1"/>
  <c r="H599" i="34"/>
  <c r="C599" i="34"/>
  <c r="H598" i="34"/>
  <c r="D598" i="34"/>
  <c r="E598" i="34" s="1"/>
  <c r="H597" i="34"/>
  <c r="D597" i="34"/>
  <c r="E597" i="34" s="1"/>
  <c r="H596" i="34"/>
  <c r="D596" i="34"/>
  <c r="E596" i="34" s="1"/>
  <c r="C595" i="34"/>
  <c r="H595" i="34" s="1"/>
  <c r="H594" i="34"/>
  <c r="D594" i="34"/>
  <c r="E594" i="34" s="1"/>
  <c r="H593" i="34"/>
  <c r="D593" i="34"/>
  <c r="E593" i="34" s="1"/>
  <c r="E592" i="34" s="1"/>
  <c r="C592" i="34"/>
  <c r="H592" i="34" s="1"/>
  <c r="H591" i="34"/>
  <c r="E591" i="34"/>
  <c r="D591" i="34"/>
  <c r="H590" i="34"/>
  <c r="D590" i="34"/>
  <c r="E590" i="34" s="1"/>
  <c r="H589" i="34"/>
  <c r="D589" i="34"/>
  <c r="E589" i="34" s="1"/>
  <c r="H588" i="34"/>
  <c r="D588" i="34"/>
  <c r="E588" i="34" s="1"/>
  <c r="H587" i="34"/>
  <c r="C587" i="34"/>
  <c r="H586" i="34"/>
  <c r="D586" i="34"/>
  <c r="E586" i="34" s="1"/>
  <c r="H585" i="34"/>
  <c r="D585" i="34"/>
  <c r="E585" i="34" s="1"/>
  <c r="H584" i="34"/>
  <c r="D584" i="34"/>
  <c r="E584" i="34" s="1"/>
  <c r="H583" i="34"/>
  <c r="D583" i="34"/>
  <c r="E583" i="34" s="1"/>
  <c r="H582" i="34"/>
  <c r="E582" i="34"/>
  <c r="D582" i="34"/>
  <c r="D581" i="34"/>
  <c r="C581" i="34"/>
  <c r="H581" i="34" s="1"/>
  <c r="H580" i="34"/>
  <c r="D580" i="34"/>
  <c r="E580" i="34" s="1"/>
  <c r="H579" i="34"/>
  <c r="D579" i="34"/>
  <c r="E579" i="34" s="1"/>
  <c r="H578" i="34"/>
  <c r="D578" i="34"/>
  <c r="E578" i="34" s="1"/>
  <c r="C577" i="34"/>
  <c r="H577" i="34" s="1"/>
  <c r="H576" i="34"/>
  <c r="D576" i="34"/>
  <c r="E576" i="34" s="1"/>
  <c r="H575" i="34"/>
  <c r="D575" i="34"/>
  <c r="E575" i="34" s="1"/>
  <c r="H574" i="34"/>
  <c r="D574" i="34"/>
  <c r="E574" i="34" s="1"/>
  <c r="H573" i="34"/>
  <c r="D573" i="34"/>
  <c r="E573" i="34" s="1"/>
  <c r="H572" i="34"/>
  <c r="D572" i="34"/>
  <c r="E572" i="34" s="1"/>
  <c r="H571" i="34"/>
  <c r="D571" i="34"/>
  <c r="E571" i="34" s="1"/>
  <c r="H570" i="34"/>
  <c r="D570" i="34"/>
  <c r="E570" i="34" s="1"/>
  <c r="C569" i="34"/>
  <c r="H569" i="34" s="1"/>
  <c r="H568" i="34"/>
  <c r="D568" i="34"/>
  <c r="E568" i="34" s="1"/>
  <c r="H567" i="34"/>
  <c r="D567" i="34"/>
  <c r="E567" i="34" s="1"/>
  <c r="H566" i="34"/>
  <c r="E566" i="34"/>
  <c r="D566" i="34"/>
  <c r="H565" i="34"/>
  <c r="D565" i="34"/>
  <c r="E565" i="34" s="1"/>
  <c r="H564" i="34"/>
  <c r="D564" i="34"/>
  <c r="E564" i="34" s="1"/>
  <c r="H563" i="34"/>
  <c r="D563" i="34"/>
  <c r="C562" i="34"/>
  <c r="H562" i="34" s="1"/>
  <c r="H558" i="34"/>
  <c r="D558" i="34"/>
  <c r="E558" i="34" s="1"/>
  <c r="H557" i="34"/>
  <c r="D557" i="34"/>
  <c r="E557" i="34" s="1"/>
  <c r="C556" i="34"/>
  <c r="H556" i="34" s="1"/>
  <c r="H555" i="34"/>
  <c r="D555" i="34"/>
  <c r="E555" i="34" s="1"/>
  <c r="H554" i="34"/>
  <c r="D554" i="34"/>
  <c r="E554" i="34" s="1"/>
  <c r="H553" i="34"/>
  <c r="D553" i="34"/>
  <c r="E553" i="34" s="1"/>
  <c r="C552" i="34"/>
  <c r="H552" i="34" s="1"/>
  <c r="H549" i="34"/>
  <c r="D549" i="34"/>
  <c r="E549" i="34" s="1"/>
  <c r="H548" i="34"/>
  <c r="D548" i="34"/>
  <c r="E548" i="34" s="1"/>
  <c r="C547" i="34"/>
  <c r="H547" i="34" s="1"/>
  <c r="J547" i="34" s="1"/>
  <c r="H546" i="34"/>
  <c r="D546" i="34"/>
  <c r="E546" i="34" s="1"/>
  <c r="H545" i="34"/>
  <c r="D545" i="34"/>
  <c r="D544" i="34" s="1"/>
  <c r="C544" i="34"/>
  <c r="H543" i="34"/>
  <c r="D543" i="34"/>
  <c r="E543" i="34" s="1"/>
  <c r="H542" i="34"/>
  <c r="D542" i="34"/>
  <c r="E542" i="34" s="1"/>
  <c r="H541" i="34"/>
  <c r="D541" i="34"/>
  <c r="E541" i="34" s="1"/>
  <c r="H540" i="34"/>
  <c r="E540" i="34"/>
  <c r="D540" i="34"/>
  <c r="H539" i="34"/>
  <c r="D539" i="34"/>
  <c r="E539" i="34" s="1"/>
  <c r="H537" i="34"/>
  <c r="D537" i="34"/>
  <c r="E537" i="34" s="1"/>
  <c r="H536" i="34"/>
  <c r="D536" i="34"/>
  <c r="E536" i="34" s="1"/>
  <c r="H535" i="34"/>
  <c r="D535" i="34"/>
  <c r="E535" i="34" s="1"/>
  <c r="H534" i="34"/>
  <c r="D534" i="34"/>
  <c r="E534" i="34" s="1"/>
  <c r="H533" i="34"/>
  <c r="E533" i="34"/>
  <c r="D533" i="34"/>
  <c r="H532" i="34"/>
  <c r="D532" i="34"/>
  <c r="E532" i="34" s="1"/>
  <c r="C531" i="34"/>
  <c r="H531" i="34" s="1"/>
  <c r="H530" i="34"/>
  <c r="D530" i="34"/>
  <c r="C529" i="34"/>
  <c r="H529" i="34" s="1"/>
  <c r="H527" i="34"/>
  <c r="D527" i="34"/>
  <c r="E527" i="34" s="1"/>
  <c r="H526" i="34"/>
  <c r="D526" i="34"/>
  <c r="E526" i="34" s="1"/>
  <c r="H525" i="34"/>
  <c r="D525" i="34"/>
  <c r="E525" i="34" s="1"/>
  <c r="H524" i="34"/>
  <c r="E524" i="34"/>
  <c r="D524" i="34"/>
  <c r="H523" i="34"/>
  <c r="D523" i="34"/>
  <c r="E523" i="34" s="1"/>
  <c r="C522" i="34"/>
  <c r="H522" i="34" s="1"/>
  <c r="H521" i="34"/>
  <c r="D521" i="34"/>
  <c r="E521" i="34" s="1"/>
  <c r="H520" i="34"/>
  <c r="D520" i="34"/>
  <c r="E520" i="34" s="1"/>
  <c r="H519" i="34"/>
  <c r="D519" i="34"/>
  <c r="E519" i="34" s="1"/>
  <c r="H518" i="34"/>
  <c r="D518" i="34"/>
  <c r="E518" i="34" s="1"/>
  <c r="H517" i="34"/>
  <c r="E517" i="34"/>
  <c r="D517" i="34"/>
  <c r="H516" i="34"/>
  <c r="D516" i="34"/>
  <c r="E516" i="34" s="1"/>
  <c r="H515" i="34"/>
  <c r="D515" i="34"/>
  <c r="E515" i="34" s="1"/>
  <c r="H514" i="34"/>
  <c r="D514" i="34"/>
  <c r="E514" i="34" s="1"/>
  <c r="C513" i="34"/>
  <c r="H513" i="34" s="1"/>
  <c r="H512" i="34"/>
  <c r="D512" i="34"/>
  <c r="E512" i="34" s="1"/>
  <c r="H511" i="34"/>
  <c r="D511" i="34"/>
  <c r="E511" i="34" s="1"/>
  <c r="H510" i="34"/>
  <c r="D510" i="34"/>
  <c r="E510" i="34" s="1"/>
  <c r="H508" i="34"/>
  <c r="D508" i="34"/>
  <c r="E508" i="34" s="1"/>
  <c r="H507" i="34"/>
  <c r="E507" i="34"/>
  <c r="D507" i="34"/>
  <c r="H506" i="34"/>
  <c r="D506" i="34"/>
  <c r="H505" i="34"/>
  <c r="D505" i="34"/>
  <c r="E505" i="34" s="1"/>
  <c r="H504" i="34"/>
  <c r="C504" i="34"/>
  <c r="H503" i="34"/>
  <c r="D503" i="34"/>
  <c r="E503" i="34" s="1"/>
  <c r="H502" i="34"/>
  <c r="D502" i="34"/>
  <c r="E502" i="34" s="1"/>
  <c r="H501" i="34"/>
  <c r="D501" i="34"/>
  <c r="E501" i="34" s="1"/>
  <c r="H500" i="34"/>
  <c r="D500" i="34"/>
  <c r="E500" i="34" s="1"/>
  <c r="H499" i="34"/>
  <c r="D499" i="34"/>
  <c r="H498" i="34"/>
  <c r="D498" i="34"/>
  <c r="E498" i="34" s="1"/>
  <c r="C497" i="34"/>
  <c r="H497" i="34" s="1"/>
  <c r="H496" i="34"/>
  <c r="D496" i="34"/>
  <c r="E496" i="34" s="1"/>
  <c r="H495" i="34"/>
  <c r="D495" i="34"/>
  <c r="C494" i="34"/>
  <c r="H494" i="34" s="1"/>
  <c r="H493" i="34"/>
  <c r="D493" i="34"/>
  <c r="E493" i="34" s="1"/>
  <c r="H492" i="34"/>
  <c r="D492" i="34"/>
  <c r="C491" i="34"/>
  <c r="H491" i="34" s="1"/>
  <c r="H490" i="34"/>
  <c r="D490" i="34"/>
  <c r="E490" i="34" s="1"/>
  <c r="H489" i="34"/>
  <c r="D489" i="34"/>
  <c r="E489" i="34" s="1"/>
  <c r="H488" i="34"/>
  <c r="D488" i="34"/>
  <c r="E488" i="34" s="1"/>
  <c r="H487" i="34"/>
  <c r="E487" i="34"/>
  <c r="E486" i="34" s="1"/>
  <c r="D487" i="34"/>
  <c r="C486" i="34"/>
  <c r="H485" i="34"/>
  <c r="D485" i="34"/>
  <c r="E485" i="34" s="1"/>
  <c r="H482" i="34"/>
  <c r="H481" i="34"/>
  <c r="D481" i="34"/>
  <c r="E481" i="34" s="1"/>
  <c r="H480" i="34"/>
  <c r="D480" i="34"/>
  <c r="E480" i="34" s="1"/>
  <c r="H479" i="34"/>
  <c r="D479" i="34"/>
  <c r="E479" i="34" s="1"/>
  <c r="H478" i="34"/>
  <c r="D478" i="34"/>
  <c r="E478" i="34" s="1"/>
  <c r="C477" i="34"/>
  <c r="H477" i="34" s="1"/>
  <c r="H476" i="34"/>
  <c r="D476" i="34"/>
  <c r="E476" i="34" s="1"/>
  <c r="H475" i="34"/>
  <c r="D475" i="34"/>
  <c r="E475" i="34" s="1"/>
  <c r="C474" i="34"/>
  <c r="H474" i="34" s="1"/>
  <c r="H473" i="34"/>
  <c r="D473" i="34"/>
  <c r="E473" i="34" s="1"/>
  <c r="H472" i="34"/>
  <c r="D472" i="34"/>
  <c r="E472" i="34" s="1"/>
  <c r="H471" i="34"/>
  <c r="D471" i="34"/>
  <c r="E471" i="34" s="1"/>
  <c r="H470" i="34"/>
  <c r="D470" i="34"/>
  <c r="H469" i="34"/>
  <c r="E469" i="34"/>
  <c r="D469" i="34"/>
  <c r="C468" i="34"/>
  <c r="H468" i="34" s="1"/>
  <c r="H467" i="34"/>
  <c r="D467" i="34"/>
  <c r="E467" i="34" s="1"/>
  <c r="H466" i="34"/>
  <c r="E466" i="34"/>
  <c r="D466" i="34"/>
  <c r="H465" i="34"/>
  <c r="D465" i="34"/>
  <c r="H464" i="34"/>
  <c r="D464" i="34"/>
  <c r="E464" i="34" s="1"/>
  <c r="C463" i="34"/>
  <c r="H463" i="34" s="1"/>
  <c r="H462" i="34"/>
  <c r="D462" i="34"/>
  <c r="E462" i="34" s="1"/>
  <c r="H461" i="34"/>
  <c r="D461" i="34"/>
  <c r="E461" i="34" s="1"/>
  <c r="H460" i="34"/>
  <c r="D460" i="34"/>
  <c r="E460" i="34" s="1"/>
  <c r="C459" i="34"/>
  <c r="H459" i="34" s="1"/>
  <c r="H458" i="34"/>
  <c r="D458" i="34"/>
  <c r="E458" i="34" s="1"/>
  <c r="H457" i="34"/>
  <c r="D457" i="34"/>
  <c r="E457" i="34" s="1"/>
  <c r="H456" i="34"/>
  <c r="D456" i="34"/>
  <c r="H455" i="34"/>
  <c r="C455" i="34"/>
  <c r="H454" i="34"/>
  <c r="D454" i="34"/>
  <c r="E454" i="34" s="1"/>
  <c r="H453" i="34"/>
  <c r="D453" i="34"/>
  <c r="E453" i="34" s="1"/>
  <c r="H452" i="34"/>
  <c r="D452" i="34"/>
  <c r="E452" i="34" s="1"/>
  <c r="H451" i="34"/>
  <c r="D451" i="34"/>
  <c r="D450" i="34" s="1"/>
  <c r="C450" i="34"/>
  <c r="H450" i="34" s="1"/>
  <c r="H449" i="34"/>
  <c r="D449" i="34"/>
  <c r="E449" i="34" s="1"/>
  <c r="H448" i="34"/>
  <c r="D448" i="34"/>
  <c r="E448" i="34" s="1"/>
  <c r="H447" i="34"/>
  <c r="D447" i="34"/>
  <c r="E447" i="34" s="1"/>
  <c r="H446" i="34"/>
  <c r="E446" i="34"/>
  <c r="D446" i="34"/>
  <c r="D445" i="34"/>
  <c r="C445" i="34"/>
  <c r="H445" i="34" s="1"/>
  <c r="H443" i="34"/>
  <c r="D443" i="34"/>
  <c r="E443" i="34" s="1"/>
  <c r="H442" i="34"/>
  <c r="D442" i="34"/>
  <c r="E442" i="34" s="1"/>
  <c r="H441" i="34"/>
  <c r="D441" i="34"/>
  <c r="E441" i="34" s="1"/>
  <c r="H440" i="34"/>
  <c r="D440" i="34"/>
  <c r="E440" i="34" s="1"/>
  <c r="H439" i="34"/>
  <c r="D439" i="34"/>
  <c r="E439" i="34" s="1"/>
  <c r="H438" i="34"/>
  <c r="D438" i="34"/>
  <c r="E438" i="34" s="1"/>
  <c r="H437" i="34"/>
  <c r="D437" i="34"/>
  <c r="E437" i="34" s="1"/>
  <c r="H436" i="34"/>
  <c r="E436" i="34"/>
  <c r="D436" i="34"/>
  <c r="H435" i="34"/>
  <c r="D435" i="34"/>
  <c r="E435" i="34" s="1"/>
  <c r="H434" i="34"/>
  <c r="D434" i="34"/>
  <c r="E434" i="34" s="1"/>
  <c r="H433" i="34"/>
  <c r="D433" i="34"/>
  <c r="E433" i="34" s="1"/>
  <c r="H432" i="34"/>
  <c r="D432" i="34"/>
  <c r="E432" i="34" s="1"/>
  <c r="H431" i="34"/>
  <c r="D431" i="34"/>
  <c r="E431" i="34" s="1"/>
  <c r="H430" i="34"/>
  <c r="D430" i="34"/>
  <c r="C429" i="34"/>
  <c r="H429" i="34" s="1"/>
  <c r="H428" i="34"/>
  <c r="D428" i="34"/>
  <c r="E428" i="34" s="1"/>
  <c r="H427" i="34"/>
  <c r="D427" i="34"/>
  <c r="E427" i="34" s="1"/>
  <c r="H426" i="34"/>
  <c r="D426" i="34"/>
  <c r="E426" i="34" s="1"/>
  <c r="H425" i="34"/>
  <c r="E425" i="34"/>
  <c r="D425" i="34"/>
  <c r="H424" i="34"/>
  <c r="D424" i="34"/>
  <c r="E424" i="34" s="1"/>
  <c r="H423" i="34"/>
  <c r="D423" i="34"/>
  <c r="E423" i="34" s="1"/>
  <c r="C422" i="34"/>
  <c r="H422" i="34" s="1"/>
  <c r="H421" i="34"/>
  <c r="D421" i="34"/>
  <c r="E421" i="34" s="1"/>
  <c r="H420" i="34"/>
  <c r="D420" i="34"/>
  <c r="E420" i="34" s="1"/>
  <c r="H419" i="34"/>
  <c r="D419" i="34"/>
  <c r="E419" i="34" s="1"/>
  <c r="H418" i="34"/>
  <c r="D418" i="34"/>
  <c r="E418" i="34" s="1"/>
  <c r="H417" i="34"/>
  <c r="D417" i="34"/>
  <c r="E417" i="34" s="1"/>
  <c r="C416" i="34"/>
  <c r="H416" i="34" s="1"/>
  <c r="H415" i="34"/>
  <c r="D415" i="34"/>
  <c r="E415" i="34" s="1"/>
  <c r="H414" i="34"/>
  <c r="D414" i="34"/>
  <c r="E414" i="34" s="1"/>
  <c r="H413" i="34"/>
  <c r="E413" i="34"/>
  <c r="D413" i="34"/>
  <c r="D412" i="34"/>
  <c r="C412" i="34"/>
  <c r="H412" i="34" s="1"/>
  <c r="H411" i="34"/>
  <c r="D411" i="34"/>
  <c r="E411" i="34" s="1"/>
  <c r="H410" i="34"/>
  <c r="D410" i="34"/>
  <c r="E410" i="34" s="1"/>
  <c r="C409" i="34"/>
  <c r="H409" i="34" s="1"/>
  <c r="H408" i="34"/>
  <c r="D408" i="34"/>
  <c r="E408" i="34" s="1"/>
  <c r="H407" i="34"/>
  <c r="E407" i="34"/>
  <c r="D407" i="34"/>
  <c r="H406" i="34"/>
  <c r="D406" i="34"/>
  <c r="H405" i="34"/>
  <c r="D405" i="34"/>
  <c r="E405" i="34" s="1"/>
  <c r="H404" i="34"/>
  <c r="C404" i="34"/>
  <c r="H403" i="34"/>
  <c r="D403" i="34"/>
  <c r="E403" i="34" s="1"/>
  <c r="H402" i="34"/>
  <c r="D402" i="34"/>
  <c r="E402" i="34" s="1"/>
  <c r="H401" i="34"/>
  <c r="D401" i="34"/>
  <c r="E401" i="34" s="1"/>
  <c r="H400" i="34"/>
  <c r="D400" i="34"/>
  <c r="H399" i="34"/>
  <c r="C399" i="34"/>
  <c r="H398" i="34"/>
  <c r="D398" i="34"/>
  <c r="E398" i="34" s="1"/>
  <c r="H397" i="34"/>
  <c r="D397" i="34"/>
  <c r="E397" i="34" s="1"/>
  <c r="H396" i="34"/>
  <c r="D396" i="34"/>
  <c r="E396" i="34" s="1"/>
  <c r="C395" i="34"/>
  <c r="H395" i="34" s="1"/>
  <c r="H394" i="34"/>
  <c r="E394" i="34"/>
  <c r="D394" i="34"/>
  <c r="H393" i="34"/>
  <c r="D393" i="34"/>
  <c r="E393" i="34" s="1"/>
  <c r="C392" i="34"/>
  <c r="H392" i="34" s="1"/>
  <c r="H391" i="34"/>
  <c r="D391" i="34"/>
  <c r="E391" i="34" s="1"/>
  <c r="H390" i="34"/>
  <c r="D390" i="34"/>
  <c r="E390" i="34" s="1"/>
  <c r="H389" i="34"/>
  <c r="E389" i="34"/>
  <c r="E388" i="34" s="1"/>
  <c r="D389" i="34"/>
  <c r="C388" i="34"/>
  <c r="H388" i="34" s="1"/>
  <c r="H387" i="34"/>
  <c r="D387" i="34"/>
  <c r="E387" i="34" s="1"/>
  <c r="H386" i="34"/>
  <c r="E386" i="34"/>
  <c r="D386" i="34"/>
  <c r="H385" i="34"/>
  <c r="D385" i="34"/>
  <c r="E385" i="34" s="1"/>
  <c r="H384" i="34"/>
  <c r="D384" i="34"/>
  <c r="E384" i="34" s="1"/>
  <c r="H383" i="34"/>
  <c r="D383" i="34"/>
  <c r="E383" i="34" s="1"/>
  <c r="C382" i="34"/>
  <c r="H382" i="34" s="1"/>
  <c r="H381" i="34"/>
  <c r="D381" i="34"/>
  <c r="E381" i="34" s="1"/>
  <c r="H380" i="34"/>
  <c r="D380" i="34"/>
  <c r="E380" i="34" s="1"/>
  <c r="H379" i="34"/>
  <c r="D379" i="34"/>
  <c r="E379" i="34" s="1"/>
  <c r="E378" i="34" s="1"/>
  <c r="C378" i="34"/>
  <c r="H378" i="34" s="1"/>
  <c r="H377" i="34"/>
  <c r="D377" i="34"/>
  <c r="E377" i="34" s="1"/>
  <c r="H376" i="34"/>
  <c r="D376" i="34"/>
  <c r="E376" i="34" s="1"/>
  <c r="H375" i="34"/>
  <c r="D375" i="34"/>
  <c r="E375" i="34" s="1"/>
  <c r="H374" i="34"/>
  <c r="D374" i="34"/>
  <c r="D373" i="34" s="1"/>
  <c r="C373" i="34"/>
  <c r="H373" i="34" s="1"/>
  <c r="H372" i="34"/>
  <c r="D372" i="34"/>
  <c r="E372" i="34" s="1"/>
  <c r="H371" i="34"/>
  <c r="D371" i="34"/>
  <c r="E371" i="34" s="1"/>
  <c r="H370" i="34"/>
  <c r="D370" i="34"/>
  <c r="E370" i="34" s="1"/>
  <c r="H369" i="34"/>
  <c r="E369" i="34"/>
  <c r="E368" i="34" s="1"/>
  <c r="D369" i="34"/>
  <c r="C368" i="34"/>
  <c r="H368" i="34" s="1"/>
  <c r="H367" i="34"/>
  <c r="D367" i="34"/>
  <c r="E367" i="34" s="1"/>
  <c r="H366" i="34"/>
  <c r="E366" i="34"/>
  <c r="D366" i="34"/>
  <c r="H365" i="34"/>
  <c r="D365" i="34"/>
  <c r="E365" i="34" s="1"/>
  <c r="H364" i="34"/>
  <c r="D364" i="34"/>
  <c r="E364" i="34" s="1"/>
  <c r="H363" i="34"/>
  <c r="D363" i="34"/>
  <c r="C362" i="34"/>
  <c r="H362" i="34" s="1"/>
  <c r="H361" i="34"/>
  <c r="D361" i="34"/>
  <c r="E361" i="34" s="1"/>
  <c r="H360" i="34"/>
  <c r="D360" i="34"/>
  <c r="E360" i="34" s="1"/>
  <c r="H359" i="34"/>
  <c r="D359" i="34"/>
  <c r="E359" i="34" s="1"/>
  <c r="H358" i="34"/>
  <c r="D358" i="34"/>
  <c r="C357" i="34"/>
  <c r="H357" i="34" s="1"/>
  <c r="H356" i="34"/>
  <c r="D356" i="34"/>
  <c r="E356" i="34" s="1"/>
  <c r="H355" i="34"/>
  <c r="D355" i="34"/>
  <c r="E355" i="34" s="1"/>
  <c r="H354" i="34"/>
  <c r="D354" i="34"/>
  <c r="H353" i="34"/>
  <c r="C353" i="34"/>
  <c r="H352" i="34"/>
  <c r="D352" i="34"/>
  <c r="E352" i="34" s="1"/>
  <c r="H351" i="34"/>
  <c r="D351" i="34"/>
  <c r="E351" i="34" s="1"/>
  <c r="H350" i="34"/>
  <c r="D350" i="34"/>
  <c r="E350" i="34" s="1"/>
  <c r="H349" i="34"/>
  <c r="D349" i="34"/>
  <c r="E349" i="34" s="1"/>
  <c r="E348" i="34" s="1"/>
  <c r="C348" i="34"/>
  <c r="H348" i="34" s="1"/>
  <c r="H347" i="34"/>
  <c r="D347" i="34"/>
  <c r="E347" i="34" s="1"/>
  <c r="H346" i="34"/>
  <c r="D346" i="34"/>
  <c r="E346" i="34" s="1"/>
  <c r="H345" i="34"/>
  <c r="D345" i="34"/>
  <c r="C344" i="34"/>
  <c r="H343" i="34"/>
  <c r="E343" i="34"/>
  <c r="D343" i="34"/>
  <c r="H342" i="34"/>
  <c r="D342" i="34"/>
  <c r="E342" i="34" s="1"/>
  <c r="H341" i="34"/>
  <c r="D341" i="34"/>
  <c r="E341" i="34" s="1"/>
  <c r="H338" i="34"/>
  <c r="D338" i="34"/>
  <c r="E338" i="34" s="1"/>
  <c r="H337" i="34"/>
  <c r="D337" i="34"/>
  <c r="E337" i="34" s="1"/>
  <c r="H336" i="34"/>
  <c r="D336" i="34"/>
  <c r="E336" i="34" s="1"/>
  <c r="H335" i="34"/>
  <c r="E335" i="34"/>
  <c r="D335" i="34"/>
  <c r="H334" i="34"/>
  <c r="D334" i="34"/>
  <c r="E334" i="34" s="1"/>
  <c r="H333" i="34"/>
  <c r="D333" i="34"/>
  <c r="E333" i="34" s="1"/>
  <c r="H332" i="34"/>
  <c r="D332" i="34"/>
  <c r="E332" i="34" s="1"/>
  <c r="C331" i="34"/>
  <c r="H331" i="34" s="1"/>
  <c r="H330" i="34"/>
  <c r="D330" i="34"/>
  <c r="E330" i="34" s="1"/>
  <c r="H329" i="34"/>
  <c r="D329" i="34"/>
  <c r="E329" i="34" s="1"/>
  <c r="C328" i="34"/>
  <c r="H328" i="34" s="1"/>
  <c r="H327" i="34"/>
  <c r="E327" i="34"/>
  <c r="D327" i="34"/>
  <c r="H326" i="34"/>
  <c r="D326" i="34"/>
  <c r="E326" i="34" s="1"/>
  <c r="C325" i="34"/>
  <c r="H325" i="34" s="1"/>
  <c r="H324" i="34"/>
  <c r="D324" i="34"/>
  <c r="E324" i="34" s="1"/>
  <c r="H323" i="34"/>
  <c r="D323" i="34"/>
  <c r="E323" i="34" s="1"/>
  <c r="H322" i="34"/>
  <c r="E322" i="34"/>
  <c r="D322" i="34"/>
  <c r="H321" i="34"/>
  <c r="D321" i="34"/>
  <c r="E321" i="34" s="1"/>
  <c r="H320" i="34"/>
  <c r="D320" i="34"/>
  <c r="E320" i="34" s="1"/>
  <c r="H319" i="34"/>
  <c r="D319" i="34"/>
  <c r="E319" i="34" s="1"/>
  <c r="H318" i="34"/>
  <c r="E318" i="34"/>
  <c r="D318" i="34"/>
  <c r="H317" i="34"/>
  <c r="D317" i="34"/>
  <c r="E317" i="34" s="1"/>
  <c r="H316" i="34"/>
  <c r="D316" i="34"/>
  <c r="H315" i="34"/>
  <c r="C315" i="34"/>
  <c r="H313" i="34"/>
  <c r="D313" i="34"/>
  <c r="E313" i="34" s="1"/>
  <c r="H312" i="34"/>
  <c r="D312" i="34"/>
  <c r="E312" i="34" s="1"/>
  <c r="H311" i="34"/>
  <c r="D311" i="34"/>
  <c r="E311" i="34" s="1"/>
  <c r="H310" i="34"/>
  <c r="D310" i="34"/>
  <c r="E310" i="34" s="1"/>
  <c r="H309" i="34"/>
  <c r="D309" i="34"/>
  <c r="E309" i="34" s="1"/>
  <c r="C308" i="34"/>
  <c r="H308" i="34" s="1"/>
  <c r="H307" i="34"/>
  <c r="D307" i="34"/>
  <c r="E307" i="34" s="1"/>
  <c r="H306" i="34"/>
  <c r="D306" i="34"/>
  <c r="E306" i="34" s="1"/>
  <c r="C305" i="34"/>
  <c r="H305" i="34" s="1"/>
  <c r="H304" i="34"/>
  <c r="E304" i="34"/>
  <c r="D304" i="34"/>
  <c r="H303" i="34"/>
  <c r="D303" i="34"/>
  <c r="E303" i="34" s="1"/>
  <c r="C302" i="34"/>
  <c r="H302" i="34" s="1"/>
  <c r="H301" i="34"/>
  <c r="D301" i="34"/>
  <c r="E301" i="34" s="1"/>
  <c r="H300" i="34"/>
  <c r="D300" i="34"/>
  <c r="E300" i="34" s="1"/>
  <c r="H299" i="34"/>
  <c r="D299" i="34"/>
  <c r="C298" i="34"/>
  <c r="H298" i="34" s="1"/>
  <c r="H297" i="34"/>
  <c r="D297" i="34"/>
  <c r="E297" i="34" s="1"/>
  <c r="E296" i="34" s="1"/>
  <c r="C296" i="34"/>
  <c r="H296" i="34" s="1"/>
  <c r="H295" i="34"/>
  <c r="D295" i="34"/>
  <c r="E295" i="34" s="1"/>
  <c r="H294" i="34"/>
  <c r="D294" i="34"/>
  <c r="E294" i="34" s="1"/>
  <c r="H293" i="34"/>
  <c r="E293" i="34"/>
  <c r="D293" i="34"/>
  <c r="H292" i="34"/>
  <c r="D292" i="34"/>
  <c r="E292" i="34" s="1"/>
  <c r="H291" i="34"/>
  <c r="D291" i="34"/>
  <c r="E291" i="34" s="1"/>
  <c r="H290" i="34"/>
  <c r="D290" i="34"/>
  <c r="E290" i="34" s="1"/>
  <c r="C289" i="34"/>
  <c r="H289" i="34" s="1"/>
  <c r="H288" i="34"/>
  <c r="D288" i="34"/>
  <c r="E288" i="34" s="1"/>
  <c r="H287" i="34"/>
  <c r="D287" i="34"/>
  <c r="E287" i="34" s="1"/>
  <c r="H286" i="34"/>
  <c r="E286" i="34"/>
  <c r="D286" i="34"/>
  <c r="H285" i="34"/>
  <c r="D285" i="34"/>
  <c r="E285" i="34" s="1"/>
  <c r="H284" i="34"/>
  <c r="D284" i="34"/>
  <c r="E284" i="34" s="1"/>
  <c r="H283" i="34"/>
  <c r="D283" i="34"/>
  <c r="E283" i="34" s="1"/>
  <c r="H282" i="34"/>
  <c r="D282" i="34"/>
  <c r="E282" i="34" s="1"/>
  <c r="H281" i="34"/>
  <c r="D281" i="34"/>
  <c r="E281" i="34" s="1"/>
  <c r="H280" i="34"/>
  <c r="D280" i="34"/>
  <c r="E280" i="34" s="1"/>
  <c r="H279" i="34"/>
  <c r="D279" i="34"/>
  <c r="E279" i="34" s="1"/>
  <c r="H278" i="34"/>
  <c r="D278" i="34"/>
  <c r="E278" i="34" s="1"/>
  <c r="H277" i="34"/>
  <c r="D277" i="34"/>
  <c r="E277" i="34" s="1"/>
  <c r="H276" i="34"/>
  <c r="E276" i="34"/>
  <c r="D276" i="34"/>
  <c r="H275" i="34"/>
  <c r="D275" i="34"/>
  <c r="E275" i="34" s="1"/>
  <c r="H274" i="34"/>
  <c r="D274" i="34"/>
  <c r="E274" i="34" s="1"/>
  <c r="H273" i="34"/>
  <c r="D273" i="34"/>
  <c r="E273" i="34" s="1"/>
  <c r="H272" i="34"/>
  <c r="D272" i="34"/>
  <c r="E272" i="34" s="1"/>
  <c r="H271" i="34"/>
  <c r="D271" i="34"/>
  <c r="E271" i="34" s="1"/>
  <c r="H270" i="34"/>
  <c r="D270" i="34"/>
  <c r="E270" i="34" s="1"/>
  <c r="H269" i="34"/>
  <c r="D269" i="34"/>
  <c r="E269" i="34" s="1"/>
  <c r="H268" i="34"/>
  <c r="E268" i="34"/>
  <c r="D268" i="34"/>
  <c r="H267" i="34"/>
  <c r="D267" i="34"/>
  <c r="E267" i="34" s="1"/>
  <c r="H266" i="34"/>
  <c r="D266" i="34"/>
  <c r="E266" i="34" s="1"/>
  <c r="D265" i="34"/>
  <c r="C265" i="34"/>
  <c r="H265" i="34" s="1"/>
  <c r="H264" i="34"/>
  <c r="D264" i="34"/>
  <c r="E264" i="34" s="1"/>
  <c r="C263" i="34"/>
  <c r="H263" i="34" s="1"/>
  <c r="H262" i="34"/>
  <c r="E262" i="34"/>
  <c r="D262" i="34"/>
  <c r="H261" i="34"/>
  <c r="D261" i="34"/>
  <c r="E261" i="34" s="1"/>
  <c r="C260" i="34"/>
  <c r="H260" i="34" s="1"/>
  <c r="D252" i="34"/>
  <c r="E252" i="34" s="1"/>
  <c r="D251" i="34"/>
  <c r="E251" i="34" s="1"/>
  <c r="C250" i="34"/>
  <c r="D249" i="34"/>
  <c r="E249" i="34" s="1"/>
  <c r="D248" i="34"/>
  <c r="E248" i="34" s="1"/>
  <c r="D247" i="34"/>
  <c r="D246" i="34"/>
  <c r="E246" i="34" s="1"/>
  <c r="D245" i="34"/>
  <c r="E245" i="34" s="1"/>
  <c r="C244" i="34"/>
  <c r="C243" i="34" s="1"/>
  <c r="D242" i="34"/>
  <c r="D241" i="34"/>
  <c r="E241" i="34" s="1"/>
  <c r="D240" i="34"/>
  <c r="E240" i="34" s="1"/>
  <c r="C239" i="34"/>
  <c r="C238" i="34" s="1"/>
  <c r="D237" i="34"/>
  <c r="D236" i="34" s="1"/>
  <c r="D235" i="34" s="1"/>
  <c r="C236" i="34"/>
  <c r="C235" i="34"/>
  <c r="D234" i="34"/>
  <c r="D233" i="34" s="1"/>
  <c r="C233" i="34"/>
  <c r="D232" i="34"/>
  <c r="E232" i="34" s="1"/>
  <c r="D231" i="34"/>
  <c r="E231" i="34" s="1"/>
  <c r="D230" i="34"/>
  <c r="E230" i="34" s="1"/>
  <c r="C229" i="34"/>
  <c r="C228" i="34" s="1"/>
  <c r="D227" i="34"/>
  <c r="E227" i="34" s="1"/>
  <c r="D226" i="34"/>
  <c r="E226" i="34" s="1"/>
  <c r="D225" i="34"/>
  <c r="E225" i="34" s="1"/>
  <c r="D224" i="34"/>
  <c r="C223" i="34"/>
  <c r="C222" i="34" s="1"/>
  <c r="D221" i="34"/>
  <c r="D220" i="34" s="1"/>
  <c r="C220" i="34"/>
  <c r="D219" i="34"/>
  <c r="D218" i="34"/>
  <c r="E218" i="34" s="1"/>
  <c r="D217" i="34"/>
  <c r="E217" i="34" s="1"/>
  <c r="C216" i="34"/>
  <c r="D214" i="34"/>
  <c r="D213" i="34" s="1"/>
  <c r="C213" i="34"/>
  <c r="E212" i="34"/>
  <c r="E211" i="34" s="1"/>
  <c r="D212" i="34"/>
  <c r="D211" i="34"/>
  <c r="C211" i="34"/>
  <c r="D210" i="34"/>
  <c r="E210" i="34" s="1"/>
  <c r="D209" i="34"/>
  <c r="E209" i="34" s="1"/>
  <c r="D208" i="34"/>
  <c r="E208" i="34" s="1"/>
  <c r="C207" i="34"/>
  <c r="D206" i="34"/>
  <c r="E206" i="34" s="1"/>
  <c r="D205" i="34"/>
  <c r="C204" i="34"/>
  <c r="D202" i="34"/>
  <c r="D201" i="34" s="1"/>
  <c r="D200" i="34" s="1"/>
  <c r="C201" i="34"/>
  <c r="C200" i="34" s="1"/>
  <c r="D199" i="34"/>
  <c r="D198" i="34" s="1"/>
  <c r="D197" i="34" s="1"/>
  <c r="C198" i="34"/>
  <c r="C197" i="34" s="1"/>
  <c r="E196" i="34"/>
  <c r="E195" i="34" s="1"/>
  <c r="D196" i="34"/>
  <c r="D195" i="34" s="1"/>
  <c r="C195" i="34"/>
  <c r="D194" i="34"/>
  <c r="D193" i="34" s="1"/>
  <c r="C193" i="34"/>
  <c r="D192" i="34"/>
  <c r="E192" i="34" s="1"/>
  <c r="D191" i="34"/>
  <c r="E191" i="34" s="1"/>
  <c r="D190" i="34"/>
  <c r="C189" i="34"/>
  <c r="D187" i="34"/>
  <c r="E187" i="34" s="1"/>
  <c r="D186" i="34"/>
  <c r="D185" i="34" s="1"/>
  <c r="D184" i="34" s="1"/>
  <c r="C185" i="34"/>
  <c r="C184" i="34" s="1"/>
  <c r="E183" i="34"/>
  <c r="E182" i="34" s="1"/>
  <c r="D183" i="34"/>
  <c r="D182" i="34" s="1"/>
  <c r="C182" i="34"/>
  <c r="D181" i="34"/>
  <c r="D180" i="34" s="1"/>
  <c r="C180" i="34"/>
  <c r="C179" i="34" s="1"/>
  <c r="H176" i="34"/>
  <c r="D176" i="34"/>
  <c r="E176" i="34" s="1"/>
  <c r="H175" i="34"/>
  <c r="D175" i="34"/>
  <c r="E175" i="34" s="1"/>
  <c r="C174" i="34"/>
  <c r="H174" i="34" s="1"/>
  <c r="H173" i="34"/>
  <c r="D173" i="34"/>
  <c r="E173" i="34" s="1"/>
  <c r="H172" i="34"/>
  <c r="D172" i="34"/>
  <c r="E172" i="34" s="1"/>
  <c r="C171" i="34"/>
  <c r="H171" i="34" s="1"/>
  <c r="H169" i="34"/>
  <c r="D169" i="34"/>
  <c r="E169" i="34" s="1"/>
  <c r="H168" i="34"/>
  <c r="D168" i="34"/>
  <c r="C167" i="34"/>
  <c r="H167" i="34" s="1"/>
  <c r="H166" i="34"/>
  <c r="D166" i="34"/>
  <c r="E166" i="34" s="1"/>
  <c r="H165" i="34"/>
  <c r="D165" i="34"/>
  <c r="D164" i="34" s="1"/>
  <c r="C164" i="34"/>
  <c r="H164" i="34" s="1"/>
  <c r="H162" i="34"/>
  <c r="D162" i="34"/>
  <c r="E162" i="34" s="1"/>
  <c r="H161" i="34"/>
  <c r="D161" i="34"/>
  <c r="E161" i="34" s="1"/>
  <c r="C160" i="34"/>
  <c r="H160" i="34" s="1"/>
  <c r="H159" i="34"/>
  <c r="D159" i="34"/>
  <c r="E159" i="34" s="1"/>
  <c r="H158" i="34"/>
  <c r="D158" i="34"/>
  <c r="E158" i="34" s="1"/>
  <c r="C157" i="34"/>
  <c r="H157" i="34" s="1"/>
  <c r="H156" i="34"/>
  <c r="D156" i="34"/>
  <c r="E156" i="34" s="1"/>
  <c r="H155" i="34"/>
  <c r="D155" i="34"/>
  <c r="E155" i="34" s="1"/>
  <c r="C154" i="34"/>
  <c r="H154" i="34" s="1"/>
  <c r="H151" i="34"/>
  <c r="D151" i="34"/>
  <c r="E151" i="34" s="1"/>
  <c r="H150" i="34"/>
  <c r="D150" i="34"/>
  <c r="E150" i="34" s="1"/>
  <c r="C149" i="34"/>
  <c r="H149" i="34" s="1"/>
  <c r="H148" i="34"/>
  <c r="D148" i="34"/>
  <c r="E148" i="34" s="1"/>
  <c r="H147" i="34"/>
  <c r="D147" i="34"/>
  <c r="E147" i="34" s="1"/>
  <c r="C146" i="34"/>
  <c r="H146" i="34" s="1"/>
  <c r="H145" i="34"/>
  <c r="D145" i="34"/>
  <c r="E145" i="34" s="1"/>
  <c r="H144" i="34"/>
  <c r="D144" i="34"/>
  <c r="E144" i="34" s="1"/>
  <c r="C143" i="34"/>
  <c r="H143" i="34" s="1"/>
  <c r="H142" i="34"/>
  <c r="D142" i="34"/>
  <c r="E142" i="34" s="1"/>
  <c r="H141" i="34"/>
  <c r="D141" i="34"/>
  <c r="E141" i="34" s="1"/>
  <c r="C140" i="34"/>
  <c r="H140" i="34" s="1"/>
  <c r="H139" i="34"/>
  <c r="D139" i="34"/>
  <c r="E139" i="34" s="1"/>
  <c r="H138" i="34"/>
  <c r="D138" i="34"/>
  <c r="E138" i="34" s="1"/>
  <c r="H137" i="34"/>
  <c r="D137" i="34"/>
  <c r="E137" i="34" s="1"/>
  <c r="C136" i="34"/>
  <c r="H136" i="34" s="1"/>
  <c r="H134" i="34"/>
  <c r="E134" i="34"/>
  <c r="D134" i="34"/>
  <c r="H133" i="34"/>
  <c r="D133" i="34"/>
  <c r="E133" i="34" s="1"/>
  <c r="C132" i="34"/>
  <c r="H132" i="34" s="1"/>
  <c r="H131" i="34"/>
  <c r="E131" i="34"/>
  <c r="D131" i="34"/>
  <c r="H130" i="34"/>
  <c r="D130" i="34"/>
  <c r="E130" i="34" s="1"/>
  <c r="C129" i="34"/>
  <c r="H129" i="34" s="1"/>
  <c r="H128" i="34"/>
  <c r="E128" i="34"/>
  <c r="D128" i="34"/>
  <c r="H127" i="34"/>
  <c r="D127" i="34"/>
  <c r="E127" i="34" s="1"/>
  <c r="C126" i="34"/>
  <c r="H126" i="34" s="1"/>
  <c r="H125" i="34"/>
  <c r="E125" i="34"/>
  <c r="D125" i="34"/>
  <c r="H124" i="34"/>
  <c r="D124" i="34"/>
  <c r="E124" i="34" s="1"/>
  <c r="C123" i="34"/>
  <c r="H123" i="34" s="1"/>
  <c r="H122" i="34"/>
  <c r="E122" i="34"/>
  <c r="D122" i="34"/>
  <c r="H121" i="34"/>
  <c r="D121" i="34"/>
  <c r="E121" i="34" s="1"/>
  <c r="C120" i="34"/>
  <c r="H120" i="34" s="1"/>
  <c r="H119" i="34"/>
  <c r="E119" i="34"/>
  <c r="D119" i="34"/>
  <c r="H118" i="34"/>
  <c r="D118" i="34"/>
  <c r="E118" i="34" s="1"/>
  <c r="C117" i="34"/>
  <c r="H117" i="34" s="1"/>
  <c r="H113" i="34"/>
  <c r="D113" i="34"/>
  <c r="E113" i="34" s="1"/>
  <c r="H112" i="34"/>
  <c r="E112" i="34"/>
  <c r="D112" i="34"/>
  <c r="H111" i="34"/>
  <c r="D111" i="34"/>
  <c r="E111" i="34" s="1"/>
  <c r="H110" i="34"/>
  <c r="D110" i="34"/>
  <c r="E110" i="34" s="1"/>
  <c r="H109" i="34"/>
  <c r="D109" i="34"/>
  <c r="E109" i="34" s="1"/>
  <c r="H108" i="34"/>
  <c r="D108" i="34"/>
  <c r="E108" i="34" s="1"/>
  <c r="H107" i="34"/>
  <c r="D107" i="34"/>
  <c r="E107" i="34" s="1"/>
  <c r="H106" i="34"/>
  <c r="D106" i="34"/>
  <c r="E106" i="34" s="1"/>
  <c r="H105" i="34"/>
  <c r="D105" i="34"/>
  <c r="E105" i="34" s="1"/>
  <c r="H104" i="34"/>
  <c r="D104" i="34"/>
  <c r="E104" i="34" s="1"/>
  <c r="H103" i="34"/>
  <c r="E103" i="34"/>
  <c r="D103" i="34"/>
  <c r="H102" i="34"/>
  <c r="D102" i="34"/>
  <c r="E102" i="34" s="1"/>
  <c r="H101" i="34"/>
  <c r="D101" i="34"/>
  <c r="E101" i="34" s="1"/>
  <c r="H100" i="34"/>
  <c r="D100" i="34"/>
  <c r="H99" i="34"/>
  <c r="D99" i="34"/>
  <c r="E99" i="34" s="1"/>
  <c r="H98" i="34"/>
  <c r="D98" i="34"/>
  <c r="E98" i="34" s="1"/>
  <c r="C97" i="34"/>
  <c r="H97" i="34" s="1"/>
  <c r="J97" i="34" s="1"/>
  <c r="H96" i="34"/>
  <c r="D96" i="34"/>
  <c r="E96" i="34" s="1"/>
  <c r="H95" i="34"/>
  <c r="D95" i="34"/>
  <c r="E95" i="34" s="1"/>
  <c r="H94" i="34"/>
  <c r="D94" i="34"/>
  <c r="E94" i="34" s="1"/>
  <c r="H93" i="34"/>
  <c r="D93" i="34"/>
  <c r="E93" i="34" s="1"/>
  <c r="H92" i="34"/>
  <c r="D92" i="34"/>
  <c r="E92" i="34" s="1"/>
  <c r="H91" i="34"/>
  <c r="D91" i="34"/>
  <c r="E91" i="34" s="1"/>
  <c r="H90" i="34"/>
  <c r="D90" i="34"/>
  <c r="E90" i="34" s="1"/>
  <c r="H89" i="34"/>
  <c r="E89" i="34"/>
  <c r="D89" i="34"/>
  <c r="H88" i="34"/>
  <c r="D88" i="34"/>
  <c r="E88" i="34" s="1"/>
  <c r="H87" i="34"/>
  <c r="D87" i="34"/>
  <c r="E87" i="34" s="1"/>
  <c r="H86" i="34"/>
  <c r="D86" i="34"/>
  <c r="E86" i="34" s="1"/>
  <c r="H85" i="34"/>
  <c r="D85" i="34"/>
  <c r="E85" i="34" s="1"/>
  <c r="H84" i="34"/>
  <c r="D84" i="34"/>
  <c r="E84" i="34" s="1"/>
  <c r="H83" i="34"/>
  <c r="D83" i="34"/>
  <c r="E83" i="34" s="1"/>
  <c r="H82" i="34"/>
  <c r="D82" i="34"/>
  <c r="E82" i="34" s="1"/>
  <c r="H81" i="34"/>
  <c r="E81" i="34"/>
  <c r="D81" i="34"/>
  <c r="H80" i="34"/>
  <c r="D80" i="34"/>
  <c r="E80" i="34" s="1"/>
  <c r="H79" i="34"/>
  <c r="D79" i="34"/>
  <c r="E79" i="34" s="1"/>
  <c r="H78" i="34"/>
  <c r="D78" i="34"/>
  <c r="E78" i="34" s="1"/>
  <c r="H77" i="34"/>
  <c r="D77" i="34"/>
  <c r="E77" i="34" s="1"/>
  <c r="H76" i="34"/>
  <c r="D76" i="34"/>
  <c r="E76" i="34" s="1"/>
  <c r="H75" i="34"/>
  <c r="D75" i="34"/>
  <c r="E75" i="34" s="1"/>
  <c r="H74" i="34"/>
  <c r="D74" i="34"/>
  <c r="E74" i="34" s="1"/>
  <c r="H73" i="34"/>
  <c r="E73" i="34"/>
  <c r="D73" i="34"/>
  <c r="H72" i="34"/>
  <c r="D72" i="34"/>
  <c r="E72" i="34" s="1"/>
  <c r="H71" i="34"/>
  <c r="D71" i="34"/>
  <c r="E71" i="34" s="1"/>
  <c r="H70" i="34"/>
  <c r="D70" i="34"/>
  <c r="E70" i="34" s="1"/>
  <c r="H69" i="34"/>
  <c r="D69" i="34"/>
  <c r="E69" i="34" s="1"/>
  <c r="C68" i="34"/>
  <c r="H68" i="34" s="1"/>
  <c r="J68" i="34" s="1"/>
  <c r="C67" i="34"/>
  <c r="H67" i="34" s="1"/>
  <c r="J67" i="34" s="1"/>
  <c r="H66" i="34"/>
  <c r="D66" i="34"/>
  <c r="E66" i="34" s="1"/>
  <c r="H65" i="34"/>
  <c r="E65" i="34"/>
  <c r="D65" i="34"/>
  <c r="H64" i="34"/>
  <c r="D64" i="34"/>
  <c r="E64" i="34" s="1"/>
  <c r="H63" i="34"/>
  <c r="D63" i="34"/>
  <c r="E63" i="34" s="1"/>
  <c r="H62" i="34"/>
  <c r="D62" i="34"/>
  <c r="E62" i="34" s="1"/>
  <c r="C61" i="34"/>
  <c r="H61" i="34" s="1"/>
  <c r="J61" i="34" s="1"/>
  <c r="H60" i="34"/>
  <c r="E60" i="34"/>
  <c r="D60" i="34"/>
  <c r="H59" i="34"/>
  <c r="D59" i="34"/>
  <c r="E59" i="34" s="1"/>
  <c r="H58" i="34"/>
  <c r="D58" i="34"/>
  <c r="E58" i="34" s="1"/>
  <c r="H57" i="34"/>
  <c r="D57" i="34"/>
  <c r="E57" i="34" s="1"/>
  <c r="H56" i="34"/>
  <c r="D56" i="34"/>
  <c r="E56" i="34" s="1"/>
  <c r="H55" i="34"/>
  <c r="D55" i="34"/>
  <c r="E55" i="34" s="1"/>
  <c r="H54" i="34"/>
  <c r="D54" i="34"/>
  <c r="E54" i="34" s="1"/>
  <c r="H53" i="34"/>
  <c r="D53" i="34"/>
  <c r="E53" i="34" s="1"/>
  <c r="H52" i="34"/>
  <c r="E52" i="34"/>
  <c r="D52" i="34"/>
  <c r="H51" i="34"/>
  <c r="D51" i="34"/>
  <c r="E51" i="34" s="1"/>
  <c r="H50" i="34"/>
  <c r="D50" i="34"/>
  <c r="E50" i="34" s="1"/>
  <c r="H49" i="34"/>
  <c r="D49" i="34"/>
  <c r="E49" i="34" s="1"/>
  <c r="H48" i="34"/>
  <c r="D48" i="34"/>
  <c r="E48" i="34" s="1"/>
  <c r="H47" i="34"/>
  <c r="D47" i="34"/>
  <c r="E47" i="34" s="1"/>
  <c r="H46" i="34"/>
  <c r="D46" i="34"/>
  <c r="E46" i="34" s="1"/>
  <c r="H45" i="34"/>
  <c r="D45" i="34"/>
  <c r="E45" i="34" s="1"/>
  <c r="H44" i="34"/>
  <c r="E44" i="34"/>
  <c r="D44" i="34"/>
  <c r="H43" i="34"/>
  <c r="D43" i="34"/>
  <c r="E43" i="34" s="1"/>
  <c r="H42" i="34"/>
  <c r="D42" i="34"/>
  <c r="E42" i="34" s="1"/>
  <c r="H41" i="34"/>
  <c r="D41" i="34"/>
  <c r="E41" i="34" s="1"/>
  <c r="H40" i="34"/>
  <c r="D40" i="34"/>
  <c r="E40" i="34" s="1"/>
  <c r="H39" i="34"/>
  <c r="D39" i="34"/>
  <c r="E39" i="34" s="1"/>
  <c r="C38" i="34"/>
  <c r="H38" i="34" s="1"/>
  <c r="J38" i="34" s="1"/>
  <c r="H37" i="34"/>
  <c r="D37" i="34"/>
  <c r="E37" i="34" s="1"/>
  <c r="H36" i="34"/>
  <c r="D36" i="34"/>
  <c r="E36" i="34" s="1"/>
  <c r="H35" i="34"/>
  <c r="D35" i="34"/>
  <c r="E35" i="34" s="1"/>
  <c r="H34" i="34"/>
  <c r="D34" i="34"/>
  <c r="E34" i="34" s="1"/>
  <c r="H33" i="34"/>
  <c r="E33" i="34"/>
  <c r="D33" i="34"/>
  <c r="H32" i="34"/>
  <c r="D32" i="34"/>
  <c r="E32" i="34" s="1"/>
  <c r="H31" i="34"/>
  <c r="D31" i="34"/>
  <c r="E31" i="34" s="1"/>
  <c r="H30" i="34"/>
  <c r="D30" i="34"/>
  <c r="E30" i="34" s="1"/>
  <c r="H29" i="34"/>
  <c r="D29" i="34"/>
  <c r="E29" i="34" s="1"/>
  <c r="H28" i="34"/>
  <c r="D28" i="34"/>
  <c r="E28" i="34" s="1"/>
  <c r="H27" i="34"/>
  <c r="D27" i="34"/>
  <c r="E27" i="34" s="1"/>
  <c r="H26" i="34"/>
  <c r="D26" i="34"/>
  <c r="E26" i="34" s="1"/>
  <c r="H25" i="34"/>
  <c r="E25" i="34"/>
  <c r="D25" i="34"/>
  <c r="H24" i="34"/>
  <c r="D24" i="34"/>
  <c r="E24" i="34" s="1"/>
  <c r="H23" i="34"/>
  <c r="D23" i="34"/>
  <c r="E23" i="34" s="1"/>
  <c r="H22" i="34"/>
  <c r="D22" i="34"/>
  <c r="E22" i="34" s="1"/>
  <c r="H21" i="34"/>
  <c r="D21" i="34"/>
  <c r="E21" i="34" s="1"/>
  <c r="H20" i="34"/>
  <c r="D20" i="34"/>
  <c r="E20" i="34" s="1"/>
  <c r="H19" i="34"/>
  <c r="D19" i="34"/>
  <c r="E19" i="34" s="1"/>
  <c r="H18" i="34"/>
  <c r="D18" i="34"/>
  <c r="E18" i="34" s="1"/>
  <c r="H17" i="34"/>
  <c r="E17" i="34"/>
  <c r="D17" i="34"/>
  <c r="H16" i="34"/>
  <c r="D16" i="34"/>
  <c r="E16" i="34" s="1"/>
  <c r="H15" i="34"/>
  <c r="D15" i="34"/>
  <c r="E15" i="34" s="1"/>
  <c r="H14" i="34"/>
  <c r="D14" i="34"/>
  <c r="E14" i="34" s="1"/>
  <c r="H13" i="34"/>
  <c r="D13" i="34"/>
  <c r="E13" i="34" s="1"/>
  <c r="H12" i="34"/>
  <c r="D12" i="34"/>
  <c r="E12" i="34" s="1"/>
  <c r="C11" i="34"/>
  <c r="H11" i="34" s="1"/>
  <c r="J11" i="34" s="1"/>
  <c r="H10" i="34"/>
  <c r="D10" i="34"/>
  <c r="E10" i="34" s="1"/>
  <c r="H9" i="34"/>
  <c r="D9" i="34"/>
  <c r="E9" i="34" s="1"/>
  <c r="H8" i="34"/>
  <c r="D8" i="34"/>
  <c r="E8" i="34" s="1"/>
  <c r="H7" i="34"/>
  <c r="E7" i="34"/>
  <c r="D7" i="34"/>
  <c r="H6" i="34"/>
  <c r="D6" i="34"/>
  <c r="E6" i="34" s="1"/>
  <c r="H5" i="34"/>
  <c r="D5" i="34"/>
  <c r="E5" i="34" s="1"/>
  <c r="C4" i="34"/>
  <c r="H4" i="34" s="1"/>
  <c r="J4" i="34" s="1"/>
  <c r="C182" i="33"/>
  <c r="C180" i="33"/>
  <c r="H724" i="33"/>
  <c r="H723" i="33"/>
  <c r="H721" i="33"/>
  <c r="H720" i="33"/>
  <c r="H719" i="33"/>
  <c r="H715" i="33"/>
  <c r="H714" i="33"/>
  <c r="H713" i="33"/>
  <c r="H712" i="33"/>
  <c r="H711" i="33"/>
  <c r="H710" i="33"/>
  <c r="H709" i="33"/>
  <c r="H708" i="33"/>
  <c r="H707" i="33"/>
  <c r="H706" i="33"/>
  <c r="H705" i="33"/>
  <c r="H704" i="33"/>
  <c r="H703" i="33"/>
  <c r="H702" i="33"/>
  <c r="H701" i="33"/>
  <c r="H699" i="33"/>
  <c r="H698" i="33"/>
  <c r="H697" i="33"/>
  <c r="H696" i="33"/>
  <c r="H695" i="33"/>
  <c r="H693" i="33"/>
  <c r="H692" i="33"/>
  <c r="H691" i="33"/>
  <c r="H690" i="33"/>
  <c r="H689" i="33"/>
  <c r="H688" i="33"/>
  <c r="H686" i="33"/>
  <c r="H685" i="33"/>
  <c r="H684" i="33"/>
  <c r="H682" i="33"/>
  <c r="H681" i="33"/>
  <c r="H680" i="33"/>
  <c r="H678" i="33"/>
  <c r="H677" i="33"/>
  <c r="H675" i="33"/>
  <c r="H674" i="33"/>
  <c r="H673" i="33"/>
  <c r="H672" i="33"/>
  <c r="H670" i="33"/>
  <c r="H669" i="33"/>
  <c r="H668" i="33"/>
  <c r="H667" i="33"/>
  <c r="H666" i="33"/>
  <c r="H664" i="33"/>
  <c r="H663" i="33"/>
  <c r="H662" i="33"/>
  <c r="H660" i="33"/>
  <c r="H659" i="33"/>
  <c r="H658" i="33"/>
  <c r="H657" i="33"/>
  <c r="H656" i="33"/>
  <c r="H655" i="33"/>
  <c r="H654" i="33"/>
  <c r="H652" i="33"/>
  <c r="H651" i="33"/>
  <c r="H650" i="33"/>
  <c r="H649" i="33"/>
  <c r="H648" i="33"/>
  <c r="H647" i="33"/>
  <c r="H644" i="33"/>
  <c r="H643" i="33"/>
  <c r="H641" i="33"/>
  <c r="H640" i="33"/>
  <c r="H639" i="33"/>
  <c r="H637" i="33"/>
  <c r="H636" i="33"/>
  <c r="H635" i="33"/>
  <c r="H634" i="33"/>
  <c r="H633" i="33"/>
  <c r="H632" i="33"/>
  <c r="H631" i="33"/>
  <c r="H630" i="33"/>
  <c r="H629" i="33"/>
  <c r="H627" i="33"/>
  <c r="H626" i="33"/>
  <c r="H625" i="33"/>
  <c r="H624" i="33"/>
  <c r="H623" i="33"/>
  <c r="H622" i="33"/>
  <c r="H621" i="33"/>
  <c r="H620" i="33"/>
  <c r="H619" i="33"/>
  <c r="H618" i="33"/>
  <c r="H617" i="33"/>
  <c r="H615" i="33"/>
  <c r="H614" i="33"/>
  <c r="H613" i="33"/>
  <c r="H612" i="33"/>
  <c r="H611" i="33"/>
  <c r="H609" i="33"/>
  <c r="H608" i="33"/>
  <c r="H607" i="33"/>
  <c r="H606" i="33"/>
  <c r="H605" i="33"/>
  <c r="H604" i="33"/>
  <c r="H602" i="33"/>
  <c r="H601" i="33"/>
  <c r="H600" i="33"/>
  <c r="H598" i="33"/>
  <c r="H597" i="33"/>
  <c r="H596" i="33"/>
  <c r="H594" i="33"/>
  <c r="H593" i="33"/>
  <c r="H591" i="33"/>
  <c r="H590" i="33"/>
  <c r="H589" i="33"/>
  <c r="H588" i="33"/>
  <c r="H586" i="33"/>
  <c r="H585" i="33"/>
  <c r="H584" i="33"/>
  <c r="H583" i="33"/>
  <c r="H582" i="33"/>
  <c r="H580" i="33"/>
  <c r="H579" i="33"/>
  <c r="H578" i="33"/>
  <c r="H576" i="33"/>
  <c r="H575" i="33"/>
  <c r="H574" i="33"/>
  <c r="H573" i="33"/>
  <c r="H572" i="33"/>
  <c r="H571" i="33"/>
  <c r="H570" i="33"/>
  <c r="H568" i="33"/>
  <c r="H567" i="33"/>
  <c r="H566" i="33"/>
  <c r="H565" i="33"/>
  <c r="H564" i="33"/>
  <c r="H563" i="33"/>
  <c r="H558" i="33"/>
  <c r="H557" i="33"/>
  <c r="H555" i="33"/>
  <c r="H554" i="33"/>
  <c r="H553" i="33"/>
  <c r="H549" i="33"/>
  <c r="H548" i="33"/>
  <c r="H546" i="33"/>
  <c r="H545" i="33"/>
  <c r="H543" i="33"/>
  <c r="H542" i="33"/>
  <c r="H541" i="33"/>
  <c r="H540" i="33"/>
  <c r="H539" i="33"/>
  <c r="H537" i="33"/>
  <c r="H536" i="33"/>
  <c r="H535" i="33"/>
  <c r="H534" i="33"/>
  <c r="H533" i="33"/>
  <c r="H532" i="33"/>
  <c r="H530" i="33"/>
  <c r="H527" i="33"/>
  <c r="H526" i="33"/>
  <c r="H525" i="33"/>
  <c r="H524" i="33"/>
  <c r="H523" i="33"/>
  <c r="H521" i="33"/>
  <c r="H520" i="33"/>
  <c r="H519" i="33"/>
  <c r="H518" i="33"/>
  <c r="H517" i="33"/>
  <c r="H516" i="33"/>
  <c r="H515" i="33"/>
  <c r="H514" i="33"/>
  <c r="H512" i="33"/>
  <c r="H511" i="33"/>
  <c r="H510" i="33"/>
  <c r="H508" i="33"/>
  <c r="H507" i="33"/>
  <c r="H506" i="33"/>
  <c r="H505" i="33"/>
  <c r="H503" i="33"/>
  <c r="H502" i="33"/>
  <c r="H501" i="33"/>
  <c r="H500" i="33"/>
  <c r="H499" i="33"/>
  <c r="H498" i="33"/>
  <c r="H496" i="33"/>
  <c r="H495" i="33"/>
  <c r="H493" i="33"/>
  <c r="H492" i="33"/>
  <c r="H490" i="33"/>
  <c r="H489" i="33"/>
  <c r="H488" i="33"/>
  <c r="H487" i="33"/>
  <c r="H485" i="33"/>
  <c r="H482" i="33"/>
  <c r="H481" i="33"/>
  <c r="H480" i="33"/>
  <c r="H479" i="33"/>
  <c r="H478" i="33"/>
  <c r="H476" i="33"/>
  <c r="H475" i="33"/>
  <c r="H473" i="33"/>
  <c r="H472" i="33"/>
  <c r="H471" i="33"/>
  <c r="H470" i="33"/>
  <c r="H469" i="33"/>
  <c r="H467" i="33"/>
  <c r="H466" i="33"/>
  <c r="H465" i="33"/>
  <c r="H464" i="33"/>
  <c r="H462" i="33"/>
  <c r="H461" i="33"/>
  <c r="H460" i="33"/>
  <c r="H458" i="33"/>
  <c r="H457" i="33"/>
  <c r="H456" i="33"/>
  <c r="H454" i="33"/>
  <c r="H453" i="33"/>
  <c r="H452" i="33"/>
  <c r="H451" i="33"/>
  <c r="H449" i="33"/>
  <c r="H448" i="33"/>
  <c r="H447" i="33"/>
  <c r="H446" i="33"/>
  <c r="H443" i="33"/>
  <c r="H442" i="33"/>
  <c r="H441" i="33"/>
  <c r="H440" i="33"/>
  <c r="H439" i="33"/>
  <c r="H438" i="33"/>
  <c r="H437" i="33"/>
  <c r="H436" i="33"/>
  <c r="H435" i="33"/>
  <c r="H434" i="33"/>
  <c r="H433" i="33"/>
  <c r="H432" i="33"/>
  <c r="H431" i="33"/>
  <c r="H430" i="33"/>
  <c r="H428" i="33"/>
  <c r="H427" i="33"/>
  <c r="H426" i="33"/>
  <c r="H425" i="33"/>
  <c r="H424" i="33"/>
  <c r="H423" i="33"/>
  <c r="H421" i="33"/>
  <c r="H420" i="33"/>
  <c r="H419" i="33"/>
  <c r="H418" i="33"/>
  <c r="H417" i="33"/>
  <c r="H415" i="33"/>
  <c r="H414" i="33"/>
  <c r="H413" i="33"/>
  <c r="H411" i="33"/>
  <c r="H410" i="33"/>
  <c r="H408" i="33"/>
  <c r="H407" i="33"/>
  <c r="H406" i="33"/>
  <c r="H405" i="33"/>
  <c r="H403" i="33"/>
  <c r="H402" i="33"/>
  <c r="H401" i="33"/>
  <c r="H400" i="33"/>
  <c r="H398" i="33"/>
  <c r="H397" i="33"/>
  <c r="H396" i="33"/>
  <c r="H394" i="33"/>
  <c r="H393" i="33"/>
  <c r="H391" i="33"/>
  <c r="H390" i="33"/>
  <c r="H389" i="33"/>
  <c r="H387" i="33"/>
  <c r="H386" i="33"/>
  <c r="H385" i="33"/>
  <c r="H384" i="33"/>
  <c r="H383" i="33"/>
  <c r="H381" i="33"/>
  <c r="H380" i="33"/>
  <c r="H379" i="33"/>
  <c r="H377" i="33"/>
  <c r="H376" i="33"/>
  <c r="H375" i="33"/>
  <c r="H374" i="33"/>
  <c r="H372" i="33"/>
  <c r="H371" i="33"/>
  <c r="H370" i="33"/>
  <c r="H369" i="33"/>
  <c r="H367" i="33"/>
  <c r="H366" i="33"/>
  <c r="H365" i="33"/>
  <c r="H364" i="33"/>
  <c r="H363" i="33"/>
  <c r="H361" i="33"/>
  <c r="H360" i="33"/>
  <c r="H359" i="33"/>
  <c r="H358" i="33"/>
  <c r="H356" i="33"/>
  <c r="H355" i="33"/>
  <c r="H354" i="33"/>
  <c r="H352" i="33"/>
  <c r="H351" i="33"/>
  <c r="H350" i="33"/>
  <c r="H349" i="33"/>
  <c r="H347" i="33"/>
  <c r="H346" i="33"/>
  <c r="H345" i="33"/>
  <c r="H343" i="33"/>
  <c r="H342" i="33"/>
  <c r="H341" i="33"/>
  <c r="H338" i="33"/>
  <c r="H337" i="33"/>
  <c r="H336" i="33"/>
  <c r="H335" i="33"/>
  <c r="H334" i="33"/>
  <c r="H333" i="33"/>
  <c r="H332" i="33"/>
  <c r="H330" i="33"/>
  <c r="H329" i="33"/>
  <c r="H327" i="33"/>
  <c r="H326" i="33"/>
  <c r="H324" i="33"/>
  <c r="H323" i="33"/>
  <c r="H322" i="33"/>
  <c r="H321" i="33"/>
  <c r="H320" i="33"/>
  <c r="H319" i="33"/>
  <c r="H318" i="33"/>
  <c r="H317" i="33"/>
  <c r="H316" i="33"/>
  <c r="H313" i="33"/>
  <c r="H312" i="33"/>
  <c r="H311" i="33"/>
  <c r="H310" i="33"/>
  <c r="H309" i="33"/>
  <c r="H307" i="33"/>
  <c r="H306" i="33"/>
  <c r="H304" i="33"/>
  <c r="H303" i="33"/>
  <c r="H301" i="33"/>
  <c r="H300" i="33"/>
  <c r="H299" i="33"/>
  <c r="H297" i="33"/>
  <c r="H295" i="33"/>
  <c r="H294" i="33"/>
  <c r="H293" i="33"/>
  <c r="H292" i="33"/>
  <c r="H291" i="33"/>
  <c r="H290" i="33"/>
  <c r="H288" i="33"/>
  <c r="H287" i="33"/>
  <c r="H286" i="33"/>
  <c r="H285" i="33"/>
  <c r="H284" i="33"/>
  <c r="H283" i="33"/>
  <c r="H282" i="33"/>
  <c r="H281" i="33"/>
  <c r="H280" i="33"/>
  <c r="H279" i="33"/>
  <c r="H278" i="33"/>
  <c r="H277" i="33"/>
  <c r="H276" i="33"/>
  <c r="H275" i="33"/>
  <c r="H274" i="33"/>
  <c r="H273" i="33"/>
  <c r="H272" i="33"/>
  <c r="H271" i="33"/>
  <c r="H270" i="33"/>
  <c r="H269" i="33"/>
  <c r="H268" i="33"/>
  <c r="H267" i="33"/>
  <c r="H266" i="33"/>
  <c r="H264" i="33"/>
  <c r="H262" i="33"/>
  <c r="H261" i="33"/>
  <c r="H176" i="33"/>
  <c r="H175" i="33"/>
  <c r="H173" i="33"/>
  <c r="H172" i="33"/>
  <c r="H169" i="33"/>
  <c r="H168" i="33"/>
  <c r="H166" i="33"/>
  <c r="H165" i="33"/>
  <c r="H162" i="33"/>
  <c r="H161" i="33"/>
  <c r="H159" i="33"/>
  <c r="H158" i="33"/>
  <c r="H156" i="33"/>
  <c r="H155" i="33"/>
  <c r="H151" i="33"/>
  <c r="H150" i="33"/>
  <c r="H148" i="33"/>
  <c r="H147" i="33"/>
  <c r="H145" i="33"/>
  <c r="H144" i="33"/>
  <c r="H142" i="33"/>
  <c r="H141" i="33"/>
  <c r="H139" i="33"/>
  <c r="H138" i="33"/>
  <c r="H137" i="33"/>
  <c r="H134" i="33"/>
  <c r="H133" i="33"/>
  <c r="H131" i="33"/>
  <c r="H130" i="33"/>
  <c r="H128" i="33"/>
  <c r="H127" i="33"/>
  <c r="H125" i="33"/>
  <c r="H124" i="33"/>
  <c r="H122" i="33"/>
  <c r="H121" i="33"/>
  <c r="H119" i="33"/>
  <c r="H118" i="33"/>
  <c r="H113" i="33"/>
  <c r="H112" i="33"/>
  <c r="H111" i="33"/>
  <c r="H110" i="33"/>
  <c r="H109" i="33"/>
  <c r="H108" i="33"/>
  <c r="H107" i="33"/>
  <c r="H106" i="33"/>
  <c r="H105" i="33"/>
  <c r="H104" i="33"/>
  <c r="H103" i="33"/>
  <c r="H102" i="33"/>
  <c r="H101" i="33"/>
  <c r="H100" i="33"/>
  <c r="H99" i="33"/>
  <c r="H98" i="33"/>
  <c r="H96" i="33"/>
  <c r="H95" i="33"/>
  <c r="H94" i="33"/>
  <c r="H93" i="33"/>
  <c r="H92" i="33"/>
  <c r="H91" i="33"/>
  <c r="H90" i="33"/>
  <c r="H89" i="33"/>
  <c r="H88" i="33"/>
  <c r="H87" i="33"/>
  <c r="H86" i="33"/>
  <c r="H85" i="33"/>
  <c r="H84" i="33"/>
  <c r="H83" i="33"/>
  <c r="H82" i="33"/>
  <c r="H81" i="33"/>
  <c r="H80" i="33"/>
  <c r="H79" i="33"/>
  <c r="H78" i="33"/>
  <c r="H77" i="33"/>
  <c r="H76" i="33"/>
  <c r="H75" i="33"/>
  <c r="H74" i="33"/>
  <c r="H73" i="33"/>
  <c r="H72" i="33"/>
  <c r="H71" i="33"/>
  <c r="H70" i="33"/>
  <c r="H69" i="33"/>
  <c r="H66" i="33"/>
  <c r="H65" i="33"/>
  <c r="H64" i="33"/>
  <c r="H63" i="33"/>
  <c r="H62" i="33"/>
  <c r="H60" i="33"/>
  <c r="H59" i="33"/>
  <c r="H58" i="33"/>
  <c r="H57" i="33"/>
  <c r="H56" i="33"/>
  <c r="H55" i="33"/>
  <c r="H54" i="33"/>
  <c r="H53" i="33"/>
  <c r="H52" i="33"/>
  <c r="H51" i="33"/>
  <c r="H50" i="33"/>
  <c r="H49" i="33"/>
  <c r="H48" i="33"/>
  <c r="H47" i="33"/>
  <c r="H46" i="33"/>
  <c r="H45" i="33"/>
  <c r="H44" i="33"/>
  <c r="H43" i="33"/>
  <c r="H42" i="33"/>
  <c r="H41" i="33"/>
  <c r="H40" i="33"/>
  <c r="H39" i="33"/>
  <c r="H37" i="33"/>
  <c r="H36" i="33"/>
  <c r="H35" i="33"/>
  <c r="H34" i="33"/>
  <c r="H33" i="33"/>
  <c r="H32" i="33"/>
  <c r="H31" i="33"/>
  <c r="H30" i="33"/>
  <c r="H29" i="33"/>
  <c r="H28" i="33"/>
  <c r="H27" i="33"/>
  <c r="H26" i="33"/>
  <c r="H25" i="33"/>
  <c r="H24" i="33"/>
  <c r="H23" i="33"/>
  <c r="H22" i="33"/>
  <c r="H21" i="33"/>
  <c r="H20" i="33"/>
  <c r="H19" i="33"/>
  <c r="H18" i="33"/>
  <c r="H17" i="33"/>
  <c r="H16" i="33"/>
  <c r="H15" i="33"/>
  <c r="H14" i="33"/>
  <c r="H13" i="33"/>
  <c r="H12" i="33"/>
  <c r="H10" i="33"/>
  <c r="H9" i="33"/>
  <c r="H8" i="33"/>
  <c r="H7" i="33"/>
  <c r="H6" i="33"/>
  <c r="H5" i="33"/>
  <c r="E339" i="39" l="1"/>
  <c r="D339" i="39"/>
  <c r="D259" i="39"/>
  <c r="E259" i="39"/>
  <c r="E2" i="39"/>
  <c r="D178" i="39"/>
  <c r="D177" i="39" s="1"/>
  <c r="D114" i="39" s="1"/>
  <c r="E559" i="39"/>
  <c r="C163" i="34"/>
  <c r="H163" i="34" s="1"/>
  <c r="J163" i="34" s="1"/>
  <c r="E186" i="34"/>
  <c r="E185" i="34" s="1"/>
  <c r="E184" i="34" s="1"/>
  <c r="E202" i="34"/>
  <c r="E201" i="34" s="1"/>
  <c r="E200" i="34" s="1"/>
  <c r="E289" i="34"/>
  <c r="E325" i="34"/>
  <c r="E374" i="34"/>
  <c r="D409" i="34"/>
  <c r="E545" i="34"/>
  <c r="D671" i="34"/>
  <c r="D746" i="34"/>
  <c r="C188" i="35"/>
  <c r="E191" i="35"/>
  <c r="E751" i="37"/>
  <c r="D167" i="34"/>
  <c r="E382" i="34"/>
  <c r="E513" i="34"/>
  <c r="E569" i="34"/>
  <c r="E581" i="34"/>
  <c r="E595" i="34"/>
  <c r="E665" i="34"/>
  <c r="C179" i="35"/>
  <c r="D11" i="34"/>
  <c r="D97" i="34"/>
  <c r="D136" i="34"/>
  <c r="D204" i="34"/>
  <c r="C215" i="34"/>
  <c r="D244" i="34"/>
  <c r="D243" i="34" s="1"/>
  <c r="D250" i="34"/>
  <c r="D388" i="34"/>
  <c r="E392" i="34"/>
  <c r="E451" i="34"/>
  <c r="E587" i="34"/>
  <c r="D727" i="34"/>
  <c r="D761" i="34"/>
  <c r="D760" i="34" s="1"/>
  <c r="H117" i="35"/>
  <c r="E331" i="34"/>
  <c r="E474" i="34"/>
  <c r="E628" i="34"/>
  <c r="D756" i="34"/>
  <c r="D755" i="34" s="1"/>
  <c r="D129" i="35"/>
  <c r="D298" i="35"/>
  <c r="E345" i="35"/>
  <c r="E344" i="35" s="1"/>
  <c r="E374" i="35"/>
  <c r="D683" i="35"/>
  <c r="D700" i="35"/>
  <c r="E167" i="36"/>
  <c r="D117" i="37"/>
  <c r="D126" i="37"/>
  <c r="D132" i="37"/>
  <c r="D146" i="37"/>
  <c r="C170" i="37"/>
  <c r="H170" i="37" s="1"/>
  <c r="J170" i="37" s="1"/>
  <c r="D195" i="37"/>
  <c r="D216" i="37"/>
  <c r="D599" i="37"/>
  <c r="E679" i="37"/>
  <c r="D683" i="37"/>
  <c r="E444" i="38"/>
  <c r="E484" i="38"/>
  <c r="E717" i="38"/>
  <c r="E716" i="38" s="1"/>
  <c r="E316" i="35"/>
  <c r="D399" i="35"/>
  <c r="D746" i="35"/>
  <c r="D772" i="35"/>
  <c r="D771" i="35" s="1"/>
  <c r="E141" i="36"/>
  <c r="E140" i="36" s="1"/>
  <c r="D143" i="36"/>
  <c r="D149" i="36"/>
  <c r="C170" i="36"/>
  <c r="H170" i="36" s="1"/>
  <c r="J170" i="36" s="1"/>
  <c r="D189" i="36"/>
  <c r="E237" i="36"/>
  <c r="E236" i="36" s="1"/>
  <c r="E235" i="36" s="1"/>
  <c r="D344" i="36"/>
  <c r="D357" i="36"/>
  <c r="D378" i="36"/>
  <c r="D382" i="36"/>
  <c r="D388" i="36"/>
  <c r="E475" i="36"/>
  <c r="E474" i="36" s="1"/>
  <c r="D727" i="36"/>
  <c r="D731" i="36"/>
  <c r="D730" i="36" s="1"/>
  <c r="D213" i="37"/>
  <c r="D727" i="37"/>
  <c r="D765" i="37"/>
  <c r="D768" i="37"/>
  <c r="D767" i="37" s="1"/>
  <c r="E561" i="38"/>
  <c r="D412" i="35"/>
  <c r="E595" i="35"/>
  <c r="E611" i="35"/>
  <c r="E4" i="36"/>
  <c r="D157" i="36"/>
  <c r="D171" i="36"/>
  <c r="D229" i="36"/>
  <c r="D228" i="36" s="1"/>
  <c r="C743" i="36"/>
  <c r="E229" i="35"/>
  <c r="D244" i="35"/>
  <c r="D243" i="35" s="1"/>
  <c r="E328" i="35"/>
  <c r="E494" i="35"/>
  <c r="D599" i="35"/>
  <c r="E661" i="35"/>
  <c r="D671" i="35"/>
  <c r="D154" i="36"/>
  <c r="D233" i="36"/>
  <c r="C528" i="36"/>
  <c r="H528" i="36" s="1"/>
  <c r="D768" i="36"/>
  <c r="D767" i="36" s="1"/>
  <c r="E160" i="37"/>
  <c r="E167" i="37"/>
  <c r="C179" i="37"/>
  <c r="E260" i="37"/>
  <c r="D547" i="37"/>
  <c r="D665" i="37"/>
  <c r="D734" i="37"/>
  <c r="D733" i="37" s="1"/>
  <c r="E747" i="37"/>
  <c r="E746" i="37" s="1"/>
  <c r="D170" i="38"/>
  <c r="E263" i="38"/>
  <c r="E115" i="38"/>
  <c r="E114" i="38" s="1"/>
  <c r="D178" i="38"/>
  <c r="D177" i="38" s="1"/>
  <c r="E340" i="38"/>
  <c r="E339" i="38" s="1"/>
  <c r="E483" i="38"/>
  <c r="C339" i="38"/>
  <c r="H339" i="38" s="1"/>
  <c r="J339" i="38" s="1"/>
  <c r="D153" i="38"/>
  <c r="D152" i="38" s="1"/>
  <c r="E3" i="38"/>
  <c r="H259" i="38"/>
  <c r="J259" i="38" s="1"/>
  <c r="C258" i="38"/>
  <c r="H153" i="38"/>
  <c r="J153" i="38" s="1"/>
  <c r="C152" i="38"/>
  <c r="H152" i="38" s="1"/>
  <c r="J152" i="38" s="1"/>
  <c r="H2" i="38"/>
  <c r="J2" i="38" s="1"/>
  <c r="H551" i="38"/>
  <c r="J551" i="38" s="1"/>
  <c r="C550" i="38"/>
  <c r="H550" i="38" s="1"/>
  <c r="J550" i="38" s="1"/>
  <c r="D483" i="38"/>
  <c r="E314" i="38"/>
  <c r="E259" i="38" s="1"/>
  <c r="H561" i="38"/>
  <c r="J561" i="38" s="1"/>
  <c r="C560" i="38"/>
  <c r="D561" i="38"/>
  <c r="D645" i="38"/>
  <c r="D444" i="38"/>
  <c r="D340" i="38"/>
  <c r="D339" i="38" s="1"/>
  <c r="E67" i="38"/>
  <c r="H116" i="38"/>
  <c r="J116" i="38" s="1"/>
  <c r="C115" i="38"/>
  <c r="H178" i="38"/>
  <c r="J178" i="38" s="1"/>
  <c r="C177" i="38"/>
  <c r="H177" i="38" s="1"/>
  <c r="J177" i="38" s="1"/>
  <c r="D259" i="38"/>
  <c r="D116" i="38"/>
  <c r="D115" i="38" s="1"/>
  <c r="D114" i="38" s="1"/>
  <c r="E645" i="38"/>
  <c r="E560" i="38" s="1"/>
  <c r="E559" i="38" s="1"/>
  <c r="D163" i="34"/>
  <c r="E250" i="34"/>
  <c r="E229" i="34"/>
  <c r="E174" i="34"/>
  <c r="D494" i="34"/>
  <c r="E495" i="34"/>
  <c r="E494" i="34" s="1"/>
  <c r="D395" i="35"/>
  <c r="E396" i="35"/>
  <c r="E202" i="36"/>
  <c r="E201" i="36" s="1"/>
  <c r="E200" i="36" s="1"/>
  <c r="D201" i="36"/>
  <c r="D200" i="36" s="1"/>
  <c r="E241" i="37"/>
  <c r="E239" i="37" s="1"/>
  <c r="E238" i="37" s="1"/>
  <c r="D239" i="37"/>
  <c r="D238" i="37" s="1"/>
  <c r="D244" i="37"/>
  <c r="D243" i="37" s="1"/>
  <c r="E4" i="34"/>
  <c r="E11" i="34"/>
  <c r="E61" i="34"/>
  <c r="E68" i="34"/>
  <c r="E100" i="34"/>
  <c r="E97" i="34" s="1"/>
  <c r="E120" i="34"/>
  <c r="E126" i="34"/>
  <c r="E132" i="34"/>
  <c r="E143" i="34"/>
  <c r="E149" i="34"/>
  <c r="E157" i="34"/>
  <c r="E165" i="34"/>
  <c r="E164" i="34" s="1"/>
  <c r="E168" i="34"/>
  <c r="E167" i="34" s="1"/>
  <c r="C188" i="34"/>
  <c r="E205" i="34"/>
  <c r="E204" i="34" s="1"/>
  <c r="D207" i="34"/>
  <c r="D422" i="34"/>
  <c r="D455" i="34"/>
  <c r="E456" i="34"/>
  <c r="E455" i="34" s="1"/>
  <c r="E623" i="34"/>
  <c r="D616" i="34"/>
  <c r="D683" i="34"/>
  <c r="E688" i="34"/>
  <c r="E687" i="34" s="1"/>
  <c r="D687" i="34"/>
  <c r="D220" i="35"/>
  <c r="E221" i="35"/>
  <c r="E220" i="35" s="1"/>
  <c r="E380" i="35"/>
  <c r="D378" i="35"/>
  <c r="E469" i="35"/>
  <c r="E468" i="35" s="1"/>
  <c r="D468" i="35"/>
  <c r="D474" i="35"/>
  <c r="D531" i="35"/>
  <c r="E532" i="35"/>
  <c r="C561" i="35"/>
  <c r="H561" i="35" s="1"/>
  <c r="J561" i="35" s="1"/>
  <c r="E199" i="36"/>
  <c r="E198" i="36" s="1"/>
  <c r="E197" i="36" s="1"/>
  <c r="D198" i="36"/>
  <c r="D197" i="36" s="1"/>
  <c r="E667" i="36"/>
  <c r="D665" i="36"/>
  <c r="H671" i="36"/>
  <c r="C645" i="36"/>
  <c r="H645" i="36" s="1"/>
  <c r="J645" i="36" s="1"/>
  <c r="E685" i="36"/>
  <c r="E683" i="36" s="1"/>
  <c r="D683" i="36"/>
  <c r="D399" i="34"/>
  <c r="E400" i="34"/>
  <c r="E677" i="34"/>
  <c r="E676" i="34" s="1"/>
  <c r="D676" i="34"/>
  <c r="E181" i="35"/>
  <c r="E180" i="35" s="1"/>
  <c r="E179" i="35" s="1"/>
  <c r="D180" i="35"/>
  <c r="D179" i="35" s="1"/>
  <c r="D198" i="35"/>
  <c r="D197" i="35" s="1"/>
  <c r="E199" i="35"/>
  <c r="E198" i="35" s="1"/>
  <c r="E197" i="35" s="1"/>
  <c r="E410" i="35"/>
  <c r="E409" i="35" s="1"/>
  <c r="D409" i="35"/>
  <c r="D325" i="37"/>
  <c r="E326" i="37"/>
  <c r="E325" i="37" s="1"/>
  <c r="E564" i="37"/>
  <c r="D562" i="37"/>
  <c r="C645" i="37"/>
  <c r="H645" i="37" s="1"/>
  <c r="J645" i="37" s="1"/>
  <c r="H646" i="37"/>
  <c r="D653" i="37"/>
  <c r="E654" i="37"/>
  <c r="E38" i="34"/>
  <c r="C135" i="34"/>
  <c r="H135" i="34" s="1"/>
  <c r="J135" i="34" s="1"/>
  <c r="E171" i="34"/>
  <c r="E170" i="34" s="1"/>
  <c r="D189" i="34"/>
  <c r="D223" i="34"/>
  <c r="D222" i="34" s="1"/>
  <c r="D315" i="34"/>
  <c r="E316" i="34"/>
  <c r="D353" i="34"/>
  <c r="E354" i="34"/>
  <c r="E353" i="34" s="1"/>
  <c r="D429" i="34"/>
  <c r="E430" i="34"/>
  <c r="H486" i="34"/>
  <c r="C484" i="34"/>
  <c r="H484" i="34" s="1"/>
  <c r="D491" i="34"/>
  <c r="E492" i="34"/>
  <c r="E491" i="34" s="1"/>
  <c r="D529" i="34"/>
  <c r="E530" i="34"/>
  <c r="E529" i="34" s="1"/>
  <c r="E662" i="34"/>
  <c r="E661" i="34" s="1"/>
  <c r="D661" i="34"/>
  <c r="D11" i="35"/>
  <c r="E189" i="35"/>
  <c r="E188" i="35" s="1"/>
  <c r="D195" i="35"/>
  <c r="E196" i="35"/>
  <c r="E195" i="35" s="1"/>
  <c r="E228" i="35"/>
  <c r="E260" i="35"/>
  <c r="C263" i="35"/>
  <c r="H263" i="35" s="1"/>
  <c r="D265" i="35"/>
  <c r="D388" i="35"/>
  <c r="E389" i="35"/>
  <c r="E388" i="35" s="1"/>
  <c r="D404" i="35"/>
  <c r="E405" i="35"/>
  <c r="E404" i="35" s="1"/>
  <c r="E555" i="35"/>
  <c r="E552" i="35" s="1"/>
  <c r="D552" i="35"/>
  <c r="E729" i="35"/>
  <c r="D727" i="35"/>
  <c r="D132" i="36"/>
  <c r="E133" i="36"/>
  <c r="E132" i="36" s="1"/>
  <c r="E196" i="36"/>
  <c r="E195" i="36" s="1"/>
  <c r="D195" i="36"/>
  <c r="D207" i="36"/>
  <c r="E208" i="36"/>
  <c r="E207" i="36" s="1"/>
  <c r="D213" i="36"/>
  <c r="E214" i="36"/>
  <c r="E213" i="36" s="1"/>
  <c r="E249" i="36"/>
  <c r="E244" i="36" s="1"/>
  <c r="E243" i="36" s="1"/>
  <c r="D244" i="36"/>
  <c r="D243" i="36" s="1"/>
  <c r="E396" i="36"/>
  <c r="E395" i="36" s="1"/>
  <c r="D395" i="36"/>
  <c r="D404" i="36"/>
  <c r="E405" i="36"/>
  <c r="D552" i="36"/>
  <c r="E553" i="36"/>
  <c r="E552" i="36" s="1"/>
  <c r="E563" i="36"/>
  <c r="D562" i="36"/>
  <c r="E406" i="34"/>
  <c r="D404" i="34"/>
  <c r="E430" i="35"/>
  <c r="E429" i="35" s="1"/>
  <c r="D429" i="35"/>
  <c r="E702" i="36"/>
  <c r="D700" i="36"/>
  <c r="E117" i="34"/>
  <c r="E123" i="34"/>
  <c r="E129" i="34"/>
  <c r="E140" i="34"/>
  <c r="E146" i="34"/>
  <c r="E154" i="34"/>
  <c r="E160" i="34"/>
  <c r="D179" i="34"/>
  <c r="E190" i="34"/>
  <c r="E189" i="34" s="1"/>
  <c r="E199" i="34"/>
  <c r="E198" i="34" s="1"/>
  <c r="E197" i="34" s="1"/>
  <c r="C203" i="34"/>
  <c r="D216" i="34"/>
  <c r="D215" i="34" s="1"/>
  <c r="E221" i="34"/>
  <c r="E220" i="34" s="1"/>
  <c r="E224" i="34"/>
  <c r="E223" i="34" s="1"/>
  <c r="E222" i="34" s="1"/>
  <c r="D229" i="34"/>
  <c r="D228" i="34"/>
  <c r="D239" i="34"/>
  <c r="D238" i="34" s="1"/>
  <c r="E260" i="34"/>
  <c r="D298" i="34"/>
  <c r="E299" i="34"/>
  <c r="D486" i="34"/>
  <c r="E506" i="34"/>
  <c r="D504" i="34"/>
  <c r="E509" i="34"/>
  <c r="C538" i="34"/>
  <c r="H538" i="34" s="1"/>
  <c r="H544" i="34"/>
  <c r="D562" i="34"/>
  <c r="E563" i="34"/>
  <c r="E562" i="34" s="1"/>
  <c r="E610" i="34"/>
  <c r="E770" i="34"/>
  <c r="D768" i="34"/>
  <c r="D767" i="34" s="1"/>
  <c r="E62" i="35"/>
  <c r="D61" i="35"/>
  <c r="D188" i="35"/>
  <c r="E223" i="35"/>
  <c r="E222" i="35" s="1"/>
  <c r="E237" i="35"/>
  <c r="E236" i="35" s="1"/>
  <c r="E235" i="35" s="1"/>
  <c r="D236" i="35"/>
  <c r="D235" i="35" s="1"/>
  <c r="D459" i="35"/>
  <c r="E460" i="35"/>
  <c r="E459" i="35" s="1"/>
  <c r="E563" i="35"/>
  <c r="D562" i="35"/>
  <c r="D628" i="35"/>
  <c r="D676" i="35"/>
  <c r="E677" i="35"/>
  <c r="E723" i="35"/>
  <c r="E722" i="35" s="1"/>
  <c r="D722" i="35"/>
  <c r="C726" i="35"/>
  <c r="D11" i="36"/>
  <c r="C116" i="36"/>
  <c r="H116" i="36" s="1"/>
  <c r="J116" i="36" s="1"/>
  <c r="H117" i="36"/>
  <c r="E186" i="36"/>
  <c r="E185" i="36" s="1"/>
  <c r="E184" i="36" s="1"/>
  <c r="D185" i="36"/>
  <c r="D184" i="36" s="1"/>
  <c r="E205" i="36"/>
  <c r="E204" i="36" s="1"/>
  <c r="D204" i="36"/>
  <c r="D203" i="36" s="1"/>
  <c r="E369" i="36"/>
  <c r="E368" i="36" s="1"/>
  <c r="D368" i="36"/>
  <c r="E302" i="34"/>
  <c r="E308" i="34"/>
  <c r="E459" i="34"/>
  <c r="D463" i="34"/>
  <c r="D468" i="34"/>
  <c r="D547" i="34"/>
  <c r="E751" i="34"/>
  <c r="E750" i="34" s="1"/>
  <c r="E756" i="34"/>
  <c r="E755" i="34" s="1"/>
  <c r="E207" i="35"/>
  <c r="E203" i="35" s="1"/>
  <c r="E289" i="35"/>
  <c r="E305" i="35"/>
  <c r="E392" i="35"/>
  <c r="E544" i="35"/>
  <c r="E538" i="35" s="1"/>
  <c r="E646" i="35"/>
  <c r="E687" i="35"/>
  <c r="E98" i="36"/>
  <c r="E97" i="36" s="1"/>
  <c r="D97" i="36"/>
  <c r="D120" i="36"/>
  <c r="E121" i="36"/>
  <c r="D126" i="36"/>
  <c r="E127" i="36"/>
  <c r="D174" i="36"/>
  <c r="D170" i="36" s="1"/>
  <c r="E175" i="36"/>
  <c r="E183" i="36"/>
  <c r="E182" i="36" s="1"/>
  <c r="D182" i="36"/>
  <c r="D193" i="36"/>
  <c r="E194" i="36"/>
  <c r="E193" i="36" s="1"/>
  <c r="E265" i="36"/>
  <c r="D305" i="36"/>
  <c r="E306" i="36"/>
  <c r="E305" i="36" s="1"/>
  <c r="E350" i="36"/>
  <c r="D348" i="36"/>
  <c r="E451" i="36"/>
  <c r="E450" i="36" s="1"/>
  <c r="D450" i="36"/>
  <c r="E545" i="36"/>
  <c r="D544" i="36"/>
  <c r="D538" i="36" s="1"/>
  <c r="E663" i="36"/>
  <c r="E661" i="36" s="1"/>
  <c r="D661" i="36"/>
  <c r="E681" i="36"/>
  <c r="D679" i="36"/>
  <c r="E747" i="36"/>
  <c r="E746" i="36" s="1"/>
  <c r="D746" i="36"/>
  <c r="E328" i="34"/>
  <c r="E395" i="34"/>
  <c r="E477" i="34"/>
  <c r="D497" i="34"/>
  <c r="D638" i="34"/>
  <c r="E683" i="34"/>
  <c r="E722" i="34"/>
  <c r="E717" i="34" s="1"/>
  <c r="E716" i="34" s="1"/>
  <c r="D734" i="34"/>
  <c r="D733" i="34" s="1"/>
  <c r="D751" i="34"/>
  <c r="D750" i="34" s="1"/>
  <c r="E762" i="34"/>
  <c r="E761" i="34" s="1"/>
  <c r="E760" i="34" s="1"/>
  <c r="D4" i="35"/>
  <c r="E120" i="35"/>
  <c r="E126" i="35"/>
  <c r="E140" i="35"/>
  <c r="E146" i="35"/>
  <c r="E216" i="35"/>
  <c r="E251" i="35"/>
  <c r="E250" i="35" s="1"/>
  <c r="E325" i="35"/>
  <c r="E331" i="35"/>
  <c r="E378" i="35"/>
  <c r="E416" i="35"/>
  <c r="D455" i="35"/>
  <c r="D486" i="35"/>
  <c r="C528" i="35"/>
  <c r="H528" i="35" s="1"/>
  <c r="E549" i="35"/>
  <c r="E547" i="35" s="1"/>
  <c r="D569" i="35"/>
  <c r="E610" i="35"/>
  <c r="D642" i="35"/>
  <c r="E666" i="35"/>
  <c r="E665" i="35" s="1"/>
  <c r="D665" i="35"/>
  <c r="E679" i="35"/>
  <c r="D756" i="35"/>
  <c r="D755" i="35" s="1"/>
  <c r="D765" i="35"/>
  <c r="D768" i="35"/>
  <c r="D767" i="35" s="1"/>
  <c r="D61" i="36"/>
  <c r="D117" i="36"/>
  <c r="D179" i="36"/>
  <c r="D216" i="36"/>
  <c r="D223" i="36"/>
  <c r="D222" i="36" s="1"/>
  <c r="D250" i="36"/>
  <c r="D298" i="36"/>
  <c r="E327" i="36"/>
  <c r="E325" i="36" s="1"/>
  <c r="D325" i="36"/>
  <c r="C340" i="36"/>
  <c r="H340" i="36" s="1"/>
  <c r="E344" i="36"/>
  <c r="E364" i="36"/>
  <c r="D362" i="36"/>
  <c r="D392" i="36"/>
  <c r="D522" i="36"/>
  <c r="E539" i="36"/>
  <c r="D547" i="36"/>
  <c r="E548" i="36"/>
  <c r="E547" i="36" s="1"/>
  <c r="E655" i="36"/>
  <c r="E653" i="36" s="1"/>
  <c r="D653" i="36"/>
  <c r="E677" i="36"/>
  <c r="D676" i="36"/>
  <c r="D694" i="36"/>
  <c r="E305" i="34"/>
  <c r="E416" i="34"/>
  <c r="E547" i="34"/>
  <c r="E679" i="34"/>
  <c r="C726" i="34"/>
  <c r="E734" i="34"/>
  <c r="E733" i="34" s="1"/>
  <c r="D743" i="34"/>
  <c r="D772" i="34"/>
  <c r="D771" i="34" s="1"/>
  <c r="C3" i="35"/>
  <c r="H3" i="35" s="1"/>
  <c r="J3" i="35" s="1"/>
  <c r="D97" i="35"/>
  <c r="D117" i="35"/>
  <c r="D123" i="35"/>
  <c r="E132" i="35"/>
  <c r="D143" i="35"/>
  <c r="D149" i="35"/>
  <c r="D185" i="35"/>
  <c r="D184" i="35" s="1"/>
  <c r="D204" i="35"/>
  <c r="C215" i="35"/>
  <c r="D223" i="35"/>
  <c r="D222" i="35" s="1"/>
  <c r="E302" i="35"/>
  <c r="E308" i="35"/>
  <c r="D348" i="35"/>
  <c r="D368" i="35"/>
  <c r="E373" i="35"/>
  <c r="E395" i="35"/>
  <c r="D422" i="35"/>
  <c r="D450" i="35"/>
  <c r="D581" i="35"/>
  <c r="D616" i="35"/>
  <c r="D638" i="35"/>
  <c r="D653" i="35"/>
  <c r="D718" i="35"/>
  <c r="D717" i="35" s="1"/>
  <c r="D716" i="35" s="1"/>
  <c r="E718" i="35"/>
  <c r="E717" i="35" s="1"/>
  <c r="E716" i="35" s="1"/>
  <c r="E727" i="35"/>
  <c r="E753" i="35"/>
  <c r="D751" i="35"/>
  <c r="D750" i="35" s="1"/>
  <c r="D123" i="36"/>
  <c r="E124" i="36"/>
  <c r="D160" i="36"/>
  <c r="D153" i="36" s="1"/>
  <c r="E216" i="36"/>
  <c r="E239" i="36"/>
  <c r="E238" i="36" s="1"/>
  <c r="E400" i="36"/>
  <c r="E399" i="36" s="1"/>
  <c r="D399" i="36"/>
  <c r="E513" i="36"/>
  <c r="E509" i="36" s="1"/>
  <c r="E556" i="36"/>
  <c r="H592" i="36"/>
  <c r="C561" i="36"/>
  <c r="H561" i="36" s="1"/>
  <c r="J561" i="36" s="1"/>
  <c r="E617" i="36"/>
  <c r="D616" i="36"/>
  <c r="E647" i="36"/>
  <c r="D646" i="36"/>
  <c r="E673" i="36"/>
  <c r="E671" i="36" s="1"/>
  <c r="D671" i="36"/>
  <c r="E689" i="36"/>
  <c r="D687" i="36"/>
  <c r="E445" i="36"/>
  <c r="E491" i="36"/>
  <c r="E497" i="36"/>
  <c r="E504" i="36"/>
  <c r="E694" i="36"/>
  <c r="D733" i="36"/>
  <c r="E757" i="36"/>
  <c r="D756" i="36"/>
  <c r="D755" i="36" s="1"/>
  <c r="E766" i="36"/>
  <c r="E765" i="36" s="1"/>
  <c r="D765" i="36"/>
  <c r="E4" i="37"/>
  <c r="E98" i="37"/>
  <c r="D97" i="37"/>
  <c r="C135" i="37"/>
  <c r="H135" i="37" s="1"/>
  <c r="J135" i="37" s="1"/>
  <c r="H136" i="37"/>
  <c r="D157" i="37"/>
  <c r="E158" i="37"/>
  <c r="E157" i="37" s="1"/>
  <c r="E185" i="37"/>
  <c r="E184" i="37" s="1"/>
  <c r="E422" i="37"/>
  <c r="D450" i="37"/>
  <c r="E453" i="37"/>
  <c r="E450" i="37" s="1"/>
  <c r="E617" i="37"/>
  <c r="E616" i="37" s="1"/>
  <c r="D616" i="37"/>
  <c r="E640" i="37"/>
  <c r="D638" i="37"/>
  <c r="E136" i="36"/>
  <c r="C178" i="36"/>
  <c r="E353" i="36"/>
  <c r="D373" i="36"/>
  <c r="E412" i="36"/>
  <c r="C444" i="36"/>
  <c r="H444" i="36" s="1"/>
  <c r="D455" i="36"/>
  <c r="D459" i="36"/>
  <c r="E523" i="36"/>
  <c r="D569" i="36"/>
  <c r="D577" i="36"/>
  <c r="D581" i="36"/>
  <c r="D587" i="36"/>
  <c r="D595" i="36"/>
  <c r="D599" i="36"/>
  <c r="D603" i="36"/>
  <c r="D638" i="36"/>
  <c r="E665" i="36"/>
  <c r="E679" i="36"/>
  <c r="E687" i="36"/>
  <c r="E700" i="36"/>
  <c r="E751" i="36"/>
  <c r="E146" i="37"/>
  <c r="D233" i="37"/>
  <c r="D228" i="37" s="1"/>
  <c r="E234" i="37"/>
  <c r="E233" i="37" s="1"/>
  <c r="E295" i="37"/>
  <c r="D289" i="37"/>
  <c r="E410" i="37"/>
  <c r="E409" i="37" s="1"/>
  <c r="D409" i="37"/>
  <c r="D486" i="37"/>
  <c r="E489" i="37"/>
  <c r="E486" i="37" s="1"/>
  <c r="D497" i="37"/>
  <c r="E498" i="37"/>
  <c r="E497" i="37" s="1"/>
  <c r="D529" i="37"/>
  <c r="E530" i="37"/>
  <c r="E529" i="37" s="1"/>
  <c r="E649" i="37"/>
  <c r="D646" i="37"/>
  <c r="E676" i="35"/>
  <c r="D734" i="35"/>
  <c r="D733" i="35" s="1"/>
  <c r="D743" i="35"/>
  <c r="D129" i="36"/>
  <c r="E164" i="36"/>
  <c r="D215" i="36"/>
  <c r="D239" i="36"/>
  <c r="D238" i="36" s="1"/>
  <c r="D260" i="36"/>
  <c r="E348" i="36"/>
  <c r="E362" i="36"/>
  <c r="E373" i="36"/>
  <c r="E404" i="36"/>
  <c r="D409" i="36"/>
  <c r="E416" i="36"/>
  <c r="E422" i="36"/>
  <c r="E429" i="36"/>
  <c r="E455" i="36"/>
  <c r="E459" i="36"/>
  <c r="E494" i="36"/>
  <c r="D531" i="36"/>
  <c r="H544" i="36"/>
  <c r="E569" i="36"/>
  <c r="E577" i="36"/>
  <c r="E581" i="36"/>
  <c r="E587" i="36"/>
  <c r="E595" i="36"/>
  <c r="E599" i="36"/>
  <c r="E603" i="36"/>
  <c r="E773" i="36"/>
  <c r="D772" i="36"/>
  <c r="D771" i="36" s="1"/>
  <c r="C153" i="37"/>
  <c r="H154" i="37"/>
  <c r="D174" i="37"/>
  <c r="E204" i="37"/>
  <c r="E289" i="37"/>
  <c r="E307" i="37"/>
  <c r="E305" i="37" s="1"/>
  <c r="D305" i="37"/>
  <c r="C726" i="36"/>
  <c r="H726" i="36" s="1"/>
  <c r="J726" i="36" s="1"/>
  <c r="D61" i="37"/>
  <c r="E126" i="37"/>
  <c r="C188" i="37"/>
  <c r="D265" i="37"/>
  <c r="E308" i="37"/>
  <c r="E463" i="37"/>
  <c r="E38" i="37"/>
  <c r="E120" i="37"/>
  <c r="D140" i="37"/>
  <c r="E154" i="37"/>
  <c r="H171" i="37"/>
  <c r="E199" i="37"/>
  <c r="E198" i="37" s="1"/>
  <c r="E197" i="37" s="1"/>
  <c r="D207" i="37"/>
  <c r="E212" i="37"/>
  <c r="E211" i="37" s="1"/>
  <c r="E378" i="37"/>
  <c r="C484" i="37"/>
  <c r="E513" i="37"/>
  <c r="H544" i="37"/>
  <c r="C561" i="37"/>
  <c r="D569" i="37"/>
  <c r="E595" i="37"/>
  <c r="D700" i="37"/>
  <c r="D741" i="37"/>
  <c r="E750" i="37"/>
  <c r="D743" i="36"/>
  <c r="D751" i="36"/>
  <c r="D750" i="36" s="1"/>
  <c r="D761" i="36"/>
  <c r="D760" i="36" s="1"/>
  <c r="D11" i="37"/>
  <c r="E149" i="37"/>
  <c r="D167" i="37"/>
  <c r="C203" i="37"/>
  <c r="C215" i="37"/>
  <c r="D215" i="37"/>
  <c r="E298" i="37"/>
  <c r="D368" i="37"/>
  <c r="E373" i="37"/>
  <c r="D455" i="37"/>
  <c r="D491" i="37"/>
  <c r="E522" i="37"/>
  <c r="E570" i="37"/>
  <c r="D581" i="37"/>
  <c r="E642" i="37"/>
  <c r="E683" i="37"/>
  <c r="C726" i="37"/>
  <c r="E778" i="37"/>
  <c r="E777" i="37" s="1"/>
  <c r="D223" i="37"/>
  <c r="D222" i="37" s="1"/>
  <c r="E229" i="37"/>
  <c r="E592" i="37"/>
  <c r="E676" i="37"/>
  <c r="E734" i="37"/>
  <c r="E733" i="37" s="1"/>
  <c r="D751" i="37"/>
  <c r="D750" i="37" s="1"/>
  <c r="D756" i="37"/>
  <c r="D755" i="37" s="1"/>
  <c r="D761" i="37"/>
  <c r="D760" i="37" s="1"/>
  <c r="E768" i="37"/>
  <c r="E767" i="37" s="1"/>
  <c r="D772" i="37"/>
  <c r="D771" i="37" s="1"/>
  <c r="E68" i="37"/>
  <c r="E97" i="37"/>
  <c r="E11" i="37"/>
  <c r="H164" i="37"/>
  <c r="C163" i="37"/>
  <c r="H163" i="37" s="1"/>
  <c r="J163" i="37" s="1"/>
  <c r="D4" i="37"/>
  <c r="E64" i="37"/>
  <c r="E61" i="37" s="1"/>
  <c r="C67" i="37"/>
  <c r="H67" i="37" s="1"/>
  <c r="J67" i="37" s="1"/>
  <c r="E141" i="37"/>
  <c r="E140" i="37" s="1"/>
  <c r="E144" i="37"/>
  <c r="E143" i="37" s="1"/>
  <c r="D143" i="37"/>
  <c r="H153" i="37"/>
  <c r="J153" i="37" s="1"/>
  <c r="C152" i="37"/>
  <c r="H152" i="37" s="1"/>
  <c r="J152" i="37" s="1"/>
  <c r="E153" i="37"/>
  <c r="E165" i="37"/>
  <c r="E164" i="37" s="1"/>
  <c r="E163" i="37" s="1"/>
  <c r="D164" i="37"/>
  <c r="D185" i="37"/>
  <c r="D184" i="37" s="1"/>
  <c r="D204" i="37"/>
  <c r="D203" i="37" s="1"/>
  <c r="E331" i="37"/>
  <c r="C116" i="37"/>
  <c r="D120" i="37"/>
  <c r="E124" i="37"/>
  <c r="E123" i="37" s="1"/>
  <c r="D123" i="37"/>
  <c r="D136" i="37"/>
  <c r="E216" i="37"/>
  <c r="E302" i="37"/>
  <c r="E315" i="37"/>
  <c r="E328" i="37"/>
  <c r="C3" i="37"/>
  <c r="D38" i="37"/>
  <c r="D68" i="37"/>
  <c r="E130" i="37"/>
  <c r="E129" i="37" s="1"/>
  <c r="D129" i="37"/>
  <c r="E171" i="37"/>
  <c r="E170" i="37" s="1"/>
  <c r="D189" i="37"/>
  <c r="D188" i="37" s="1"/>
  <c r="E190" i="37"/>
  <c r="E189" i="37" s="1"/>
  <c r="E244" i="37"/>
  <c r="E243" i="37" s="1"/>
  <c r="H344" i="37"/>
  <c r="C340" i="37"/>
  <c r="E417" i="37"/>
  <c r="E416" i="37" s="1"/>
  <c r="D416" i="37"/>
  <c r="D544" i="37"/>
  <c r="E546" i="37"/>
  <c r="H552" i="37"/>
  <c r="C551" i="37"/>
  <c r="E221" i="37"/>
  <c r="E220" i="37" s="1"/>
  <c r="E226" i="37"/>
  <c r="E223" i="37" s="1"/>
  <c r="E222" i="37" s="1"/>
  <c r="E251" i="37"/>
  <c r="E250" i="37" s="1"/>
  <c r="D298" i="37"/>
  <c r="D315" i="37"/>
  <c r="E348" i="37"/>
  <c r="E399" i="37"/>
  <c r="D422" i="37"/>
  <c r="E460" i="37"/>
  <c r="E459" i="37" s="1"/>
  <c r="D459" i="37"/>
  <c r="D463" i="37"/>
  <c r="E468" i="37"/>
  <c r="E485" i="37"/>
  <c r="D494" i="37"/>
  <c r="D484" i="37" s="1"/>
  <c r="E496" i="37"/>
  <c r="E511" i="37"/>
  <c r="H531" i="37"/>
  <c r="C528" i="37"/>
  <c r="H528" i="37" s="1"/>
  <c r="E547" i="37"/>
  <c r="E553" i="37"/>
  <c r="E552" i="37" s="1"/>
  <c r="D552" i="37"/>
  <c r="D556" i="37"/>
  <c r="E558" i="37"/>
  <c r="D149" i="37"/>
  <c r="D154" i="37"/>
  <c r="D160" i="37"/>
  <c r="D171" i="37"/>
  <c r="E181" i="37"/>
  <c r="E180" i="37" s="1"/>
  <c r="E179" i="37" s="1"/>
  <c r="E194" i="37"/>
  <c r="E193" i="37" s="1"/>
  <c r="E208" i="37"/>
  <c r="E207" i="37" s="1"/>
  <c r="D260" i="37"/>
  <c r="E267" i="37"/>
  <c r="E265" i="37" s="1"/>
  <c r="D296" i="37"/>
  <c r="D302" i="37"/>
  <c r="D308" i="37"/>
  <c r="D328" i="37"/>
  <c r="E345" i="37"/>
  <c r="E344" i="37" s="1"/>
  <c r="D344" i="37"/>
  <c r="D348" i="37"/>
  <c r="E353" i="37"/>
  <c r="D378" i="37"/>
  <c r="E383" i="37"/>
  <c r="E382" i="37" s="1"/>
  <c r="D382" i="37"/>
  <c r="E388" i="37"/>
  <c r="E396" i="37"/>
  <c r="E395" i="37" s="1"/>
  <c r="D395" i="37"/>
  <c r="D399" i="37"/>
  <c r="E404" i="37"/>
  <c r="E429" i="37"/>
  <c r="E445" i="37"/>
  <c r="D468" i="37"/>
  <c r="E478" i="37"/>
  <c r="E477" i="37" s="1"/>
  <c r="D477" i="37"/>
  <c r="D504" i="37"/>
  <c r="E506" i="37"/>
  <c r="E504" i="37" s="1"/>
  <c r="E532" i="37"/>
  <c r="E531" i="37" s="1"/>
  <c r="D531" i="37"/>
  <c r="D528" i="37" s="1"/>
  <c r="E544" i="37"/>
  <c r="E538" i="37" s="1"/>
  <c r="C263" i="37"/>
  <c r="D353" i="37"/>
  <c r="E358" i="37"/>
  <c r="E357" i="37" s="1"/>
  <c r="D357" i="37"/>
  <c r="E363" i="37"/>
  <c r="E362" i="37" s="1"/>
  <c r="D362" i="37"/>
  <c r="E368" i="37"/>
  <c r="D388" i="37"/>
  <c r="E393" i="37"/>
  <c r="E392" i="37" s="1"/>
  <c r="D392" i="37"/>
  <c r="D404" i="37"/>
  <c r="E412" i="37"/>
  <c r="D429" i="37"/>
  <c r="D445" i="37"/>
  <c r="H459" i="37"/>
  <c r="C444" i="37"/>
  <c r="H444" i="37" s="1"/>
  <c r="E475" i="37"/>
  <c r="E474" i="37" s="1"/>
  <c r="D474" i="37"/>
  <c r="H484" i="37"/>
  <c r="E494" i="37"/>
  <c r="E509" i="37"/>
  <c r="E556" i="37"/>
  <c r="C509" i="37"/>
  <c r="H509" i="37" s="1"/>
  <c r="E569" i="37"/>
  <c r="E653" i="37"/>
  <c r="E718" i="37"/>
  <c r="E581" i="37"/>
  <c r="E603" i="37"/>
  <c r="E610" i="37"/>
  <c r="E628" i="37"/>
  <c r="E665" i="37"/>
  <c r="D513" i="37"/>
  <c r="D509" i="37" s="1"/>
  <c r="D522" i="37"/>
  <c r="D538" i="37"/>
  <c r="E562" i="37"/>
  <c r="E577" i="37"/>
  <c r="E587" i="37"/>
  <c r="E638" i="37"/>
  <c r="E646" i="37"/>
  <c r="E661" i="37"/>
  <c r="E671" i="37"/>
  <c r="E687" i="37"/>
  <c r="E694" i="37"/>
  <c r="E700" i="37"/>
  <c r="D743" i="37"/>
  <c r="D726" i="37" s="1"/>
  <c r="D725" i="37" s="1"/>
  <c r="E722" i="37"/>
  <c r="H726" i="37"/>
  <c r="J726" i="37" s="1"/>
  <c r="C725" i="37"/>
  <c r="H725" i="37" s="1"/>
  <c r="J725" i="37" s="1"/>
  <c r="D577" i="37"/>
  <c r="D587" i="37"/>
  <c r="D592" i="37"/>
  <c r="D603" i="37"/>
  <c r="D679" i="37"/>
  <c r="D694" i="37"/>
  <c r="C717" i="37"/>
  <c r="E745" i="37"/>
  <c r="E744" i="37" s="1"/>
  <c r="E743" i="37" s="1"/>
  <c r="E773" i="37"/>
  <c r="E772" i="37" s="1"/>
  <c r="E771" i="37" s="1"/>
  <c r="D595" i="37"/>
  <c r="E601" i="37"/>
  <c r="E599" i="37" s="1"/>
  <c r="D610" i="37"/>
  <c r="D628" i="37"/>
  <c r="D661" i="37"/>
  <c r="D671" i="37"/>
  <c r="D676" i="37"/>
  <c r="D687" i="37"/>
  <c r="D718" i="37"/>
  <c r="D717" i="37" s="1"/>
  <c r="D716" i="37" s="1"/>
  <c r="E728" i="37"/>
  <c r="E727" i="37" s="1"/>
  <c r="E38" i="36"/>
  <c r="D188" i="36"/>
  <c r="H263" i="36"/>
  <c r="E117" i="36"/>
  <c r="E120" i="36"/>
  <c r="E123" i="36"/>
  <c r="E126" i="36"/>
  <c r="E174" i="36"/>
  <c r="H178" i="36"/>
  <c r="J178" i="36" s="1"/>
  <c r="C177" i="36"/>
  <c r="H177" i="36" s="1"/>
  <c r="J177" i="36" s="1"/>
  <c r="E229" i="36"/>
  <c r="E228" i="36" s="1"/>
  <c r="E11" i="36"/>
  <c r="E61" i="36"/>
  <c r="E68" i="36"/>
  <c r="E67" i="36" s="1"/>
  <c r="E157" i="36"/>
  <c r="E163" i="36"/>
  <c r="E179" i="36"/>
  <c r="C3" i="36"/>
  <c r="D38" i="36"/>
  <c r="D68" i="36"/>
  <c r="D67" i="36" s="1"/>
  <c r="E131" i="36"/>
  <c r="E129" i="36" s="1"/>
  <c r="C135" i="36"/>
  <c r="H135" i="36" s="1"/>
  <c r="J135" i="36" s="1"/>
  <c r="E145" i="36"/>
  <c r="E143" i="36" s="1"/>
  <c r="E151" i="36"/>
  <c r="E149" i="36" s="1"/>
  <c r="E156" i="36"/>
  <c r="E154" i="36" s="1"/>
  <c r="E162" i="36"/>
  <c r="E160" i="36" s="1"/>
  <c r="D164" i="36"/>
  <c r="E173" i="36"/>
  <c r="E171" i="36" s="1"/>
  <c r="E170" i="36" s="1"/>
  <c r="E190" i="36"/>
  <c r="E189" i="36" s="1"/>
  <c r="E188" i="36" s="1"/>
  <c r="E221" i="36"/>
  <c r="E220" i="36" s="1"/>
  <c r="E226" i="36"/>
  <c r="E223" i="36" s="1"/>
  <c r="E222" i="36" s="1"/>
  <c r="E251" i="36"/>
  <c r="E250" i="36" s="1"/>
  <c r="E262" i="36"/>
  <c r="E260" i="36" s="1"/>
  <c r="H265" i="36"/>
  <c r="D289" i="36"/>
  <c r="E292" i="36"/>
  <c r="E289" i="36" s="1"/>
  <c r="E298" i="36"/>
  <c r="E303" i="36"/>
  <c r="E302" i="36" s="1"/>
  <c r="D302" i="36"/>
  <c r="E315" i="36"/>
  <c r="E357" i="36"/>
  <c r="E468" i="36"/>
  <c r="E477" i="36"/>
  <c r="E378" i="36"/>
  <c r="E382" i="36"/>
  <c r="E388" i="36"/>
  <c r="E409" i="36"/>
  <c r="D4" i="36"/>
  <c r="C67" i="36"/>
  <c r="H67" i="36" s="1"/>
  <c r="J67" i="36" s="1"/>
  <c r="C115" i="36"/>
  <c r="D136" i="36"/>
  <c r="D135" i="36" s="1"/>
  <c r="C163" i="36"/>
  <c r="H163" i="36" s="1"/>
  <c r="J163" i="36" s="1"/>
  <c r="D167" i="36"/>
  <c r="D265" i="36"/>
  <c r="D315" i="36"/>
  <c r="H328" i="36"/>
  <c r="C314" i="36"/>
  <c r="H314" i="36" s="1"/>
  <c r="E463" i="36"/>
  <c r="E486" i="36"/>
  <c r="E522" i="36"/>
  <c r="E297" i="36"/>
  <c r="E296" i="36" s="1"/>
  <c r="D296" i="36"/>
  <c r="E309" i="36"/>
  <c r="E308" i="36" s="1"/>
  <c r="D308" i="36"/>
  <c r="E329" i="36"/>
  <c r="E328" i="36" s="1"/>
  <c r="D328" i="36"/>
  <c r="D331" i="36"/>
  <c r="E334" i="36"/>
  <c r="E331" i="36" s="1"/>
  <c r="E484" i="36"/>
  <c r="D412" i="36"/>
  <c r="D422" i="36"/>
  <c r="C484" i="36"/>
  <c r="D486" i="36"/>
  <c r="D491" i="36"/>
  <c r="D497" i="36"/>
  <c r="E533" i="36"/>
  <c r="E531" i="36" s="1"/>
  <c r="E528" i="36" s="1"/>
  <c r="E544" i="36"/>
  <c r="E538" i="36" s="1"/>
  <c r="E562" i="36"/>
  <c r="E610" i="36"/>
  <c r="E616" i="36"/>
  <c r="E642" i="36"/>
  <c r="E646" i="36"/>
  <c r="E676" i="36"/>
  <c r="E750" i="36"/>
  <c r="E756" i="36"/>
  <c r="E755" i="36" s="1"/>
  <c r="D416" i="36"/>
  <c r="E592" i="36"/>
  <c r="E628" i="36"/>
  <c r="C339" i="36"/>
  <c r="H339" i="36" s="1"/>
  <c r="J339" i="36" s="1"/>
  <c r="D429" i="36"/>
  <c r="D463" i="36"/>
  <c r="D468" i="36"/>
  <c r="D494" i="36"/>
  <c r="D504" i="36"/>
  <c r="D509" i="36"/>
  <c r="D529" i="36"/>
  <c r="D528" i="36" s="1"/>
  <c r="E718" i="36"/>
  <c r="E734" i="36"/>
  <c r="E733" i="36" s="1"/>
  <c r="E772" i="36"/>
  <c r="E771" i="36" s="1"/>
  <c r="E638" i="36"/>
  <c r="D556" i="36"/>
  <c r="D551" i="36" s="1"/>
  <c r="D550" i="36" s="1"/>
  <c r="D592" i="36"/>
  <c r="C717" i="36"/>
  <c r="D739" i="36"/>
  <c r="E745" i="36"/>
  <c r="E744" i="36" s="1"/>
  <c r="E743" i="36" s="1"/>
  <c r="D777" i="36"/>
  <c r="C551" i="36"/>
  <c r="E762" i="36"/>
  <c r="E761" i="36" s="1"/>
  <c r="E760" i="36" s="1"/>
  <c r="C560" i="36"/>
  <c r="D610" i="36"/>
  <c r="D628" i="36"/>
  <c r="D718" i="36"/>
  <c r="D717" i="36" s="1"/>
  <c r="D716" i="36" s="1"/>
  <c r="E724" i="36"/>
  <c r="E722" i="36" s="1"/>
  <c r="E769" i="36"/>
  <c r="E768" i="36" s="1"/>
  <c r="E767" i="36" s="1"/>
  <c r="D642" i="36"/>
  <c r="E4" i="35"/>
  <c r="E136" i="35"/>
  <c r="E61" i="35"/>
  <c r="E38" i="35"/>
  <c r="E68" i="35"/>
  <c r="E14" i="35"/>
  <c r="E11" i="35" s="1"/>
  <c r="D38" i="35"/>
  <c r="D3" i="35" s="1"/>
  <c r="D68" i="35"/>
  <c r="D67" i="35" s="1"/>
  <c r="E100" i="35"/>
  <c r="E97" i="35" s="1"/>
  <c r="E119" i="35"/>
  <c r="E117" i="35" s="1"/>
  <c r="E125" i="35"/>
  <c r="E123" i="35" s="1"/>
  <c r="E131" i="35"/>
  <c r="E129" i="35" s="1"/>
  <c r="C135" i="35"/>
  <c r="H135" i="35" s="1"/>
  <c r="J135" i="35" s="1"/>
  <c r="E145" i="35"/>
  <c r="E143" i="35" s="1"/>
  <c r="E151" i="35"/>
  <c r="E149" i="35" s="1"/>
  <c r="E161" i="35"/>
  <c r="E160" i="35" s="1"/>
  <c r="D160" i="35"/>
  <c r="E164" i="35"/>
  <c r="E167" i="35"/>
  <c r="E172" i="35"/>
  <c r="E171" i="35" s="1"/>
  <c r="D171" i="35"/>
  <c r="D207" i="35"/>
  <c r="D203" i="35" s="1"/>
  <c r="E244" i="35"/>
  <c r="E243" i="35" s="1"/>
  <c r="E265" i="35"/>
  <c r="E298" i="35"/>
  <c r="E315" i="35"/>
  <c r="E158" i="35"/>
  <c r="E157" i="35" s="1"/>
  <c r="D157" i="35"/>
  <c r="D164" i="35"/>
  <c r="D167" i="35"/>
  <c r="C203" i="35"/>
  <c r="D233" i="35"/>
  <c r="D228" i="35" s="1"/>
  <c r="E239" i="35"/>
  <c r="E238" i="35" s="1"/>
  <c r="C67" i="35"/>
  <c r="E155" i="35"/>
  <c r="E154" i="35" s="1"/>
  <c r="D154" i="35"/>
  <c r="H171" i="35"/>
  <c r="C170" i="35"/>
  <c r="E263" i="35"/>
  <c r="D120" i="35"/>
  <c r="D116" i="35" s="1"/>
  <c r="D126" i="35"/>
  <c r="D132" i="35"/>
  <c r="D140" i="35"/>
  <c r="D135" i="35" s="1"/>
  <c r="D146" i="35"/>
  <c r="E175" i="35"/>
  <c r="E174" i="35" s="1"/>
  <c r="D174" i="35"/>
  <c r="D216" i="35"/>
  <c r="D215" i="35" s="1"/>
  <c r="D239" i="35"/>
  <c r="D238" i="35" s="1"/>
  <c r="D289" i="35"/>
  <c r="D305" i="35"/>
  <c r="C314" i="35"/>
  <c r="H314" i="35" s="1"/>
  <c r="D325" i="35"/>
  <c r="D314" i="35" s="1"/>
  <c r="D331" i="35"/>
  <c r="E349" i="35"/>
  <c r="E348" i="35" s="1"/>
  <c r="E354" i="35"/>
  <c r="E353" i="35" s="1"/>
  <c r="E369" i="35"/>
  <c r="E368" i="35" s="1"/>
  <c r="E509" i="35"/>
  <c r="H348" i="35"/>
  <c r="C340" i="35"/>
  <c r="E358" i="35"/>
  <c r="E357" i="35" s="1"/>
  <c r="D357" i="35"/>
  <c r="E363" i="35"/>
  <c r="E362" i="35" s="1"/>
  <c r="D362" i="35"/>
  <c r="D260" i="35"/>
  <c r="D296" i="35"/>
  <c r="D302" i="35"/>
  <c r="D308" i="35"/>
  <c r="D328" i="35"/>
  <c r="E342" i="35"/>
  <c r="E399" i="35"/>
  <c r="E463" i="35"/>
  <c r="E504" i="35"/>
  <c r="E531" i="35"/>
  <c r="E528" i="35" s="1"/>
  <c r="E382" i="35"/>
  <c r="E474" i="35"/>
  <c r="E522" i="35"/>
  <c r="D382" i="35"/>
  <c r="D392" i="35"/>
  <c r="E414" i="35"/>
  <c r="E412" i="35" s="1"/>
  <c r="E424" i="35"/>
  <c r="E422" i="35" s="1"/>
  <c r="C444" i="35"/>
  <c r="H444" i="35" s="1"/>
  <c r="E447" i="35"/>
  <c r="E445" i="35" s="1"/>
  <c r="E452" i="35"/>
  <c r="E450" i="35" s="1"/>
  <c r="E457" i="35"/>
  <c r="E455" i="35" s="1"/>
  <c r="D477" i="35"/>
  <c r="D444" i="35" s="1"/>
  <c r="E488" i="35"/>
  <c r="E486" i="35" s="1"/>
  <c r="E493" i="35"/>
  <c r="E491" i="35" s="1"/>
  <c r="E499" i="35"/>
  <c r="E497" i="35" s="1"/>
  <c r="D513" i="35"/>
  <c r="D522" i="35"/>
  <c r="C551" i="35"/>
  <c r="E569" i="35"/>
  <c r="E642" i="35"/>
  <c r="E671" i="35"/>
  <c r="C484" i="35"/>
  <c r="H544" i="35"/>
  <c r="E562" i="35"/>
  <c r="E577" i="35"/>
  <c r="E592" i="35"/>
  <c r="E599" i="35"/>
  <c r="E603" i="35"/>
  <c r="H726" i="35"/>
  <c r="J726" i="35" s="1"/>
  <c r="C725" i="35"/>
  <c r="H725" i="35" s="1"/>
  <c r="J725" i="35" s="1"/>
  <c r="E751" i="35"/>
  <c r="E761" i="35"/>
  <c r="E760" i="35" s="1"/>
  <c r="E557" i="35"/>
  <c r="E556" i="35" s="1"/>
  <c r="D556" i="35"/>
  <c r="D551" i="35" s="1"/>
  <c r="D550" i="35" s="1"/>
  <c r="E750" i="35"/>
  <c r="E756" i="35"/>
  <c r="E755" i="35" s="1"/>
  <c r="D494" i="35"/>
  <c r="D484" i="35" s="1"/>
  <c r="D504" i="35"/>
  <c r="D509" i="35"/>
  <c r="D529" i="35"/>
  <c r="D528" i="35" s="1"/>
  <c r="D544" i="35"/>
  <c r="D538" i="35" s="1"/>
  <c r="E587" i="35"/>
  <c r="E628" i="35"/>
  <c r="E700" i="35"/>
  <c r="D577" i="35"/>
  <c r="E583" i="35"/>
  <c r="E581" i="35" s="1"/>
  <c r="D587" i="35"/>
  <c r="D592" i="35"/>
  <c r="D603" i="35"/>
  <c r="E618" i="35"/>
  <c r="E616" i="35" s="1"/>
  <c r="E641" i="35"/>
  <c r="E638" i="35" s="1"/>
  <c r="E655" i="35"/>
  <c r="E653" i="35" s="1"/>
  <c r="D679" i="35"/>
  <c r="E685" i="35"/>
  <c r="E683" i="35" s="1"/>
  <c r="D694" i="35"/>
  <c r="C717" i="35"/>
  <c r="E732" i="35"/>
  <c r="E731" i="35" s="1"/>
  <c r="E730" i="35" s="1"/>
  <c r="E735" i="35"/>
  <c r="E734" i="35" s="1"/>
  <c r="E733" i="35" s="1"/>
  <c r="D739" i="35"/>
  <c r="E742" i="35"/>
  <c r="E741" i="35" s="1"/>
  <c r="E745" i="35"/>
  <c r="E744" i="35" s="1"/>
  <c r="E743" i="35" s="1"/>
  <c r="E773" i="35"/>
  <c r="E772" i="35" s="1"/>
  <c r="E771" i="35" s="1"/>
  <c r="D777" i="35"/>
  <c r="C645" i="35"/>
  <c r="H645" i="35" s="1"/>
  <c r="J645" i="35" s="1"/>
  <c r="D188" i="34"/>
  <c r="E116" i="34"/>
  <c r="E136" i="34"/>
  <c r="E135" i="34" s="1"/>
  <c r="E153" i="34"/>
  <c r="E207" i="34"/>
  <c r="E265" i="34"/>
  <c r="E298" i="34"/>
  <c r="E315" i="34"/>
  <c r="E314" i="34" s="1"/>
  <c r="D203" i="34"/>
  <c r="D61" i="34"/>
  <c r="C116" i="34"/>
  <c r="D120" i="34"/>
  <c r="D126" i="34"/>
  <c r="D132" i="34"/>
  <c r="D140" i="34"/>
  <c r="D146" i="34"/>
  <c r="C153" i="34"/>
  <c r="D157" i="34"/>
  <c r="C170" i="34"/>
  <c r="H170" i="34" s="1"/>
  <c r="J170" i="34" s="1"/>
  <c r="D174" i="34"/>
  <c r="E214" i="34"/>
  <c r="E213" i="34" s="1"/>
  <c r="E203" i="34" s="1"/>
  <c r="E219" i="34"/>
  <c r="E216" i="34" s="1"/>
  <c r="E215" i="34" s="1"/>
  <c r="E234" i="34"/>
  <c r="E233" i="34" s="1"/>
  <c r="E228" i="34" s="1"/>
  <c r="E237" i="34"/>
  <c r="E236" i="34" s="1"/>
  <c r="E235" i="34" s="1"/>
  <c r="E242" i="34"/>
  <c r="E239" i="34" s="1"/>
  <c r="E238" i="34" s="1"/>
  <c r="E247" i="34"/>
  <c r="E244" i="34" s="1"/>
  <c r="E243" i="34" s="1"/>
  <c r="D289" i="34"/>
  <c r="D305" i="34"/>
  <c r="C314" i="34"/>
  <c r="H314" i="34" s="1"/>
  <c r="D325" i="34"/>
  <c r="D331" i="34"/>
  <c r="H344" i="34"/>
  <c r="C340" i="34"/>
  <c r="D368" i="34"/>
  <c r="E373" i="34"/>
  <c r="E409" i="34"/>
  <c r="E412" i="34"/>
  <c r="E422" i="34"/>
  <c r="E445" i="34"/>
  <c r="C3" i="34"/>
  <c r="D38" i="34"/>
  <c r="D68" i="34"/>
  <c r="D67" i="34" s="1"/>
  <c r="E450" i="34"/>
  <c r="E531" i="34"/>
  <c r="E528" i="34" s="1"/>
  <c r="E538" i="34"/>
  <c r="E544" i="34"/>
  <c r="D117" i="34"/>
  <c r="D123" i="34"/>
  <c r="D129" i="34"/>
  <c r="D143" i="34"/>
  <c r="D149" i="34"/>
  <c r="D154" i="34"/>
  <c r="D153" i="34" s="1"/>
  <c r="D160" i="34"/>
  <c r="D171" i="34"/>
  <c r="E181" i="34"/>
  <c r="E180" i="34" s="1"/>
  <c r="E179" i="34" s="1"/>
  <c r="E194" i="34"/>
  <c r="E193" i="34" s="1"/>
  <c r="E188" i="34" s="1"/>
  <c r="D260" i="34"/>
  <c r="D296" i="34"/>
  <c r="D302" i="34"/>
  <c r="D308" i="34"/>
  <c r="D328" i="34"/>
  <c r="E345" i="34"/>
  <c r="E344" i="34" s="1"/>
  <c r="D344" i="34"/>
  <c r="D348" i="34"/>
  <c r="D378" i="34"/>
  <c r="E399" i="34"/>
  <c r="E429" i="34"/>
  <c r="E522" i="34"/>
  <c r="D4" i="34"/>
  <c r="E358" i="34"/>
  <c r="E357" i="34" s="1"/>
  <c r="D357" i="34"/>
  <c r="E363" i="34"/>
  <c r="E362" i="34" s="1"/>
  <c r="D362" i="34"/>
  <c r="E404" i="34"/>
  <c r="E504" i="34"/>
  <c r="D395" i="34"/>
  <c r="D416" i="34"/>
  <c r="D459" i="34"/>
  <c r="E465" i="34"/>
  <c r="E463" i="34" s="1"/>
  <c r="E470" i="34"/>
  <c r="E468" i="34" s="1"/>
  <c r="D474" i="34"/>
  <c r="D484" i="34"/>
  <c r="C509" i="34"/>
  <c r="H509" i="34" s="1"/>
  <c r="C528" i="34"/>
  <c r="H528" i="34" s="1"/>
  <c r="D531" i="34"/>
  <c r="D528" i="34" s="1"/>
  <c r="E616" i="34"/>
  <c r="E638" i="34"/>
  <c r="H726" i="34"/>
  <c r="J726" i="34" s="1"/>
  <c r="C725" i="34"/>
  <c r="H725" i="34" s="1"/>
  <c r="J725" i="34" s="1"/>
  <c r="E768" i="34"/>
  <c r="E767" i="34" s="1"/>
  <c r="E694" i="34"/>
  <c r="D382" i="34"/>
  <c r="D392" i="34"/>
  <c r="C444" i="34"/>
  <c r="H444" i="34" s="1"/>
  <c r="D477" i="34"/>
  <c r="E499" i="34"/>
  <c r="E497" i="34" s="1"/>
  <c r="E484" i="34" s="1"/>
  <c r="D513" i="34"/>
  <c r="D509" i="34" s="1"/>
  <c r="D522" i="34"/>
  <c r="D538" i="34"/>
  <c r="E552" i="34"/>
  <c r="E551" i="34" s="1"/>
  <c r="E550" i="34" s="1"/>
  <c r="E599" i="34"/>
  <c r="E653" i="34"/>
  <c r="E671" i="34"/>
  <c r="E700" i="34"/>
  <c r="E556" i="34"/>
  <c r="E577" i="34"/>
  <c r="E603" i="34"/>
  <c r="E646" i="34"/>
  <c r="D556" i="34"/>
  <c r="D577" i="34"/>
  <c r="D587" i="34"/>
  <c r="D592" i="34"/>
  <c r="D603" i="34"/>
  <c r="D679" i="34"/>
  <c r="D694" i="34"/>
  <c r="C717" i="34"/>
  <c r="D739" i="34"/>
  <c r="E742" i="34"/>
  <c r="E741" i="34" s="1"/>
  <c r="E745" i="34"/>
  <c r="E744" i="34" s="1"/>
  <c r="E743" i="34" s="1"/>
  <c r="E773" i="34"/>
  <c r="E772" i="34" s="1"/>
  <c r="E771" i="34" s="1"/>
  <c r="D777" i="34"/>
  <c r="C551" i="34"/>
  <c r="D595" i="34"/>
  <c r="D610" i="34"/>
  <c r="D628" i="34"/>
  <c r="E728" i="34"/>
  <c r="E727" i="34" s="1"/>
  <c r="D552" i="34"/>
  <c r="C561" i="34"/>
  <c r="D569" i="34"/>
  <c r="D599" i="34"/>
  <c r="D642" i="34"/>
  <c r="D646" i="34"/>
  <c r="D665" i="34"/>
  <c r="D700" i="34"/>
  <c r="D722" i="34"/>
  <c r="D717" i="34" s="1"/>
  <c r="D716" i="34" s="1"/>
  <c r="D778" i="33"/>
  <c r="E778" i="33" s="1"/>
  <c r="E777" i="33" s="1"/>
  <c r="C777" i="33"/>
  <c r="D776" i="33"/>
  <c r="E776" i="33" s="1"/>
  <c r="D775" i="33"/>
  <c r="E775" i="33" s="1"/>
  <c r="D774" i="33"/>
  <c r="E774" i="33" s="1"/>
  <c r="D773" i="33"/>
  <c r="C772" i="33"/>
  <c r="C771" i="33" s="1"/>
  <c r="D770" i="33"/>
  <c r="E770" i="33" s="1"/>
  <c r="D769" i="33"/>
  <c r="C768" i="33"/>
  <c r="C767" i="33" s="1"/>
  <c r="D766" i="33"/>
  <c r="E766" i="33" s="1"/>
  <c r="E765" i="33" s="1"/>
  <c r="C765" i="33"/>
  <c r="D764" i="33"/>
  <c r="E764" i="33" s="1"/>
  <c r="D763" i="33"/>
  <c r="E763" i="33" s="1"/>
  <c r="D762" i="33"/>
  <c r="C761" i="33"/>
  <c r="C760" i="33" s="1"/>
  <c r="D759" i="33"/>
  <c r="E759" i="33" s="1"/>
  <c r="D758" i="33"/>
  <c r="E758" i="33" s="1"/>
  <c r="D757" i="33"/>
  <c r="C756" i="33"/>
  <c r="C755" i="33" s="1"/>
  <c r="D754" i="33"/>
  <c r="D753" i="33"/>
  <c r="E753" i="33" s="1"/>
  <c r="D752" i="33"/>
  <c r="C751" i="33"/>
  <c r="C750" i="33" s="1"/>
  <c r="D749" i="33"/>
  <c r="E749" i="33" s="1"/>
  <c r="D748" i="33"/>
  <c r="E748" i="33" s="1"/>
  <c r="D747" i="33"/>
  <c r="C746" i="33"/>
  <c r="D745" i="33"/>
  <c r="D744" i="33" s="1"/>
  <c r="C744" i="33"/>
  <c r="D742" i="33"/>
  <c r="D741" i="33" s="1"/>
  <c r="C741" i="33"/>
  <c r="D740" i="33"/>
  <c r="E740" i="33" s="1"/>
  <c r="E739" i="33" s="1"/>
  <c r="C739" i="33"/>
  <c r="D738" i="33"/>
  <c r="E738" i="33" s="1"/>
  <c r="D737" i="33"/>
  <c r="E737" i="33" s="1"/>
  <c r="D736" i="33"/>
  <c r="E736" i="33" s="1"/>
  <c r="D735" i="33"/>
  <c r="E735" i="33" s="1"/>
  <c r="C734" i="33"/>
  <c r="C733" i="33" s="1"/>
  <c r="D732" i="33"/>
  <c r="D731" i="33" s="1"/>
  <c r="D730" i="33" s="1"/>
  <c r="C731" i="33"/>
  <c r="C730" i="33" s="1"/>
  <c r="D729" i="33"/>
  <c r="E729" i="33" s="1"/>
  <c r="D728" i="33"/>
  <c r="E728" i="33" s="1"/>
  <c r="C727" i="33"/>
  <c r="D724" i="33"/>
  <c r="E724" i="33" s="1"/>
  <c r="D723" i="33"/>
  <c r="E723" i="33" s="1"/>
  <c r="C722" i="33"/>
  <c r="H722" i="33" s="1"/>
  <c r="D721" i="33"/>
  <c r="E721" i="33" s="1"/>
  <c r="D720" i="33"/>
  <c r="E720" i="33" s="1"/>
  <c r="D719" i="33"/>
  <c r="C718" i="33"/>
  <c r="H718" i="33" s="1"/>
  <c r="D715" i="33"/>
  <c r="E715" i="33" s="1"/>
  <c r="D714" i="33"/>
  <c r="E714" i="33" s="1"/>
  <c r="D713" i="33"/>
  <c r="E713" i="33" s="1"/>
  <c r="D712" i="33"/>
  <c r="E712" i="33" s="1"/>
  <c r="D711" i="33"/>
  <c r="E711" i="33" s="1"/>
  <c r="D710" i="33"/>
  <c r="E710" i="33" s="1"/>
  <c r="D709" i="33"/>
  <c r="E709" i="33" s="1"/>
  <c r="D708" i="33"/>
  <c r="E708" i="33" s="1"/>
  <c r="D707" i="33"/>
  <c r="E707" i="33" s="1"/>
  <c r="D706" i="33"/>
  <c r="E706" i="33" s="1"/>
  <c r="D705" i="33"/>
  <c r="E705" i="33" s="1"/>
  <c r="D704" i="33"/>
  <c r="E704" i="33" s="1"/>
  <c r="D703" i="33"/>
  <c r="E703" i="33" s="1"/>
  <c r="D702" i="33"/>
  <c r="E702" i="33" s="1"/>
  <c r="D701" i="33"/>
  <c r="C700" i="33"/>
  <c r="H700" i="33" s="1"/>
  <c r="D699" i="33"/>
  <c r="E699" i="33" s="1"/>
  <c r="D698" i="33"/>
  <c r="E698" i="33" s="1"/>
  <c r="D697" i="33"/>
  <c r="E697" i="33" s="1"/>
  <c r="D696" i="33"/>
  <c r="E696" i="33" s="1"/>
  <c r="D695" i="33"/>
  <c r="E695" i="33" s="1"/>
  <c r="C694" i="33"/>
  <c r="H694" i="33" s="1"/>
  <c r="D693" i="33"/>
  <c r="E693" i="33" s="1"/>
  <c r="D692" i="33"/>
  <c r="E692" i="33" s="1"/>
  <c r="D691" i="33"/>
  <c r="E691" i="33" s="1"/>
  <c r="D690" i="33"/>
  <c r="E690" i="33" s="1"/>
  <c r="D689" i="33"/>
  <c r="E689" i="33" s="1"/>
  <c r="D688" i="33"/>
  <c r="C687" i="33"/>
  <c r="H687" i="33" s="1"/>
  <c r="D686" i="33"/>
  <c r="E686" i="33" s="1"/>
  <c r="D685" i="33"/>
  <c r="E685" i="33" s="1"/>
  <c r="D684" i="33"/>
  <c r="E684" i="33" s="1"/>
  <c r="C683" i="33"/>
  <c r="H683" i="33" s="1"/>
  <c r="D682" i="33"/>
  <c r="E682" i="33" s="1"/>
  <c r="D681" i="33"/>
  <c r="E681" i="33" s="1"/>
  <c r="D680" i="33"/>
  <c r="E680" i="33" s="1"/>
  <c r="C679" i="33"/>
  <c r="H679" i="33" s="1"/>
  <c r="D678" i="33"/>
  <c r="E678" i="33" s="1"/>
  <c r="D677" i="33"/>
  <c r="E677" i="33" s="1"/>
  <c r="C676" i="33"/>
  <c r="H676" i="33" s="1"/>
  <c r="D675" i="33"/>
  <c r="E675" i="33" s="1"/>
  <c r="D674" i="33"/>
  <c r="E674" i="33" s="1"/>
  <c r="D673" i="33"/>
  <c r="E673" i="33" s="1"/>
  <c r="D672" i="33"/>
  <c r="C671" i="33"/>
  <c r="H671" i="33" s="1"/>
  <c r="D670" i="33"/>
  <c r="E670" i="33" s="1"/>
  <c r="D669" i="33"/>
  <c r="E669" i="33" s="1"/>
  <c r="D668" i="33"/>
  <c r="E668" i="33" s="1"/>
  <c r="D667" i="33"/>
  <c r="E667" i="33" s="1"/>
  <c r="D666" i="33"/>
  <c r="E666" i="33" s="1"/>
  <c r="C665" i="33"/>
  <c r="D664" i="33"/>
  <c r="E664" i="33" s="1"/>
  <c r="D663" i="33"/>
  <c r="E663" i="33" s="1"/>
  <c r="D662" i="33"/>
  <c r="E662" i="33" s="1"/>
  <c r="C661" i="33"/>
  <c r="H661" i="33" s="1"/>
  <c r="D660" i="33"/>
  <c r="E660" i="33" s="1"/>
  <c r="D659" i="33"/>
  <c r="E659" i="33" s="1"/>
  <c r="D658" i="33"/>
  <c r="E658" i="33" s="1"/>
  <c r="D657" i="33"/>
  <c r="E657" i="33" s="1"/>
  <c r="D656" i="33"/>
  <c r="E656" i="33" s="1"/>
  <c r="D655" i="33"/>
  <c r="E655" i="33" s="1"/>
  <c r="D654" i="33"/>
  <c r="C653" i="33"/>
  <c r="H653" i="33" s="1"/>
  <c r="D652" i="33"/>
  <c r="E652" i="33" s="1"/>
  <c r="D651" i="33"/>
  <c r="E651" i="33" s="1"/>
  <c r="D650" i="33"/>
  <c r="E650" i="33" s="1"/>
  <c r="D649" i="33"/>
  <c r="E649" i="33" s="1"/>
  <c r="D648" i="33"/>
  <c r="E648" i="33" s="1"/>
  <c r="D647" i="33"/>
  <c r="E647" i="33" s="1"/>
  <c r="C646" i="33"/>
  <c r="H646" i="33" s="1"/>
  <c r="D644" i="33"/>
  <c r="E644" i="33" s="1"/>
  <c r="D643" i="33"/>
  <c r="E643" i="33" s="1"/>
  <c r="C642" i="33"/>
  <c r="H642" i="33" s="1"/>
  <c r="J642" i="33" s="1"/>
  <c r="D641" i="33"/>
  <c r="E641" i="33" s="1"/>
  <c r="D640" i="33"/>
  <c r="E640" i="33" s="1"/>
  <c r="D639" i="33"/>
  <c r="E639" i="33" s="1"/>
  <c r="C638" i="33"/>
  <c r="H638" i="33" s="1"/>
  <c r="J638" i="33" s="1"/>
  <c r="D637" i="33"/>
  <c r="E637" i="33" s="1"/>
  <c r="D636" i="33"/>
  <c r="E636" i="33" s="1"/>
  <c r="D635" i="33"/>
  <c r="E635" i="33" s="1"/>
  <c r="D634" i="33"/>
  <c r="E634" i="33" s="1"/>
  <c r="D633" i="33"/>
  <c r="E633" i="33" s="1"/>
  <c r="D632" i="33"/>
  <c r="E632" i="33" s="1"/>
  <c r="D631" i="33"/>
  <c r="E631" i="33" s="1"/>
  <c r="D630" i="33"/>
  <c r="E630" i="33" s="1"/>
  <c r="D629" i="33"/>
  <c r="E629" i="33" s="1"/>
  <c r="C628" i="33"/>
  <c r="H628" i="33" s="1"/>
  <c r="D627" i="33"/>
  <c r="E627" i="33" s="1"/>
  <c r="D626" i="33"/>
  <c r="E626" i="33" s="1"/>
  <c r="D625" i="33"/>
  <c r="E625" i="33" s="1"/>
  <c r="D624" i="33"/>
  <c r="E624" i="33" s="1"/>
  <c r="D623" i="33"/>
  <c r="E623" i="33" s="1"/>
  <c r="D622" i="33"/>
  <c r="E622" i="33" s="1"/>
  <c r="D621" i="33"/>
  <c r="E621" i="33" s="1"/>
  <c r="D620" i="33"/>
  <c r="D619" i="33"/>
  <c r="E619" i="33" s="1"/>
  <c r="D618" i="33"/>
  <c r="E618" i="33" s="1"/>
  <c r="D617" i="33"/>
  <c r="E617" i="33" s="1"/>
  <c r="C616" i="33"/>
  <c r="H616" i="33" s="1"/>
  <c r="D615" i="33"/>
  <c r="E615" i="33" s="1"/>
  <c r="D614" i="33"/>
  <c r="E614" i="33" s="1"/>
  <c r="D613" i="33"/>
  <c r="E613" i="33" s="1"/>
  <c r="D612" i="33"/>
  <c r="E612" i="33" s="1"/>
  <c r="D611" i="33"/>
  <c r="C610" i="33"/>
  <c r="H610" i="33" s="1"/>
  <c r="D609" i="33"/>
  <c r="E609" i="33" s="1"/>
  <c r="D608" i="33"/>
  <c r="E608" i="33" s="1"/>
  <c r="D607" i="33"/>
  <c r="D606" i="33"/>
  <c r="E606" i="33" s="1"/>
  <c r="D605" i="33"/>
  <c r="E605" i="33" s="1"/>
  <c r="D604" i="33"/>
  <c r="E604" i="33" s="1"/>
  <c r="C603" i="33"/>
  <c r="H603" i="33" s="1"/>
  <c r="D602" i="33"/>
  <c r="E602" i="33" s="1"/>
  <c r="D601" i="33"/>
  <c r="E601" i="33" s="1"/>
  <c r="D600" i="33"/>
  <c r="C599" i="33"/>
  <c r="H599" i="33" s="1"/>
  <c r="D598" i="33"/>
  <c r="E598" i="33" s="1"/>
  <c r="D597" i="33"/>
  <c r="E597" i="33" s="1"/>
  <c r="D596" i="33"/>
  <c r="C595" i="33"/>
  <c r="H595" i="33" s="1"/>
  <c r="D594" i="33"/>
  <c r="E594" i="33" s="1"/>
  <c r="D593" i="33"/>
  <c r="C592" i="33"/>
  <c r="H592" i="33" s="1"/>
  <c r="D591" i="33"/>
  <c r="E591" i="33" s="1"/>
  <c r="D590" i="33"/>
  <c r="E590" i="33" s="1"/>
  <c r="D589" i="33"/>
  <c r="E589" i="33" s="1"/>
  <c r="D588" i="33"/>
  <c r="E588" i="33" s="1"/>
  <c r="C587" i="33"/>
  <c r="H587" i="33" s="1"/>
  <c r="D586" i="33"/>
  <c r="E586" i="33" s="1"/>
  <c r="D585" i="33"/>
  <c r="E585" i="33" s="1"/>
  <c r="D584" i="33"/>
  <c r="E584" i="33" s="1"/>
  <c r="D583" i="33"/>
  <c r="E583" i="33" s="1"/>
  <c r="D582" i="33"/>
  <c r="C581" i="33"/>
  <c r="H581" i="33" s="1"/>
  <c r="D580" i="33"/>
  <c r="E580" i="33" s="1"/>
  <c r="D579" i="33"/>
  <c r="E579" i="33" s="1"/>
  <c r="D578" i="33"/>
  <c r="C577" i="33"/>
  <c r="H577" i="33" s="1"/>
  <c r="D576" i="33"/>
  <c r="E576" i="33" s="1"/>
  <c r="D575" i="33"/>
  <c r="E575" i="33" s="1"/>
  <c r="D574" i="33"/>
  <c r="E574" i="33" s="1"/>
  <c r="D573" i="33"/>
  <c r="E573" i="33" s="1"/>
  <c r="D572" i="33"/>
  <c r="E572" i="33" s="1"/>
  <c r="D571" i="33"/>
  <c r="E571" i="33" s="1"/>
  <c r="D570" i="33"/>
  <c r="E570" i="33" s="1"/>
  <c r="C569" i="33"/>
  <c r="H569" i="33" s="1"/>
  <c r="D568" i="33"/>
  <c r="E568" i="33" s="1"/>
  <c r="D567" i="33"/>
  <c r="E567" i="33" s="1"/>
  <c r="D566" i="33"/>
  <c r="E566" i="33" s="1"/>
  <c r="D565" i="33"/>
  <c r="E565" i="33" s="1"/>
  <c r="D564" i="33"/>
  <c r="E564" i="33" s="1"/>
  <c r="D563" i="33"/>
  <c r="C562" i="33"/>
  <c r="H562" i="33" s="1"/>
  <c r="D558" i="33"/>
  <c r="E558" i="33" s="1"/>
  <c r="D557" i="33"/>
  <c r="C556" i="33"/>
  <c r="H556" i="33" s="1"/>
  <c r="D555" i="33"/>
  <c r="E555" i="33" s="1"/>
  <c r="D554" i="33"/>
  <c r="E554" i="33" s="1"/>
  <c r="D553" i="33"/>
  <c r="C552" i="33"/>
  <c r="D549" i="33"/>
  <c r="E549" i="33" s="1"/>
  <c r="D548" i="33"/>
  <c r="C547" i="33"/>
  <c r="H547" i="33" s="1"/>
  <c r="J547" i="33" s="1"/>
  <c r="D546" i="33"/>
  <c r="E546" i="33" s="1"/>
  <c r="D545" i="33"/>
  <c r="C544" i="33"/>
  <c r="H544" i="33" s="1"/>
  <c r="D543" i="33"/>
  <c r="E543" i="33" s="1"/>
  <c r="D542" i="33"/>
  <c r="E542" i="33" s="1"/>
  <c r="D541" i="33"/>
  <c r="E541" i="33" s="1"/>
  <c r="D540" i="33"/>
  <c r="E540" i="33" s="1"/>
  <c r="D539" i="33"/>
  <c r="D537" i="33"/>
  <c r="E537" i="33" s="1"/>
  <c r="D536" i="33"/>
  <c r="E536" i="33" s="1"/>
  <c r="D535" i="33"/>
  <c r="E535" i="33" s="1"/>
  <c r="D534" i="33"/>
  <c r="E534" i="33" s="1"/>
  <c r="D533" i="33"/>
  <c r="E533" i="33" s="1"/>
  <c r="D532" i="33"/>
  <c r="E532" i="33" s="1"/>
  <c r="C531" i="33"/>
  <c r="H531" i="33" s="1"/>
  <c r="D530" i="33"/>
  <c r="D529" i="33" s="1"/>
  <c r="C529" i="33"/>
  <c r="D527" i="33"/>
  <c r="E527" i="33" s="1"/>
  <c r="D526" i="33"/>
  <c r="E526" i="33" s="1"/>
  <c r="D525" i="33"/>
  <c r="E525" i="33" s="1"/>
  <c r="D524" i="33"/>
  <c r="E524" i="33" s="1"/>
  <c r="D523" i="33"/>
  <c r="C522" i="33"/>
  <c r="H522" i="33" s="1"/>
  <c r="D521" i="33"/>
  <c r="E521" i="33" s="1"/>
  <c r="D520" i="33"/>
  <c r="E520" i="33" s="1"/>
  <c r="D519" i="33"/>
  <c r="E519" i="33" s="1"/>
  <c r="D518" i="33"/>
  <c r="E518" i="33" s="1"/>
  <c r="D517" i="33"/>
  <c r="E517" i="33" s="1"/>
  <c r="D516" i="33"/>
  <c r="E516" i="33" s="1"/>
  <c r="D515" i="33"/>
  <c r="E515" i="33" s="1"/>
  <c r="D514" i="33"/>
  <c r="E514" i="33" s="1"/>
  <c r="C513" i="33"/>
  <c r="H513" i="33" s="1"/>
  <c r="D512" i="33"/>
  <c r="E512" i="33" s="1"/>
  <c r="D511" i="33"/>
  <c r="E511" i="33" s="1"/>
  <c r="D510" i="33"/>
  <c r="D508" i="33"/>
  <c r="E508" i="33" s="1"/>
  <c r="D507" i="33"/>
  <c r="E507" i="33" s="1"/>
  <c r="D506" i="33"/>
  <c r="E506" i="33" s="1"/>
  <c r="D505" i="33"/>
  <c r="C504" i="33"/>
  <c r="H504" i="33" s="1"/>
  <c r="D503" i="33"/>
  <c r="E503" i="33" s="1"/>
  <c r="D502" i="33"/>
  <c r="E502" i="33" s="1"/>
  <c r="D501" i="33"/>
  <c r="E501" i="33" s="1"/>
  <c r="D500" i="33"/>
  <c r="E500" i="33" s="1"/>
  <c r="D499" i="33"/>
  <c r="E499" i="33" s="1"/>
  <c r="D498" i="33"/>
  <c r="C497" i="33"/>
  <c r="H497" i="33" s="1"/>
  <c r="D496" i="33"/>
  <c r="E496" i="33" s="1"/>
  <c r="D495" i="33"/>
  <c r="E495" i="33" s="1"/>
  <c r="C494" i="33"/>
  <c r="H494" i="33" s="1"/>
  <c r="D493" i="33"/>
  <c r="E493" i="33" s="1"/>
  <c r="D492" i="33"/>
  <c r="C491" i="33"/>
  <c r="H491" i="33" s="1"/>
  <c r="D490" i="33"/>
  <c r="E490" i="33" s="1"/>
  <c r="D489" i="33"/>
  <c r="E489" i="33" s="1"/>
  <c r="D488" i="33"/>
  <c r="E488" i="33" s="1"/>
  <c r="D487" i="33"/>
  <c r="C486" i="33"/>
  <c r="H486" i="33" s="1"/>
  <c r="D485" i="33"/>
  <c r="E485" i="33" s="1"/>
  <c r="D481" i="33"/>
  <c r="E481" i="33" s="1"/>
  <c r="D480" i="33"/>
  <c r="E480" i="33" s="1"/>
  <c r="D479" i="33"/>
  <c r="E479" i="33" s="1"/>
  <c r="D478" i="33"/>
  <c r="C477" i="33"/>
  <c r="H477" i="33" s="1"/>
  <c r="D476" i="33"/>
  <c r="E476" i="33" s="1"/>
  <c r="D475" i="33"/>
  <c r="C474" i="33"/>
  <c r="H474" i="33" s="1"/>
  <c r="D473" i="33"/>
  <c r="E473" i="33" s="1"/>
  <c r="D472" i="33"/>
  <c r="E472" i="33" s="1"/>
  <c r="D471" i="33"/>
  <c r="E471" i="33" s="1"/>
  <c r="D470" i="33"/>
  <c r="E470" i="33" s="1"/>
  <c r="D469" i="33"/>
  <c r="C468" i="33"/>
  <c r="H468" i="33" s="1"/>
  <c r="D467" i="33"/>
  <c r="E467" i="33" s="1"/>
  <c r="D466" i="33"/>
  <c r="E466" i="33" s="1"/>
  <c r="D465" i="33"/>
  <c r="E465" i="33" s="1"/>
  <c r="D464" i="33"/>
  <c r="C463" i="33"/>
  <c r="H463" i="33" s="1"/>
  <c r="D462" i="33"/>
  <c r="E462" i="33" s="1"/>
  <c r="D461" i="33"/>
  <c r="E461" i="33" s="1"/>
  <c r="D460" i="33"/>
  <c r="C459" i="33"/>
  <c r="H459" i="33" s="1"/>
  <c r="D458" i="33"/>
  <c r="E458" i="33" s="1"/>
  <c r="D457" i="33"/>
  <c r="E457" i="33" s="1"/>
  <c r="D456" i="33"/>
  <c r="E456" i="33" s="1"/>
  <c r="C455" i="33"/>
  <c r="D454" i="33"/>
  <c r="E454" i="33" s="1"/>
  <c r="D453" i="33"/>
  <c r="E453" i="33" s="1"/>
  <c r="D452" i="33"/>
  <c r="E452" i="33" s="1"/>
  <c r="D451" i="33"/>
  <c r="C450" i="33"/>
  <c r="H450" i="33" s="1"/>
  <c r="D449" i="33"/>
  <c r="E449" i="33" s="1"/>
  <c r="D448" i="33"/>
  <c r="E448" i="33" s="1"/>
  <c r="D447" i="33"/>
  <c r="E447" i="33" s="1"/>
  <c r="D446" i="33"/>
  <c r="C445" i="33"/>
  <c r="H445" i="33" s="1"/>
  <c r="D443" i="33"/>
  <c r="E443" i="33" s="1"/>
  <c r="D442" i="33"/>
  <c r="E442" i="33" s="1"/>
  <c r="D441" i="33"/>
  <c r="E441" i="33" s="1"/>
  <c r="D440" i="33"/>
  <c r="E440" i="33" s="1"/>
  <c r="D439" i="33"/>
  <c r="E439" i="33" s="1"/>
  <c r="D438" i="33"/>
  <c r="E438" i="33" s="1"/>
  <c r="D437" i="33"/>
  <c r="E437" i="33" s="1"/>
  <c r="D436" i="33"/>
  <c r="E436" i="33" s="1"/>
  <c r="D435" i="33"/>
  <c r="E435" i="33" s="1"/>
  <c r="D434" i="33"/>
  <c r="E434" i="33" s="1"/>
  <c r="D433" i="33"/>
  <c r="E433" i="33" s="1"/>
  <c r="D432" i="33"/>
  <c r="E432" i="33" s="1"/>
  <c r="D431" i="33"/>
  <c r="E431" i="33" s="1"/>
  <c r="D430" i="33"/>
  <c r="E430" i="33" s="1"/>
  <c r="C429" i="33"/>
  <c r="H429" i="33" s="1"/>
  <c r="D428" i="33"/>
  <c r="E428" i="33" s="1"/>
  <c r="D427" i="33"/>
  <c r="E427" i="33" s="1"/>
  <c r="D426" i="33"/>
  <c r="E426" i="33" s="1"/>
  <c r="D425" i="33"/>
  <c r="E425" i="33" s="1"/>
  <c r="D424" i="33"/>
  <c r="E424" i="33" s="1"/>
  <c r="D423" i="33"/>
  <c r="C422" i="33"/>
  <c r="H422" i="33" s="1"/>
  <c r="D421" i="33"/>
  <c r="E421" i="33" s="1"/>
  <c r="D420" i="33"/>
  <c r="E420" i="33" s="1"/>
  <c r="D419" i="33"/>
  <c r="E419" i="33" s="1"/>
  <c r="D418" i="33"/>
  <c r="E418" i="33" s="1"/>
  <c r="D417" i="33"/>
  <c r="E417" i="33" s="1"/>
  <c r="C416" i="33"/>
  <c r="H416" i="33" s="1"/>
  <c r="D415" i="33"/>
  <c r="E415" i="33" s="1"/>
  <c r="D414" i="33"/>
  <c r="E414" i="33" s="1"/>
  <c r="D413" i="33"/>
  <c r="E413" i="33" s="1"/>
  <c r="C412" i="33"/>
  <c r="H412" i="33" s="1"/>
  <c r="D411" i="33"/>
  <c r="E411" i="33" s="1"/>
  <c r="D410" i="33"/>
  <c r="E410" i="33" s="1"/>
  <c r="C409" i="33"/>
  <c r="H409" i="33" s="1"/>
  <c r="D408" i="33"/>
  <c r="E408" i="33" s="1"/>
  <c r="D407" i="33"/>
  <c r="E407" i="33" s="1"/>
  <c r="D406" i="33"/>
  <c r="E406" i="33" s="1"/>
  <c r="D405" i="33"/>
  <c r="C404" i="33"/>
  <c r="H404" i="33" s="1"/>
  <c r="D403" i="33"/>
  <c r="E403" i="33" s="1"/>
  <c r="D402" i="33"/>
  <c r="E402" i="33" s="1"/>
  <c r="D401" i="33"/>
  <c r="E401" i="33" s="1"/>
  <c r="D400" i="33"/>
  <c r="C399" i="33"/>
  <c r="H399" i="33" s="1"/>
  <c r="D398" i="33"/>
  <c r="E398" i="33" s="1"/>
  <c r="D397" i="33"/>
  <c r="E397" i="33" s="1"/>
  <c r="D396" i="33"/>
  <c r="C395" i="33"/>
  <c r="H395" i="33" s="1"/>
  <c r="D394" i="33"/>
  <c r="E394" i="33" s="1"/>
  <c r="D393" i="33"/>
  <c r="C392" i="33"/>
  <c r="H392" i="33" s="1"/>
  <c r="D391" i="33"/>
  <c r="E391" i="33" s="1"/>
  <c r="D390" i="33"/>
  <c r="E390" i="33" s="1"/>
  <c r="D389" i="33"/>
  <c r="C388" i="33"/>
  <c r="H388" i="33" s="1"/>
  <c r="D387" i="33"/>
  <c r="E387" i="33" s="1"/>
  <c r="D386" i="33"/>
  <c r="E386" i="33" s="1"/>
  <c r="D385" i="33"/>
  <c r="E385" i="33" s="1"/>
  <c r="D384" i="33"/>
  <c r="E384" i="33" s="1"/>
  <c r="D383" i="33"/>
  <c r="E383" i="33" s="1"/>
  <c r="C382" i="33"/>
  <c r="H382" i="33" s="1"/>
  <c r="D381" i="33"/>
  <c r="E381" i="33" s="1"/>
  <c r="D380" i="33"/>
  <c r="E380" i="33" s="1"/>
  <c r="D379" i="33"/>
  <c r="E379" i="33" s="1"/>
  <c r="C378" i="33"/>
  <c r="H378" i="33" s="1"/>
  <c r="D377" i="33"/>
  <c r="E377" i="33" s="1"/>
  <c r="D376" i="33"/>
  <c r="E376" i="33" s="1"/>
  <c r="D375" i="33"/>
  <c r="E375" i="33" s="1"/>
  <c r="D374" i="33"/>
  <c r="E374" i="33" s="1"/>
  <c r="C373" i="33"/>
  <c r="H373" i="33" s="1"/>
  <c r="D372" i="33"/>
  <c r="E372" i="33" s="1"/>
  <c r="D371" i="33"/>
  <c r="E371" i="33" s="1"/>
  <c r="D370" i="33"/>
  <c r="E370" i="33" s="1"/>
  <c r="D369" i="33"/>
  <c r="C368" i="33"/>
  <c r="H368" i="33" s="1"/>
  <c r="D367" i="33"/>
  <c r="E367" i="33" s="1"/>
  <c r="D366" i="33"/>
  <c r="E366" i="33" s="1"/>
  <c r="D365" i="33"/>
  <c r="E365" i="33" s="1"/>
  <c r="D364" i="33"/>
  <c r="E364" i="33" s="1"/>
  <c r="D363" i="33"/>
  <c r="C362" i="33"/>
  <c r="H362" i="33" s="1"/>
  <c r="D361" i="33"/>
  <c r="E361" i="33" s="1"/>
  <c r="D360" i="33"/>
  <c r="E360" i="33" s="1"/>
  <c r="D359" i="33"/>
  <c r="E359" i="33" s="1"/>
  <c r="D358" i="33"/>
  <c r="C357" i="33"/>
  <c r="H357" i="33" s="1"/>
  <c r="D356" i="33"/>
  <c r="E356" i="33" s="1"/>
  <c r="D355" i="33"/>
  <c r="E355" i="33" s="1"/>
  <c r="D354" i="33"/>
  <c r="E354" i="33" s="1"/>
  <c r="C353" i="33"/>
  <c r="H353" i="33" s="1"/>
  <c r="D352" i="33"/>
  <c r="E352" i="33" s="1"/>
  <c r="D351" i="33"/>
  <c r="E351" i="33" s="1"/>
  <c r="D350" i="33"/>
  <c r="E350" i="33" s="1"/>
  <c r="D349" i="33"/>
  <c r="C348" i="33"/>
  <c r="H348" i="33" s="1"/>
  <c r="D347" i="33"/>
  <c r="E347" i="33" s="1"/>
  <c r="D346" i="33"/>
  <c r="E346" i="33" s="1"/>
  <c r="D345" i="33"/>
  <c r="C344" i="33"/>
  <c r="D343" i="33"/>
  <c r="E343" i="33" s="1"/>
  <c r="D342" i="33"/>
  <c r="E342" i="33" s="1"/>
  <c r="D341" i="33"/>
  <c r="E341" i="33" s="1"/>
  <c r="D338" i="33"/>
  <c r="E338" i="33" s="1"/>
  <c r="D337" i="33"/>
  <c r="E337" i="33" s="1"/>
  <c r="D336" i="33"/>
  <c r="E336" i="33" s="1"/>
  <c r="D335" i="33"/>
  <c r="E335" i="33" s="1"/>
  <c r="D334" i="33"/>
  <c r="E334" i="33" s="1"/>
  <c r="D333" i="33"/>
  <c r="E333" i="33" s="1"/>
  <c r="D332" i="33"/>
  <c r="C331" i="33"/>
  <c r="H331" i="33" s="1"/>
  <c r="D330" i="33"/>
  <c r="E330" i="33" s="1"/>
  <c r="D329" i="33"/>
  <c r="E329" i="33" s="1"/>
  <c r="C328" i="33"/>
  <c r="H328" i="33" s="1"/>
  <c r="D327" i="33"/>
  <c r="E327" i="33" s="1"/>
  <c r="D326" i="33"/>
  <c r="E326" i="33" s="1"/>
  <c r="C325" i="33"/>
  <c r="D324" i="33"/>
  <c r="E324" i="33" s="1"/>
  <c r="D323" i="33"/>
  <c r="E323" i="33" s="1"/>
  <c r="D322" i="33"/>
  <c r="E322" i="33" s="1"/>
  <c r="D321" i="33"/>
  <c r="E321" i="33" s="1"/>
  <c r="D320" i="33"/>
  <c r="E320" i="33" s="1"/>
  <c r="D319" i="33"/>
  <c r="E319" i="33" s="1"/>
  <c r="D318" i="33"/>
  <c r="E318" i="33" s="1"/>
  <c r="D317" i="33"/>
  <c r="D316" i="33"/>
  <c r="E316" i="33" s="1"/>
  <c r="C315" i="33"/>
  <c r="H315" i="33" s="1"/>
  <c r="D313" i="33"/>
  <c r="E313" i="33" s="1"/>
  <c r="D312" i="33"/>
  <c r="D311" i="33"/>
  <c r="E311" i="33" s="1"/>
  <c r="D310" i="33"/>
  <c r="E310" i="33" s="1"/>
  <c r="D309" i="33"/>
  <c r="E309" i="33" s="1"/>
  <c r="C308" i="33"/>
  <c r="H308" i="33" s="1"/>
  <c r="D307" i="33"/>
  <c r="E307" i="33" s="1"/>
  <c r="D306" i="33"/>
  <c r="C305" i="33"/>
  <c r="H305" i="33" s="1"/>
  <c r="D304" i="33"/>
  <c r="E304" i="33" s="1"/>
  <c r="D303" i="33"/>
  <c r="C302" i="33"/>
  <c r="H302" i="33" s="1"/>
  <c r="D301" i="33"/>
  <c r="E301" i="33" s="1"/>
  <c r="D300" i="33"/>
  <c r="E300" i="33" s="1"/>
  <c r="D299" i="33"/>
  <c r="E299" i="33" s="1"/>
  <c r="C298" i="33"/>
  <c r="H298" i="33" s="1"/>
  <c r="D297" i="33"/>
  <c r="E297" i="33" s="1"/>
  <c r="E296" i="33" s="1"/>
  <c r="C296" i="33"/>
  <c r="H296" i="33" s="1"/>
  <c r="D295" i="33"/>
  <c r="E295" i="33" s="1"/>
  <c r="D294" i="33"/>
  <c r="E294" i="33" s="1"/>
  <c r="D293" i="33"/>
  <c r="E293" i="33" s="1"/>
  <c r="D292" i="33"/>
  <c r="E292" i="33" s="1"/>
  <c r="D291" i="33"/>
  <c r="E291" i="33" s="1"/>
  <c r="D290" i="33"/>
  <c r="E290" i="33" s="1"/>
  <c r="C289" i="33"/>
  <c r="H289" i="33" s="1"/>
  <c r="D288" i="33"/>
  <c r="E288" i="33" s="1"/>
  <c r="D287" i="33"/>
  <c r="E287" i="33" s="1"/>
  <c r="D286" i="33"/>
  <c r="E286" i="33" s="1"/>
  <c r="D285" i="33"/>
  <c r="E285" i="33" s="1"/>
  <c r="D284" i="33"/>
  <c r="E284" i="33" s="1"/>
  <c r="D283" i="33"/>
  <c r="E283" i="33" s="1"/>
  <c r="D282" i="33"/>
  <c r="E282" i="33" s="1"/>
  <c r="D281" i="33"/>
  <c r="E281" i="33" s="1"/>
  <c r="D280" i="33"/>
  <c r="E280" i="33" s="1"/>
  <c r="D279" i="33"/>
  <c r="E279" i="33" s="1"/>
  <c r="D278" i="33"/>
  <c r="E278" i="33" s="1"/>
  <c r="D277" i="33"/>
  <c r="E277" i="33" s="1"/>
  <c r="D276" i="33"/>
  <c r="E276" i="33" s="1"/>
  <c r="D275" i="33"/>
  <c r="E275" i="33" s="1"/>
  <c r="D274" i="33"/>
  <c r="E274" i="33" s="1"/>
  <c r="D273" i="33"/>
  <c r="E273" i="33" s="1"/>
  <c r="D272" i="33"/>
  <c r="E272" i="33" s="1"/>
  <c r="D271" i="33"/>
  <c r="E271" i="33" s="1"/>
  <c r="D270" i="33"/>
  <c r="E270" i="33" s="1"/>
  <c r="D269" i="33"/>
  <c r="E269" i="33" s="1"/>
  <c r="D268" i="33"/>
  <c r="E268" i="33" s="1"/>
  <c r="D267" i="33"/>
  <c r="D266" i="33"/>
  <c r="E266" i="33" s="1"/>
  <c r="C265" i="33"/>
  <c r="D264" i="33"/>
  <c r="D262" i="33"/>
  <c r="E262" i="33" s="1"/>
  <c r="D261" i="33"/>
  <c r="C260" i="33"/>
  <c r="H260" i="33" s="1"/>
  <c r="D252" i="33"/>
  <c r="E252" i="33" s="1"/>
  <c r="D251" i="33"/>
  <c r="C250" i="33"/>
  <c r="D249" i="33"/>
  <c r="E249" i="33" s="1"/>
  <c r="D248" i="33"/>
  <c r="E248" i="33" s="1"/>
  <c r="D247" i="33"/>
  <c r="E247" i="33" s="1"/>
  <c r="D246" i="33"/>
  <c r="E246" i="33" s="1"/>
  <c r="D245" i="33"/>
  <c r="E245" i="33" s="1"/>
  <c r="C244" i="33"/>
  <c r="C243" i="33" s="1"/>
  <c r="D242" i="33"/>
  <c r="E242" i="33" s="1"/>
  <c r="D241" i="33"/>
  <c r="E241" i="33" s="1"/>
  <c r="D240" i="33"/>
  <c r="E240" i="33" s="1"/>
  <c r="C239" i="33"/>
  <c r="C238" i="33" s="1"/>
  <c r="D237" i="33"/>
  <c r="E237" i="33" s="1"/>
  <c r="E236" i="33" s="1"/>
  <c r="E235" i="33" s="1"/>
  <c r="C236" i="33"/>
  <c r="C235" i="33" s="1"/>
  <c r="D234" i="33"/>
  <c r="E234" i="33" s="1"/>
  <c r="E233" i="33" s="1"/>
  <c r="C233" i="33"/>
  <c r="D232" i="33"/>
  <c r="E232" i="33" s="1"/>
  <c r="D231" i="33"/>
  <c r="E231" i="33" s="1"/>
  <c r="D230" i="33"/>
  <c r="E230" i="33" s="1"/>
  <c r="C229" i="33"/>
  <c r="C228" i="33" s="1"/>
  <c r="D227" i="33"/>
  <c r="E227" i="33" s="1"/>
  <c r="D226" i="33"/>
  <c r="E226" i="33" s="1"/>
  <c r="D225" i="33"/>
  <c r="E225" i="33" s="1"/>
  <c r="D224" i="33"/>
  <c r="E224" i="33" s="1"/>
  <c r="C223" i="33"/>
  <c r="C222" i="33" s="1"/>
  <c r="D221" i="33"/>
  <c r="E221" i="33" s="1"/>
  <c r="E220" i="33" s="1"/>
  <c r="C220" i="33"/>
  <c r="D219" i="33"/>
  <c r="E219" i="33" s="1"/>
  <c r="D218" i="33"/>
  <c r="E218" i="33" s="1"/>
  <c r="D217" i="33"/>
  <c r="E217" i="33" s="1"/>
  <c r="C216" i="33"/>
  <c r="D214" i="33"/>
  <c r="C213" i="33"/>
  <c r="D212" i="33"/>
  <c r="D211" i="33" s="1"/>
  <c r="C211" i="33"/>
  <c r="D210" i="33"/>
  <c r="E210" i="33" s="1"/>
  <c r="D209" i="33"/>
  <c r="E209" i="33" s="1"/>
  <c r="D208" i="33"/>
  <c r="C207" i="33"/>
  <c r="D206" i="33"/>
  <c r="E206" i="33" s="1"/>
  <c r="D205" i="33"/>
  <c r="C204" i="33"/>
  <c r="D202" i="33"/>
  <c r="C201" i="33"/>
  <c r="C200" i="33" s="1"/>
  <c r="D199" i="33"/>
  <c r="D198" i="33" s="1"/>
  <c r="D197" i="33" s="1"/>
  <c r="C198" i="33"/>
  <c r="C197" i="33" s="1"/>
  <c r="D196" i="33"/>
  <c r="C195" i="33"/>
  <c r="D194" i="33"/>
  <c r="C193" i="33"/>
  <c r="D192" i="33"/>
  <c r="E192" i="33" s="1"/>
  <c r="D191" i="33"/>
  <c r="E191" i="33" s="1"/>
  <c r="D190" i="33"/>
  <c r="C189" i="33"/>
  <c r="D187" i="33"/>
  <c r="E187" i="33" s="1"/>
  <c r="D186" i="33"/>
  <c r="E186" i="33" s="1"/>
  <c r="C185" i="33"/>
  <c r="C184" i="33" s="1"/>
  <c r="D183" i="33"/>
  <c r="D182" i="33" s="1"/>
  <c r="D181" i="33"/>
  <c r="E181" i="33" s="1"/>
  <c r="E180" i="33" s="1"/>
  <c r="C179" i="33"/>
  <c r="D176" i="33"/>
  <c r="E176" i="33" s="1"/>
  <c r="D175" i="33"/>
  <c r="E175" i="33" s="1"/>
  <c r="C174" i="33"/>
  <c r="H174" i="33" s="1"/>
  <c r="D173" i="33"/>
  <c r="E173" i="33" s="1"/>
  <c r="D172" i="33"/>
  <c r="E172" i="33" s="1"/>
  <c r="C171" i="33"/>
  <c r="H171" i="33" s="1"/>
  <c r="D169" i="33"/>
  <c r="E169" i="33" s="1"/>
  <c r="D168" i="33"/>
  <c r="C167" i="33"/>
  <c r="D166" i="33"/>
  <c r="E166" i="33" s="1"/>
  <c r="D165" i="33"/>
  <c r="C164" i="33"/>
  <c r="H164" i="33" s="1"/>
  <c r="D162" i="33"/>
  <c r="E162" i="33" s="1"/>
  <c r="D161" i="33"/>
  <c r="D160" i="33" s="1"/>
  <c r="C160" i="33"/>
  <c r="H160" i="33" s="1"/>
  <c r="D159" i="33"/>
  <c r="E159" i="33" s="1"/>
  <c r="D158" i="33"/>
  <c r="E158" i="33" s="1"/>
  <c r="C157" i="33"/>
  <c r="H157" i="33" s="1"/>
  <c r="D156" i="33"/>
  <c r="E156" i="33" s="1"/>
  <c r="D155" i="33"/>
  <c r="C154" i="33"/>
  <c r="H154" i="33" s="1"/>
  <c r="D151" i="33"/>
  <c r="E151" i="33" s="1"/>
  <c r="D150" i="33"/>
  <c r="C149" i="33"/>
  <c r="H149" i="33" s="1"/>
  <c r="D148" i="33"/>
  <c r="E148" i="33" s="1"/>
  <c r="D147" i="33"/>
  <c r="E147" i="33" s="1"/>
  <c r="C146" i="33"/>
  <c r="H146" i="33" s="1"/>
  <c r="D145" i="33"/>
  <c r="E145" i="33" s="1"/>
  <c r="D144" i="33"/>
  <c r="E144" i="33" s="1"/>
  <c r="C143" i="33"/>
  <c r="H143" i="33" s="1"/>
  <c r="D142" i="33"/>
  <c r="E142" i="33" s="1"/>
  <c r="D141" i="33"/>
  <c r="E141" i="33" s="1"/>
  <c r="C140" i="33"/>
  <c r="D139" i="33"/>
  <c r="E139" i="33" s="1"/>
  <c r="D138" i="33"/>
  <c r="E138" i="33" s="1"/>
  <c r="D137" i="33"/>
  <c r="E137" i="33" s="1"/>
  <c r="C136" i="33"/>
  <c r="H136" i="33" s="1"/>
  <c r="D134" i="33"/>
  <c r="E134" i="33" s="1"/>
  <c r="D133" i="33"/>
  <c r="E133" i="33" s="1"/>
  <c r="C132" i="33"/>
  <c r="H132" i="33" s="1"/>
  <c r="D131" i="33"/>
  <c r="E131" i="33" s="1"/>
  <c r="D130" i="33"/>
  <c r="C129" i="33"/>
  <c r="H129" i="33" s="1"/>
  <c r="D128" i="33"/>
  <c r="E128" i="33" s="1"/>
  <c r="D127" i="33"/>
  <c r="E127" i="33" s="1"/>
  <c r="C126" i="33"/>
  <c r="H126" i="33" s="1"/>
  <c r="D125" i="33"/>
  <c r="E125" i="33" s="1"/>
  <c r="D124" i="33"/>
  <c r="E124" i="33" s="1"/>
  <c r="C123" i="33"/>
  <c r="H123" i="33" s="1"/>
  <c r="D122" i="33"/>
  <c r="E122" i="33" s="1"/>
  <c r="D121" i="33"/>
  <c r="C120" i="33"/>
  <c r="D119" i="33"/>
  <c r="E119" i="33" s="1"/>
  <c r="D118" i="33"/>
  <c r="C117" i="33"/>
  <c r="H117" i="33" s="1"/>
  <c r="D113" i="33"/>
  <c r="E113" i="33" s="1"/>
  <c r="D112" i="33"/>
  <c r="E112" i="33" s="1"/>
  <c r="D111" i="33"/>
  <c r="E111" i="33" s="1"/>
  <c r="D110" i="33"/>
  <c r="E110" i="33" s="1"/>
  <c r="D109" i="33"/>
  <c r="E109" i="33" s="1"/>
  <c r="D108" i="33"/>
  <c r="E108" i="33" s="1"/>
  <c r="D107" i="33"/>
  <c r="E107" i="33" s="1"/>
  <c r="D106" i="33"/>
  <c r="E106" i="33" s="1"/>
  <c r="D105" i="33"/>
  <c r="E105" i="33" s="1"/>
  <c r="D104" i="33"/>
  <c r="E104" i="33" s="1"/>
  <c r="D103" i="33"/>
  <c r="E103" i="33" s="1"/>
  <c r="D102" i="33"/>
  <c r="E102" i="33" s="1"/>
  <c r="D101" i="33"/>
  <c r="E101" i="33" s="1"/>
  <c r="D100" i="33"/>
  <c r="E100" i="33" s="1"/>
  <c r="D99" i="33"/>
  <c r="D98" i="33"/>
  <c r="E98" i="33" s="1"/>
  <c r="C97" i="33"/>
  <c r="H97" i="33" s="1"/>
  <c r="J97" i="33" s="1"/>
  <c r="D96" i="33"/>
  <c r="E96" i="33" s="1"/>
  <c r="D95" i="33"/>
  <c r="E95" i="33" s="1"/>
  <c r="D94" i="33"/>
  <c r="E94" i="33" s="1"/>
  <c r="D93" i="33"/>
  <c r="E93" i="33" s="1"/>
  <c r="D92" i="33"/>
  <c r="E92" i="33" s="1"/>
  <c r="D91" i="33"/>
  <c r="E91" i="33" s="1"/>
  <c r="D90" i="33"/>
  <c r="E90" i="33" s="1"/>
  <c r="D89" i="33"/>
  <c r="E89" i="33" s="1"/>
  <c r="D88" i="33"/>
  <c r="E88" i="33" s="1"/>
  <c r="D87" i="33"/>
  <c r="E87" i="33" s="1"/>
  <c r="D86" i="33"/>
  <c r="E86" i="33" s="1"/>
  <c r="D85" i="33"/>
  <c r="E85" i="33" s="1"/>
  <c r="D84" i="33"/>
  <c r="E84" i="33" s="1"/>
  <c r="D83" i="33"/>
  <c r="E83" i="33" s="1"/>
  <c r="D82" i="33"/>
  <c r="E82" i="33" s="1"/>
  <c r="D81" i="33"/>
  <c r="E81" i="33" s="1"/>
  <c r="D80" i="33"/>
  <c r="E80" i="33" s="1"/>
  <c r="D79" i="33"/>
  <c r="E79" i="33" s="1"/>
  <c r="D78" i="33"/>
  <c r="E78" i="33" s="1"/>
  <c r="D77" i="33"/>
  <c r="E77" i="33" s="1"/>
  <c r="D76" i="33"/>
  <c r="E76" i="33" s="1"/>
  <c r="D75" i="33"/>
  <c r="E75" i="33" s="1"/>
  <c r="D74" i="33"/>
  <c r="E74" i="33" s="1"/>
  <c r="D73" i="33"/>
  <c r="E73" i="33" s="1"/>
  <c r="D72" i="33"/>
  <c r="E72" i="33" s="1"/>
  <c r="D71" i="33"/>
  <c r="E71" i="33" s="1"/>
  <c r="D70" i="33"/>
  <c r="E70" i="33" s="1"/>
  <c r="D69" i="33"/>
  <c r="E69" i="33" s="1"/>
  <c r="C68" i="33"/>
  <c r="H68" i="33" s="1"/>
  <c r="J68" i="33" s="1"/>
  <c r="D66" i="33"/>
  <c r="E66" i="33" s="1"/>
  <c r="D65" i="33"/>
  <c r="E65" i="33" s="1"/>
  <c r="D64" i="33"/>
  <c r="E64" i="33" s="1"/>
  <c r="D63" i="33"/>
  <c r="E63" i="33" s="1"/>
  <c r="D62" i="33"/>
  <c r="E62" i="33" s="1"/>
  <c r="C61" i="33"/>
  <c r="H61" i="33" s="1"/>
  <c r="J61" i="33" s="1"/>
  <c r="D60" i="33"/>
  <c r="E60" i="33" s="1"/>
  <c r="D59" i="33"/>
  <c r="E59" i="33" s="1"/>
  <c r="D58" i="33"/>
  <c r="E58" i="33" s="1"/>
  <c r="D57" i="33"/>
  <c r="E57" i="33" s="1"/>
  <c r="D56" i="33"/>
  <c r="E56" i="33" s="1"/>
  <c r="D55" i="33"/>
  <c r="E55" i="33" s="1"/>
  <c r="D54" i="33"/>
  <c r="E54" i="33" s="1"/>
  <c r="D53" i="33"/>
  <c r="E53" i="33" s="1"/>
  <c r="D52" i="33"/>
  <c r="E52" i="33" s="1"/>
  <c r="D51" i="33"/>
  <c r="E51" i="33" s="1"/>
  <c r="D50" i="33"/>
  <c r="E50" i="33" s="1"/>
  <c r="D49" i="33"/>
  <c r="E49" i="33" s="1"/>
  <c r="D48" i="33"/>
  <c r="E48" i="33" s="1"/>
  <c r="D47" i="33"/>
  <c r="E47" i="33" s="1"/>
  <c r="D46" i="33"/>
  <c r="E46" i="33" s="1"/>
  <c r="D45" i="33"/>
  <c r="E45" i="33" s="1"/>
  <c r="D44" i="33"/>
  <c r="E44" i="33" s="1"/>
  <c r="D43" i="33"/>
  <c r="E43" i="33" s="1"/>
  <c r="D42" i="33"/>
  <c r="E42" i="33" s="1"/>
  <c r="D41" i="33"/>
  <c r="E41" i="33" s="1"/>
  <c r="D40" i="33"/>
  <c r="E40" i="33" s="1"/>
  <c r="D39" i="33"/>
  <c r="C38" i="33"/>
  <c r="H38" i="33" s="1"/>
  <c r="J38" i="33" s="1"/>
  <c r="D37" i="33"/>
  <c r="E37" i="33" s="1"/>
  <c r="D36" i="33"/>
  <c r="E36" i="33" s="1"/>
  <c r="D35" i="33"/>
  <c r="E35" i="33" s="1"/>
  <c r="D34" i="33"/>
  <c r="E34" i="33" s="1"/>
  <c r="D33" i="33"/>
  <c r="E33" i="33" s="1"/>
  <c r="D32" i="33"/>
  <c r="E32" i="33" s="1"/>
  <c r="D31" i="33"/>
  <c r="E31" i="33" s="1"/>
  <c r="D30" i="33"/>
  <c r="E30" i="33" s="1"/>
  <c r="D29" i="33"/>
  <c r="E29" i="33" s="1"/>
  <c r="D28" i="33"/>
  <c r="E28" i="33" s="1"/>
  <c r="D27" i="33"/>
  <c r="E27" i="33" s="1"/>
  <c r="D26" i="33"/>
  <c r="E26" i="33" s="1"/>
  <c r="D25" i="33"/>
  <c r="E25" i="33" s="1"/>
  <c r="D24" i="33"/>
  <c r="E24" i="33" s="1"/>
  <c r="D23" i="33"/>
  <c r="E23" i="33" s="1"/>
  <c r="D22" i="33"/>
  <c r="E22" i="33" s="1"/>
  <c r="D21" i="33"/>
  <c r="E21" i="33" s="1"/>
  <c r="D20" i="33"/>
  <c r="E20" i="33" s="1"/>
  <c r="D19" i="33"/>
  <c r="E19" i="33" s="1"/>
  <c r="D18" i="33"/>
  <c r="E18" i="33" s="1"/>
  <c r="D17" i="33"/>
  <c r="E17" i="33" s="1"/>
  <c r="D16" i="33"/>
  <c r="E16" i="33" s="1"/>
  <c r="D15" i="33"/>
  <c r="E15" i="33" s="1"/>
  <c r="D14" i="33"/>
  <c r="E14" i="33" s="1"/>
  <c r="D13" i="33"/>
  <c r="E13" i="33" s="1"/>
  <c r="D12" i="33"/>
  <c r="C11" i="33"/>
  <c r="H11" i="33" s="1"/>
  <c r="J11" i="33" s="1"/>
  <c r="D10" i="33"/>
  <c r="E10" i="33" s="1"/>
  <c r="D9" i="33"/>
  <c r="E9" i="33" s="1"/>
  <c r="D8" i="33"/>
  <c r="E8" i="33" s="1"/>
  <c r="D7" i="33"/>
  <c r="E7" i="33" s="1"/>
  <c r="D6" i="33"/>
  <c r="E6" i="33" s="1"/>
  <c r="D5" i="33"/>
  <c r="C4" i="33"/>
  <c r="H4" i="33" s="1"/>
  <c r="J4" i="33" s="1"/>
  <c r="E258" i="39" l="1"/>
  <c r="E257" i="39" s="1"/>
  <c r="D258" i="39"/>
  <c r="D257" i="39" s="1"/>
  <c r="E67" i="34"/>
  <c r="E528" i="37"/>
  <c r="E551" i="36"/>
  <c r="E550" i="36" s="1"/>
  <c r="D258" i="38"/>
  <c r="D257" i="38" s="1"/>
  <c r="E258" i="38"/>
  <c r="E257" i="38" s="1"/>
  <c r="D135" i="34"/>
  <c r="E645" i="35"/>
  <c r="D263" i="35"/>
  <c r="D444" i="36"/>
  <c r="E135" i="36"/>
  <c r="D263" i="37"/>
  <c r="C178" i="37"/>
  <c r="C188" i="33"/>
  <c r="C203" i="33"/>
  <c r="D170" i="34"/>
  <c r="D152" i="34" s="1"/>
  <c r="E263" i="34"/>
  <c r="E259" i="34" s="1"/>
  <c r="D726" i="35"/>
  <c r="D725" i="35" s="1"/>
  <c r="E67" i="35"/>
  <c r="D645" i="37"/>
  <c r="E67" i="37"/>
  <c r="E228" i="37"/>
  <c r="E215" i="35"/>
  <c r="E178" i="35" s="1"/>
  <c r="E177" i="35" s="1"/>
  <c r="C178" i="34"/>
  <c r="H178" i="34" s="1"/>
  <c r="J178" i="34" s="1"/>
  <c r="D560" i="38"/>
  <c r="D559" i="38" s="1"/>
  <c r="H258" i="38"/>
  <c r="J258" i="38" s="1"/>
  <c r="C257" i="38"/>
  <c r="H115" i="38"/>
  <c r="J115" i="38" s="1"/>
  <c r="C114" i="38"/>
  <c r="H560" i="38"/>
  <c r="J560" i="38" s="1"/>
  <c r="C559" i="38"/>
  <c r="H559" i="38" s="1"/>
  <c r="J559" i="38" s="1"/>
  <c r="E2" i="38"/>
  <c r="D178" i="36"/>
  <c r="D177" i="36" s="1"/>
  <c r="E340" i="37"/>
  <c r="E3" i="34"/>
  <c r="E2" i="34" s="1"/>
  <c r="D178" i="34"/>
  <c r="D177" i="34" s="1"/>
  <c r="C538" i="33"/>
  <c r="H538" i="33" s="1"/>
  <c r="E561" i="34"/>
  <c r="D340" i="34"/>
  <c r="E484" i="35"/>
  <c r="E483" i="35" s="1"/>
  <c r="C115" i="35"/>
  <c r="C178" i="35"/>
  <c r="D726" i="36"/>
  <c r="D725" i="36" s="1"/>
  <c r="C725" i="36"/>
  <c r="H725" i="36" s="1"/>
  <c r="J725" i="36" s="1"/>
  <c r="E726" i="36"/>
  <c r="E725" i="36" s="1"/>
  <c r="D340" i="36"/>
  <c r="D339" i="36" s="1"/>
  <c r="C152" i="36"/>
  <c r="H152" i="36" s="1"/>
  <c r="J152" i="36" s="1"/>
  <c r="D3" i="36"/>
  <c r="D2" i="36" s="1"/>
  <c r="E215" i="36"/>
  <c r="D561" i="37"/>
  <c r="E263" i="37"/>
  <c r="E215" i="37"/>
  <c r="D178" i="37"/>
  <c r="D177" i="37" s="1"/>
  <c r="D67" i="37"/>
  <c r="E314" i="37"/>
  <c r="E135" i="37"/>
  <c r="D645" i="36"/>
  <c r="E203" i="36"/>
  <c r="E178" i="36" s="1"/>
  <c r="E177" i="36" s="1"/>
  <c r="E163" i="34"/>
  <c r="E152" i="34" s="1"/>
  <c r="D561" i="34"/>
  <c r="D726" i="34"/>
  <c r="D725" i="34" s="1"/>
  <c r="E340" i="34"/>
  <c r="D263" i="34"/>
  <c r="E726" i="35"/>
  <c r="E725" i="35" s="1"/>
  <c r="D645" i="35"/>
  <c r="E551" i="35"/>
  <c r="E550" i="35" s="1"/>
  <c r="E314" i="35"/>
  <c r="E259" i="35" s="1"/>
  <c r="E163" i="35"/>
  <c r="E645" i="36"/>
  <c r="E444" i="36"/>
  <c r="E340" i="36"/>
  <c r="E153" i="36"/>
  <c r="E152" i="36" s="1"/>
  <c r="E3" i="36"/>
  <c r="E2" i="36" s="1"/>
  <c r="D340" i="37"/>
  <c r="D170" i="37"/>
  <c r="E116" i="37"/>
  <c r="E115" i="37" s="1"/>
  <c r="D163" i="37"/>
  <c r="H561" i="37"/>
  <c r="J561" i="37" s="1"/>
  <c r="C560" i="37"/>
  <c r="H560" i="37" s="1"/>
  <c r="J560" i="37" s="1"/>
  <c r="D116" i="36"/>
  <c r="D115" i="36" s="1"/>
  <c r="H344" i="33"/>
  <c r="C340" i="33"/>
  <c r="D645" i="34"/>
  <c r="E645" i="34"/>
  <c r="E483" i="34"/>
  <c r="D340" i="35"/>
  <c r="D115" i="35"/>
  <c r="D153" i="35"/>
  <c r="E263" i="36"/>
  <c r="E203" i="37"/>
  <c r="D116" i="37"/>
  <c r="E3" i="37"/>
  <c r="E2" i="37" s="1"/>
  <c r="D560" i="37"/>
  <c r="D559" i="37" s="1"/>
  <c r="E726" i="37"/>
  <c r="E725" i="37" s="1"/>
  <c r="H717" i="37"/>
  <c r="J717" i="37" s="1"/>
  <c r="C716" i="37"/>
  <c r="E645" i="37"/>
  <c r="E561" i="37"/>
  <c r="E717" i="37"/>
  <c r="E716" i="37" s="1"/>
  <c r="E444" i="37"/>
  <c r="E339" i="37" s="1"/>
  <c r="E484" i="37"/>
  <c r="E483" i="37" s="1"/>
  <c r="H551" i="37"/>
  <c r="J551" i="37" s="1"/>
  <c r="C550" i="37"/>
  <c r="H550" i="37" s="1"/>
  <c r="J550" i="37" s="1"/>
  <c r="E188" i="37"/>
  <c r="D444" i="37"/>
  <c r="D339" i="37" s="1"/>
  <c r="D314" i="37"/>
  <c r="D259" i="37" s="1"/>
  <c r="C483" i="37"/>
  <c r="H483" i="37" s="1"/>
  <c r="J483" i="37" s="1"/>
  <c r="D153" i="37"/>
  <c r="D551" i="37"/>
  <c r="D550" i="37" s="1"/>
  <c r="D135" i="37"/>
  <c r="D115" i="37" s="1"/>
  <c r="H116" i="37"/>
  <c r="J116" i="37" s="1"/>
  <c r="C115" i="37"/>
  <c r="E152" i="37"/>
  <c r="D3" i="37"/>
  <c r="D2" i="37" s="1"/>
  <c r="H263" i="37"/>
  <c r="C259" i="37"/>
  <c r="E551" i="37"/>
  <c r="E550" i="37" s="1"/>
  <c r="D483" i="37"/>
  <c r="H340" i="37"/>
  <c r="C339" i="37"/>
  <c r="H339" i="37" s="1"/>
  <c r="J339" i="37" s="1"/>
  <c r="H3" i="37"/>
  <c r="J3" i="37" s="1"/>
  <c r="C2" i="37"/>
  <c r="H178" i="37"/>
  <c r="J178" i="37" s="1"/>
  <c r="C177" i="37"/>
  <c r="H177" i="37" s="1"/>
  <c r="J177" i="37" s="1"/>
  <c r="E339" i="36"/>
  <c r="E314" i="36"/>
  <c r="C259" i="36"/>
  <c r="H551" i="36"/>
  <c r="J551" i="36" s="1"/>
  <c r="C550" i="36"/>
  <c r="H550" i="36" s="1"/>
  <c r="J550" i="36" s="1"/>
  <c r="H717" i="36"/>
  <c r="J717" i="36" s="1"/>
  <c r="C716" i="36"/>
  <c r="H716" i="36" s="1"/>
  <c r="J716" i="36" s="1"/>
  <c r="E561" i="36"/>
  <c r="D314" i="36"/>
  <c r="D163" i="36"/>
  <c r="D152" i="36" s="1"/>
  <c r="E116" i="36"/>
  <c r="E115" i="36" s="1"/>
  <c r="D561" i="36"/>
  <c r="D560" i="36" s="1"/>
  <c r="D559" i="36" s="1"/>
  <c r="D484" i="36"/>
  <c r="D483" i="36" s="1"/>
  <c r="D263" i="36"/>
  <c r="H3" i="36"/>
  <c r="J3" i="36" s="1"/>
  <c r="C2" i="36"/>
  <c r="H560" i="36"/>
  <c r="J560" i="36" s="1"/>
  <c r="C559" i="36"/>
  <c r="H559" i="36" s="1"/>
  <c r="J559" i="36" s="1"/>
  <c r="E717" i="36"/>
  <c r="E716" i="36" s="1"/>
  <c r="H484" i="36"/>
  <c r="C483" i="36"/>
  <c r="H483" i="36" s="1"/>
  <c r="J483" i="36" s="1"/>
  <c r="E483" i="36"/>
  <c r="H115" i="36"/>
  <c r="J115" i="36" s="1"/>
  <c r="C114" i="36"/>
  <c r="H114" i="36" s="1"/>
  <c r="J114" i="36" s="1"/>
  <c r="D483" i="35"/>
  <c r="D178" i="35"/>
  <c r="D177" i="35" s="1"/>
  <c r="E116" i="35"/>
  <c r="D339" i="35"/>
  <c r="H178" i="35"/>
  <c r="J178" i="35" s="1"/>
  <c r="C177" i="35"/>
  <c r="H177" i="35" s="1"/>
  <c r="J177" i="35" s="1"/>
  <c r="D259" i="35"/>
  <c r="C2" i="35"/>
  <c r="H67" i="35"/>
  <c r="J67" i="35" s="1"/>
  <c r="E561" i="35"/>
  <c r="E560" i="35" s="1"/>
  <c r="E559" i="35" s="1"/>
  <c r="E444" i="35"/>
  <c r="C560" i="35"/>
  <c r="D561" i="35"/>
  <c r="D560" i="35" s="1"/>
  <c r="D559" i="35" s="1"/>
  <c r="H551" i="35"/>
  <c r="J551" i="35" s="1"/>
  <c r="C550" i="35"/>
  <c r="H550" i="35" s="1"/>
  <c r="J550" i="35" s="1"/>
  <c r="E340" i="35"/>
  <c r="E339" i="35" s="1"/>
  <c r="H340" i="35"/>
  <c r="C339" i="35"/>
  <c r="H339" i="35" s="1"/>
  <c r="J339" i="35" s="1"/>
  <c r="C259" i="35"/>
  <c r="E153" i="35"/>
  <c r="E152" i="35" s="1"/>
  <c r="D163" i="35"/>
  <c r="D170" i="35"/>
  <c r="D2" i="35"/>
  <c r="E3" i="35"/>
  <c r="E2" i="35" s="1"/>
  <c r="H717" i="35"/>
  <c r="J717" i="35" s="1"/>
  <c r="C716" i="35"/>
  <c r="H716" i="35" s="1"/>
  <c r="J716" i="35" s="1"/>
  <c r="H484" i="35"/>
  <c r="C483" i="35"/>
  <c r="H483" i="35" s="1"/>
  <c r="J483" i="35" s="1"/>
  <c r="C152" i="35"/>
  <c r="H152" i="35" s="1"/>
  <c r="J152" i="35" s="1"/>
  <c r="H170" i="35"/>
  <c r="J170" i="35" s="1"/>
  <c r="H115" i="35"/>
  <c r="J115" i="35" s="1"/>
  <c r="C114" i="35"/>
  <c r="H114" i="35" s="1"/>
  <c r="J114" i="35" s="1"/>
  <c r="E170" i="35"/>
  <c r="E135" i="35"/>
  <c r="H561" i="34"/>
  <c r="J561" i="34" s="1"/>
  <c r="C560" i="34"/>
  <c r="H717" i="34"/>
  <c r="J717" i="34" s="1"/>
  <c r="C716" i="34"/>
  <c r="H716" i="34" s="1"/>
  <c r="J716" i="34" s="1"/>
  <c r="D551" i="34"/>
  <c r="D550" i="34" s="1"/>
  <c r="C483" i="34"/>
  <c r="H483" i="34" s="1"/>
  <c r="J483" i="34" s="1"/>
  <c r="D3" i="34"/>
  <c r="D2" i="34" s="1"/>
  <c r="E178" i="34"/>
  <c r="E177" i="34" s="1"/>
  <c r="D116" i="34"/>
  <c r="D115" i="34" s="1"/>
  <c r="E444" i="34"/>
  <c r="E339" i="34" s="1"/>
  <c r="E258" i="34" s="1"/>
  <c r="E257" i="34" s="1"/>
  <c r="H153" i="34"/>
  <c r="J153" i="34" s="1"/>
  <c r="C152" i="34"/>
  <c r="H152" i="34" s="1"/>
  <c r="J152" i="34" s="1"/>
  <c r="E115" i="34"/>
  <c r="E726" i="34"/>
  <c r="E725" i="34" s="1"/>
  <c r="H551" i="34"/>
  <c r="J551" i="34" s="1"/>
  <c r="C550" i="34"/>
  <c r="H550" i="34" s="1"/>
  <c r="J550" i="34" s="1"/>
  <c r="H3" i="34"/>
  <c r="J3" i="34" s="1"/>
  <c r="C2" i="34"/>
  <c r="D314" i="34"/>
  <c r="D483" i="34"/>
  <c r="D444" i="34"/>
  <c r="D339" i="34" s="1"/>
  <c r="D259" i="34"/>
  <c r="H340" i="34"/>
  <c r="C339" i="34"/>
  <c r="H339" i="34" s="1"/>
  <c r="J339" i="34" s="1"/>
  <c r="C259" i="34"/>
  <c r="H116" i="34"/>
  <c r="J116" i="34" s="1"/>
  <c r="C115" i="34"/>
  <c r="E185" i="33"/>
  <c r="E184" i="33" s="1"/>
  <c r="D298" i="33"/>
  <c r="D250" i="33"/>
  <c r="E251" i="33"/>
  <c r="E250" i="33" s="1"/>
  <c r="D491" i="33"/>
  <c r="D38" i="33"/>
  <c r="E123" i="33"/>
  <c r="E126" i="33"/>
  <c r="E143" i="33"/>
  <c r="E492" i="33"/>
  <c r="D522" i="33"/>
  <c r="D581" i="33"/>
  <c r="D592" i="33"/>
  <c r="D61" i="33"/>
  <c r="D296" i="33"/>
  <c r="E676" i="33"/>
  <c r="D683" i="33"/>
  <c r="C67" i="33"/>
  <c r="H67" i="33" s="1"/>
  <c r="J67" i="33" s="1"/>
  <c r="E39" i="33"/>
  <c r="E38" i="33" s="1"/>
  <c r="D220" i="33"/>
  <c r="D233" i="33"/>
  <c r="D344" i="33"/>
  <c r="D362" i="33"/>
  <c r="E523" i="33"/>
  <c r="E522" i="33" s="1"/>
  <c r="D531" i="33"/>
  <c r="D528" i="33" s="1"/>
  <c r="E642" i="33"/>
  <c r="D765" i="33"/>
  <c r="D4" i="33"/>
  <c r="D174" i="33"/>
  <c r="D569" i="33"/>
  <c r="D97" i="33"/>
  <c r="D463" i="33"/>
  <c r="D474" i="33"/>
  <c r="D718" i="33"/>
  <c r="D727" i="33"/>
  <c r="D11" i="33"/>
  <c r="D126" i="33"/>
  <c r="E229" i="33"/>
  <c r="E228" i="33" s="1"/>
  <c r="D260" i="33"/>
  <c r="D305" i="33"/>
  <c r="D331" i="33"/>
  <c r="E345" i="33"/>
  <c r="D353" i="33"/>
  <c r="D382" i="33"/>
  <c r="D392" i="33"/>
  <c r="E412" i="33"/>
  <c r="C509" i="33"/>
  <c r="H509" i="33" s="1"/>
  <c r="D610" i="33"/>
  <c r="D661" i="33"/>
  <c r="E727" i="33"/>
  <c r="E732" i="33"/>
  <c r="E731" i="33" s="1"/>
  <c r="E730" i="33" s="1"/>
  <c r="D3" i="33"/>
  <c r="E61" i="33"/>
  <c r="D325" i="33"/>
  <c r="D120" i="33"/>
  <c r="D146" i="33"/>
  <c r="E174" i="33"/>
  <c r="D180" i="33"/>
  <c r="D185" i="33"/>
  <c r="D184" i="33" s="1"/>
  <c r="D409" i="33"/>
  <c r="D429" i="33"/>
  <c r="E513" i="33"/>
  <c r="D599" i="33"/>
  <c r="D628" i="33"/>
  <c r="D642" i="33"/>
  <c r="E734" i="33"/>
  <c r="E733" i="33" s="1"/>
  <c r="C743" i="33"/>
  <c r="D768" i="33"/>
  <c r="D767" i="33" s="1"/>
  <c r="D772" i="33"/>
  <c r="D771" i="33" s="1"/>
  <c r="D416" i="33"/>
  <c r="D445" i="33"/>
  <c r="E99" i="33"/>
  <c r="E97" i="33" s="1"/>
  <c r="E12" i="33"/>
  <c r="E11" i="33" s="1"/>
  <c r="E5" i="33"/>
  <c r="E4" i="33" s="1"/>
  <c r="D68" i="33"/>
  <c r="D67" i="33" s="1"/>
  <c r="E244" i="33"/>
  <c r="E243" i="33" s="1"/>
  <c r="C3" i="33"/>
  <c r="E68" i="33"/>
  <c r="E136" i="33"/>
  <c r="E146" i="33"/>
  <c r="E223" i="33"/>
  <c r="E222" i="33" s="1"/>
  <c r="C135" i="33"/>
  <c r="H135" i="33" s="1"/>
  <c r="J135" i="33" s="1"/>
  <c r="H140" i="33"/>
  <c r="D154" i="33"/>
  <c r="E161" i="33"/>
  <c r="E160" i="33" s="1"/>
  <c r="D167" i="33"/>
  <c r="C170" i="33"/>
  <c r="H170" i="33" s="1"/>
  <c r="J170" i="33" s="1"/>
  <c r="E183" i="33"/>
  <c r="E182" i="33" s="1"/>
  <c r="E199" i="33"/>
  <c r="E198" i="33" s="1"/>
  <c r="E197" i="33" s="1"/>
  <c r="D204" i="33"/>
  <c r="E216" i="33"/>
  <c r="E215" i="33" s="1"/>
  <c r="D223" i="33"/>
  <c r="D222" i="33" s="1"/>
  <c r="D236" i="33"/>
  <c r="D235" i="33" s="1"/>
  <c r="E261" i="33"/>
  <c r="D289" i="33"/>
  <c r="E328" i="33"/>
  <c r="D373" i="33"/>
  <c r="D378" i="33"/>
  <c r="E455" i="33"/>
  <c r="C484" i="33"/>
  <c r="D494" i="33"/>
  <c r="E661" i="33"/>
  <c r="D665" i="33"/>
  <c r="E679" i="33"/>
  <c r="D739" i="33"/>
  <c r="E742" i="33"/>
  <c r="E741" i="33" s="1"/>
  <c r="E773" i="33"/>
  <c r="E121" i="33"/>
  <c r="E120" i="33" s="1"/>
  <c r="D123" i="33"/>
  <c r="D132" i="33"/>
  <c r="D140" i="33"/>
  <c r="C153" i="33"/>
  <c r="E155" i="33"/>
  <c r="E154" i="33" s="1"/>
  <c r="D157" i="33"/>
  <c r="D153" i="33" s="1"/>
  <c r="E168" i="33"/>
  <c r="E167" i="33" s="1"/>
  <c r="E205" i="33"/>
  <c r="E204" i="33" s="1"/>
  <c r="E239" i="33"/>
  <c r="E238" i="33" s="1"/>
  <c r="E260" i="33"/>
  <c r="E306" i="33"/>
  <c r="D328" i="33"/>
  <c r="E363" i="33"/>
  <c r="C444" i="33"/>
  <c r="H444" i="33" s="1"/>
  <c r="H455" i="33"/>
  <c r="E491" i="33"/>
  <c r="D497" i="33"/>
  <c r="C551" i="33"/>
  <c r="H552" i="33"/>
  <c r="D676" i="33"/>
  <c r="D694" i="33"/>
  <c r="E132" i="33"/>
  <c r="E140" i="33"/>
  <c r="E157" i="33"/>
  <c r="C215" i="33"/>
  <c r="E289" i="33"/>
  <c r="E298" i="33"/>
  <c r="D412" i="33"/>
  <c r="D455" i="33"/>
  <c r="D552" i="33"/>
  <c r="E646" i="33"/>
  <c r="D653" i="33"/>
  <c r="E683" i="33"/>
  <c r="C116" i="33"/>
  <c r="H116" i="33" s="1"/>
  <c r="J116" i="33" s="1"/>
  <c r="H120" i="33"/>
  <c r="C163" i="33"/>
  <c r="H163" i="33" s="1"/>
  <c r="J163" i="33" s="1"/>
  <c r="H167" i="33"/>
  <c r="D179" i="33"/>
  <c r="E212" i="33"/>
  <c r="E211" i="33" s="1"/>
  <c r="C263" i="33"/>
  <c r="H265" i="33"/>
  <c r="C314" i="33"/>
  <c r="H314" i="33" s="1"/>
  <c r="H325" i="33"/>
  <c r="E378" i="33"/>
  <c r="D399" i="33"/>
  <c r="E494" i="33"/>
  <c r="C528" i="33"/>
  <c r="H528" i="33" s="1"/>
  <c r="H529" i="33"/>
  <c r="D556" i="33"/>
  <c r="C645" i="33"/>
  <c r="H645" i="33" s="1"/>
  <c r="J645" i="33" s="1"/>
  <c r="H665" i="33"/>
  <c r="C717" i="33"/>
  <c r="D722" i="33"/>
  <c r="D734" i="33"/>
  <c r="D733" i="33" s="1"/>
  <c r="E745" i="33"/>
  <c r="E744" i="33" s="1"/>
  <c r="D777" i="33"/>
  <c r="E317" i="33"/>
  <c r="E315" i="33" s="1"/>
  <c r="D315" i="33"/>
  <c r="D314" i="33" s="1"/>
  <c r="E118" i="33"/>
  <c r="E117" i="33" s="1"/>
  <c r="D117" i="33"/>
  <c r="D136" i="33"/>
  <c r="D143" i="33"/>
  <c r="E150" i="33"/>
  <c r="E149" i="33" s="1"/>
  <c r="D149" i="33"/>
  <c r="D171" i="33"/>
  <c r="D170" i="33" s="1"/>
  <c r="E190" i="33"/>
  <c r="E189" i="33" s="1"/>
  <c r="D189" i="33"/>
  <c r="D244" i="33"/>
  <c r="D243" i="33" s="1"/>
  <c r="E312" i="33"/>
  <c r="E308" i="33" s="1"/>
  <c r="D308" i="33"/>
  <c r="E130" i="33"/>
  <c r="E129" i="33" s="1"/>
  <c r="D129" i="33"/>
  <c r="E165" i="33"/>
  <c r="E164" i="33" s="1"/>
  <c r="D164" i="33"/>
  <c r="E171" i="33"/>
  <c r="E170" i="33" s="1"/>
  <c r="E194" i="33"/>
  <c r="E193" i="33" s="1"/>
  <c r="D193" i="33"/>
  <c r="E208" i="33"/>
  <c r="E207" i="33" s="1"/>
  <c r="D207" i="33"/>
  <c r="E214" i="33"/>
  <c r="E213" i="33" s="1"/>
  <c r="D213" i="33"/>
  <c r="E267" i="33"/>
  <c r="E265" i="33" s="1"/>
  <c r="D265" i="33"/>
  <c r="D201" i="33"/>
  <c r="D200" i="33" s="1"/>
  <c r="E202" i="33"/>
  <c r="E201" i="33" s="1"/>
  <c r="E200" i="33" s="1"/>
  <c r="E67" i="33"/>
  <c r="E179" i="33"/>
  <c r="C178" i="33"/>
  <c r="D195" i="33"/>
  <c r="E196" i="33"/>
  <c r="E195" i="33" s="1"/>
  <c r="D239" i="33"/>
  <c r="D238" i="33" s="1"/>
  <c r="D348" i="33"/>
  <c r="E349" i="33"/>
  <c r="E348" i="33" s="1"/>
  <c r="E373" i="33"/>
  <c r="D468" i="33"/>
  <c r="E469" i="33"/>
  <c r="E468" i="33" s="1"/>
  <c r="E531" i="33"/>
  <c r="E620" i="33"/>
  <c r="E616" i="33" s="1"/>
  <c r="D616" i="33"/>
  <c r="D756" i="33"/>
  <c r="D755" i="33" s="1"/>
  <c r="E757" i="33"/>
  <c r="E756" i="33" s="1"/>
  <c r="E755" i="33" s="1"/>
  <c r="E305" i="33"/>
  <c r="E325" i="33"/>
  <c r="E353" i="33"/>
  <c r="D395" i="33"/>
  <c r="E396" i="33"/>
  <c r="E395" i="33" s="1"/>
  <c r="D450" i="33"/>
  <c r="E451" i="33"/>
  <c r="E450" i="33" s="1"/>
  <c r="D477" i="33"/>
  <c r="E478" i="33"/>
  <c r="E477" i="33" s="1"/>
  <c r="D486" i="33"/>
  <c r="D484" i="33" s="1"/>
  <c r="E487" i="33"/>
  <c r="E486" i="33" s="1"/>
  <c r="E505" i="33"/>
  <c r="E504" i="33" s="1"/>
  <c r="D504" i="33"/>
  <c r="D746" i="33"/>
  <c r="E747" i="33"/>
  <c r="E746" i="33" s="1"/>
  <c r="E743" i="33" s="1"/>
  <c r="E754" i="33"/>
  <c r="D357" i="33"/>
  <c r="E358" i="33"/>
  <c r="E357" i="33" s="1"/>
  <c r="D404" i="33"/>
  <c r="E405" i="33"/>
  <c r="E404" i="33" s="1"/>
  <c r="E510" i="33"/>
  <c r="E509" i="33" s="1"/>
  <c r="D577" i="33"/>
  <c r="E578" i="33"/>
  <c r="E577" i="33" s="1"/>
  <c r="E607" i="33"/>
  <c r="E603" i="33" s="1"/>
  <c r="D603" i="33"/>
  <c r="D216" i="33"/>
  <c r="D215" i="33" s="1"/>
  <c r="D229" i="33"/>
  <c r="D228" i="33" s="1"/>
  <c r="D302" i="33"/>
  <c r="E303" i="33"/>
  <c r="E302" i="33" s="1"/>
  <c r="E344" i="33"/>
  <c r="E362" i="33"/>
  <c r="D368" i="33"/>
  <c r="E369" i="33"/>
  <c r="E368" i="33" s="1"/>
  <c r="E382" i="33"/>
  <c r="D388" i="33"/>
  <c r="E389" i="33"/>
  <c r="E388" i="33" s="1"/>
  <c r="E409" i="33"/>
  <c r="E416" i="33"/>
  <c r="D422" i="33"/>
  <c r="E423" i="33"/>
  <c r="E422" i="33" s="1"/>
  <c r="E429" i="33"/>
  <c r="D459" i="33"/>
  <c r="E460" i="33"/>
  <c r="E459" i="33" s="1"/>
  <c r="D544" i="33"/>
  <c r="D538" i="33" s="1"/>
  <c r="E545" i="33"/>
  <c r="E544" i="33" s="1"/>
  <c r="D562" i="33"/>
  <c r="E563" i="33"/>
  <c r="E562" i="33" s="1"/>
  <c r="E569" i="33"/>
  <c r="E587" i="33"/>
  <c r="D687" i="33"/>
  <c r="E688" i="33"/>
  <c r="E687" i="33" s="1"/>
  <c r="E694" i="33"/>
  <c r="D700" i="33"/>
  <c r="E701" i="33"/>
  <c r="E700" i="33" s="1"/>
  <c r="E722" i="33"/>
  <c r="D743" i="33"/>
  <c r="E264" i="33"/>
  <c r="E332" i="33"/>
  <c r="E331" i="33" s="1"/>
  <c r="E393" i="33"/>
  <c r="E392" i="33" s="1"/>
  <c r="E400" i="33"/>
  <c r="E399" i="33" s="1"/>
  <c r="E446" i="33"/>
  <c r="E445" i="33" s="1"/>
  <c r="E464" i="33"/>
  <c r="E463" i="33" s="1"/>
  <c r="E475" i="33"/>
  <c r="E474" i="33" s="1"/>
  <c r="E498" i="33"/>
  <c r="E497" i="33" s="1"/>
  <c r="E530" i="33"/>
  <c r="E529" i="33" s="1"/>
  <c r="E539" i="33"/>
  <c r="E548" i="33"/>
  <c r="E547" i="33" s="1"/>
  <c r="D547" i="33"/>
  <c r="C561" i="33"/>
  <c r="D587" i="33"/>
  <c r="E638" i="33"/>
  <c r="C726" i="33"/>
  <c r="D751" i="33"/>
  <c r="D750" i="33" s="1"/>
  <c r="E752" i="33"/>
  <c r="E751" i="33" s="1"/>
  <c r="D761" i="33"/>
  <c r="D760" i="33" s="1"/>
  <c r="E762" i="33"/>
  <c r="E761" i="33" s="1"/>
  <c r="E760" i="33" s="1"/>
  <c r="D513" i="33"/>
  <c r="D509" i="33" s="1"/>
  <c r="E553" i="33"/>
  <c r="E552" i="33" s="1"/>
  <c r="D595" i="33"/>
  <c r="E596" i="33"/>
  <c r="E595" i="33" s="1"/>
  <c r="E628" i="33"/>
  <c r="D646" i="33"/>
  <c r="E665" i="33"/>
  <c r="D671" i="33"/>
  <c r="E672" i="33"/>
  <c r="E671" i="33" s="1"/>
  <c r="D679" i="33"/>
  <c r="D717" i="33"/>
  <c r="D716" i="33" s="1"/>
  <c r="E772" i="33"/>
  <c r="E771" i="33" s="1"/>
  <c r="E557" i="33"/>
  <c r="E556" i="33" s="1"/>
  <c r="E582" i="33"/>
  <c r="E581" i="33" s="1"/>
  <c r="E593" i="33"/>
  <c r="E592" i="33" s="1"/>
  <c r="E600" i="33"/>
  <c r="E599" i="33" s="1"/>
  <c r="E611" i="33"/>
  <c r="E610" i="33" s="1"/>
  <c r="D638" i="33"/>
  <c r="E654" i="33"/>
  <c r="E653" i="33" s="1"/>
  <c r="E719" i="33"/>
  <c r="E718" i="33" s="1"/>
  <c r="E769" i="33"/>
  <c r="E768" i="33" s="1"/>
  <c r="E767" i="33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S31" i="12"/>
  <c r="M31" i="12"/>
  <c r="BA30" i="12"/>
  <c r="S30" i="12"/>
  <c r="M30" i="12"/>
  <c r="BA29" i="12"/>
  <c r="S29" i="12"/>
  <c r="M29" i="12"/>
  <c r="BA28" i="12"/>
  <c r="S28" i="12"/>
  <c r="M28" i="12"/>
  <c r="BA27" i="12"/>
  <c r="S27" i="12"/>
  <c r="M27" i="12"/>
  <c r="BA26" i="12"/>
  <c r="S26" i="12"/>
  <c r="M26" i="12"/>
  <c r="BA25" i="12"/>
  <c r="S25" i="12"/>
  <c r="M25" i="12"/>
  <c r="BA24" i="12"/>
  <c r="S24" i="12"/>
  <c r="M24" i="12"/>
  <c r="BA23" i="12"/>
  <c r="S23" i="12"/>
  <c r="M23" i="12"/>
  <c r="BA22" i="12"/>
  <c r="S22" i="12"/>
  <c r="M22" i="12"/>
  <c r="BA21" i="12"/>
  <c r="S21" i="12"/>
  <c r="M21" i="12"/>
  <c r="BA20" i="12"/>
  <c r="S20" i="12"/>
  <c r="M20" i="12"/>
  <c r="BA19" i="12"/>
  <c r="S19" i="12"/>
  <c r="M19" i="12"/>
  <c r="BA18" i="12"/>
  <c r="S18" i="12"/>
  <c r="M18" i="12"/>
  <c r="BA17" i="12"/>
  <c r="M17" i="12"/>
  <c r="BA16" i="12"/>
  <c r="M16" i="12"/>
  <c r="BA15" i="12"/>
  <c r="M15" i="12"/>
  <c r="BA14" i="12"/>
  <c r="M14" i="12"/>
  <c r="BA13" i="12"/>
  <c r="M13" i="12"/>
  <c r="BA12" i="12"/>
  <c r="BA11" i="12"/>
  <c r="M11" i="12"/>
  <c r="BA10" i="12"/>
  <c r="M10" i="12"/>
  <c r="BA9" i="12"/>
  <c r="M9" i="12"/>
  <c r="BA8" i="12"/>
  <c r="M8" i="12"/>
  <c r="BA7" i="12"/>
  <c r="M7" i="12"/>
  <c r="BA6" i="12"/>
  <c r="M6" i="12"/>
  <c r="BA5" i="12"/>
  <c r="M5" i="12"/>
  <c r="BA4" i="12"/>
  <c r="M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M3" i="12"/>
  <c r="BA2" i="12"/>
  <c r="BA1" i="12"/>
  <c r="D114" i="34" l="1"/>
  <c r="E560" i="36"/>
  <c r="D152" i="37"/>
  <c r="E178" i="37"/>
  <c r="E177" i="37" s="1"/>
  <c r="C177" i="34"/>
  <c r="H177" i="34" s="1"/>
  <c r="J177" i="34" s="1"/>
  <c r="E259" i="36"/>
  <c r="D114" i="37"/>
  <c r="D258" i="37"/>
  <c r="D257" i="37" s="1"/>
  <c r="E560" i="37"/>
  <c r="H114" i="38"/>
  <c r="J114" i="38" s="1"/>
  <c r="H1" i="38"/>
  <c r="J1" i="38" s="1"/>
  <c r="H256" i="38"/>
  <c r="J256" i="38" s="1"/>
  <c r="H257" i="38"/>
  <c r="J257" i="38" s="1"/>
  <c r="E258" i="35"/>
  <c r="E257" i="35" s="1"/>
  <c r="D560" i="34"/>
  <c r="D559" i="34" s="1"/>
  <c r="E528" i="33"/>
  <c r="D258" i="35"/>
  <c r="D257" i="35" s="1"/>
  <c r="E114" i="36"/>
  <c r="E114" i="37"/>
  <c r="E259" i="37"/>
  <c r="E258" i="37" s="1"/>
  <c r="E257" i="37" s="1"/>
  <c r="D444" i="33"/>
  <c r="D259" i="36"/>
  <c r="D258" i="36" s="1"/>
  <c r="D257" i="36" s="1"/>
  <c r="E560" i="34"/>
  <c r="E559" i="34" s="1"/>
  <c r="D152" i="35"/>
  <c r="D114" i="35" s="1"/>
  <c r="D114" i="36"/>
  <c r="E258" i="36"/>
  <c r="E257" i="36" s="1"/>
  <c r="E559" i="37"/>
  <c r="H259" i="37"/>
  <c r="J259" i="37" s="1"/>
  <c r="C258" i="37"/>
  <c r="H115" i="37"/>
  <c r="J115" i="37" s="1"/>
  <c r="C114" i="37"/>
  <c r="H114" i="37" s="1"/>
  <c r="J114" i="37" s="1"/>
  <c r="H2" i="37"/>
  <c r="J2" i="37" s="1"/>
  <c r="H716" i="37"/>
  <c r="J716" i="37" s="1"/>
  <c r="C559" i="37"/>
  <c r="H559" i="37" s="1"/>
  <c r="J559" i="37" s="1"/>
  <c r="H2" i="36"/>
  <c r="J2" i="36" s="1"/>
  <c r="H1" i="36"/>
  <c r="J1" i="36" s="1"/>
  <c r="E559" i="36"/>
  <c r="H259" i="36"/>
  <c r="J259" i="36" s="1"/>
  <c r="C258" i="36"/>
  <c r="H560" i="35"/>
  <c r="J560" i="35" s="1"/>
  <c r="C559" i="35"/>
  <c r="H559" i="35" s="1"/>
  <c r="J559" i="35" s="1"/>
  <c r="E115" i="35"/>
  <c r="E114" i="35" s="1"/>
  <c r="C258" i="35"/>
  <c r="H259" i="35"/>
  <c r="J259" i="35" s="1"/>
  <c r="H2" i="35"/>
  <c r="J2" i="35" s="1"/>
  <c r="H1" i="35"/>
  <c r="J1" i="35" s="1"/>
  <c r="H115" i="34"/>
  <c r="J115" i="34" s="1"/>
  <c r="C114" i="34"/>
  <c r="H114" i="34" s="1"/>
  <c r="J114" i="34" s="1"/>
  <c r="D258" i="34"/>
  <c r="D257" i="34" s="1"/>
  <c r="H2" i="34"/>
  <c r="J2" i="34" s="1"/>
  <c r="H560" i="34"/>
  <c r="J560" i="34" s="1"/>
  <c r="C559" i="34"/>
  <c r="H559" i="34" s="1"/>
  <c r="J559" i="34" s="1"/>
  <c r="H259" i="34"/>
  <c r="J259" i="34" s="1"/>
  <c r="C258" i="34"/>
  <c r="E114" i="34"/>
  <c r="D726" i="33"/>
  <c r="D725" i="33" s="1"/>
  <c r="E153" i="33"/>
  <c r="E3" i="33"/>
  <c r="E2" i="33" s="1"/>
  <c r="D163" i="33"/>
  <c r="D152" i="33" s="1"/>
  <c r="D203" i="33"/>
  <c r="E484" i="33"/>
  <c r="D2" i="33"/>
  <c r="D263" i="33"/>
  <c r="D259" i="33" s="1"/>
  <c r="C115" i="33"/>
  <c r="H115" i="33" s="1"/>
  <c r="J115" i="33" s="1"/>
  <c r="E645" i="33"/>
  <c r="C725" i="33"/>
  <c r="H725" i="33" s="1"/>
  <c r="J725" i="33" s="1"/>
  <c r="H726" i="33"/>
  <c r="J726" i="33" s="1"/>
  <c r="E340" i="33"/>
  <c r="C339" i="33"/>
  <c r="H340" i="33"/>
  <c r="D551" i="33"/>
  <c r="D550" i="33" s="1"/>
  <c r="C550" i="33"/>
  <c r="H550" i="33" s="1"/>
  <c r="J550" i="33" s="1"/>
  <c r="H551" i="33"/>
  <c r="J551" i="33" s="1"/>
  <c r="C177" i="33"/>
  <c r="H177" i="33" s="1"/>
  <c r="J177" i="33" s="1"/>
  <c r="H178" i="33"/>
  <c r="J178" i="33" s="1"/>
  <c r="E203" i="33"/>
  <c r="H3" i="33"/>
  <c r="J3" i="33" s="1"/>
  <c r="C2" i="33"/>
  <c r="E551" i="33"/>
  <c r="E550" i="33" s="1"/>
  <c r="E163" i="33"/>
  <c r="E135" i="33"/>
  <c r="H717" i="33"/>
  <c r="J717" i="33" s="1"/>
  <c r="C716" i="33"/>
  <c r="H716" i="33" s="1"/>
  <c r="J716" i="33" s="1"/>
  <c r="C259" i="33"/>
  <c r="H259" i="33" s="1"/>
  <c r="J259" i="33" s="1"/>
  <c r="H263" i="33"/>
  <c r="C152" i="33"/>
  <c r="H152" i="33" s="1"/>
  <c r="J152" i="33" s="1"/>
  <c r="H153" i="33"/>
  <c r="J153" i="33" s="1"/>
  <c r="C483" i="33"/>
  <c r="H483" i="33" s="1"/>
  <c r="J483" i="33" s="1"/>
  <c r="H484" i="33"/>
  <c r="C560" i="33"/>
  <c r="H560" i="33" s="1"/>
  <c r="J560" i="33" s="1"/>
  <c r="H561" i="33"/>
  <c r="J561" i="33" s="1"/>
  <c r="E152" i="33"/>
  <c r="E538" i="33"/>
  <c r="E483" i="33" s="1"/>
  <c r="D135" i="33"/>
  <c r="E444" i="33"/>
  <c r="E263" i="33"/>
  <c r="E561" i="33"/>
  <c r="E560" i="33" s="1"/>
  <c r="E750" i="33"/>
  <c r="E726" i="33" s="1"/>
  <c r="E725" i="33" s="1"/>
  <c r="D483" i="33"/>
  <c r="D188" i="33"/>
  <c r="D116" i="33"/>
  <c r="E314" i="33"/>
  <c r="E717" i="33"/>
  <c r="E716" i="33" s="1"/>
  <c r="D645" i="33"/>
  <c r="D561" i="33"/>
  <c r="D340" i="33"/>
  <c r="D339" i="33" s="1"/>
  <c r="E188" i="33"/>
  <c r="E116" i="33"/>
  <c r="E115" i="33" s="1"/>
  <c r="H1" i="37" l="1"/>
  <c r="J1" i="37" s="1"/>
  <c r="H258" i="37"/>
  <c r="J258" i="37" s="1"/>
  <c r="C257" i="37"/>
  <c r="H258" i="36"/>
  <c r="J258" i="36" s="1"/>
  <c r="C257" i="36"/>
  <c r="H258" i="35"/>
  <c r="J258" i="35" s="1"/>
  <c r="C257" i="35"/>
  <c r="H258" i="34"/>
  <c r="J258" i="34" s="1"/>
  <c r="C257" i="34"/>
  <c r="H1" i="34"/>
  <c r="J1" i="34" s="1"/>
  <c r="D178" i="33"/>
  <c r="D177" i="33" s="1"/>
  <c r="D258" i="33"/>
  <c r="D257" i="33" s="1"/>
  <c r="C559" i="33"/>
  <c r="H559" i="33" s="1"/>
  <c r="J559" i="33" s="1"/>
  <c r="E178" i="33"/>
  <c r="E177" i="33" s="1"/>
  <c r="E114" i="33" s="1"/>
  <c r="E339" i="33"/>
  <c r="C114" i="33"/>
  <c r="H114" i="33" s="1"/>
  <c r="J114" i="33" s="1"/>
  <c r="E259" i="33"/>
  <c r="H2" i="33"/>
  <c r="J2" i="33" s="1"/>
  <c r="C258" i="33"/>
  <c r="H339" i="33"/>
  <c r="J339" i="33" s="1"/>
  <c r="D560" i="33"/>
  <c r="D559" i="33" s="1"/>
  <c r="D115" i="33"/>
  <c r="E559" i="33"/>
  <c r="H257" i="37" l="1"/>
  <c r="J257" i="37" s="1"/>
  <c r="H256" i="37"/>
  <c r="J256" i="37" s="1"/>
  <c r="H256" i="36"/>
  <c r="J256" i="36" s="1"/>
  <c r="H257" i="36"/>
  <c r="J257" i="36" s="1"/>
  <c r="H256" i="35"/>
  <c r="J256" i="35" s="1"/>
  <c r="H257" i="35"/>
  <c r="J257" i="35" s="1"/>
  <c r="H257" i="34"/>
  <c r="J257" i="34" s="1"/>
  <c r="H256" i="34"/>
  <c r="J256" i="34" s="1"/>
  <c r="D114" i="33"/>
  <c r="H1" i="33"/>
  <c r="J1" i="33" s="1"/>
  <c r="E258" i="33"/>
  <c r="E257" i="33" s="1"/>
  <c r="C257" i="33"/>
  <c r="H258" i="33"/>
  <c r="J258" i="33" s="1"/>
  <c r="H257" i="33" l="1"/>
  <c r="J257" i="33" s="1"/>
  <c r="H256" i="33"/>
  <c r="J256" i="33" s="1"/>
  <c r="C9" i="4" l="1"/>
  <c r="C12" i="4"/>
  <c r="C19" i="4"/>
  <c r="C17" i="4"/>
  <c r="C15" i="4"/>
  <c r="C6" i="4" l="1"/>
  <c r="F62" i="16" l="1"/>
  <c r="F61" i="16"/>
  <c r="F60" i="16"/>
  <c r="F59" i="16"/>
  <c r="H58" i="16"/>
  <c r="G58" i="16"/>
  <c r="F58" i="16"/>
  <c r="I58" i="16" l="1"/>
  <c r="F22" i="16"/>
  <c r="S360" i="12" l="1"/>
  <c r="S359" i="12"/>
  <c r="F70" i="16" l="1"/>
  <c r="F69" i="16"/>
  <c r="H68" i="16"/>
  <c r="G68" i="16"/>
  <c r="F68" i="16"/>
  <c r="F67" i="16"/>
  <c r="H66" i="16"/>
  <c r="G66" i="16"/>
  <c r="F66" i="16"/>
  <c r="F65" i="16"/>
  <c r="F64" i="16"/>
  <c r="H63" i="16"/>
  <c r="G63" i="16"/>
  <c r="F63" i="16"/>
  <c r="I66" i="16" l="1"/>
  <c r="I63" i="16"/>
  <c r="I68" i="16"/>
  <c r="H71" i="16"/>
  <c r="G71" i="16"/>
  <c r="H49" i="16"/>
  <c r="G49" i="16"/>
  <c r="H47" i="16"/>
  <c r="G47" i="16"/>
  <c r="H45" i="16"/>
  <c r="G45" i="16"/>
  <c r="H38" i="16"/>
  <c r="G38" i="16"/>
  <c r="H35" i="16"/>
  <c r="G35" i="16"/>
  <c r="H32" i="16"/>
  <c r="G32" i="16"/>
  <c r="H23" i="16"/>
  <c r="G23" i="16"/>
  <c r="H9" i="16"/>
  <c r="G9" i="16"/>
  <c r="H2" i="16"/>
  <c r="G2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3" i="16"/>
  <c r="F4" i="16"/>
  <c r="F5" i="16"/>
  <c r="F6" i="16"/>
  <c r="F2" i="16"/>
  <c r="I47" i="16" l="1"/>
  <c r="I35" i="16"/>
  <c r="I2" i="16"/>
  <c r="I45" i="16"/>
  <c r="I71" i="16"/>
  <c r="I49" i="16"/>
  <c r="I38" i="16"/>
  <c r="I32" i="16"/>
  <c r="I23" i="16"/>
  <c r="I9" i="16"/>
  <c r="M359" i="12"/>
  <c r="M360" i="12"/>
</calcChain>
</file>

<file path=xl/sharedStrings.xml><?xml version="1.0" encoding="utf-8"?>
<sst xmlns="http://schemas.openxmlformats.org/spreadsheetml/2006/main" count="6308" uniqueCount="1018">
  <si>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</si>
  <si>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</si>
  <si>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</si>
  <si>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</si>
  <si>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</si>
  <si>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</si>
  <si>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</si>
  <si>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</si>
  <si>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</si>
  <si>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</si>
  <si>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</si>
  <si>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</si>
  <si>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</si>
  <si>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</si>
  <si>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</si>
  <si>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</si>
  <si>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</si>
  <si>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</si>
  <si>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</si>
  <si>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</si>
  <si>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</si>
  <si>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</si>
  <si>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</si>
  <si>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</si>
  <si>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</si>
  <si>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</si>
  <si>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</si>
  <si>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</si>
  <si>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</si>
  <si>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</si>
  <si>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</si>
  <si>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</si>
  <si>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</si>
  <si>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</si>
  <si>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</si>
  <si>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</si>
  <si>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</si>
  <si>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</si>
  <si>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</si>
  <si>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</si>
  <si>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</si>
  <si>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</si>
  <si>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</si>
  <si>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</si>
  <si>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</si>
  <si>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</si>
  <si>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</si>
  <si>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</si>
  <si>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</si>
  <si>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</si>
  <si>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</si>
  <si>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</si>
  <si>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</si>
  <si>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</si>
  <si>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</si>
  <si>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</si>
  <si>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</si>
  <si>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</si>
  <si>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</si>
  <si>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</si>
  <si>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</si>
  <si>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</si>
  <si>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</si>
  <si>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</si>
  <si>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</si>
  <si>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</si>
  <si>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</si>
  <si>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</si>
  <si>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</si>
  <si>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</si>
  <si>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</si>
  <si>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</si>
  <si>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</si>
  <si>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</si>
  <si>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</si>
  <si>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</si>
  <si>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</si>
  <si>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</si>
  <si>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</si>
  <si>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</si>
  <si>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</si>
  <si>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</si>
  <si>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</si>
  <si>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</si>
  <si>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</si>
  <si>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</si>
  <si>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</si>
  <si>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</si>
  <si>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</si>
  <si>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</si>
  <si>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</si>
  <si>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</si>
  <si>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</si>
  <si>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</si>
  <si>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</si>
  <si>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</si>
  <si>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</si>
  <si>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</si>
  <si>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</si>
  <si>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</si>
  <si>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</si>
  <si>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</si>
  <si>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</si>
  <si>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</si>
  <si>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</si>
  <si>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</si>
  <si>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</si>
  <si>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</si>
  <si>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</si>
  <si>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</si>
  <si>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</si>
  <si>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</si>
  <si>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</si>
  <si>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</si>
  <si>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</si>
  <si>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</si>
  <si>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</si>
  <si>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</si>
  <si>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</si>
  <si>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</si>
  <si>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</si>
  <si>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</si>
  <si>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</si>
  <si>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</si>
  <si>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</si>
  <si>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</si>
  <si>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</si>
  <si>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</si>
  <si>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</si>
  <si>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</si>
  <si>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</si>
  <si>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</si>
  <si>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</si>
  <si>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</si>
  <si>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</si>
  <si>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</si>
  <si>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</si>
  <si>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</si>
  <si>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</si>
  <si>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</si>
  <si>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</si>
  <si>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</si>
  <si>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</si>
  <si>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</si>
  <si>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</si>
  <si>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</si>
  <si>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</si>
  <si>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</si>
  <si>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</si>
  <si>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</si>
  <si>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</si>
  <si>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</si>
  <si>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</si>
  <si>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</si>
  <si>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</si>
  <si>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</si>
  <si>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</si>
  <si>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</si>
  <si>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</si>
  <si>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</si>
  <si>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</si>
  <si>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</si>
  <si>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</si>
  <si>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</si>
  <si>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</si>
  <si>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</si>
  <si>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</si>
  <si>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</si>
  <si>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</si>
  <si>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</si>
  <si>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</si>
  <si>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</si>
  <si>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</si>
  <si>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</si>
  <si>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</si>
  <si>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</si>
  <si>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</si>
  <si>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</si>
  <si>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</si>
  <si>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</si>
  <si>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</si>
  <si>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</si>
  <si>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</si>
  <si>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</si>
  <si>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</si>
  <si>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</si>
  <si>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</si>
  <si>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</si>
  <si>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</si>
  <si>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</si>
  <si>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</si>
  <si>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</si>
  <si>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</si>
  <si>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</si>
  <si>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</si>
  <si>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</si>
  <si>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</si>
  <si>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</si>
  <si>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</si>
  <si>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</si>
  <si>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</si>
  <si>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</si>
  <si>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</si>
  <si>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</si>
  <si>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</si>
  <si>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</si>
  <si>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</si>
  <si>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</si>
  <si>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</si>
  <si>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</si>
  <si>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</si>
  <si>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</si>
  <si>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</si>
  <si>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</si>
  <si>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</si>
  <si>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</si>
  <si>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</si>
  <si>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</si>
  <si>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</si>
  <si>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</si>
  <si>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</si>
  <si>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</si>
  <si>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</si>
  <si>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</si>
  <si>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</si>
  <si>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</si>
  <si>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</si>
  <si>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</si>
  <si>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</si>
  <si>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</si>
  <si>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</si>
  <si>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</si>
  <si>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</si>
  <si>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</si>
  <si>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</si>
  <si>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</si>
  <si>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</si>
  <si>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</si>
  <si>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</si>
  <si>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</si>
  <si>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</si>
  <si>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</si>
  <si>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</si>
  <si>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</si>
  <si>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</si>
  <si>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</si>
  <si>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</si>
  <si>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</si>
  <si>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</si>
  <si>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</si>
  <si>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</si>
  <si>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</si>
  <si>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</si>
  <si>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</si>
  <si>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</si>
  <si>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</si>
  <si>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</si>
  <si>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</si>
  <si>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</si>
  <si>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</si>
  <si>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</si>
  <si>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</si>
  <si>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</si>
  <si>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</si>
  <si>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</si>
  <si>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</si>
  <si>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</si>
  <si>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</si>
  <si>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</si>
  <si>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</si>
  <si>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</si>
  <si>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</si>
  <si>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</si>
  <si>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</si>
  <si>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</si>
  <si>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</si>
  <si>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</si>
  <si>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</si>
  <si>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</si>
  <si>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</si>
  <si>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</si>
  <si>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</si>
  <si>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</si>
  <si>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</si>
  <si>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</si>
  <si>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</si>
  <si>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</si>
  <si>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</si>
  <si>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</si>
  <si>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</si>
  <si>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</si>
  <si>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</si>
  <si>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</si>
  <si>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</si>
  <si>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</si>
  <si>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</si>
  <si>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</si>
  <si>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</si>
  <si>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</si>
  <si>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</si>
  <si>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</si>
  <si>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</si>
  <si>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</si>
  <si>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</si>
  <si>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</si>
  <si>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</si>
  <si>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</si>
  <si>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</si>
  <si>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</si>
  <si>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</si>
  <si>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</si>
  <si>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</si>
  <si>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</si>
  <si>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</si>
  <si>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</si>
  <si>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</si>
  <si>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</si>
  <si>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</si>
  <si>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</si>
  <si>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</si>
  <si>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</si>
  <si>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</si>
  <si>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</si>
  <si>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</si>
  <si>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</si>
  <si>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</si>
  <si>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</si>
  <si>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</si>
  <si>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</si>
  <si>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</si>
  <si>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</si>
  <si>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</si>
  <si>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</si>
  <si>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</si>
  <si>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</si>
  <si>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</si>
  <si>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</si>
  <si>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</si>
  <si>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</si>
  <si>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</si>
  <si>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</si>
  <si>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</si>
  <si>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</si>
  <si>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</si>
  <si>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</si>
  <si>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</si>
  <si>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</si>
  <si>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</si>
  <si>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</si>
  <si>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</si>
  <si>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</si>
  <si>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</si>
  <si>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</si>
  <si>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</si>
  <si>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</si>
  <si>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</si>
  <si>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</si>
  <si>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</si>
  <si>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</si>
  <si>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</si>
  <si>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</si>
  <si>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</si>
  <si>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</si>
  <si>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</si>
  <si>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</si>
  <si>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</si>
  <si>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</si>
  <si>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</si>
  <si>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</si>
  <si>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</si>
  <si>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</si>
  <si>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</si>
  <si>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</si>
  <si>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</si>
  <si>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</si>
  <si>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</si>
  <si>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</si>
  <si>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</si>
  <si>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</si>
  <si>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</si>
  <si>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</si>
  <si>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</si>
  <si>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</si>
  <si>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</si>
  <si>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</si>
  <si>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</si>
  <si>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</si>
  <si>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</si>
  <si>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</si>
  <si>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</si>
  <si>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</si>
  <si>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</si>
  <si>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</si>
  <si>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</si>
  <si>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</si>
  <si>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</si>
  <si>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</si>
  <si>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</si>
  <si>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</si>
  <si>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</si>
  <si>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</si>
  <si>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</si>
  <si>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</si>
  <si>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</si>
  <si>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</si>
  <si>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</si>
  <si>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</si>
  <si>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</si>
  <si>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</si>
  <si>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</si>
  <si>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</si>
  <si>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</si>
  <si>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</si>
  <si>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</si>
  <si>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</si>
  <si>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</si>
  <si>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</si>
  <si>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</si>
  <si>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</si>
  <si>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</si>
  <si>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</si>
  <si>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</si>
  <si>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</si>
  <si>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</si>
  <si>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</si>
  <si>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</si>
  <si>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</si>
  <si>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</si>
  <si>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</si>
  <si>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</si>
  <si>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</si>
  <si>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</si>
  <si>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</si>
  <si>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</si>
  <si>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</si>
  <si>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</si>
  <si>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</si>
  <si>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</si>
  <si>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</si>
  <si>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</si>
  <si>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</si>
  <si>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</si>
  <si>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</si>
  <si>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</si>
  <si>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</si>
  <si>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</si>
  <si>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</si>
  <si>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</si>
  <si>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</si>
  <si>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</si>
  <si>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</si>
  <si>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</si>
  <si>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</si>
  <si>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</si>
  <si>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</si>
  <si>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</si>
  <si>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</si>
  <si>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</si>
  <si>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</si>
  <si>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</si>
  <si>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</si>
  <si>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</si>
  <si>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</si>
  <si>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</si>
  <si>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</si>
  <si>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</si>
  <si>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</si>
  <si>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</si>
  <si>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</si>
  <si>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</si>
  <si>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</si>
  <si>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</si>
  <si>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</si>
  <si>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</si>
  <si>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</si>
  <si>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</si>
  <si>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</si>
  <si>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</si>
  <si>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</si>
  <si>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</si>
  <si>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</si>
  <si>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</si>
  <si>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</si>
  <si>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</si>
  <si>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</si>
  <si>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</si>
  <si>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</si>
  <si>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</si>
  <si>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</si>
  <si>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</si>
  <si>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</si>
  <si>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</si>
  <si>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</si>
  <si>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</si>
  <si>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</si>
  <si>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</si>
  <si>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</si>
  <si>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</si>
  <si>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</si>
  <si>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</si>
  <si>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</si>
  <si>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</si>
  <si>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</si>
  <si>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</si>
  <si>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</si>
  <si>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</si>
  <si>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</si>
  <si>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</si>
  <si>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</si>
  <si>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</si>
  <si>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</si>
  <si>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</si>
  <si>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</si>
  <si>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</si>
  <si>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</si>
  <si>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</si>
  <si>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</si>
  <si>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</si>
  <si>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</si>
  <si>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</si>
  <si>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</si>
  <si>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</si>
  <si>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</si>
  <si>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</si>
  <si>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</si>
  <si>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</si>
  <si>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</si>
  <si>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</si>
  <si>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</si>
  <si>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</si>
  <si>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</si>
  <si>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</si>
  <si>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</si>
  <si>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</si>
  <si>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</si>
  <si>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</si>
  <si>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</si>
  <si>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</si>
  <si>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</si>
  <si>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</si>
  <si>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</si>
  <si>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</si>
  <si>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</si>
  <si>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</si>
  <si>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</si>
  <si>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</si>
  <si>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</si>
  <si>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</si>
  <si>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</si>
  <si>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</si>
  <si>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</si>
  <si>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</si>
  <si>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</si>
  <si>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</si>
  <si>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</si>
  <si>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</si>
  <si>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</si>
  <si>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</si>
  <si>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</si>
  <si>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</si>
  <si>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</si>
  <si>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</si>
  <si>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</si>
  <si>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</si>
  <si>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</si>
  <si>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</si>
  <si>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</si>
  <si>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</si>
  <si>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</si>
  <si>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</si>
  <si>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</si>
  <si>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</si>
  <si>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</si>
  <si>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</si>
  <si>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</si>
  <si>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</si>
  <si>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</si>
  <si>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</si>
  <si>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</si>
  <si>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</si>
  <si>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</si>
  <si>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</si>
  <si>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</si>
  <si>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</si>
  <si>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</si>
  <si>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</si>
  <si>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</si>
  <si>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</si>
  <si>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</si>
  <si>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</si>
  <si>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</si>
  <si>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</si>
  <si>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</si>
  <si>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</si>
  <si>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</si>
  <si>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</si>
  <si>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</si>
  <si>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</si>
  <si>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</si>
  <si>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</si>
  <si>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</si>
  <si>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</si>
  <si>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</si>
  <si>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</si>
  <si>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</si>
  <si>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</si>
  <si>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</si>
  <si>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</si>
  <si>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</si>
  <si>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</si>
  <si>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</si>
  <si>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</si>
  <si>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</si>
  <si>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</si>
  <si>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</si>
  <si>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</si>
  <si>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</si>
  <si>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</si>
  <si>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</si>
  <si>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</si>
  <si>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</si>
  <si>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</si>
  <si>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</si>
  <si>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</si>
  <si>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</si>
  <si>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</si>
  <si>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</si>
  <si>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</si>
  <si>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</si>
  <si>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</si>
  <si>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</si>
  <si>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</si>
  <si>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</si>
  <si>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</si>
  <si>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</si>
  <si>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</si>
  <si>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</si>
  <si>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</si>
  <si>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</si>
  <si>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</si>
  <si>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</si>
  <si>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</si>
  <si>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</si>
  <si>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</si>
  <si>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</si>
  <si>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</si>
  <si>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</si>
  <si>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</si>
  <si>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</si>
  <si>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</si>
  <si>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</si>
  <si>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</si>
  <si>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</si>
  <si>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</si>
  <si>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</si>
  <si>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</si>
  <si>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</si>
  <si>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</si>
  <si>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</si>
  <si>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</si>
  <si>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</si>
  <si>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</si>
  <si>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</si>
  <si>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</si>
  <si>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</si>
  <si>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</si>
  <si>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</si>
  <si>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</si>
  <si>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</si>
  <si>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</si>
  <si>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</si>
  <si>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</si>
  <si>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</si>
  <si>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</si>
  <si>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</si>
  <si>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</si>
  <si>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</si>
  <si>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</si>
  <si>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</si>
  <si>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</si>
  <si>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</si>
  <si>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</si>
  <si>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</si>
  <si>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</si>
  <si>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</si>
  <si>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</si>
  <si>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</si>
  <si>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</si>
  <si>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</si>
  <si>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</si>
  <si>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</si>
  <si>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</si>
  <si>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</si>
  <si>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</si>
  <si>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</si>
  <si>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</si>
  <si>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</si>
  <si>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</si>
  <si>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</si>
  <si>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</si>
  <si>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</si>
  <si>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</si>
  <si>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</si>
  <si>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</si>
  <si>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</si>
  <si>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</si>
  <si>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</si>
  <si>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</si>
  <si>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</si>
  <si>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</si>
  <si>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</si>
  <si>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</si>
  <si>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</si>
  <si>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</si>
  <si>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</si>
  <si>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</si>
  <si>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</si>
  <si>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</si>
  <si>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</si>
  <si>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</si>
  <si>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</si>
  <si>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</si>
  <si>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</si>
  <si>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</si>
  <si>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</si>
  <si>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</si>
  <si>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</si>
  <si>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</si>
  <si>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</si>
  <si>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</si>
  <si>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</si>
  <si>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</si>
  <si>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</si>
  <si>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</si>
  <si>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</si>
  <si>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</si>
  <si>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</si>
  <si>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</si>
  <si>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</si>
  <si>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</si>
  <si>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</si>
  <si>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</si>
  <si>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</si>
  <si>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</si>
  <si>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</si>
  <si>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</si>
  <si>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</si>
  <si>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</si>
  <si>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</si>
  <si>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</si>
  <si>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</si>
  <si>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</si>
  <si>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</si>
  <si>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</si>
  <si>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</si>
  <si>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</si>
  <si>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</si>
  <si>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</si>
  <si>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</si>
  <si>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</si>
  <si>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</si>
  <si>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</si>
  <si>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</si>
  <si>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</si>
  <si>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</si>
  <si>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</si>
  <si>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</si>
  <si>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</si>
  <si>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</si>
  <si>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</si>
  <si>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</si>
  <si>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</si>
  <si>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</si>
  <si>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</si>
  <si>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</si>
  <si>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</si>
  <si>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</si>
  <si>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</si>
  <si>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</si>
  <si>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</si>
  <si>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</si>
  <si>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</si>
  <si>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</si>
  <si>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</si>
  <si>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</si>
  <si>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</si>
  <si>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</si>
  <si>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</si>
  <si>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</si>
  <si>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</si>
  <si>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</si>
  <si>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</si>
  <si>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</si>
  <si>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</si>
  <si>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</si>
  <si>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</si>
  <si>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</si>
  <si>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</si>
  <si>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</si>
  <si>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</si>
  <si>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</si>
  <si>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</si>
  <si>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</si>
  <si>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</si>
  <si>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</si>
  <si>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</si>
  <si>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</si>
  <si>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</si>
  <si>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</si>
  <si>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</si>
  <si>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</si>
  <si>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</si>
  <si>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</si>
  <si>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</si>
  <si>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</si>
  <si>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</si>
  <si>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</si>
  <si>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</si>
  <si>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</si>
  <si>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</si>
  <si>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</si>
  <si>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</si>
  <si>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</si>
  <si>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</si>
  <si>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</si>
  <si>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</si>
  <si>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</si>
  <si>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</si>
  <si>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</si>
  <si>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</si>
  <si>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</si>
  <si>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</si>
  <si>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</si>
  <si>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</si>
  <si>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</si>
  <si>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</si>
  <si>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</si>
  <si>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</si>
  <si>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</si>
  <si>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</si>
  <si>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</si>
  <si>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</si>
  <si>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</si>
  <si>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</si>
  <si>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</si>
  <si>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</si>
  <si>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</si>
  <si>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</si>
  <si>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</si>
  <si>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</si>
  <si>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</si>
  <si>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</si>
  <si>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</si>
  <si>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</si>
  <si>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</si>
  <si>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</si>
  <si>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</si>
  <si>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</si>
  <si>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</si>
  <si>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</si>
  <si>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</si>
  <si>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</si>
  <si>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</si>
  <si>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</si>
  <si>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>النظر في تمويل المشاريع البلدية خلال سنة 2015</t>
  </si>
  <si>
    <t xml:space="preserve">تنقيح قانون الاطار لبلدية نفطة </t>
  </si>
  <si>
    <t xml:space="preserve">مسائل مختلفة </t>
  </si>
  <si>
    <t xml:space="preserve">اجراء تحويل اعتمادات </t>
  </si>
  <si>
    <t xml:space="preserve">النظر في توفير قطعة ارض لبناء مدرسة ابتدائية </t>
  </si>
  <si>
    <t xml:space="preserve">المصادقة على تقرير اختبار الاراضي الاجتماعية </t>
  </si>
  <si>
    <t xml:space="preserve">المصادقة على قائمة المنتفعين بالاراضي الاجتماعية </t>
  </si>
  <si>
    <t xml:space="preserve">مواصلة انجاز اشغال حفر بئر بمنطقة بن فرج الله عمق 100 متر </t>
  </si>
  <si>
    <t>المصادقة على الترفيع في ميزانية البلدية لسنة 2014</t>
  </si>
  <si>
    <t>حول مشاريع وكالة التهذيب و التجديد العمراني المبرمجة في اطار المخطط لسنة 2014</t>
  </si>
  <si>
    <t>المصادقة عللى المقترح النهائي للمخطط البلدي 2014/2018</t>
  </si>
  <si>
    <t>النظر في مقترح مراجعة جزئية لمثال التهيئة العمراني</t>
  </si>
  <si>
    <t>اجراء تحويل اعتمادات في مصاريف العوان الثاني لميزانية سنة 2014</t>
  </si>
  <si>
    <t>اجراء ترفيع في ميزانية 2014</t>
  </si>
  <si>
    <t>الكاتب العام</t>
  </si>
  <si>
    <t xml:space="preserve">الضبط و الرقن </t>
  </si>
  <si>
    <t xml:space="preserve">التراتيب البلدية </t>
  </si>
  <si>
    <t xml:space="preserve">الجباية المحلية </t>
  </si>
  <si>
    <t xml:space="preserve">الشؤون الادارية و المالية </t>
  </si>
  <si>
    <t>وكالة المقابيض</t>
  </si>
  <si>
    <t xml:space="preserve">المستودع و المغازة البلدية </t>
  </si>
  <si>
    <t xml:space="preserve">الحالة المدنية و القائمات الانتخابية </t>
  </si>
  <si>
    <t xml:space="preserve">القسم الفني و الحضيرة البلدية </t>
  </si>
  <si>
    <t xml:space="preserve">راشد نصر </t>
  </si>
  <si>
    <t>مبروكة بن خميس</t>
  </si>
  <si>
    <t>حياة الذويبي</t>
  </si>
  <si>
    <t xml:space="preserve">الزينة النيهة </t>
  </si>
  <si>
    <t xml:space="preserve">جليلة زبدة </t>
  </si>
  <si>
    <t xml:space="preserve">نجاة سعود </t>
  </si>
  <si>
    <t>عبد الله عامر</t>
  </si>
  <si>
    <t>مهنية كلثوم</t>
  </si>
  <si>
    <t>الهام نصر</t>
  </si>
  <si>
    <t xml:space="preserve">ناجية وريدة </t>
  </si>
  <si>
    <t xml:space="preserve">الحبيب بوليفة </t>
  </si>
  <si>
    <t>عبد الرحمان الغاوي</t>
  </si>
  <si>
    <t xml:space="preserve">منية الزرا </t>
  </si>
  <si>
    <t>الاخضر سعيد</t>
  </si>
  <si>
    <t xml:space="preserve">عماد عميرة </t>
  </si>
  <si>
    <t>احمد بن طاهر</t>
  </si>
  <si>
    <t>عواطف العمودي</t>
  </si>
  <si>
    <t xml:space="preserve">تبر الهاني </t>
  </si>
  <si>
    <t>دنيا الشنيتي</t>
  </si>
  <si>
    <t xml:space="preserve">مهندس اشغال </t>
  </si>
  <si>
    <t xml:space="preserve">منشط تطبيق رياض اطفال </t>
  </si>
  <si>
    <t xml:space="preserve">ملحق ادارة </t>
  </si>
  <si>
    <t xml:space="preserve">كاتب تصرف </t>
  </si>
  <si>
    <t xml:space="preserve">مستكتب ادارة </t>
  </si>
  <si>
    <t xml:space="preserve">متصرف ادارة </t>
  </si>
  <si>
    <t xml:space="preserve">تقني في الاعلام </t>
  </si>
  <si>
    <t xml:space="preserve">عون استقبال </t>
  </si>
  <si>
    <t xml:space="preserve">عبد الرزاق عبد الله </t>
  </si>
  <si>
    <t xml:space="preserve">محمد الناصر فتيتة </t>
  </si>
  <si>
    <t xml:space="preserve">كمال الصغير </t>
  </si>
  <si>
    <t xml:space="preserve">فوزي بلال </t>
  </si>
  <si>
    <t>محمد حفيظ</t>
  </si>
  <si>
    <t xml:space="preserve">المنجي رزيق </t>
  </si>
  <si>
    <t>مصباح مهدي</t>
  </si>
  <si>
    <t xml:space="preserve">محمد زرقين </t>
  </si>
  <si>
    <t xml:space="preserve">سهيل بن بلقاسم </t>
  </si>
  <si>
    <t>محسن الاسود</t>
  </si>
  <si>
    <t>ابراهيم خشيني</t>
  </si>
  <si>
    <t xml:space="preserve">عبد الرزاق الزيات </t>
  </si>
  <si>
    <t>الطاهر صدقي</t>
  </si>
  <si>
    <t xml:space="preserve">مباركة موسى </t>
  </si>
  <si>
    <t>نعيمة سرسوط</t>
  </si>
  <si>
    <t xml:space="preserve">روضة مجوري </t>
  </si>
  <si>
    <t xml:space="preserve">فاطمة محجوبي </t>
  </si>
  <si>
    <t xml:space="preserve">علي سلامة </t>
  </si>
  <si>
    <t xml:space="preserve">عبد السلام الصغير </t>
  </si>
  <si>
    <t xml:space="preserve">مبروك نوة </t>
  </si>
  <si>
    <t>صدام الاسود</t>
  </si>
  <si>
    <t>منير الحشاني</t>
  </si>
  <si>
    <t xml:space="preserve">محمد بالعيد </t>
  </si>
  <si>
    <t>عثمان بن عبد الحفيظ</t>
  </si>
  <si>
    <t xml:space="preserve">فريد الطرشاق </t>
  </si>
  <si>
    <t xml:space="preserve">محمد بلال </t>
  </si>
  <si>
    <t>عبد القادر خالدي</t>
  </si>
  <si>
    <t xml:space="preserve">محمد الصالح بالصغير </t>
  </si>
  <si>
    <t xml:space="preserve">عبد القادر الطويل </t>
  </si>
  <si>
    <t xml:space="preserve">محمد زليخا </t>
  </si>
  <si>
    <t>محمد العيد ميعادي</t>
  </si>
  <si>
    <t>احمد بن منصور</t>
  </si>
  <si>
    <t xml:space="preserve">ربيع خضير </t>
  </si>
  <si>
    <t xml:space="preserve">زياد باباي </t>
  </si>
  <si>
    <t xml:space="preserve">هشام شلبية </t>
  </si>
  <si>
    <t>محمد التابعي</t>
  </si>
  <si>
    <t>بشير العبيدي</t>
  </si>
  <si>
    <t>علي بن المبارك الاسود</t>
  </si>
  <si>
    <t xml:space="preserve">رابح حوبة </t>
  </si>
  <si>
    <t>عمار خير الدين</t>
  </si>
  <si>
    <t>فوزي بالعربي</t>
  </si>
  <si>
    <t xml:space="preserve">عبد اللطيف زعرة </t>
  </si>
  <si>
    <t>الحشاني كشرود</t>
  </si>
  <si>
    <t>الحسين العلوشي</t>
  </si>
  <si>
    <t>محمد الهادي منفذ</t>
  </si>
  <si>
    <t>احمد الذويبي</t>
  </si>
  <si>
    <t>صالح المكي</t>
  </si>
  <si>
    <t xml:space="preserve">علي الوصيف </t>
  </si>
  <si>
    <t xml:space="preserve">البشير حميدة </t>
  </si>
  <si>
    <t>عبد الله حفيظ</t>
  </si>
  <si>
    <t>الطيب الصبيحي</t>
  </si>
  <si>
    <t>الجنيدي المعتصم</t>
  </si>
  <si>
    <t>يونس الشويطر</t>
  </si>
  <si>
    <t>صلاح الدين مجوري</t>
  </si>
  <si>
    <t>ابراهيم الطيب</t>
  </si>
  <si>
    <t>الطيب جراد</t>
  </si>
  <si>
    <t>مصطفى بالعبيدي</t>
  </si>
  <si>
    <t>منجي الذكير</t>
  </si>
  <si>
    <t>وليد النصيب</t>
  </si>
  <si>
    <t>عمر الاخنش</t>
  </si>
  <si>
    <t xml:space="preserve">الطيب سليمان </t>
  </si>
  <si>
    <t xml:space="preserve">محمد الصحبي </t>
  </si>
  <si>
    <t xml:space="preserve">احمد الصغير </t>
  </si>
  <si>
    <t xml:space="preserve">محمد بكوش </t>
  </si>
  <si>
    <t>علي بن حمد</t>
  </si>
  <si>
    <t>عبد الباسط سعد</t>
  </si>
  <si>
    <t xml:space="preserve">محمد العين </t>
  </si>
  <si>
    <t>محمد هويدي</t>
  </si>
  <si>
    <t xml:space="preserve">محمد المولدي حيدري </t>
  </si>
  <si>
    <t>عبد الرحيم ماجدي</t>
  </si>
  <si>
    <t xml:space="preserve">نعمان زرقين </t>
  </si>
  <si>
    <t xml:space="preserve">بشير منصور </t>
  </si>
  <si>
    <t>الهادي حفيظ</t>
  </si>
  <si>
    <t>محمد العروسي طاهر</t>
  </si>
  <si>
    <t>علي ماني</t>
  </si>
  <si>
    <t xml:space="preserve">لطفي عريف </t>
  </si>
  <si>
    <t xml:space="preserve">تعبيد و ترصيف الطرقات و تصريف مياه الامطار </t>
  </si>
  <si>
    <t xml:space="preserve">اقتناء معدات اعلامية: اقتناء المعدات و اقتناء منظومات </t>
  </si>
  <si>
    <t xml:space="preserve">تعهد و صيانة البناءات الادارية </t>
  </si>
  <si>
    <t xml:space="preserve">تهيئة المدينة العتيقة </t>
  </si>
  <si>
    <t xml:space="preserve">تهيئة منطقة راس العين </t>
  </si>
  <si>
    <t xml:space="preserve">تهيئة محطة العربات السياحية </t>
  </si>
  <si>
    <t>تهيئة الطريق السياحية الكرنيش</t>
  </si>
  <si>
    <t xml:space="preserve">تهذيب حي </t>
  </si>
  <si>
    <t xml:space="preserve">تهيئة طريق سياحية </t>
  </si>
  <si>
    <t xml:space="preserve">بناء مستودع بلدي </t>
  </si>
  <si>
    <t xml:space="preserve">تنوير ساحة الجمهورية و شارع معهد البشير الخريف </t>
  </si>
  <si>
    <t xml:space="preserve">اعادة سياج الملعب البلدي بنفطة </t>
  </si>
  <si>
    <t xml:space="preserve">بناء الهيكل و الجدران للطابق العلوي لقصر بلدية نفطة </t>
  </si>
  <si>
    <t xml:space="preserve">دعم برامج الترصيف </t>
  </si>
  <si>
    <t xml:space="preserve">حي السني </t>
  </si>
  <si>
    <t xml:space="preserve">حي مدخل البلدة </t>
  </si>
  <si>
    <t xml:space="preserve">كيرة بوعلي </t>
  </si>
  <si>
    <t xml:space="preserve">تم الانجاز </t>
  </si>
  <si>
    <t xml:space="preserve">تم الغاء المشروع </t>
  </si>
  <si>
    <t>قسط اول بكلفة 133أد الاشغال منتهية , القسط الثاني تم ارجاء مواصلة انجاز المشروع للمقترح القادم الخاص بصندوق حماية المناطق السياحية و تم انجاز قسط الجدار الواقي بالطريقة المباشرة بالتعاون بين البلدية و مصالح الفلاحة بنسبة 100%</t>
  </si>
  <si>
    <t xml:space="preserve">الاشغال متوقفة في الوقت الحالي نظرا لعدم ايفاء المقاول بالتزاماته في خصوص انهاء المشروع </t>
  </si>
  <si>
    <t xml:space="preserve">الاشغال منتهية </t>
  </si>
  <si>
    <t xml:space="preserve">الاشغال متواصلة </t>
  </si>
  <si>
    <t xml:space="preserve">بصدد اعداد الدراسات </t>
  </si>
  <si>
    <t xml:space="preserve">بصدد امضاء الاتفاقية مع المقاول </t>
  </si>
  <si>
    <t xml:space="preserve">تم اصدار اعلان طلب عروض في الغرض من طرف المجلس الجهوي بتوزر </t>
  </si>
  <si>
    <t>من المتوقع اكمال ال 25%  قبل نهاية السداسي الثاني من سنة 2015</t>
  </si>
  <si>
    <t>يتم انجاز المشروع بالطريقة المباشرة بالتعاون مع المجلس الجهوي بتوزر من ذلك مد حواشي 1500 م.خ و ترصيف 7000م2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</si>
</sst>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12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20" borderId="1" xfId="0" applyFill="1" applyBorder="1"/>
    <xf numFmtId="14" fontId="0" fillId="20" borderId="1" xfId="0" applyNumberFormat="1" applyFill="1" applyBorder="1"/>
    <xf numFmtId="0" fontId="0" fillId="21" borderId="1" xfId="0" applyFill="1" applyBorder="1" applyAlignment="1">
      <alignment vertical="center" readingOrder="2"/>
    </xf>
    <xf numFmtId="0" fontId="0" fillId="21" borderId="1" xfId="0" applyFill="1" applyBorder="1"/>
    <xf numFmtId="167" fontId="0" fillId="21" borderId="1" xfId="0" applyNumberFormat="1" applyFill="1" applyBorder="1" applyAlignment="1">
      <alignment horizontal="center" vertical="center"/>
    </xf>
    <xf numFmtId="167" fontId="0" fillId="21" borderId="1" xfId="0" applyNumberFormat="1" applyFill="1" applyBorder="1"/>
    <xf numFmtId="14" fontId="0" fillId="21" borderId="1" xfId="0" applyNumberFormat="1" applyFill="1" applyBorder="1" applyAlignment="1">
      <alignment horizontal="center" vertical="center"/>
    </xf>
    <xf numFmtId="14" fontId="0" fillId="21" borderId="1" xfId="0" applyNumberFormat="1" applyFill="1" applyBorder="1"/>
    <xf numFmtId="9" fontId="0" fillId="21" borderId="1" xfId="2" applyFont="1" applyFill="1" applyBorder="1"/>
    <xf numFmtId="0" fontId="0" fillId="0" borderId="1" xfId="0" applyBorder="1" applyAlignment="1">
      <alignment horizontal="right" vertical="top" wrapText="1"/>
    </xf>
    <xf numFmtId="0" fontId="3" fillId="10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0" fillId="0" borderId="0" xfId="0" applyNumberFormat="1"/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topLeftCell="C740" zoomScale="75" zoomScaleNormal="75" workbookViewId="0">
      <selection activeCell="I758" sqref="I75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8" t="s">
        <v>60</v>
      </c>
      <c r="B2" s="17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0" t="s">
        <v>390</v>
      </c>
      <c r="B484" s="16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0" t="s">
        <v>457</v>
      </c>
      <c r="B552" s="16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0" t="s">
        <v>466</v>
      </c>
      <c r="B562" s="16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4" t="s">
        <v>851</v>
      </c>
      <c r="B718" s="15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Q747"/>
  <sheetViews>
    <sheetView rightToLeft="1" zoomScale="110" zoomScaleNormal="110" workbookViewId="0">
      <pane xSplit="1" ySplit="2" topLeftCell="B7" activePane="bottomRight" state="frozen"/>
      <selection pane="topRight" activeCell="B1" sqref="B1"/>
      <selection pane="bottomLeft" activeCell="A3" sqref="A3"/>
      <selection pane="bottomRight" activeCell="B22" sqref="B22"/>
    </sheetView>
  </sheetViews>
  <sheetFormatPr defaultColWidth="9.1796875" defaultRowHeight="14.5"/>
  <cols>
    <col min="1" max="1" width="24.81640625" style="98" customWidth="1"/>
    <col min="2" max="4" width="15" style="98" customWidth="1"/>
    <col min="5" max="5" width="21.7265625" style="98" customWidth="1"/>
    <col min="6" max="6" width="23.54296875" style="95" bestFit="1" customWidth="1"/>
    <col min="7" max="7" width="18.54296875" style="95" customWidth="1"/>
    <col min="8" max="8" width="17.81640625" style="95" customWidth="1"/>
    <col min="9" max="9" width="15" style="98" customWidth="1"/>
    <col min="10" max="43" width="9.1796875" style="113"/>
    <col min="44" max="16384" width="9.1796875" style="95"/>
  </cols>
  <sheetData>
    <row r="1" spans="1:9" s="113" customFormat="1" ht="26.25" customHeight="1">
      <c r="A1" s="179" t="s">
        <v>68</v>
      </c>
      <c r="B1" s="179" t="s">
        <v>793</v>
      </c>
      <c r="C1" s="179" t="s">
        <v>794</v>
      </c>
      <c r="D1" s="180" t="s">
        <v>792</v>
      </c>
      <c r="E1" s="182" t="s">
        <v>739</v>
      </c>
      <c r="F1" s="183"/>
      <c r="G1" s="183"/>
      <c r="H1" s="184"/>
      <c r="I1" s="179" t="s">
        <v>799</v>
      </c>
    </row>
    <row r="2" spans="1:9" s="113" customFormat="1" ht="23.25" customHeight="1">
      <c r="A2" s="179"/>
      <c r="B2" s="179"/>
      <c r="C2" s="179"/>
      <c r="D2" s="181"/>
      <c r="E2" s="114" t="s">
        <v>788</v>
      </c>
      <c r="F2" s="114" t="s">
        <v>789</v>
      </c>
      <c r="G2" s="114" t="s">
        <v>790</v>
      </c>
      <c r="H2" s="114" t="s">
        <v>791</v>
      </c>
      <c r="I2" s="179"/>
    </row>
    <row r="3" spans="1:9" s="113" customFormat="1">
      <c r="A3" s="137" t="s">
        <v>887</v>
      </c>
      <c r="B3" s="101" t="s">
        <v>906</v>
      </c>
      <c r="C3" s="101"/>
      <c r="D3" s="101"/>
      <c r="E3" s="102"/>
      <c r="F3" s="96"/>
      <c r="G3" s="96"/>
      <c r="H3" s="96"/>
      <c r="I3" s="101"/>
    </row>
    <row r="4" spans="1:9" s="113" customFormat="1" ht="28">
      <c r="A4" s="103" t="s">
        <v>888</v>
      </c>
      <c r="B4" s="103" t="s">
        <v>907</v>
      </c>
      <c r="C4" s="103"/>
      <c r="D4" s="103"/>
      <c r="E4" s="102"/>
      <c r="F4" s="96"/>
      <c r="G4" s="96"/>
      <c r="H4" s="96"/>
      <c r="I4" s="103"/>
    </row>
    <row r="5" spans="1:9" s="113" customFormat="1" ht="28">
      <c r="A5" s="103" t="s">
        <v>889</v>
      </c>
      <c r="B5" s="103" t="s">
        <v>907</v>
      </c>
      <c r="C5" s="103"/>
      <c r="D5" s="103"/>
      <c r="E5" s="102"/>
      <c r="F5" s="96"/>
      <c r="G5" s="96"/>
      <c r="H5" s="96"/>
      <c r="I5" s="103"/>
    </row>
    <row r="6" spans="1:9" s="113" customFormat="1" ht="28">
      <c r="A6" s="104" t="s">
        <v>890</v>
      </c>
      <c r="B6" s="104" t="s">
        <v>907</v>
      </c>
      <c r="C6" s="104"/>
      <c r="D6" s="104"/>
      <c r="E6" s="105"/>
      <c r="F6" s="96"/>
      <c r="G6" s="105"/>
      <c r="H6" s="105"/>
      <c r="I6" s="104"/>
    </row>
    <row r="7" spans="1:9" s="113" customFormat="1">
      <c r="A7" s="104" t="s">
        <v>891</v>
      </c>
      <c r="B7" s="104" t="s">
        <v>908</v>
      </c>
      <c r="C7" s="104"/>
      <c r="D7" s="104"/>
      <c r="E7" s="105"/>
      <c r="F7" s="106"/>
      <c r="G7" s="96"/>
      <c r="H7" s="96"/>
      <c r="I7" s="104"/>
    </row>
    <row r="8" spans="1:9" s="113" customFormat="1">
      <c r="A8" s="103" t="s">
        <v>892</v>
      </c>
      <c r="B8" s="103" t="s">
        <v>909</v>
      </c>
      <c r="C8" s="103"/>
      <c r="D8" s="103"/>
      <c r="E8" s="105"/>
      <c r="F8" s="102"/>
      <c r="G8" s="96"/>
      <c r="H8" s="96"/>
      <c r="I8" s="103"/>
    </row>
    <row r="9" spans="1:9" s="113" customFormat="1">
      <c r="A9" s="103" t="s">
        <v>893</v>
      </c>
      <c r="B9" s="103" t="s">
        <v>909</v>
      </c>
      <c r="C9" s="103"/>
      <c r="D9" s="103"/>
      <c r="E9" s="102"/>
      <c r="F9" s="102"/>
      <c r="G9" s="96"/>
      <c r="H9" s="96"/>
      <c r="I9" s="103"/>
    </row>
    <row r="10" spans="1:9" s="113" customFormat="1">
      <c r="A10" s="103" t="s">
        <v>894</v>
      </c>
      <c r="B10" s="103" t="s">
        <v>910</v>
      </c>
      <c r="C10" s="103"/>
      <c r="D10" s="103"/>
      <c r="E10" s="102"/>
      <c r="F10" s="102"/>
      <c r="G10" s="105"/>
      <c r="H10" s="96"/>
      <c r="I10" s="103"/>
    </row>
    <row r="11" spans="1:9" s="113" customFormat="1">
      <c r="A11" s="103" t="s">
        <v>895</v>
      </c>
      <c r="B11" s="103" t="s">
        <v>910</v>
      </c>
      <c r="C11" s="103"/>
      <c r="D11" s="103"/>
      <c r="E11" s="105"/>
      <c r="F11" s="105"/>
      <c r="G11" s="96"/>
      <c r="H11" s="96"/>
      <c r="I11" s="103"/>
    </row>
    <row r="12" spans="1:9" s="113" customFormat="1">
      <c r="A12" s="103" t="s">
        <v>896</v>
      </c>
      <c r="B12" s="103" t="s">
        <v>910</v>
      </c>
      <c r="C12" s="103"/>
      <c r="D12" s="103"/>
      <c r="E12" s="105"/>
      <c r="F12" s="102"/>
      <c r="G12" s="96"/>
      <c r="H12" s="96"/>
      <c r="I12" s="103"/>
    </row>
    <row r="13" spans="1:9" s="113" customFormat="1">
      <c r="A13" s="103" t="s">
        <v>897</v>
      </c>
      <c r="B13" s="103" t="s">
        <v>910</v>
      </c>
      <c r="C13" s="103"/>
      <c r="D13" s="103"/>
      <c r="E13" s="105"/>
      <c r="F13" s="105"/>
      <c r="G13" s="96"/>
      <c r="H13" s="96"/>
      <c r="I13" s="103"/>
    </row>
    <row r="14" spans="1:9" s="113" customFormat="1">
      <c r="A14" s="103" t="s">
        <v>898</v>
      </c>
      <c r="B14" s="103" t="s">
        <v>909</v>
      </c>
      <c r="C14" s="103"/>
      <c r="D14" s="103"/>
      <c r="E14" s="105"/>
      <c r="F14" s="102"/>
      <c r="G14" s="96"/>
      <c r="H14" s="96"/>
      <c r="I14" s="103"/>
    </row>
    <row r="15" spans="1:9" s="113" customFormat="1">
      <c r="A15" s="103" t="s">
        <v>899</v>
      </c>
      <c r="B15" s="103" t="s">
        <v>911</v>
      </c>
      <c r="C15" s="103"/>
      <c r="D15" s="103"/>
      <c r="E15" s="102"/>
      <c r="F15" s="105"/>
      <c r="G15" s="96"/>
      <c r="H15" s="96"/>
      <c r="I15" s="103"/>
    </row>
    <row r="16" spans="1:9" s="113" customFormat="1">
      <c r="A16" s="103" t="s">
        <v>900</v>
      </c>
      <c r="B16" s="103" t="s">
        <v>910</v>
      </c>
      <c r="C16" s="103"/>
      <c r="D16" s="103"/>
      <c r="E16" s="105"/>
      <c r="F16" s="102"/>
      <c r="G16" s="96"/>
      <c r="H16" s="96"/>
      <c r="I16" s="103"/>
    </row>
    <row r="17" spans="1:9" s="113" customFormat="1">
      <c r="A17" s="103" t="s">
        <v>901</v>
      </c>
      <c r="B17" s="103" t="s">
        <v>910</v>
      </c>
      <c r="C17" s="103"/>
      <c r="D17" s="103"/>
      <c r="E17" s="105"/>
      <c r="F17" s="105"/>
      <c r="G17" s="96"/>
      <c r="H17" s="96"/>
      <c r="I17" s="103"/>
    </row>
    <row r="18" spans="1:9" s="113" customFormat="1">
      <c r="A18" s="103" t="s">
        <v>902</v>
      </c>
      <c r="B18" s="103" t="s">
        <v>910</v>
      </c>
      <c r="C18" s="103"/>
      <c r="D18" s="103"/>
      <c r="E18" s="105"/>
      <c r="F18" s="105"/>
      <c r="G18" s="96"/>
      <c r="H18" s="96"/>
      <c r="I18" s="103"/>
    </row>
    <row r="19" spans="1:9" s="113" customFormat="1">
      <c r="A19" s="103" t="s">
        <v>903</v>
      </c>
      <c r="B19" s="103" t="s">
        <v>912</v>
      </c>
      <c r="C19" s="103"/>
      <c r="D19" s="103"/>
      <c r="E19" s="105"/>
      <c r="F19" s="105"/>
      <c r="G19" s="96"/>
      <c r="H19" s="96"/>
      <c r="I19" s="103"/>
    </row>
    <row r="20" spans="1:9" s="113" customFormat="1">
      <c r="A20" s="103" t="s">
        <v>904</v>
      </c>
      <c r="B20" s="103" t="s">
        <v>682</v>
      </c>
      <c r="C20" s="103"/>
      <c r="D20" s="103"/>
      <c r="E20" s="105"/>
      <c r="F20" s="105"/>
      <c r="G20" s="96"/>
      <c r="H20" s="96"/>
      <c r="I20" s="103"/>
    </row>
    <row r="21" spans="1:9" s="113" customFormat="1">
      <c r="A21" s="103" t="s">
        <v>905</v>
      </c>
      <c r="B21" s="103" t="s">
        <v>913</v>
      </c>
      <c r="C21" s="103"/>
      <c r="D21" s="103"/>
      <c r="E21" s="105"/>
      <c r="F21" s="105"/>
      <c r="G21" s="96"/>
      <c r="H21" s="96"/>
      <c r="I21" s="103"/>
    </row>
    <row r="22" spans="1:9" s="113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3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3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3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3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3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3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3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3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3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3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3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3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3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3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3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3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3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3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3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3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3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3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3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3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3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3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3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3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3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3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3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3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3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3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3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3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3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3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3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3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3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3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3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3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3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3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3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3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3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3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3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3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3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3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3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3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3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3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3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3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3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3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3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3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3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3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3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3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3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3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3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3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3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3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3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3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3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3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3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3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3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3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3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3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3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3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3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3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3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3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3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3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3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3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3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3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3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3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3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3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3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3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3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3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3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3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3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3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3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3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3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3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3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3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3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3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3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3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3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3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3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3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3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3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3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3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3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3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3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3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3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3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3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3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3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3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3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3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3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3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3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3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3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3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3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3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3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3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3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3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3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3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3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3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3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3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3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3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3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3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3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3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3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3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3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3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3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3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3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3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3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3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3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3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3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3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3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3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3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3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3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3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3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3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3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3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3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3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3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3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3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3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3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3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3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3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3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3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3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3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3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3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3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3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3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3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3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3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3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3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3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3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3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3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3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3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3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3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3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3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3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3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3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3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3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3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3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3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3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3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3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3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3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3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3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3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3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3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3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3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3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3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3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3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3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3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3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3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3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3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3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3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3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3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3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3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3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3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3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3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3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3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3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3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3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3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3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3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3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3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3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3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3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3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3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3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3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3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3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3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3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3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3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3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3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3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3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3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3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3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3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3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3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3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3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3" customFormat="1">
      <c r="A318" s="116"/>
      <c r="B318" s="116"/>
      <c r="C318" s="116"/>
      <c r="D318" s="116"/>
      <c r="E318" s="116"/>
      <c r="I318" s="116"/>
    </row>
    <row r="319" spans="1:9" s="113" customFormat="1">
      <c r="A319" s="116"/>
      <c r="B319" s="116"/>
      <c r="C319" s="116"/>
      <c r="D319" s="116"/>
      <c r="E319" s="116"/>
      <c r="I319" s="116"/>
    </row>
    <row r="320" spans="1:9" s="113" customFormat="1">
      <c r="A320" s="116"/>
      <c r="B320" s="116"/>
      <c r="C320" s="116"/>
      <c r="D320" s="116"/>
      <c r="E320" s="116"/>
      <c r="I320" s="116"/>
    </row>
    <row r="321" spans="1:9" s="113" customFormat="1">
      <c r="A321" s="116"/>
      <c r="B321" s="116"/>
      <c r="C321" s="116"/>
      <c r="D321" s="116"/>
      <c r="E321" s="116"/>
      <c r="I321" s="116"/>
    </row>
    <row r="322" spans="1:9" s="113" customFormat="1">
      <c r="A322" s="116"/>
      <c r="B322" s="116"/>
      <c r="C322" s="116"/>
      <c r="D322" s="116"/>
      <c r="E322" s="116"/>
      <c r="I322" s="116"/>
    </row>
    <row r="323" spans="1:9" s="113" customFormat="1">
      <c r="A323" s="116"/>
      <c r="B323" s="116"/>
      <c r="C323" s="116"/>
      <c r="D323" s="116"/>
      <c r="E323" s="116"/>
      <c r="I323" s="116"/>
    </row>
    <row r="324" spans="1:9" s="113" customFormat="1">
      <c r="A324" s="116"/>
      <c r="B324" s="116"/>
      <c r="C324" s="116"/>
      <c r="D324" s="116"/>
      <c r="E324" s="116"/>
      <c r="I324" s="116"/>
    </row>
    <row r="325" spans="1:9" s="113" customFormat="1">
      <c r="A325" s="116"/>
      <c r="B325" s="116"/>
      <c r="C325" s="116"/>
      <c r="D325" s="116"/>
      <c r="E325" s="116"/>
      <c r="I325" s="116"/>
    </row>
    <row r="326" spans="1:9" s="113" customFormat="1">
      <c r="A326" s="116"/>
      <c r="B326" s="116"/>
      <c r="C326" s="116"/>
      <c r="D326" s="116"/>
      <c r="E326" s="116"/>
      <c r="I326" s="116"/>
    </row>
    <row r="327" spans="1:9" s="113" customFormat="1">
      <c r="A327" s="116"/>
      <c r="B327" s="116"/>
      <c r="C327" s="116"/>
      <c r="D327" s="116"/>
      <c r="E327" s="116"/>
      <c r="I327" s="116"/>
    </row>
    <row r="328" spans="1:9" s="113" customFormat="1">
      <c r="A328" s="116"/>
      <c r="B328" s="116"/>
      <c r="C328" s="116"/>
      <c r="D328" s="116"/>
      <c r="E328" s="116"/>
      <c r="I328" s="116"/>
    </row>
    <row r="329" spans="1:9" s="113" customFormat="1">
      <c r="A329" s="116"/>
      <c r="B329" s="116"/>
      <c r="C329" s="116"/>
      <c r="D329" s="116"/>
      <c r="E329" s="116"/>
      <c r="I329" s="116"/>
    </row>
    <row r="330" spans="1:9" s="113" customFormat="1">
      <c r="A330" s="116"/>
      <c r="B330" s="116"/>
      <c r="C330" s="116"/>
      <c r="D330" s="116"/>
      <c r="E330" s="116"/>
      <c r="I330" s="116"/>
    </row>
    <row r="331" spans="1:9" s="113" customFormat="1">
      <c r="A331" s="116"/>
      <c r="B331" s="116"/>
      <c r="C331" s="116"/>
      <c r="D331" s="116"/>
      <c r="E331" s="116"/>
      <c r="I331" s="116"/>
    </row>
    <row r="332" spans="1:9" s="113" customFormat="1">
      <c r="A332" s="116"/>
      <c r="B332" s="116"/>
      <c r="C332" s="116"/>
      <c r="D332" s="116"/>
      <c r="E332" s="116"/>
      <c r="I332" s="116"/>
    </row>
    <row r="333" spans="1:9" s="113" customFormat="1">
      <c r="A333" s="116"/>
      <c r="B333" s="116"/>
      <c r="C333" s="116"/>
      <c r="D333" s="116"/>
      <c r="E333" s="116"/>
      <c r="I333" s="116"/>
    </row>
    <row r="334" spans="1:9" s="113" customFormat="1">
      <c r="A334" s="116"/>
      <c r="B334" s="116"/>
      <c r="C334" s="116"/>
      <c r="D334" s="116"/>
      <c r="E334" s="116"/>
      <c r="I334" s="116"/>
    </row>
    <row r="335" spans="1:9" s="113" customFormat="1">
      <c r="A335" s="116"/>
      <c r="B335" s="116"/>
      <c r="C335" s="116"/>
      <c r="D335" s="116"/>
      <c r="E335" s="116"/>
      <c r="I335" s="116"/>
    </row>
    <row r="336" spans="1:9" s="113" customFormat="1">
      <c r="A336" s="116"/>
      <c r="B336" s="116"/>
      <c r="C336" s="116"/>
      <c r="D336" s="116"/>
      <c r="E336" s="116"/>
      <c r="I336" s="116"/>
    </row>
    <row r="337" spans="1:9" s="113" customFormat="1">
      <c r="A337" s="116"/>
      <c r="B337" s="116"/>
      <c r="C337" s="116"/>
      <c r="D337" s="116"/>
      <c r="E337" s="116"/>
      <c r="I337" s="116"/>
    </row>
    <row r="338" spans="1:9" s="113" customFormat="1">
      <c r="A338" s="116"/>
      <c r="B338" s="116"/>
      <c r="C338" s="116"/>
      <c r="D338" s="116"/>
      <c r="E338" s="116"/>
      <c r="I338" s="116"/>
    </row>
    <row r="339" spans="1:9" s="113" customFormat="1">
      <c r="A339" s="116"/>
      <c r="B339" s="116"/>
      <c r="C339" s="116"/>
      <c r="D339" s="116"/>
      <c r="E339" s="116"/>
      <c r="I339" s="116"/>
    </row>
    <row r="340" spans="1:9" s="113" customFormat="1">
      <c r="A340" s="116"/>
      <c r="B340" s="116"/>
      <c r="C340" s="116"/>
      <c r="D340" s="116"/>
      <c r="E340" s="116"/>
      <c r="I340" s="116"/>
    </row>
    <row r="341" spans="1:9" s="113" customFormat="1">
      <c r="A341" s="116"/>
      <c r="B341" s="116"/>
      <c r="C341" s="116"/>
      <c r="D341" s="116"/>
      <c r="E341" s="116"/>
      <c r="I341" s="116"/>
    </row>
    <row r="342" spans="1:9" s="113" customFormat="1">
      <c r="A342" s="116"/>
      <c r="B342" s="116"/>
      <c r="C342" s="116"/>
      <c r="D342" s="116"/>
      <c r="E342" s="116"/>
      <c r="I342" s="116"/>
    </row>
    <row r="343" spans="1:9" s="113" customFormat="1">
      <c r="A343" s="116"/>
      <c r="B343" s="116"/>
      <c r="C343" s="116"/>
      <c r="D343" s="116"/>
      <c r="E343" s="116"/>
      <c r="I343" s="116"/>
    </row>
    <row r="344" spans="1:9" s="113" customFormat="1">
      <c r="A344" s="116"/>
      <c r="B344" s="116"/>
      <c r="C344" s="116"/>
      <c r="D344" s="116"/>
      <c r="E344" s="116"/>
      <c r="I344" s="116"/>
    </row>
    <row r="345" spans="1:9" s="113" customFormat="1">
      <c r="A345" s="116"/>
      <c r="B345" s="116"/>
      <c r="C345" s="116"/>
      <c r="D345" s="116"/>
      <c r="E345" s="116"/>
      <c r="I345" s="116"/>
    </row>
    <row r="346" spans="1:9" s="113" customFormat="1">
      <c r="A346" s="116"/>
      <c r="B346" s="116"/>
      <c r="C346" s="116"/>
      <c r="D346" s="116"/>
      <c r="E346" s="116"/>
      <c r="I346" s="116"/>
    </row>
    <row r="347" spans="1:9" s="113" customFormat="1">
      <c r="A347" s="116"/>
      <c r="B347" s="116"/>
      <c r="C347" s="116"/>
      <c r="D347" s="116"/>
      <c r="E347" s="116"/>
      <c r="I347" s="116"/>
    </row>
    <row r="348" spans="1:9" s="113" customFormat="1">
      <c r="A348" s="116"/>
      <c r="B348" s="116"/>
      <c r="C348" s="116"/>
      <c r="D348" s="116"/>
      <c r="E348" s="116"/>
      <c r="I348" s="116"/>
    </row>
    <row r="349" spans="1:9" s="113" customFormat="1">
      <c r="A349" s="116"/>
      <c r="B349" s="116"/>
      <c r="C349" s="116"/>
      <c r="D349" s="116"/>
      <c r="E349" s="116"/>
      <c r="I349" s="116"/>
    </row>
    <row r="350" spans="1:9" s="113" customFormat="1">
      <c r="A350" s="116"/>
      <c r="B350" s="116"/>
      <c r="C350" s="116"/>
      <c r="D350" s="116"/>
      <c r="E350" s="116"/>
      <c r="I350" s="116"/>
    </row>
    <row r="351" spans="1:9" s="113" customFormat="1">
      <c r="A351" s="116"/>
      <c r="B351" s="116"/>
      <c r="C351" s="116"/>
      <c r="D351" s="116"/>
      <c r="E351" s="116"/>
      <c r="I351" s="116"/>
    </row>
    <row r="352" spans="1:9" s="113" customFormat="1">
      <c r="A352" s="116"/>
      <c r="B352" s="116"/>
      <c r="C352" s="116"/>
      <c r="D352" s="116"/>
      <c r="E352" s="116"/>
      <c r="I352" s="116"/>
    </row>
    <row r="353" spans="1:9" s="113" customFormat="1">
      <c r="A353" s="116"/>
      <c r="B353" s="116"/>
      <c r="C353" s="116"/>
      <c r="D353" s="116"/>
      <c r="E353" s="116"/>
      <c r="I353" s="116"/>
    </row>
    <row r="354" spans="1:9" s="113" customFormat="1">
      <c r="A354" s="116"/>
      <c r="B354" s="116"/>
      <c r="C354" s="116"/>
      <c r="D354" s="116"/>
      <c r="E354" s="116"/>
      <c r="I354" s="116"/>
    </row>
    <row r="355" spans="1:9" s="113" customFormat="1">
      <c r="A355" s="116"/>
      <c r="B355" s="116"/>
      <c r="C355" s="116"/>
      <c r="D355" s="116"/>
      <c r="E355" s="116"/>
      <c r="I355" s="116"/>
    </row>
    <row r="356" spans="1:9" s="113" customFormat="1">
      <c r="A356" s="116"/>
      <c r="B356" s="116"/>
      <c r="C356" s="116"/>
      <c r="D356" s="116"/>
      <c r="E356" s="116"/>
      <c r="I356" s="116"/>
    </row>
    <row r="357" spans="1:9" s="113" customFormat="1">
      <c r="A357" s="116"/>
      <c r="B357" s="116"/>
      <c r="C357" s="116"/>
      <c r="D357" s="116"/>
      <c r="E357" s="116"/>
      <c r="I357" s="116"/>
    </row>
    <row r="358" spans="1:9" s="113" customFormat="1">
      <c r="A358" s="116"/>
      <c r="B358" s="116"/>
      <c r="C358" s="116"/>
      <c r="D358" s="116"/>
      <c r="E358" s="116"/>
      <c r="I358" s="116"/>
    </row>
    <row r="359" spans="1:9" s="113" customFormat="1">
      <c r="A359" s="116"/>
      <c r="B359" s="116"/>
      <c r="C359" s="116"/>
      <c r="D359" s="116"/>
      <c r="E359" s="116"/>
      <c r="I359" s="116"/>
    </row>
    <row r="360" spans="1:9" s="113" customFormat="1">
      <c r="A360" s="116"/>
      <c r="B360" s="116"/>
      <c r="C360" s="116"/>
      <c r="D360" s="116"/>
      <c r="E360" s="116"/>
      <c r="I360" s="116"/>
    </row>
    <row r="361" spans="1:9" s="113" customFormat="1">
      <c r="A361" s="116"/>
      <c r="B361" s="116"/>
      <c r="C361" s="116"/>
      <c r="D361" s="116"/>
      <c r="E361" s="116"/>
      <c r="I361" s="116"/>
    </row>
    <row r="362" spans="1:9" s="113" customFormat="1">
      <c r="A362" s="116"/>
      <c r="B362" s="116"/>
      <c r="C362" s="116"/>
      <c r="D362" s="116"/>
      <c r="E362" s="116"/>
      <c r="I362" s="116"/>
    </row>
    <row r="363" spans="1:9" s="113" customFormat="1">
      <c r="A363" s="116"/>
      <c r="B363" s="116"/>
      <c r="C363" s="116"/>
      <c r="D363" s="116"/>
      <c r="E363" s="116"/>
      <c r="I363" s="116"/>
    </row>
    <row r="364" spans="1:9" s="113" customFormat="1">
      <c r="A364" s="116"/>
      <c r="B364" s="116"/>
      <c r="C364" s="116"/>
      <c r="D364" s="116"/>
      <c r="E364" s="116"/>
      <c r="I364" s="116"/>
    </row>
    <row r="365" spans="1:9" s="113" customFormat="1">
      <c r="A365" s="116"/>
      <c r="B365" s="116"/>
      <c r="C365" s="116"/>
      <c r="D365" s="116"/>
      <c r="E365" s="116"/>
      <c r="I365" s="116"/>
    </row>
    <row r="366" spans="1:9" s="113" customFormat="1">
      <c r="A366" s="116"/>
      <c r="B366" s="116"/>
      <c r="C366" s="116"/>
      <c r="D366" s="116"/>
      <c r="E366" s="116"/>
      <c r="I366" s="116"/>
    </row>
    <row r="367" spans="1:9" s="113" customFormat="1">
      <c r="A367" s="116"/>
      <c r="B367" s="116"/>
      <c r="C367" s="116"/>
      <c r="D367" s="116"/>
      <c r="E367" s="116"/>
      <c r="I367" s="116"/>
    </row>
    <row r="368" spans="1:9" s="113" customFormat="1">
      <c r="A368" s="116"/>
      <c r="B368" s="116"/>
      <c r="C368" s="116"/>
      <c r="D368" s="116"/>
      <c r="E368" s="116"/>
      <c r="I368" s="116"/>
    </row>
    <row r="369" spans="1:9" s="113" customFormat="1">
      <c r="A369" s="116"/>
      <c r="B369" s="116"/>
      <c r="C369" s="116"/>
      <c r="D369" s="116"/>
      <c r="E369" s="116"/>
      <c r="I369" s="116"/>
    </row>
    <row r="370" spans="1:9" s="113" customFormat="1">
      <c r="A370" s="116"/>
      <c r="B370" s="116"/>
      <c r="C370" s="116"/>
      <c r="D370" s="116"/>
      <c r="E370" s="116"/>
      <c r="I370" s="116"/>
    </row>
    <row r="371" spans="1:9" s="113" customFormat="1">
      <c r="A371" s="116"/>
      <c r="B371" s="116"/>
      <c r="C371" s="116"/>
      <c r="D371" s="116"/>
      <c r="E371" s="116"/>
      <c r="I371" s="116"/>
    </row>
    <row r="372" spans="1:9" s="113" customFormat="1">
      <c r="A372" s="116"/>
      <c r="B372" s="116"/>
      <c r="C372" s="116"/>
      <c r="D372" s="116"/>
      <c r="E372" s="116"/>
      <c r="I372" s="116"/>
    </row>
    <row r="373" spans="1:9" s="113" customFormat="1">
      <c r="A373" s="116"/>
      <c r="B373" s="116"/>
      <c r="C373" s="116"/>
      <c r="D373" s="116"/>
      <c r="E373" s="116"/>
      <c r="I373" s="116"/>
    </row>
    <row r="374" spans="1:9" s="113" customFormat="1">
      <c r="A374" s="116"/>
      <c r="B374" s="116"/>
      <c r="C374" s="116"/>
      <c r="D374" s="116"/>
      <c r="E374" s="116"/>
      <c r="I374" s="116"/>
    </row>
    <row r="375" spans="1:9" s="113" customFormat="1">
      <c r="A375" s="116"/>
      <c r="B375" s="116"/>
      <c r="C375" s="116"/>
      <c r="D375" s="116"/>
      <c r="E375" s="116"/>
      <c r="I375" s="116"/>
    </row>
    <row r="376" spans="1:9" s="113" customFormat="1">
      <c r="A376" s="116"/>
      <c r="B376" s="116"/>
      <c r="C376" s="116"/>
      <c r="D376" s="116"/>
      <c r="E376" s="116"/>
      <c r="I376" s="116"/>
    </row>
    <row r="377" spans="1:9" s="113" customFormat="1">
      <c r="A377" s="116"/>
      <c r="B377" s="116"/>
      <c r="C377" s="116"/>
      <c r="D377" s="116"/>
      <c r="E377" s="116"/>
      <c r="I377" s="116"/>
    </row>
    <row r="378" spans="1:9" s="113" customFormat="1">
      <c r="A378" s="116"/>
      <c r="B378" s="116"/>
      <c r="C378" s="116"/>
      <c r="D378" s="116"/>
      <c r="E378" s="116"/>
      <c r="I378" s="116"/>
    </row>
    <row r="379" spans="1:9" s="113" customFormat="1">
      <c r="A379" s="116"/>
      <c r="B379" s="116"/>
      <c r="C379" s="116"/>
      <c r="D379" s="116"/>
      <c r="E379" s="116"/>
      <c r="I379" s="116"/>
    </row>
    <row r="380" spans="1:9" s="113" customFormat="1">
      <c r="A380" s="116"/>
      <c r="B380" s="116"/>
      <c r="C380" s="116"/>
      <c r="D380" s="116"/>
      <c r="E380" s="116"/>
      <c r="I380" s="116"/>
    </row>
    <row r="381" spans="1:9" s="113" customFormat="1">
      <c r="A381" s="116"/>
      <c r="B381" s="116"/>
      <c r="C381" s="116"/>
      <c r="D381" s="116"/>
      <c r="E381" s="116"/>
      <c r="I381" s="116"/>
    </row>
    <row r="382" spans="1:9" s="113" customFormat="1">
      <c r="A382" s="116"/>
      <c r="B382" s="116"/>
      <c r="C382" s="116"/>
      <c r="D382" s="116"/>
      <c r="E382" s="116"/>
      <c r="I382" s="116"/>
    </row>
    <row r="383" spans="1:9" s="113" customFormat="1">
      <c r="A383" s="116"/>
      <c r="B383" s="116"/>
      <c r="C383" s="116"/>
      <c r="D383" s="116"/>
      <c r="E383" s="116"/>
      <c r="I383" s="116"/>
    </row>
    <row r="384" spans="1:9" s="113" customFormat="1">
      <c r="A384" s="116"/>
      <c r="B384" s="116"/>
      <c r="C384" s="116"/>
      <c r="D384" s="116"/>
      <c r="E384" s="116"/>
      <c r="I384" s="116"/>
    </row>
    <row r="385" spans="1:9" s="113" customFormat="1">
      <c r="A385" s="116"/>
      <c r="B385" s="116"/>
      <c r="C385" s="116"/>
      <c r="D385" s="116"/>
      <c r="E385" s="116"/>
      <c r="I385" s="116"/>
    </row>
    <row r="386" spans="1:9" s="113" customFormat="1">
      <c r="A386" s="116"/>
      <c r="B386" s="116"/>
      <c r="C386" s="116"/>
      <c r="D386" s="116"/>
      <c r="E386" s="116"/>
      <c r="I386" s="116"/>
    </row>
    <row r="387" spans="1:9" s="113" customFormat="1">
      <c r="A387" s="116"/>
      <c r="B387" s="116"/>
      <c r="C387" s="116"/>
      <c r="D387" s="116"/>
      <c r="E387" s="116"/>
      <c r="I387" s="116"/>
    </row>
    <row r="388" spans="1:9" s="113" customFormat="1">
      <c r="A388" s="116"/>
      <c r="B388" s="116"/>
      <c r="C388" s="116"/>
      <c r="D388" s="116"/>
      <c r="E388" s="116"/>
      <c r="I388" s="116"/>
    </row>
    <row r="389" spans="1:9" s="113" customFormat="1">
      <c r="A389" s="116"/>
      <c r="B389" s="116"/>
      <c r="C389" s="116"/>
      <c r="D389" s="116"/>
      <c r="E389" s="116"/>
      <c r="I389" s="116"/>
    </row>
    <row r="390" spans="1:9" s="113" customFormat="1">
      <c r="A390" s="116"/>
      <c r="B390" s="116"/>
      <c r="C390" s="116"/>
      <c r="D390" s="116"/>
      <c r="E390" s="116"/>
      <c r="I390" s="116"/>
    </row>
    <row r="391" spans="1:9" s="113" customFormat="1">
      <c r="A391" s="116"/>
      <c r="B391" s="116"/>
      <c r="C391" s="116"/>
      <c r="D391" s="116"/>
      <c r="E391" s="116"/>
      <c r="I391" s="116"/>
    </row>
    <row r="392" spans="1:9" s="113" customFormat="1">
      <c r="A392" s="116"/>
      <c r="B392" s="116"/>
      <c r="C392" s="116"/>
      <c r="D392" s="116"/>
      <c r="E392" s="116"/>
      <c r="I392" s="116"/>
    </row>
    <row r="393" spans="1:9" s="113" customFormat="1">
      <c r="A393" s="116"/>
      <c r="B393" s="116"/>
      <c r="C393" s="116"/>
      <c r="D393" s="116"/>
      <c r="E393" s="116"/>
      <c r="I393" s="116"/>
    </row>
    <row r="394" spans="1:9" s="113" customFormat="1">
      <c r="A394" s="116"/>
      <c r="B394" s="116"/>
      <c r="C394" s="116"/>
      <c r="D394" s="116"/>
      <c r="E394" s="116"/>
      <c r="I394" s="116"/>
    </row>
    <row r="395" spans="1:9" s="113" customFormat="1">
      <c r="A395" s="116"/>
      <c r="B395" s="116"/>
      <c r="C395" s="116"/>
      <c r="D395" s="116"/>
      <c r="E395" s="116"/>
      <c r="I395" s="116"/>
    </row>
    <row r="396" spans="1:9" s="113" customFormat="1">
      <c r="A396" s="116"/>
      <c r="B396" s="116"/>
      <c r="C396" s="116"/>
      <c r="D396" s="116"/>
      <c r="E396" s="116"/>
      <c r="I396" s="116"/>
    </row>
    <row r="397" spans="1:9" s="113" customFormat="1">
      <c r="A397" s="116"/>
      <c r="B397" s="116"/>
      <c r="C397" s="116"/>
      <c r="D397" s="116"/>
      <c r="E397" s="116"/>
      <c r="I397" s="116"/>
    </row>
    <row r="398" spans="1:9" s="113" customFormat="1">
      <c r="A398" s="116"/>
      <c r="B398" s="116"/>
      <c r="C398" s="116"/>
      <c r="D398" s="116"/>
      <c r="E398" s="116"/>
      <c r="I398" s="116"/>
    </row>
    <row r="399" spans="1:9" s="113" customFormat="1">
      <c r="A399" s="116"/>
      <c r="B399" s="116"/>
      <c r="C399" s="116"/>
      <c r="D399" s="116"/>
      <c r="E399" s="116"/>
      <c r="I399" s="116"/>
    </row>
    <row r="400" spans="1:9" s="113" customFormat="1">
      <c r="A400" s="116"/>
      <c r="B400" s="116"/>
      <c r="C400" s="116"/>
      <c r="D400" s="116"/>
      <c r="E400" s="116"/>
      <c r="I400" s="116"/>
    </row>
    <row r="401" spans="1:9" s="113" customFormat="1">
      <c r="A401" s="116"/>
      <c r="B401" s="116"/>
      <c r="C401" s="116"/>
      <c r="D401" s="116"/>
      <c r="E401" s="116"/>
      <c r="I401" s="116"/>
    </row>
    <row r="402" spans="1:9" s="113" customFormat="1">
      <c r="A402" s="116"/>
      <c r="B402" s="116"/>
      <c r="C402" s="116"/>
      <c r="D402" s="116"/>
      <c r="E402" s="116"/>
      <c r="I402" s="116"/>
    </row>
    <row r="403" spans="1:9" s="113" customFormat="1">
      <c r="A403" s="116"/>
      <c r="B403" s="116"/>
      <c r="C403" s="116"/>
      <c r="D403" s="116"/>
      <c r="E403" s="116"/>
      <c r="I403" s="116"/>
    </row>
    <row r="404" spans="1:9" s="113" customFormat="1">
      <c r="A404" s="116"/>
      <c r="B404" s="116"/>
      <c r="C404" s="116"/>
      <c r="D404" s="116"/>
      <c r="E404" s="116"/>
      <c r="I404" s="116"/>
    </row>
    <row r="405" spans="1:9" s="113" customFormat="1">
      <c r="A405" s="116"/>
      <c r="B405" s="116"/>
      <c r="C405" s="116"/>
      <c r="D405" s="116"/>
      <c r="E405" s="116"/>
      <c r="I405" s="116"/>
    </row>
    <row r="406" spans="1:9" s="113" customFormat="1">
      <c r="A406" s="116"/>
      <c r="B406" s="116"/>
      <c r="C406" s="116"/>
      <c r="D406" s="116"/>
      <c r="E406" s="116"/>
      <c r="I406" s="116"/>
    </row>
    <row r="407" spans="1:9" s="113" customFormat="1">
      <c r="A407" s="116"/>
      <c r="B407" s="116"/>
      <c r="C407" s="116"/>
      <c r="D407" s="116"/>
      <c r="E407" s="116"/>
      <c r="I407" s="116"/>
    </row>
    <row r="408" spans="1:9" s="113" customFormat="1">
      <c r="A408" s="116"/>
      <c r="B408" s="116"/>
      <c r="C408" s="116"/>
      <c r="D408" s="116"/>
      <c r="E408" s="116"/>
      <c r="I408" s="116"/>
    </row>
    <row r="409" spans="1:9" s="113" customFormat="1">
      <c r="A409" s="116"/>
      <c r="B409" s="116"/>
      <c r="C409" s="116"/>
      <c r="D409" s="116"/>
      <c r="E409" s="116"/>
      <c r="I409" s="116"/>
    </row>
    <row r="410" spans="1:9" s="113" customFormat="1">
      <c r="A410" s="116"/>
      <c r="B410" s="116"/>
      <c r="C410" s="116"/>
      <c r="D410" s="116"/>
      <c r="E410" s="116"/>
      <c r="I410" s="116"/>
    </row>
    <row r="411" spans="1:9" s="113" customFormat="1">
      <c r="A411" s="116"/>
      <c r="B411" s="116"/>
      <c r="C411" s="116"/>
      <c r="D411" s="116"/>
      <c r="E411" s="116"/>
      <c r="I411" s="116"/>
    </row>
    <row r="412" spans="1:9" s="113" customFormat="1">
      <c r="A412" s="116"/>
      <c r="B412" s="116"/>
      <c r="C412" s="116"/>
      <c r="D412" s="116"/>
      <c r="E412" s="116"/>
      <c r="I412" s="116"/>
    </row>
    <row r="413" spans="1:9" s="113" customFormat="1">
      <c r="A413" s="116"/>
      <c r="B413" s="116"/>
      <c r="C413" s="116"/>
      <c r="D413" s="116"/>
      <c r="E413" s="116"/>
      <c r="I413" s="116"/>
    </row>
    <row r="414" spans="1:9" s="113" customFormat="1">
      <c r="A414" s="116"/>
      <c r="B414" s="116"/>
      <c r="C414" s="116"/>
      <c r="D414" s="116"/>
      <c r="E414" s="116"/>
      <c r="I414" s="116"/>
    </row>
    <row r="415" spans="1:9" s="113" customFormat="1">
      <c r="A415" s="116"/>
      <c r="B415" s="116"/>
      <c r="C415" s="116"/>
      <c r="D415" s="116"/>
      <c r="E415" s="116"/>
      <c r="I415" s="116"/>
    </row>
    <row r="416" spans="1:9" s="113" customFormat="1">
      <c r="A416" s="116"/>
      <c r="B416" s="116"/>
      <c r="C416" s="116"/>
      <c r="D416" s="116"/>
      <c r="E416" s="116"/>
      <c r="I416" s="116"/>
    </row>
    <row r="417" spans="1:9" s="113" customFormat="1">
      <c r="A417" s="116"/>
      <c r="B417" s="116"/>
      <c r="C417" s="116"/>
      <c r="D417" s="116"/>
      <c r="E417" s="116"/>
      <c r="I417" s="116"/>
    </row>
    <row r="418" spans="1:9" s="113" customFormat="1">
      <c r="A418" s="116"/>
      <c r="B418" s="116"/>
      <c r="C418" s="116"/>
      <c r="D418" s="116"/>
      <c r="E418" s="116"/>
      <c r="I418" s="116"/>
    </row>
    <row r="419" spans="1:9" s="113" customFormat="1">
      <c r="A419" s="116"/>
      <c r="B419" s="116"/>
      <c r="C419" s="116"/>
      <c r="D419" s="116"/>
      <c r="E419" s="116"/>
      <c r="I419" s="116"/>
    </row>
    <row r="420" spans="1:9" s="113" customFormat="1">
      <c r="A420" s="116"/>
      <c r="B420" s="116"/>
      <c r="C420" s="116"/>
      <c r="D420" s="116"/>
      <c r="E420" s="116"/>
      <c r="I420" s="116"/>
    </row>
    <row r="421" spans="1:9" s="113" customFormat="1">
      <c r="A421" s="116"/>
      <c r="B421" s="116"/>
      <c r="C421" s="116"/>
      <c r="D421" s="116"/>
      <c r="E421" s="116"/>
      <c r="I421" s="116"/>
    </row>
    <row r="422" spans="1:9" s="113" customFormat="1">
      <c r="A422" s="116"/>
      <c r="B422" s="116"/>
      <c r="C422" s="116"/>
      <c r="D422" s="116"/>
      <c r="E422" s="116"/>
      <c r="I422" s="116"/>
    </row>
    <row r="423" spans="1:9" s="113" customFormat="1">
      <c r="A423" s="116"/>
      <c r="B423" s="116"/>
      <c r="C423" s="116"/>
      <c r="D423" s="116"/>
      <c r="E423" s="116"/>
      <c r="I423" s="116"/>
    </row>
    <row r="424" spans="1:9" s="113" customFormat="1">
      <c r="A424" s="116"/>
      <c r="B424" s="116"/>
      <c r="C424" s="116"/>
      <c r="D424" s="116"/>
      <c r="E424" s="116"/>
      <c r="I424" s="116"/>
    </row>
    <row r="425" spans="1:9" s="113" customFormat="1">
      <c r="A425" s="116"/>
      <c r="B425" s="116"/>
      <c r="C425" s="116"/>
      <c r="D425" s="116"/>
      <c r="E425" s="116"/>
      <c r="I425" s="116"/>
    </row>
    <row r="426" spans="1:9" s="113" customFormat="1">
      <c r="A426" s="116"/>
      <c r="B426" s="116"/>
      <c r="C426" s="116"/>
      <c r="D426" s="116"/>
      <c r="E426" s="116"/>
      <c r="I426" s="116"/>
    </row>
    <row r="427" spans="1:9" s="113" customFormat="1">
      <c r="A427" s="116"/>
      <c r="B427" s="116"/>
      <c r="C427" s="116"/>
      <c r="D427" s="116"/>
      <c r="E427" s="116"/>
      <c r="I427" s="116"/>
    </row>
    <row r="428" spans="1:9" s="113" customFormat="1">
      <c r="A428" s="116"/>
      <c r="B428" s="116"/>
      <c r="C428" s="116"/>
      <c r="D428" s="116"/>
      <c r="E428" s="116"/>
      <c r="I428" s="116"/>
    </row>
    <row r="429" spans="1:9" s="113" customFormat="1">
      <c r="A429" s="116"/>
      <c r="B429" s="116"/>
      <c r="C429" s="116"/>
      <c r="D429" s="116"/>
      <c r="E429" s="116"/>
      <c r="I429" s="116"/>
    </row>
    <row r="430" spans="1:9" s="113" customFormat="1">
      <c r="A430" s="116"/>
      <c r="B430" s="116"/>
      <c r="C430" s="116"/>
      <c r="D430" s="116"/>
      <c r="E430" s="116"/>
      <c r="I430" s="116"/>
    </row>
    <row r="431" spans="1:9" s="113" customFormat="1">
      <c r="A431" s="116"/>
      <c r="B431" s="116"/>
      <c r="C431" s="116"/>
      <c r="D431" s="116"/>
      <c r="E431" s="116"/>
      <c r="I431" s="116"/>
    </row>
    <row r="432" spans="1:9" s="113" customFormat="1">
      <c r="A432" s="116"/>
      <c r="B432" s="116"/>
      <c r="C432" s="116"/>
      <c r="D432" s="116"/>
      <c r="E432" s="116"/>
      <c r="I432" s="116"/>
    </row>
    <row r="433" spans="1:9" s="113" customFormat="1">
      <c r="A433" s="116"/>
      <c r="B433" s="116"/>
      <c r="C433" s="116"/>
      <c r="D433" s="116"/>
      <c r="E433" s="116"/>
      <c r="I433" s="116"/>
    </row>
    <row r="434" spans="1:9" s="113" customFormat="1">
      <c r="A434" s="116"/>
      <c r="B434" s="116"/>
      <c r="C434" s="116"/>
      <c r="D434" s="116"/>
      <c r="E434" s="116"/>
      <c r="I434" s="116"/>
    </row>
    <row r="435" spans="1:9" s="113" customFormat="1">
      <c r="A435" s="116"/>
      <c r="B435" s="116"/>
      <c r="C435" s="116"/>
      <c r="D435" s="116"/>
      <c r="E435" s="116"/>
      <c r="I435" s="116"/>
    </row>
    <row r="436" spans="1:9" s="113" customFormat="1">
      <c r="A436" s="116"/>
      <c r="B436" s="116"/>
      <c r="C436" s="116"/>
      <c r="D436" s="116"/>
      <c r="E436" s="116"/>
      <c r="I436" s="116"/>
    </row>
    <row r="437" spans="1:9" s="113" customFormat="1">
      <c r="A437" s="116"/>
      <c r="B437" s="116"/>
      <c r="C437" s="116"/>
      <c r="D437" s="116"/>
      <c r="E437" s="116"/>
      <c r="I437" s="116"/>
    </row>
    <row r="438" spans="1:9" s="113" customFormat="1">
      <c r="A438" s="116"/>
      <c r="B438" s="116"/>
      <c r="C438" s="116"/>
      <c r="D438" s="116"/>
      <c r="E438" s="116"/>
      <c r="I438" s="116"/>
    </row>
    <row r="439" spans="1:9" s="113" customFormat="1">
      <c r="A439" s="116"/>
      <c r="B439" s="116"/>
      <c r="C439" s="116"/>
      <c r="D439" s="116"/>
      <c r="E439" s="116"/>
      <c r="I439" s="116"/>
    </row>
    <row r="440" spans="1:9" s="113" customFormat="1">
      <c r="A440" s="116"/>
      <c r="B440" s="116"/>
      <c r="C440" s="116"/>
      <c r="D440" s="116"/>
      <c r="E440" s="116"/>
      <c r="I440" s="116"/>
    </row>
    <row r="441" spans="1:9" s="113" customFormat="1">
      <c r="A441" s="116"/>
      <c r="B441" s="116"/>
      <c r="C441" s="116"/>
      <c r="D441" s="116"/>
      <c r="E441" s="116"/>
      <c r="I441" s="116"/>
    </row>
    <row r="442" spans="1:9" s="113" customFormat="1">
      <c r="A442" s="116"/>
      <c r="B442" s="116"/>
      <c r="C442" s="116"/>
      <c r="D442" s="116"/>
      <c r="E442" s="116"/>
      <c r="I442" s="116"/>
    </row>
    <row r="443" spans="1:9" s="113" customFormat="1">
      <c r="A443" s="116"/>
      <c r="B443" s="116"/>
      <c r="C443" s="116"/>
      <c r="D443" s="116"/>
      <c r="E443" s="116"/>
      <c r="I443" s="116"/>
    </row>
    <row r="444" spans="1:9" s="113" customFormat="1">
      <c r="A444" s="116"/>
      <c r="B444" s="116"/>
      <c r="C444" s="116"/>
      <c r="D444" s="116"/>
      <c r="E444" s="116"/>
      <c r="I444" s="116"/>
    </row>
    <row r="445" spans="1:9" s="113" customFormat="1">
      <c r="A445" s="116"/>
      <c r="B445" s="116"/>
      <c r="C445" s="116"/>
      <c r="D445" s="116"/>
      <c r="E445" s="116"/>
      <c r="I445" s="116"/>
    </row>
    <row r="446" spans="1:9" s="113" customFormat="1">
      <c r="A446" s="116"/>
      <c r="B446" s="116"/>
      <c r="C446" s="116"/>
      <c r="D446" s="116"/>
      <c r="E446" s="116"/>
      <c r="I446" s="116"/>
    </row>
    <row r="447" spans="1:9" s="113" customFormat="1">
      <c r="A447" s="116"/>
      <c r="B447" s="116"/>
      <c r="C447" s="116"/>
      <c r="D447" s="116"/>
      <c r="E447" s="116"/>
      <c r="I447" s="116"/>
    </row>
    <row r="448" spans="1:9" s="113" customFormat="1">
      <c r="A448" s="116"/>
      <c r="B448" s="116"/>
      <c r="C448" s="116"/>
      <c r="D448" s="116"/>
      <c r="E448" s="116"/>
      <c r="I448" s="116"/>
    </row>
    <row r="449" spans="1:9" s="113" customFormat="1">
      <c r="A449" s="116"/>
      <c r="B449" s="116"/>
      <c r="C449" s="116"/>
      <c r="D449" s="116"/>
      <c r="E449" s="116"/>
      <c r="I449" s="116"/>
    </row>
    <row r="450" spans="1:9" s="113" customFormat="1">
      <c r="A450" s="116"/>
      <c r="B450" s="116"/>
      <c r="C450" s="116"/>
      <c r="D450" s="116"/>
      <c r="E450" s="116"/>
      <c r="I450" s="116"/>
    </row>
    <row r="451" spans="1:9" s="113" customFormat="1">
      <c r="A451" s="116"/>
      <c r="B451" s="116"/>
      <c r="C451" s="116"/>
      <c r="D451" s="116"/>
      <c r="E451" s="116"/>
      <c r="I451" s="116"/>
    </row>
    <row r="452" spans="1:9" s="113" customFormat="1">
      <c r="A452" s="116"/>
      <c r="B452" s="116"/>
      <c r="C452" s="116"/>
      <c r="D452" s="116"/>
      <c r="E452" s="116"/>
      <c r="I452" s="116"/>
    </row>
    <row r="453" spans="1:9" s="113" customFormat="1">
      <c r="A453" s="116"/>
      <c r="B453" s="116"/>
      <c r="C453" s="116"/>
      <c r="D453" s="116"/>
      <c r="E453" s="116"/>
      <c r="I453" s="116"/>
    </row>
    <row r="454" spans="1:9" s="113" customFormat="1">
      <c r="A454" s="116"/>
      <c r="B454" s="116"/>
      <c r="C454" s="116"/>
      <c r="D454" s="116"/>
      <c r="E454" s="116"/>
      <c r="I454" s="116"/>
    </row>
    <row r="455" spans="1:9" s="113" customFormat="1">
      <c r="A455" s="116"/>
      <c r="B455" s="116"/>
      <c r="C455" s="116"/>
      <c r="D455" s="116"/>
      <c r="E455" s="116"/>
      <c r="I455" s="116"/>
    </row>
    <row r="456" spans="1:9" s="113" customFormat="1">
      <c r="A456" s="116"/>
      <c r="B456" s="116"/>
      <c r="C456" s="116"/>
      <c r="D456" s="116"/>
      <c r="E456" s="116"/>
      <c r="I456" s="116"/>
    </row>
    <row r="457" spans="1:9" s="113" customFormat="1">
      <c r="A457" s="116"/>
      <c r="B457" s="116"/>
      <c r="C457" s="116"/>
      <c r="D457" s="116"/>
      <c r="E457" s="116"/>
      <c r="I457" s="116"/>
    </row>
    <row r="458" spans="1:9" s="113" customFormat="1">
      <c r="A458" s="116"/>
      <c r="B458" s="116"/>
      <c r="C458" s="116"/>
      <c r="D458" s="116"/>
      <c r="E458" s="116"/>
      <c r="I458" s="116"/>
    </row>
    <row r="459" spans="1:9" s="113" customFormat="1">
      <c r="A459" s="116"/>
      <c r="B459" s="116"/>
      <c r="C459" s="116"/>
      <c r="D459" s="116"/>
      <c r="E459" s="116"/>
      <c r="I459" s="116"/>
    </row>
    <row r="460" spans="1:9" s="113" customFormat="1">
      <c r="A460" s="116"/>
      <c r="B460" s="116"/>
      <c r="C460" s="116"/>
      <c r="D460" s="116"/>
      <c r="E460" s="116"/>
      <c r="I460" s="116"/>
    </row>
    <row r="461" spans="1:9" s="113" customFormat="1">
      <c r="A461" s="116"/>
      <c r="B461" s="116"/>
      <c r="C461" s="116"/>
      <c r="D461" s="116"/>
      <c r="E461" s="116"/>
      <c r="I461" s="116"/>
    </row>
    <row r="462" spans="1:9" s="113" customFormat="1">
      <c r="A462" s="116"/>
      <c r="B462" s="116"/>
      <c r="C462" s="116"/>
      <c r="D462" s="116"/>
      <c r="E462" s="116"/>
      <c r="I462" s="116"/>
    </row>
    <row r="463" spans="1:9" s="113" customFormat="1">
      <c r="A463" s="116"/>
      <c r="B463" s="116"/>
      <c r="C463" s="116"/>
      <c r="D463" s="116"/>
      <c r="E463" s="116"/>
      <c r="I463" s="116"/>
    </row>
    <row r="464" spans="1:9" s="113" customFormat="1">
      <c r="A464" s="116"/>
      <c r="B464" s="116"/>
      <c r="C464" s="116"/>
      <c r="D464" s="116"/>
      <c r="E464" s="116"/>
      <c r="I464" s="116"/>
    </row>
    <row r="465" spans="1:9" s="113" customFormat="1">
      <c r="A465" s="116"/>
      <c r="B465" s="116"/>
      <c r="C465" s="116"/>
      <c r="D465" s="116"/>
      <c r="E465" s="116"/>
      <c r="I465" s="116"/>
    </row>
    <row r="466" spans="1:9" s="113" customFormat="1">
      <c r="A466" s="116"/>
      <c r="B466" s="116"/>
      <c r="C466" s="116"/>
      <c r="D466" s="116"/>
      <c r="E466" s="116"/>
      <c r="I466" s="116"/>
    </row>
    <row r="467" spans="1:9" s="113" customFormat="1">
      <c r="A467" s="116"/>
      <c r="B467" s="116"/>
      <c r="C467" s="116"/>
      <c r="D467" s="116"/>
      <c r="E467" s="116"/>
      <c r="I467" s="116"/>
    </row>
    <row r="468" spans="1:9" s="113" customFormat="1">
      <c r="A468" s="116"/>
      <c r="B468" s="116"/>
      <c r="C468" s="116"/>
      <c r="D468" s="116"/>
      <c r="E468" s="116"/>
      <c r="I468" s="116"/>
    </row>
    <row r="469" spans="1:9" s="113" customFormat="1">
      <c r="A469" s="116"/>
      <c r="B469" s="116"/>
      <c r="C469" s="116"/>
      <c r="D469" s="116"/>
      <c r="E469" s="116"/>
      <c r="I469" s="116"/>
    </row>
    <row r="470" spans="1:9" s="113" customFormat="1">
      <c r="A470" s="116"/>
      <c r="B470" s="116"/>
      <c r="C470" s="116"/>
      <c r="D470" s="116"/>
      <c r="E470" s="116"/>
      <c r="I470" s="116"/>
    </row>
    <row r="471" spans="1:9" s="113" customFormat="1">
      <c r="A471" s="116"/>
      <c r="B471" s="116"/>
      <c r="C471" s="116"/>
      <c r="D471" s="116"/>
      <c r="E471" s="116"/>
      <c r="I471" s="116"/>
    </row>
    <row r="472" spans="1:9" s="113" customFormat="1">
      <c r="A472" s="116"/>
      <c r="B472" s="116"/>
      <c r="C472" s="116"/>
      <c r="D472" s="116"/>
      <c r="E472" s="116"/>
      <c r="I472" s="116"/>
    </row>
    <row r="473" spans="1:9" s="113" customFormat="1">
      <c r="A473" s="116"/>
      <c r="B473" s="116"/>
      <c r="C473" s="116"/>
      <c r="D473" s="116"/>
      <c r="E473" s="116"/>
      <c r="I473" s="116"/>
    </row>
    <row r="474" spans="1:9" s="113" customFormat="1">
      <c r="A474" s="116"/>
      <c r="B474" s="116"/>
      <c r="C474" s="116"/>
      <c r="D474" s="116"/>
      <c r="E474" s="116"/>
      <c r="I474" s="116"/>
    </row>
    <row r="475" spans="1:9" s="113" customFormat="1">
      <c r="A475" s="116"/>
      <c r="B475" s="116"/>
      <c r="C475" s="116"/>
      <c r="D475" s="116"/>
      <c r="E475" s="116"/>
      <c r="I475" s="116"/>
    </row>
    <row r="476" spans="1:9" s="113" customFormat="1">
      <c r="A476" s="116"/>
      <c r="B476" s="116"/>
      <c r="C476" s="116"/>
      <c r="D476" s="116"/>
      <c r="E476" s="116"/>
      <c r="I476" s="116"/>
    </row>
    <row r="477" spans="1:9" s="113" customFormat="1">
      <c r="A477" s="116"/>
      <c r="B477" s="116"/>
      <c r="C477" s="116"/>
      <c r="D477" s="116"/>
      <c r="E477" s="116"/>
      <c r="I477" s="116"/>
    </row>
    <row r="478" spans="1:9" s="113" customFormat="1">
      <c r="A478" s="116"/>
      <c r="B478" s="116"/>
      <c r="C478" s="116"/>
      <c r="D478" s="116"/>
      <c r="E478" s="116"/>
      <c r="I478" s="116"/>
    </row>
    <row r="479" spans="1:9" s="113" customFormat="1">
      <c r="A479" s="116"/>
      <c r="B479" s="116"/>
      <c r="C479" s="116"/>
      <c r="D479" s="116"/>
      <c r="E479" s="116"/>
      <c r="I479" s="116"/>
    </row>
    <row r="480" spans="1:9" s="113" customFormat="1">
      <c r="A480" s="116"/>
      <c r="B480" s="116"/>
      <c r="C480" s="116"/>
      <c r="D480" s="116"/>
      <c r="E480" s="116"/>
      <c r="I480" s="116"/>
    </row>
    <row r="481" spans="1:9" s="113" customFormat="1">
      <c r="A481" s="116"/>
      <c r="B481" s="116"/>
      <c r="C481" s="116"/>
      <c r="D481" s="116"/>
      <c r="E481" s="116"/>
      <c r="I481" s="116"/>
    </row>
    <row r="482" spans="1:9" s="113" customFormat="1">
      <c r="A482" s="116"/>
      <c r="B482" s="116"/>
      <c r="C482" s="116"/>
      <c r="D482" s="116"/>
      <c r="E482" s="116"/>
      <c r="I482" s="116"/>
    </row>
    <row r="483" spans="1:9" s="113" customFormat="1">
      <c r="A483" s="116"/>
      <c r="B483" s="116"/>
      <c r="C483" s="116"/>
      <c r="D483" s="116"/>
      <c r="E483" s="116"/>
      <c r="I483" s="116"/>
    </row>
    <row r="484" spans="1:9" s="113" customFormat="1">
      <c r="A484" s="116"/>
      <c r="B484" s="116"/>
      <c r="C484" s="116"/>
      <c r="D484" s="116"/>
      <c r="E484" s="116"/>
      <c r="I484" s="116"/>
    </row>
    <row r="485" spans="1:9" s="113" customFormat="1">
      <c r="A485" s="116"/>
      <c r="B485" s="116"/>
      <c r="C485" s="116"/>
      <c r="D485" s="116"/>
      <c r="E485" s="116"/>
      <c r="I485" s="116"/>
    </row>
    <row r="486" spans="1:9" s="113" customFormat="1">
      <c r="A486" s="116"/>
      <c r="B486" s="116"/>
      <c r="C486" s="116"/>
      <c r="D486" s="116"/>
      <c r="E486" s="116"/>
      <c r="I486" s="116"/>
    </row>
    <row r="487" spans="1:9" s="113" customFormat="1">
      <c r="A487" s="116"/>
      <c r="B487" s="116"/>
      <c r="C487" s="116"/>
      <c r="D487" s="116"/>
      <c r="E487" s="116"/>
      <c r="I487" s="116"/>
    </row>
    <row r="488" spans="1:9" s="113" customFormat="1">
      <c r="A488" s="116"/>
      <c r="B488" s="116"/>
      <c r="C488" s="116"/>
      <c r="D488" s="116"/>
      <c r="E488" s="116"/>
      <c r="I488" s="116"/>
    </row>
    <row r="489" spans="1:9" s="113" customFormat="1">
      <c r="A489" s="116"/>
      <c r="B489" s="116"/>
      <c r="C489" s="116"/>
      <c r="D489" s="116"/>
      <c r="E489" s="116"/>
      <c r="I489" s="116"/>
    </row>
    <row r="490" spans="1:9" s="113" customFormat="1">
      <c r="A490" s="116"/>
      <c r="B490" s="116"/>
      <c r="C490" s="116"/>
      <c r="D490" s="116"/>
      <c r="E490" s="116"/>
      <c r="I490" s="116"/>
    </row>
    <row r="491" spans="1:9" s="113" customFormat="1">
      <c r="A491" s="116"/>
      <c r="B491" s="116"/>
      <c r="C491" s="116"/>
      <c r="D491" s="116"/>
      <c r="E491" s="116"/>
      <c r="I491" s="116"/>
    </row>
    <row r="492" spans="1:9" s="113" customFormat="1">
      <c r="A492" s="116"/>
      <c r="B492" s="116"/>
      <c r="C492" s="116"/>
      <c r="D492" s="116"/>
      <c r="E492" s="116"/>
      <c r="I492" s="116"/>
    </row>
    <row r="493" spans="1:9" s="113" customFormat="1">
      <c r="A493" s="116"/>
      <c r="B493" s="116"/>
      <c r="C493" s="116"/>
      <c r="D493" s="116"/>
      <c r="E493" s="116"/>
      <c r="I493" s="116"/>
    </row>
    <row r="494" spans="1:9" s="113" customFormat="1">
      <c r="A494" s="116"/>
      <c r="B494" s="116"/>
      <c r="C494" s="116"/>
      <c r="D494" s="116"/>
      <c r="E494" s="116"/>
      <c r="I494" s="116"/>
    </row>
    <row r="495" spans="1:9" s="113" customFormat="1">
      <c r="A495" s="116"/>
      <c r="B495" s="116"/>
      <c r="C495" s="116"/>
      <c r="D495" s="116"/>
      <c r="E495" s="116"/>
      <c r="I495" s="116"/>
    </row>
    <row r="496" spans="1:9" s="113" customFormat="1">
      <c r="A496" s="116"/>
      <c r="B496" s="116"/>
      <c r="C496" s="116"/>
      <c r="D496" s="116"/>
      <c r="E496" s="116"/>
      <c r="I496" s="116"/>
    </row>
    <row r="497" spans="1:9" s="113" customFormat="1">
      <c r="A497" s="116"/>
      <c r="B497" s="116"/>
      <c r="C497" s="116"/>
      <c r="D497" s="116"/>
      <c r="E497" s="116"/>
      <c r="I497" s="116"/>
    </row>
    <row r="498" spans="1:9" s="113" customFormat="1">
      <c r="A498" s="116"/>
      <c r="B498" s="116"/>
      <c r="C498" s="116"/>
      <c r="D498" s="116"/>
      <c r="E498" s="116"/>
      <c r="I498" s="116"/>
    </row>
    <row r="499" spans="1:9" s="113" customFormat="1">
      <c r="A499" s="116"/>
      <c r="B499" s="116"/>
      <c r="C499" s="116"/>
      <c r="D499" s="116"/>
      <c r="E499" s="116"/>
      <c r="I499" s="116"/>
    </row>
    <row r="500" spans="1:9" s="113" customFormat="1">
      <c r="A500" s="116"/>
      <c r="B500" s="116"/>
      <c r="C500" s="116"/>
      <c r="D500" s="116"/>
      <c r="E500" s="116"/>
      <c r="I500" s="116"/>
    </row>
    <row r="501" spans="1:9" s="113" customFormat="1">
      <c r="A501" s="116"/>
      <c r="B501" s="116"/>
      <c r="C501" s="116"/>
      <c r="D501" s="116"/>
      <c r="E501" s="116"/>
      <c r="I501" s="116"/>
    </row>
    <row r="502" spans="1:9" s="113" customFormat="1">
      <c r="A502" s="116"/>
      <c r="B502" s="116"/>
      <c r="C502" s="116"/>
      <c r="D502" s="116"/>
      <c r="E502" s="116"/>
      <c r="I502" s="116"/>
    </row>
    <row r="503" spans="1:9" s="113" customFormat="1">
      <c r="A503" s="116"/>
      <c r="B503" s="116"/>
      <c r="C503" s="116"/>
      <c r="D503" s="116"/>
      <c r="E503" s="116"/>
      <c r="I503" s="116"/>
    </row>
    <row r="504" spans="1:9" s="113" customFormat="1">
      <c r="A504" s="116"/>
      <c r="B504" s="116"/>
      <c r="C504" s="116"/>
      <c r="D504" s="116"/>
      <c r="E504" s="116"/>
      <c r="I504" s="116"/>
    </row>
    <row r="505" spans="1:9" s="113" customFormat="1">
      <c r="A505" s="116"/>
      <c r="B505" s="116"/>
      <c r="C505" s="116"/>
      <c r="D505" s="116"/>
      <c r="E505" s="116"/>
      <c r="I505" s="116"/>
    </row>
    <row r="506" spans="1:9" s="113" customFormat="1">
      <c r="A506" s="116"/>
      <c r="B506" s="116"/>
      <c r="C506" s="116"/>
      <c r="D506" s="116"/>
      <c r="E506" s="116"/>
      <c r="I506" s="116"/>
    </row>
    <row r="507" spans="1:9" s="113" customFormat="1">
      <c r="A507" s="116"/>
      <c r="B507" s="116"/>
      <c r="C507" s="116"/>
      <c r="D507" s="116"/>
      <c r="E507" s="116"/>
      <c r="I507" s="116"/>
    </row>
    <row r="508" spans="1:9" s="113" customFormat="1">
      <c r="A508" s="116"/>
      <c r="B508" s="116"/>
      <c r="C508" s="116"/>
      <c r="D508" s="116"/>
      <c r="E508" s="116"/>
      <c r="I508" s="116"/>
    </row>
    <row r="509" spans="1:9" s="113" customFormat="1">
      <c r="A509" s="116"/>
      <c r="B509" s="116"/>
      <c r="C509" s="116"/>
      <c r="D509" s="116"/>
      <c r="E509" s="116"/>
      <c r="I509" s="116"/>
    </row>
    <row r="510" spans="1:9" s="113" customFormat="1">
      <c r="A510" s="116"/>
      <c r="B510" s="116"/>
      <c r="C510" s="116"/>
      <c r="D510" s="116"/>
      <c r="E510" s="116"/>
      <c r="I510" s="116"/>
    </row>
    <row r="511" spans="1:9" s="113" customFormat="1">
      <c r="A511" s="116"/>
      <c r="B511" s="116"/>
      <c r="C511" s="116"/>
      <c r="D511" s="116"/>
      <c r="E511" s="116"/>
      <c r="I511" s="116"/>
    </row>
    <row r="512" spans="1:9" s="113" customFormat="1">
      <c r="A512" s="116"/>
      <c r="B512" s="116"/>
      <c r="C512" s="116"/>
      <c r="D512" s="116"/>
      <c r="E512" s="116"/>
      <c r="I512" s="116"/>
    </row>
    <row r="513" spans="1:9" s="113" customFormat="1">
      <c r="A513" s="116"/>
      <c r="B513" s="116"/>
      <c r="C513" s="116"/>
      <c r="D513" s="116"/>
      <c r="E513" s="116"/>
      <c r="I513" s="116"/>
    </row>
    <row r="514" spans="1:9" s="113" customFormat="1">
      <c r="A514" s="116"/>
      <c r="B514" s="116"/>
      <c r="C514" s="116"/>
      <c r="D514" s="116"/>
      <c r="E514" s="116"/>
      <c r="I514" s="116"/>
    </row>
    <row r="515" spans="1:9" s="113" customFormat="1">
      <c r="A515" s="116"/>
      <c r="B515" s="116"/>
      <c r="C515" s="116"/>
      <c r="D515" s="116"/>
      <c r="E515" s="116"/>
      <c r="I515" s="116"/>
    </row>
    <row r="516" spans="1:9" s="113" customFormat="1">
      <c r="A516" s="116"/>
      <c r="B516" s="116"/>
      <c r="C516" s="116"/>
      <c r="D516" s="116"/>
      <c r="E516" s="116"/>
      <c r="I516" s="116"/>
    </row>
    <row r="517" spans="1:9" s="113" customFormat="1">
      <c r="A517" s="116"/>
      <c r="B517" s="116"/>
      <c r="C517" s="116"/>
      <c r="D517" s="116"/>
      <c r="E517" s="116"/>
      <c r="I517" s="116"/>
    </row>
    <row r="518" spans="1:9" s="113" customFormat="1">
      <c r="A518" s="116"/>
      <c r="B518" s="116"/>
      <c r="C518" s="116"/>
      <c r="D518" s="116"/>
      <c r="E518" s="116"/>
      <c r="I518" s="116"/>
    </row>
    <row r="519" spans="1:9" s="113" customFormat="1">
      <c r="A519" s="116"/>
      <c r="B519" s="116"/>
      <c r="C519" s="116"/>
      <c r="D519" s="116"/>
      <c r="E519" s="116"/>
      <c r="I519" s="116"/>
    </row>
    <row r="520" spans="1:9" s="113" customFormat="1">
      <c r="A520" s="116"/>
      <c r="B520" s="116"/>
      <c r="C520" s="116"/>
      <c r="D520" s="116"/>
      <c r="E520" s="116"/>
      <c r="I520" s="116"/>
    </row>
    <row r="521" spans="1:9" s="113" customFormat="1">
      <c r="A521" s="116"/>
      <c r="B521" s="116"/>
      <c r="C521" s="116"/>
      <c r="D521" s="116"/>
      <c r="E521" s="116"/>
      <c r="I521" s="116"/>
    </row>
    <row r="522" spans="1:9" s="113" customFormat="1">
      <c r="A522" s="116"/>
      <c r="B522" s="116"/>
      <c r="C522" s="116"/>
      <c r="D522" s="116"/>
      <c r="E522" s="116"/>
      <c r="I522" s="116"/>
    </row>
    <row r="523" spans="1:9" s="113" customFormat="1">
      <c r="A523" s="116"/>
      <c r="B523" s="116"/>
      <c r="C523" s="116"/>
      <c r="D523" s="116"/>
      <c r="E523" s="116"/>
      <c r="I523" s="116"/>
    </row>
    <row r="524" spans="1:9" s="113" customFormat="1">
      <c r="A524" s="116"/>
      <c r="B524" s="116"/>
      <c r="C524" s="116"/>
      <c r="D524" s="116"/>
      <c r="E524" s="116"/>
      <c r="I524" s="116"/>
    </row>
    <row r="525" spans="1:9" s="113" customFormat="1">
      <c r="A525" s="116"/>
      <c r="B525" s="116"/>
      <c r="C525" s="116"/>
      <c r="D525" s="116"/>
      <c r="E525" s="116"/>
      <c r="I525" s="116"/>
    </row>
    <row r="526" spans="1:9" s="113" customFormat="1">
      <c r="A526" s="116"/>
      <c r="B526" s="116"/>
      <c r="C526" s="116"/>
      <c r="D526" s="116"/>
      <c r="E526" s="116"/>
      <c r="I526" s="116"/>
    </row>
    <row r="527" spans="1:9" s="113" customFormat="1">
      <c r="A527" s="116"/>
      <c r="B527" s="116"/>
      <c r="C527" s="116"/>
      <c r="D527" s="116"/>
      <c r="E527" s="116"/>
      <c r="I527" s="116"/>
    </row>
    <row r="528" spans="1:9" s="113" customFormat="1">
      <c r="A528" s="116"/>
      <c r="B528" s="116"/>
      <c r="C528" s="116"/>
      <c r="D528" s="116"/>
      <c r="E528" s="116"/>
      <c r="I528" s="116"/>
    </row>
    <row r="529" spans="1:9" s="113" customFormat="1">
      <c r="A529" s="116"/>
      <c r="B529" s="116"/>
      <c r="C529" s="116"/>
      <c r="D529" s="116"/>
      <c r="E529" s="116"/>
      <c r="I529" s="116"/>
    </row>
    <row r="530" spans="1:9" s="113" customFormat="1">
      <c r="A530" s="116"/>
      <c r="B530" s="116"/>
      <c r="C530" s="116"/>
      <c r="D530" s="116"/>
      <c r="E530" s="116"/>
      <c r="I530" s="116"/>
    </row>
    <row r="531" spans="1:9" s="113" customFormat="1">
      <c r="A531" s="116"/>
      <c r="B531" s="116"/>
      <c r="C531" s="116"/>
      <c r="D531" s="116"/>
      <c r="E531" s="116"/>
      <c r="I531" s="116"/>
    </row>
    <row r="532" spans="1:9" s="113" customFormat="1">
      <c r="A532" s="116"/>
      <c r="B532" s="116"/>
      <c r="C532" s="116"/>
      <c r="D532" s="116"/>
      <c r="E532" s="116"/>
      <c r="I532" s="116"/>
    </row>
    <row r="533" spans="1:9" s="113" customFormat="1">
      <c r="A533" s="116"/>
      <c r="B533" s="116"/>
      <c r="C533" s="116"/>
      <c r="D533" s="116"/>
      <c r="E533" s="116"/>
      <c r="I533" s="116"/>
    </row>
    <row r="534" spans="1:9" s="113" customFormat="1">
      <c r="A534" s="116"/>
      <c r="B534" s="116"/>
      <c r="C534" s="116"/>
      <c r="D534" s="116"/>
      <c r="E534" s="116"/>
      <c r="I534" s="116"/>
    </row>
    <row r="535" spans="1:9" s="113" customFormat="1">
      <c r="A535" s="116"/>
      <c r="B535" s="116"/>
      <c r="C535" s="116"/>
      <c r="D535" s="116"/>
      <c r="E535" s="116"/>
      <c r="I535" s="116"/>
    </row>
    <row r="536" spans="1:9" s="113" customFormat="1">
      <c r="A536" s="116"/>
      <c r="B536" s="116"/>
      <c r="C536" s="116"/>
      <c r="D536" s="116"/>
      <c r="E536" s="116"/>
      <c r="I536" s="116"/>
    </row>
    <row r="537" spans="1:9" s="113" customFormat="1">
      <c r="A537" s="116"/>
      <c r="B537" s="116"/>
      <c r="C537" s="116"/>
      <c r="D537" s="116"/>
      <c r="E537" s="116"/>
      <c r="I537" s="116"/>
    </row>
    <row r="538" spans="1:9" s="113" customFormat="1">
      <c r="A538" s="116"/>
      <c r="B538" s="116"/>
      <c r="C538" s="116"/>
      <c r="D538" s="116"/>
      <c r="E538" s="116"/>
      <c r="I538" s="116"/>
    </row>
    <row r="539" spans="1:9" s="113" customFormat="1">
      <c r="A539" s="116"/>
      <c r="B539" s="116"/>
      <c r="C539" s="116"/>
      <c r="D539" s="116"/>
      <c r="E539" s="116"/>
      <c r="I539" s="116"/>
    </row>
    <row r="540" spans="1:9" s="113" customFormat="1">
      <c r="A540" s="116"/>
      <c r="B540" s="116"/>
      <c r="C540" s="116"/>
      <c r="D540" s="116"/>
      <c r="E540" s="116"/>
      <c r="I540" s="116"/>
    </row>
    <row r="541" spans="1:9" s="113" customFormat="1">
      <c r="A541" s="116"/>
      <c r="B541" s="116"/>
      <c r="C541" s="116"/>
      <c r="D541" s="116"/>
      <c r="E541" s="116"/>
      <c r="I541" s="116"/>
    </row>
    <row r="542" spans="1:9" s="113" customFormat="1">
      <c r="A542" s="116"/>
      <c r="B542" s="116"/>
      <c r="C542" s="116"/>
      <c r="D542" s="116"/>
      <c r="E542" s="116"/>
      <c r="I542" s="116"/>
    </row>
    <row r="543" spans="1:9" s="113" customFormat="1">
      <c r="A543" s="116"/>
      <c r="B543" s="116"/>
      <c r="C543" s="116"/>
      <c r="D543" s="116"/>
      <c r="E543" s="116"/>
      <c r="I543" s="116"/>
    </row>
    <row r="544" spans="1:9" s="113" customFormat="1">
      <c r="A544" s="116"/>
      <c r="B544" s="116"/>
      <c r="C544" s="116"/>
      <c r="D544" s="116"/>
      <c r="E544" s="116"/>
      <c r="I544" s="116"/>
    </row>
    <row r="545" spans="1:9" s="113" customFormat="1">
      <c r="A545" s="116"/>
      <c r="B545" s="116"/>
      <c r="C545" s="116"/>
      <c r="D545" s="116"/>
      <c r="E545" s="116"/>
      <c r="I545" s="116"/>
    </row>
    <row r="546" spans="1:9" s="113" customFormat="1">
      <c r="A546" s="116"/>
      <c r="B546" s="116"/>
      <c r="C546" s="116"/>
      <c r="D546" s="116"/>
      <c r="E546" s="116"/>
      <c r="I546" s="116"/>
    </row>
    <row r="547" spans="1:9" s="113" customFormat="1">
      <c r="A547" s="116"/>
      <c r="B547" s="116"/>
      <c r="C547" s="116"/>
      <c r="D547" s="116"/>
      <c r="E547" s="116"/>
      <c r="I547" s="116"/>
    </row>
    <row r="548" spans="1:9" s="113" customFormat="1">
      <c r="A548" s="116"/>
      <c r="B548" s="116"/>
      <c r="C548" s="116"/>
      <c r="D548" s="116"/>
      <c r="E548" s="116"/>
      <c r="I548" s="116"/>
    </row>
    <row r="549" spans="1:9" s="113" customFormat="1">
      <c r="A549" s="116"/>
      <c r="B549" s="116"/>
      <c r="C549" s="116"/>
      <c r="D549" s="116"/>
      <c r="E549" s="116"/>
      <c r="I549" s="116"/>
    </row>
    <row r="550" spans="1:9" s="113" customFormat="1">
      <c r="A550" s="116"/>
      <c r="B550" s="116"/>
      <c r="C550" s="116"/>
      <c r="D550" s="116"/>
      <c r="E550" s="116"/>
      <c r="I550" s="116"/>
    </row>
    <row r="551" spans="1:9" s="113" customFormat="1">
      <c r="A551" s="116"/>
      <c r="B551" s="116"/>
      <c r="C551" s="116"/>
      <c r="D551" s="116"/>
      <c r="E551" s="116"/>
      <c r="I551" s="116"/>
    </row>
    <row r="552" spans="1:9" s="113" customFormat="1">
      <c r="A552" s="116"/>
      <c r="B552" s="116"/>
      <c r="C552" s="116"/>
      <c r="D552" s="116"/>
      <c r="E552" s="116"/>
      <c r="I552" s="116"/>
    </row>
    <row r="553" spans="1:9" s="113" customFormat="1">
      <c r="A553" s="116"/>
      <c r="B553" s="116"/>
      <c r="C553" s="116"/>
      <c r="D553" s="116"/>
      <c r="E553" s="116"/>
      <c r="I553" s="116"/>
    </row>
    <row r="554" spans="1:9" s="113" customFormat="1">
      <c r="A554" s="116"/>
      <c r="B554" s="116"/>
      <c r="C554" s="116"/>
      <c r="D554" s="116"/>
      <c r="E554" s="116"/>
      <c r="I554" s="116"/>
    </row>
    <row r="555" spans="1:9" s="113" customFormat="1">
      <c r="A555" s="116"/>
      <c r="B555" s="116"/>
      <c r="C555" s="116"/>
      <c r="D555" s="116"/>
      <c r="E555" s="116"/>
      <c r="I555" s="116"/>
    </row>
    <row r="556" spans="1:9" s="113" customFormat="1">
      <c r="A556" s="116"/>
      <c r="B556" s="116"/>
      <c r="C556" s="116"/>
      <c r="D556" s="116"/>
      <c r="E556" s="116"/>
      <c r="I556" s="116"/>
    </row>
    <row r="557" spans="1:9" s="113" customFormat="1">
      <c r="A557" s="116"/>
      <c r="B557" s="116"/>
      <c r="C557" s="116"/>
      <c r="D557" s="116"/>
      <c r="E557" s="116"/>
      <c r="I557" s="116"/>
    </row>
    <row r="558" spans="1:9" s="113" customFormat="1">
      <c r="A558" s="116"/>
      <c r="B558" s="116"/>
      <c r="C558" s="116"/>
      <c r="D558" s="116"/>
      <c r="E558" s="116"/>
      <c r="I558" s="116"/>
    </row>
    <row r="559" spans="1:9" s="113" customFormat="1">
      <c r="A559" s="116"/>
      <c r="B559" s="116"/>
      <c r="C559" s="116"/>
      <c r="D559" s="116"/>
      <c r="E559" s="116"/>
      <c r="I559" s="116"/>
    </row>
    <row r="560" spans="1:9" s="113" customFormat="1">
      <c r="A560" s="116"/>
      <c r="B560" s="116"/>
      <c r="C560" s="116"/>
      <c r="D560" s="116"/>
      <c r="E560" s="116"/>
      <c r="I560" s="116"/>
    </row>
    <row r="561" spans="1:9" s="113" customFormat="1">
      <c r="A561" s="116"/>
      <c r="B561" s="116"/>
      <c r="C561" s="116"/>
      <c r="D561" s="116"/>
      <c r="E561" s="116"/>
      <c r="I561" s="116"/>
    </row>
    <row r="562" spans="1:9" s="113" customFormat="1">
      <c r="A562" s="116"/>
      <c r="B562" s="116"/>
      <c r="C562" s="116"/>
      <c r="D562" s="116"/>
      <c r="E562" s="116"/>
      <c r="I562" s="116"/>
    </row>
    <row r="563" spans="1:9" s="113" customFormat="1">
      <c r="A563" s="116"/>
      <c r="B563" s="116"/>
      <c r="C563" s="116"/>
      <c r="D563" s="116"/>
      <c r="E563" s="116"/>
      <c r="I563" s="116"/>
    </row>
    <row r="564" spans="1:9" s="113" customFormat="1">
      <c r="A564" s="116"/>
      <c r="B564" s="116"/>
      <c r="C564" s="116"/>
      <c r="D564" s="116"/>
      <c r="E564" s="116"/>
      <c r="I564" s="116"/>
    </row>
    <row r="565" spans="1:9" s="113" customFormat="1">
      <c r="A565" s="116"/>
      <c r="B565" s="116"/>
      <c r="C565" s="116"/>
      <c r="D565" s="116"/>
      <c r="E565" s="116"/>
      <c r="I565" s="116"/>
    </row>
    <row r="566" spans="1:9" s="113" customFormat="1">
      <c r="A566" s="116"/>
      <c r="B566" s="116"/>
      <c r="C566" s="116"/>
      <c r="D566" s="116"/>
      <c r="E566" s="116"/>
      <c r="I566" s="116"/>
    </row>
    <row r="567" spans="1:9" s="113" customFormat="1">
      <c r="A567" s="116"/>
      <c r="B567" s="116"/>
      <c r="C567" s="116"/>
      <c r="D567" s="116"/>
      <c r="E567" s="116"/>
      <c r="I567" s="116"/>
    </row>
    <row r="568" spans="1:9" s="113" customFormat="1">
      <c r="A568" s="116"/>
      <c r="B568" s="116"/>
      <c r="C568" s="116"/>
      <c r="D568" s="116"/>
      <c r="E568" s="116"/>
      <c r="I568" s="116"/>
    </row>
    <row r="569" spans="1:9" s="113" customFormat="1">
      <c r="A569" s="116"/>
      <c r="B569" s="116"/>
      <c r="C569" s="116"/>
      <c r="D569" s="116"/>
      <c r="E569" s="116"/>
      <c r="I569" s="116"/>
    </row>
    <row r="570" spans="1:9" s="113" customFormat="1">
      <c r="A570" s="116"/>
      <c r="B570" s="116"/>
      <c r="C570" s="116"/>
      <c r="D570" s="116"/>
      <c r="E570" s="116"/>
      <c r="I570" s="116"/>
    </row>
    <row r="571" spans="1:9" s="113" customFormat="1">
      <c r="A571" s="116"/>
      <c r="B571" s="116"/>
      <c r="C571" s="116"/>
      <c r="D571" s="116"/>
      <c r="E571" s="116"/>
      <c r="I571" s="116"/>
    </row>
    <row r="572" spans="1:9" s="113" customFormat="1">
      <c r="A572" s="116"/>
      <c r="B572" s="116"/>
      <c r="C572" s="116"/>
      <c r="D572" s="116"/>
      <c r="E572" s="116"/>
      <c r="I572" s="116"/>
    </row>
    <row r="573" spans="1:9" s="113" customFormat="1">
      <c r="A573" s="116"/>
      <c r="B573" s="116"/>
      <c r="C573" s="116"/>
      <c r="D573" s="116"/>
      <c r="E573" s="116"/>
      <c r="I573" s="116"/>
    </row>
    <row r="574" spans="1:9" s="113" customFormat="1">
      <c r="A574" s="116"/>
      <c r="B574" s="116"/>
      <c r="C574" s="116"/>
      <c r="D574" s="116"/>
      <c r="E574" s="116"/>
      <c r="I574" s="116"/>
    </row>
    <row r="575" spans="1:9" s="113" customFormat="1">
      <c r="A575" s="116"/>
      <c r="B575" s="116"/>
      <c r="C575" s="116"/>
      <c r="D575" s="116"/>
      <c r="E575" s="116"/>
      <c r="I575" s="116"/>
    </row>
    <row r="576" spans="1:9" s="113" customFormat="1">
      <c r="A576" s="116"/>
      <c r="B576" s="116"/>
      <c r="C576" s="116"/>
      <c r="D576" s="116"/>
      <c r="E576" s="116"/>
      <c r="I576" s="116"/>
    </row>
    <row r="577" spans="1:9" s="113" customFormat="1">
      <c r="A577" s="116"/>
      <c r="B577" s="116"/>
      <c r="C577" s="116"/>
      <c r="D577" s="116"/>
      <c r="E577" s="116"/>
      <c r="I577" s="116"/>
    </row>
    <row r="578" spans="1:9" s="113" customFormat="1">
      <c r="A578" s="116"/>
      <c r="B578" s="116"/>
      <c r="C578" s="116"/>
      <c r="D578" s="116"/>
      <c r="E578" s="116"/>
      <c r="I578" s="116"/>
    </row>
    <row r="579" spans="1:9" s="113" customFormat="1">
      <c r="A579" s="116"/>
      <c r="B579" s="116"/>
      <c r="C579" s="116"/>
      <c r="D579" s="116"/>
      <c r="E579" s="116"/>
      <c r="I579" s="116"/>
    </row>
    <row r="580" spans="1:9" s="113" customFormat="1">
      <c r="A580" s="116"/>
      <c r="B580" s="116"/>
      <c r="C580" s="116"/>
      <c r="D580" s="116"/>
      <c r="E580" s="116"/>
      <c r="I580" s="116"/>
    </row>
    <row r="581" spans="1:9" s="113" customFormat="1">
      <c r="A581" s="116"/>
      <c r="B581" s="116"/>
      <c r="C581" s="116"/>
      <c r="D581" s="116"/>
      <c r="E581" s="116"/>
      <c r="I581" s="116"/>
    </row>
    <row r="582" spans="1:9" s="113" customFormat="1">
      <c r="A582" s="116"/>
      <c r="B582" s="116"/>
      <c r="C582" s="116"/>
      <c r="D582" s="116"/>
      <c r="E582" s="116"/>
      <c r="I582" s="116"/>
    </row>
    <row r="583" spans="1:9" s="113" customFormat="1">
      <c r="A583" s="116"/>
      <c r="B583" s="116"/>
      <c r="C583" s="116"/>
      <c r="D583" s="116"/>
      <c r="E583" s="116"/>
      <c r="I583" s="116"/>
    </row>
    <row r="584" spans="1:9" s="113" customFormat="1">
      <c r="A584" s="116"/>
      <c r="B584" s="116"/>
      <c r="C584" s="116"/>
      <c r="D584" s="116"/>
      <c r="E584" s="116"/>
      <c r="I584" s="116"/>
    </row>
    <row r="585" spans="1:9" s="113" customFormat="1">
      <c r="A585" s="116"/>
      <c r="B585" s="116"/>
      <c r="C585" s="116"/>
      <c r="D585" s="116"/>
      <c r="E585" s="116"/>
      <c r="I585" s="116"/>
    </row>
    <row r="586" spans="1:9" s="113" customFormat="1">
      <c r="A586" s="116"/>
      <c r="B586" s="116"/>
      <c r="C586" s="116"/>
      <c r="D586" s="116"/>
      <c r="E586" s="116"/>
      <c r="I586" s="116"/>
    </row>
    <row r="587" spans="1:9" s="113" customFormat="1">
      <c r="A587" s="116"/>
      <c r="B587" s="116"/>
      <c r="C587" s="116"/>
      <c r="D587" s="116"/>
      <c r="E587" s="116"/>
      <c r="I587" s="116"/>
    </row>
    <row r="588" spans="1:9" s="113" customFormat="1">
      <c r="A588" s="116"/>
      <c r="B588" s="116"/>
      <c r="C588" s="116"/>
      <c r="D588" s="116"/>
      <c r="E588" s="116"/>
      <c r="I588" s="116"/>
    </row>
    <row r="589" spans="1:9" s="113" customFormat="1">
      <c r="A589" s="116"/>
      <c r="B589" s="116"/>
      <c r="C589" s="116"/>
      <c r="D589" s="116"/>
      <c r="E589" s="116"/>
      <c r="I589" s="116"/>
    </row>
    <row r="590" spans="1:9" s="113" customFormat="1">
      <c r="A590" s="116"/>
      <c r="B590" s="116"/>
      <c r="C590" s="116"/>
      <c r="D590" s="116"/>
      <c r="E590" s="116"/>
      <c r="I590" s="116"/>
    </row>
    <row r="591" spans="1:9" s="113" customFormat="1">
      <c r="A591" s="116"/>
      <c r="B591" s="116"/>
      <c r="C591" s="116"/>
      <c r="D591" s="116"/>
      <c r="E591" s="116"/>
      <c r="I591" s="116"/>
    </row>
    <row r="592" spans="1:9" s="113" customFormat="1">
      <c r="A592" s="116"/>
      <c r="B592" s="116"/>
      <c r="C592" s="116"/>
      <c r="D592" s="116"/>
      <c r="E592" s="116"/>
      <c r="I592" s="116"/>
    </row>
    <row r="593" spans="1:9" s="113" customFormat="1">
      <c r="A593" s="116"/>
      <c r="B593" s="116"/>
      <c r="C593" s="116"/>
      <c r="D593" s="116"/>
      <c r="E593" s="116"/>
      <c r="I593" s="116"/>
    </row>
    <row r="594" spans="1:9" s="113" customFormat="1">
      <c r="A594" s="116"/>
      <c r="B594" s="116"/>
      <c r="C594" s="116"/>
      <c r="D594" s="116"/>
      <c r="E594" s="116"/>
      <c r="I594" s="116"/>
    </row>
    <row r="595" spans="1:9" s="113" customFormat="1">
      <c r="A595" s="116"/>
      <c r="B595" s="116"/>
      <c r="C595" s="116"/>
      <c r="D595" s="116"/>
      <c r="E595" s="116"/>
      <c r="I595" s="116"/>
    </row>
    <row r="596" spans="1:9" s="113" customFormat="1">
      <c r="A596" s="116"/>
      <c r="B596" s="116"/>
      <c r="C596" s="116"/>
      <c r="D596" s="116"/>
      <c r="E596" s="116"/>
      <c r="I596" s="116"/>
    </row>
    <row r="597" spans="1:9" s="113" customFormat="1">
      <c r="A597" s="116"/>
      <c r="B597" s="116"/>
      <c r="C597" s="116"/>
      <c r="D597" s="116"/>
      <c r="E597" s="116"/>
      <c r="I597" s="116"/>
    </row>
    <row r="598" spans="1:9" s="113" customFormat="1">
      <c r="A598" s="116"/>
      <c r="B598" s="116"/>
      <c r="C598" s="116"/>
      <c r="D598" s="116"/>
      <c r="E598" s="116"/>
      <c r="I598" s="116"/>
    </row>
    <row r="599" spans="1:9" s="113" customFormat="1">
      <c r="A599" s="116"/>
      <c r="B599" s="116"/>
      <c r="C599" s="116"/>
      <c r="D599" s="116"/>
      <c r="E599" s="116"/>
      <c r="I599" s="116"/>
    </row>
    <row r="600" spans="1:9" s="113" customFormat="1">
      <c r="A600" s="116"/>
      <c r="B600" s="116"/>
      <c r="C600" s="116"/>
      <c r="D600" s="116"/>
      <c r="E600" s="116"/>
      <c r="I600" s="116"/>
    </row>
    <row r="601" spans="1:9" s="113" customFormat="1">
      <c r="A601" s="116"/>
      <c r="B601" s="116"/>
      <c r="C601" s="116"/>
      <c r="D601" s="116"/>
      <c r="E601" s="116"/>
      <c r="I601" s="116"/>
    </row>
    <row r="602" spans="1:9" s="113" customFormat="1">
      <c r="A602" s="116"/>
      <c r="B602" s="116"/>
      <c r="C602" s="116"/>
      <c r="D602" s="116"/>
      <c r="E602" s="116"/>
      <c r="I602" s="116"/>
    </row>
    <row r="603" spans="1:9" s="113" customFormat="1">
      <c r="A603" s="116"/>
      <c r="B603" s="116"/>
      <c r="C603" s="116"/>
      <c r="D603" s="116"/>
      <c r="E603" s="116"/>
      <c r="I603" s="116"/>
    </row>
    <row r="604" spans="1:9" s="113" customFormat="1">
      <c r="A604" s="116"/>
      <c r="B604" s="116"/>
      <c r="C604" s="116"/>
      <c r="D604" s="116"/>
      <c r="E604" s="116"/>
      <c r="I604" s="116"/>
    </row>
    <row r="605" spans="1:9" s="113" customFormat="1">
      <c r="A605" s="116"/>
      <c r="B605" s="116"/>
      <c r="C605" s="116"/>
      <c r="D605" s="116"/>
      <c r="E605" s="116"/>
      <c r="I605" s="116"/>
    </row>
    <row r="606" spans="1:9" s="113" customFormat="1">
      <c r="A606" s="116"/>
      <c r="B606" s="116"/>
      <c r="C606" s="116"/>
      <c r="D606" s="116"/>
      <c r="E606" s="116"/>
      <c r="I606" s="116"/>
    </row>
    <row r="607" spans="1:9" s="113" customFormat="1">
      <c r="A607" s="116"/>
      <c r="B607" s="116"/>
      <c r="C607" s="116"/>
      <c r="D607" s="116"/>
      <c r="E607" s="116"/>
      <c r="I607" s="116"/>
    </row>
    <row r="608" spans="1:9" s="113" customFormat="1">
      <c r="A608" s="116"/>
      <c r="B608" s="116"/>
      <c r="C608" s="116"/>
      <c r="D608" s="116"/>
      <c r="E608" s="116"/>
      <c r="I608" s="116"/>
    </row>
    <row r="609" spans="1:9" s="113" customFormat="1">
      <c r="A609" s="116"/>
      <c r="B609" s="116"/>
      <c r="C609" s="116"/>
      <c r="D609" s="116"/>
      <c r="E609" s="116"/>
      <c r="I609" s="116"/>
    </row>
    <row r="610" spans="1:9" s="113" customFormat="1">
      <c r="A610" s="116"/>
      <c r="B610" s="116"/>
      <c r="C610" s="116"/>
      <c r="D610" s="116"/>
      <c r="E610" s="116"/>
      <c r="I610" s="116"/>
    </row>
    <row r="611" spans="1:9" s="113" customFormat="1">
      <c r="A611" s="116"/>
      <c r="B611" s="116"/>
      <c r="C611" s="116"/>
      <c r="D611" s="116"/>
      <c r="E611" s="116"/>
      <c r="I611" s="116"/>
    </row>
    <row r="612" spans="1:9" s="113" customFormat="1">
      <c r="A612" s="116"/>
      <c r="B612" s="116"/>
      <c r="C612" s="116"/>
      <c r="D612" s="116"/>
      <c r="E612" s="116"/>
      <c r="I612" s="116"/>
    </row>
    <row r="613" spans="1:9" s="113" customFormat="1">
      <c r="A613" s="116"/>
      <c r="B613" s="116"/>
      <c r="C613" s="116"/>
      <c r="D613" s="116"/>
      <c r="E613" s="116"/>
      <c r="I613" s="116"/>
    </row>
    <row r="614" spans="1:9" s="113" customFormat="1">
      <c r="A614" s="116"/>
      <c r="B614" s="116"/>
      <c r="C614" s="116"/>
      <c r="D614" s="116"/>
      <c r="E614" s="116"/>
      <c r="I614" s="116"/>
    </row>
    <row r="615" spans="1:9" s="113" customFormat="1">
      <c r="A615" s="116"/>
      <c r="B615" s="116"/>
      <c r="C615" s="116"/>
      <c r="D615" s="116"/>
      <c r="E615" s="116"/>
      <c r="I615" s="116"/>
    </row>
    <row r="616" spans="1:9" s="113" customFormat="1">
      <c r="A616" s="116"/>
      <c r="B616" s="116"/>
      <c r="C616" s="116"/>
      <c r="D616" s="116"/>
      <c r="E616" s="116"/>
      <c r="I616" s="116"/>
    </row>
    <row r="617" spans="1:9" s="113" customFormat="1">
      <c r="A617" s="116"/>
      <c r="B617" s="116"/>
      <c r="C617" s="116"/>
      <c r="D617" s="116"/>
      <c r="E617" s="116"/>
      <c r="I617" s="116"/>
    </row>
    <row r="618" spans="1:9" s="113" customFormat="1">
      <c r="A618" s="116"/>
      <c r="B618" s="116"/>
      <c r="C618" s="116"/>
      <c r="D618" s="116"/>
      <c r="E618" s="116"/>
      <c r="I618" s="116"/>
    </row>
    <row r="619" spans="1:9" s="113" customFormat="1">
      <c r="A619" s="116"/>
      <c r="B619" s="116"/>
      <c r="C619" s="116"/>
      <c r="D619" s="116"/>
      <c r="E619" s="116"/>
      <c r="I619" s="116"/>
    </row>
    <row r="620" spans="1:9" s="113" customFormat="1">
      <c r="A620" s="116"/>
      <c r="B620" s="116"/>
      <c r="C620" s="116"/>
      <c r="D620" s="116"/>
      <c r="E620" s="116"/>
      <c r="I620" s="116"/>
    </row>
    <row r="621" spans="1:9" s="113" customFormat="1">
      <c r="A621" s="116"/>
      <c r="B621" s="116"/>
      <c r="C621" s="116"/>
      <c r="D621" s="116"/>
      <c r="E621" s="116"/>
      <c r="I621" s="116"/>
    </row>
    <row r="622" spans="1:9" s="113" customFormat="1">
      <c r="A622" s="116"/>
      <c r="B622" s="116"/>
      <c r="C622" s="116"/>
      <c r="D622" s="116"/>
      <c r="E622" s="116"/>
      <c r="I622" s="116"/>
    </row>
    <row r="623" spans="1:9" s="113" customFormat="1">
      <c r="A623" s="116"/>
      <c r="B623" s="116"/>
      <c r="C623" s="116"/>
      <c r="D623" s="116"/>
      <c r="E623" s="116"/>
      <c r="I623" s="116"/>
    </row>
    <row r="624" spans="1:9" s="113" customFormat="1">
      <c r="A624" s="116"/>
      <c r="B624" s="116"/>
      <c r="C624" s="116"/>
      <c r="D624" s="116"/>
      <c r="E624" s="116"/>
      <c r="I624" s="116"/>
    </row>
    <row r="625" spans="1:9" s="113" customFormat="1">
      <c r="A625" s="116"/>
      <c r="B625" s="116"/>
      <c r="C625" s="116"/>
      <c r="D625" s="116"/>
      <c r="E625" s="116"/>
      <c r="I625" s="116"/>
    </row>
    <row r="626" spans="1:9" s="113" customFormat="1">
      <c r="A626" s="116"/>
      <c r="B626" s="116"/>
      <c r="C626" s="116"/>
      <c r="D626" s="116"/>
      <c r="E626" s="116"/>
      <c r="I626" s="116"/>
    </row>
    <row r="627" spans="1:9" s="113" customFormat="1">
      <c r="A627" s="116"/>
      <c r="B627" s="116"/>
      <c r="C627" s="116"/>
      <c r="D627" s="116"/>
      <c r="E627" s="116"/>
      <c r="I627" s="116"/>
    </row>
    <row r="628" spans="1:9" s="113" customFormat="1">
      <c r="A628" s="116"/>
      <c r="B628" s="116"/>
      <c r="C628" s="116"/>
      <c r="D628" s="116"/>
      <c r="E628" s="116"/>
      <c r="I628" s="116"/>
    </row>
    <row r="629" spans="1:9" s="113" customFormat="1">
      <c r="A629" s="116"/>
      <c r="B629" s="116"/>
      <c r="C629" s="116"/>
      <c r="D629" s="116"/>
      <c r="E629" s="116"/>
      <c r="I629" s="116"/>
    </row>
    <row r="630" spans="1:9" s="113" customFormat="1">
      <c r="A630" s="116"/>
      <c r="B630" s="116"/>
      <c r="C630" s="116"/>
      <c r="D630" s="116"/>
      <c r="E630" s="116"/>
      <c r="I630" s="116"/>
    </row>
    <row r="631" spans="1:9" s="113" customFormat="1">
      <c r="A631" s="116"/>
      <c r="B631" s="116"/>
      <c r="C631" s="116"/>
      <c r="D631" s="116"/>
      <c r="E631" s="116"/>
      <c r="I631" s="116"/>
    </row>
    <row r="632" spans="1:9" s="113" customFormat="1">
      <c r="A632" s="116"/>
      <c r="B632" s="116"/>
      <c r="C632" s="116"/>
      <c r="D632" s="116"/>
      <c r="E632" s="116"/>
      <c r="I632" s="116"/>
    </row>
    <row r="633" spans="1:9" s="113" customFormat="1">
      <c r="A633" s="116"/>
      <c r="B633" s="116"/>
      <c r="C633" s="116"/>
      <c r="D633" s="116"/>
      <c r="E633" s="116"/>
      <c r="I633" s="116"/>
    </row>
    <row r="634" spans="1:9" s="113" customFormat="1">
      <c r="A634" s="116"/>
      <c r="B634" s="116"/>
      <c r="C634" s="116"/>
      <c r="D634" s="116"/>
      <c r="E634" s="116"/>
      <c r="I634" s="116"/>
    </row>
    <row r="635" spans="1:9" s="113" customFormat="1">
      <c r="A635" s="116"/>
      <c r="B635" s="116"/>
      <c r="C635" s="116"/>
      <c r="D635" s="116"/>
      <c r="E635" s="116"/>
      <c r="I635" s="116"/>
    </row>
    <row r="636" spans="1:9" s="113" customFormat="1">
      <c r="A636" s="116"/>
      <c r="B636" s="116"/>
      <c r="C636" s="116"/>
      <c r="D636" s="116"/>
      <c r="E636" s="116"/>
      <c r="I636" s="116"/>
    </row>
    <row r="637" spans="1:9" s="113" customFormat="1">
      <c r="A637" s="116"/>
      <c r="B637" s="116"/>
      <c r="C637" s="116"/>
      <c r="D637" s="116"/>
      <c r="E637" s="116"/>
      <c r="I637" s="116"/>
    </row>
    <row r="638" spans="1:9" s="113" customFormat="1">
      <c r="A638" s="116"/>
      <c r="B638" s="116"/>
      <c r="C638" s="116"/>
      <c r="D638" s="116"/>
      <c r="E638" s="116"/>
      <c r="I638" s="116"/>
    </row>
    <row r="639" spans="1:9" s="113" customFormat="1">
      <c r="A639" s="116"/>
      <c r="B639" s="116"/>
      <c r="C639" s="116"/>
      <c r="D639" s="116"/>
      <c r="E639" s="116"/>
      <c r="I639" s="116"/>
    </row>
    <row r="640" spans="1:9" s="113" customFormat="1">
      <c r="A640" s="116"/>
      <c r="B640" s="116"/>
      <c r="C640" s="116"/>
      <c r="D640" s="116"/>
      <c r="E640" s="116"/>
      <c r="I640" s="116"/>
    </row>
    <row r="641" spans="1:9" s="113" customFormat="1">
      <c r="A641" s="116"/>
      <c r="B641" s="116"/>
      <c r="C641" s="116"/>
      <c r="D641" s="116"/>
      <c r="E641" s="116"/>
      <c r="I641" s="116"/>
    </row>
    <row r="642" spans="1:9" s="113" customFormat="1">
      <c r="A642" s="116"/>
      <c r="B642" s="116"/>
      <c r="C642" s="116"/>
      <c r="D642" s="116"/>
      <c r="E642" s="116"/>
      <c r="I642" s="116"/>
    </row>
    <row r="643" spans="1:9" s="113" customFormat="1">
      <c r="A643" s="116"/>
      <c r="B643" s="116"/>
      <c r="C643" s="116"/>
      <c r="D643" s="116"/>
      <c r="E643" s="116"/>
      <c r="I643" s="116"/>
    </row>
    <row r="644" spans="1:9" s="113" customFormat="1">
      <c r="A644" s="116"/>
      <c r="B644" s="116"/>
      <c r="C644" s="116"/>
      <c r="D644" s="116"/>
      <c r="E644" s="116"/>
      <c r="I644" s="116"/>
    </row>
    <row r="645" spans="1:9" s="113" customFormat="1">
      <c r="A645" s="116"/>
      <c r="B645" s="116"/>
      <c r="C645" s="116"/>
      <c r="D645" s="116"/>
      <c r="E645" s="116"/>
      <c r="I645" s="116"/>
    </row>
    <row r="646" spans="1:9" s="113" customFormat="1">
      <c r="A646" s="116"/>
      <c r="B646" s="116"/>
      <c r="C646" s="116"/>
      <c r="D646" s="116"/>
      <c r="E646" s="116"/>
      <c r="I646" s="116"/>
    </row>
    <row r="647" spans="1:9" s="113" customFormat="1">
      <c r="A647" s="116"/>
      <c r="B647" s="116"/>
      <c r="C647" s="116"/>
      <c r="D647" s="116"/>
      <c r="E647" s="116"/>
      <c r="I647" s="116"/>
    </row>
    <row r="648" spans="1:9" s="113" customFormat="1">
      <c r="A648" s="116"/>
      <c r="B648" s="116"/>
      <c r="C648" s="116"/>
      <c r="D648" s="116"/>
      <c r="E648" s="116"/>
      <c r="I648" s="116"/>
    </row>
    <row r="649" spans="1:9" s="113" customFormat="1">
      <c r="A649" s="116"/>
      <c r="B649" s="116"/>
      <c r="C649" s="116"/>
      <c r="D649" s="116"/>
      <c r="E649" s="116"/>
      <c r="I649" s="116"/>
    </row>
    <row r="650" spans="1:9" s="113" customFormat="1">
      <c r="A650" s="116"/>
      <c r="B650" s="116"/>
      <c r="C650" s="116"/>
      <c r="D650" s="116"/>
      <c r="E650" s="116"/>
      <c r="I650" s="116"/>
    </row>
    <row r="651" spans="1:9" s="113" customFormat="1">
      <c r="A651" s="116"/>
      <c r="B651" s="116"/>
      <c r="C651" s="116"/>
      <c r="D651" s="116"/>
      <c r="E651" s="116"/>
      <c r="I651" s="116"/>
    </row>
    <row r="652" spans="1:9" s="113" customFormat="1">
      <c r="A652" s="116"/>
      <c r="B652" s="116"/>
      <c r="C652" s="116"/>
      <c r="D652" s="116"/>
      <c r="E652" s="116"/>
      <c r="I652" s="116"/>
    </row>
    <row r="653" spans="1:9" s="113" customFormat="1">
      <c r="A653" s="116"/>
      <c r="B653" s="116"/>
      <c r="C653" s="116"/>
      <c r="D653" s="116"/>
      <c r="E653" s="116"/>
      <c r="I653" s="116"/>
    </row>
    <row r="654" spans="1:9" s="113" customFormat="1">
      <c r="A654" s="116"/>
      <c r="B654" s="116"/>
      <c r="C654" s="116"/>
      <c r="D654" s="116"/>
      <c r="E654" s="116"/>
      <c r="I654" s="116"/>
    </row>
    <row r="655" spans="1:9" s="113" customFormat="1">
      <c r="A655" s="116"/>
      <c r="B655" s="116"/>
      <c r="C655" s="116"/>
      <c r="D655" s="116"/>
      <c r="E655" s="116"/>
      <c r="I655" s="116"/>
    </row>
    <row r="656" spans="1:9" s="113" customFormat="1">
      <c r="A656" s="116"/>
      <c r="B656" s="116"/>
      <c r="C656" s="116"/>
      <c r="D656" s="116"/>
      <c r="E656" s="116"/>
      <c r="I656" s="116"/>
    </row>
    <row r="657" spans="1:9" s="113" customFormat="1">
      <c r="A657" s="116"/>
      <c r="B657" s="116"/>
      <c r="C657" s="116"/>
      <c r="D657" s="116"/>
      <c r="E657" s="116"/>
      <c r="I657" s="116"/>
    </row>
    <row r="658" spans="1:9" s="113" customFormat="1">
      <c r="A658" s="116"/>
      <c r="B658" s="116"/>
      <c r="C658" s="116"/>
      <c r="D658" s="116"/>
      <c r="E658" s="116"/>
      <c r="I658" s="116"/>
    </row>
    <row r="659" spans="1:9" s="113" customFormat="1">
      <c r="A659" s="116"/>
      <c r="B659" s="116"/>
      <c r="C659" s="116"/>
      <c r="D659" s="116"/>
      <c r="E659" s="116"/>
      <c r="I659" s="116"/>
    </row>
    <row r="660" spans="1:9" s="113" customFormat="1">
      <c r="A660" s="116"/>
      <c r="B660" s="116"/>
      <c r="C660" s="116"/>
      <c r="D660" s="116"/>
      <c r="E660" s="116"/>
      <c r="I660" s="116"/>
    </row>
    <row r="661" spans="1:9" s="113" customFormat="1">
      <c r="A661" s="116"/>
      <c r="B661" s="116"/>
      <c r="C661" s="116"/>
      <c r="D661" s="116"/>
      <c r="E661" s="116"/>
      <c r="I661" s="116"/>
    </row>
    <row r="662" spans="1:9" s="113" customFormat="1">
      <c r="A662" s="116"/>
      <c r="B662" s="116"/>
      <c r="C662" s="116"/>
      <c r="D662" s="116"/>
      <c r="E662" s="116"/>
      <c r="I662" s="116"/>
    </row>
    <row r="663" spans="1:9" s="113" customFormat="1">
      <c r="A663" s="116"/>
      <c r="B663" s="116"/>
      <c r="C663" s="116"/>
      <c r="D663" s="116"/>
      <c r="E663" s="116"/>
      <c r="I663" s="116"/>
    </row>
    <row r="664" spans="1:9" s="113" customFormat="1">
      <c r="A664" s="116"/>
      <c r="B664" s="116"/>
      <c r="C664" s="116"/>
      <c r="D664" s="116"/>
      <c r="E664" s="116"/>
      <c r="I664" s="116"/>
    </row>
    <row r="665" spans="1:9" s="113" customFormat="1">
      <c r="A665" s="116"/>
      <c r="B665" s="116"/>
      <c r="C665" s="116"/>
      <c r="D665" s="116"/>
      <c r="E665" s="116"/>
      <c r="I665" s="116"/>
    </row>
    <row r="666" spans="1:9" s="113" customFormat="1">
      <c r="A666" s="116"/>
      <c r="B666" s="116"/>
      <c r="C666" s="116"/>
      <c r="D666" s="116"/>
      <c r="E666" s="116"/>
      <c r="I666" s="116"/>
    </row>
    <row r="667" spans="1:9" s="113" customFormat="1">
      <c r="A667" s="116"/>
      <c r="B667" s="116"/>
      <c r="C667" s="116"/>
      <c r="D667" s="116"/>
      <c r="E667" s="116"/>
      <c r="I667" s="116"/>
    </row>
    <row r="668" spans="1:9" s="113" customFormat="1">
      <c r="A668" s="116"/>
      <c r="B668" s="116"/>
      <c r="C668" s="116"/>
      <c r="D668" s="116"/>
      <c r="E668" s="116"/>
      <c r="I668" s="116"/>
    </row>
    <row r="669" spans="1:9" s="113" customFormat="1">
      <c r="A669" s="116"/>
      <c r="B669" s="116"/>
      <c r="C669" s="116"/>
      <c r="D669" s="116"/>
      <c r="E669" s="116"/>
      <c r="I669" s="116"/>
    </row>
    <row r="670" spans="1:9" s="113" customFormat="1">
      <c r="A670" s="116"/>
      <c r="B670" s="116"/>
      <c r="C670" s="116"/>
      <c r="D670" s="116"/>
      <c r="E670" s="116"/>
      <c r="I670" s="116"/>
    </row>
    <row r="671" spans="1:9" s="113" customFormat="1">
      <c r="A671" s="116"/>
      <c r="B671" s="116"/>
      <c r="C671" s="116"/>
      <c r="D671" s="116"/>
      <c r="E671" s="116"/>
      <c r="I671" s="116"/>
    </row>
    <row r="672" spans="1:9" s="113" customFormat="1">
      <c r="A672" s="116"/>
      <c r="B672" s="116"/>
      <c r="C672" s="116"/>
      <c r="D672" s="116"/>
      <c r="E672" s="116"/>
      <c r="I672" s="116"/>
    </row>
    <row r="673" spans="1:9" s="113" customFormat="1">
      <c r="A673" s="116"/>
      <c r="B673" s="116"/>
      <c r="C673" s="116"/>
      <c r="D673" s="116"/>
      <c r="E673" s="116"/>
      <c r="I673" s="116"/>
    </row>
    <row r="674" spans="1:9" s="113" customFormat="1">
      <c r="A674" s="116"/>
      <c r="B674" s="116"/>
      <c r="C674" s="116"/>
      <c r="D674" s="116"/>
      <c r="E674" s="116"/>
      <c r="I674" s="116"/>
    </row>
    <row r="675" spans="1:9" s="113" customFormat="1">
      <c r="A675" s="116"/>
      <c r="B675" s="116"/>
      <c r="C675" s="116"/>
      <c r="D675" s="116"/>
      <c r="E675" s="116"/>
      <c r="I675" s="116"/>
    </row>
    <row r="676" spans="1:9" s="113" customFormat="1">
      <c r="A676" s="116"/>
      <c r="B676" s="116"/>
      <c r="C676" s="116"/>
      <c r="D676" s="116"/>
      <c r="E676" s="116"/>
      <c r="I676" s="116"/>
    </row>
    <row r="677" spans="1:9" s="113" customFormat="1">
      <c r="A677" s="116"/>
      <c r="B677" s="116"/>
      <c r="C677" s="116"/>
      <c r="D677" s="116"/>
      <c r="E677" s="116"/>
      <c r="I677" s="116"/>
    </row>
    <row r="678" spans="1:9" s="113" customFormat="1">
      <c r="A678" s="116"/>
      <c r="B678" s="116"/>
      <c r="C678" s="116"/>
      <c r="D678" s="116"/>
      <c r="E678" s="116"/>
      <c r="I678" s="116"/>
    </row>
    <row r="679" spans="1:9" s="113" customFormat="1">
      <c r="A679" s="116"/>
      <c r="B679" s="116"/>
      <c r="C679" s="116"/>
      <c r="D679" s="116"/>
      <c r="E679" s="116"/>
      <c r="I679" s="116"/>
    </row>
    <row r="680" spans="1:9" s="113" customFormat="1">
      <c r="A680" s="116"/>
      <c r="B680" s="116"/>
      <c r="C680" s="116"/>
      <c r="D680" s="116"/>
      <c r="E680" s="116"/>
      <c r="I680" s="116"/>
    </row>
    <row r="681" spans="1:9" s="113" customFormat="1">
      <c r="A681" s="116"/>
      <c r="B681" s="116"/>
      <c r="C681" s="116"/>
      <c r="D681" s="116"/>
      <c r="E681" s="116"/>
      <c r="I681" s="116"/>
    </row>
    <row r="682" spans="1:9" s="113" customFormat="1">
      <c r="A682" s="116"/>
      <c r="B682" s="116"/>
      <c r="C682" s="116"/>
      <c r="D682" s="116"/>
      <c r="E682" s="116"/>
      <c r="I682" s="116"/>
    </row>
    <row r="683" spans="1:9" s="113" customFormat="1">
      <c r="A683" s="116"/>
      <c r="B683" s="116"/>
      <c r="C683" s="116"/>
      <c r="D683" s="116"/>
      <c r="E683" s="116"/>
      <c r="I683" s="116"/>
    </row>
    <row r="684" spans="1:9" s="113" customFormat="1">
      <c r="A684" s="116"/>
      <c r="B684" s="116"/>
      <c r="C684" s="116"/>
      <c r="D684" s="116"/>
      <c r="E684" s="116"/>
      <c r="I684" s="116"/>
    </row>
    <row r="685" spans="1:9" s="113" customFormat="1">
      <c r="A685" s="116"/>
      <c r="B685" s="116"/>
      <c r="C685" s="116"/>
      <c r="D685" s="116"/>
      <c r="E685" s="116"/>
      <c r="I685" s="116"/>
    </row>
    <row r="686" spans="1:9" s="113" customFormat="1">
      <c r="A686" s="116"/>
      <c r="B686" s="116"/>
      <c r="C686" s="116"/>
      <c r="D686" s="116"/>
      <c r="E686" s="116"/>
      <c r="I686" s="116"/>
    </row>
    <row r="687" spans="1:9" s="113" customFormat="1">
      <c r="A687" s="116"/>
      <c r="B687" s="116"/>
      <c r="C687" s="116"/>
      <c r="D687" s="116"/>
      <c r="E687" s="116"/>
      <c r="I687" s="116"/>
    </row>
    <row r="688" spans="1:9" s="113" customFormat="1">
      <c r="A688" s="116"/>
      <c r="B688" s="116"/>
      <c r="C688" s="116"/>
      <c r="D688" s="116"/>
      <c r="E688" s="116"/>
      <c r="I688" s="116"/>
    </row>
    <row r="689" spans="1:9" s="113" customFormat="1">
      <c r="A689" s="116"/>
      <c r="B689" s="116"/>
      <c r="C689" s="116"/>
      <c r="D689" s="116"/>
      <c r="E689" s="116"/>
      <c r="I689" s="116"/>
    </row>
    <row r="690" spans="1:9" s="113" customFormat="1">
      <c r="A690" s="116"/>
      <c r="B690" s="116"/>
      <c r="C690" s="116"/>
      <c r="D690" s="116"/>
      <c r="E690" s="116"/>
      <c r="I690" s="116"/>
    </row>
    <row r="691" spans="1:9" s="113" customFormat="1">
      <c r="A691" s="116"/>
      <c r="B691" s="116"/>
      <c r="C691" s="116"/>
      <c r="D691" s="116"/>
      <c r="E691" s="116"/>
      <c r="I691" s="116"/>
    </row>
    <row r="692" spans="1:9" s="113" customFormat="1">
      <c r="A692" s="116"/>
      <c r="B692" s="116"/>
      <c r="C692" s="116"/>
      <c r="D692" s="116"/>
      <c r="E692" s="116"/>
      <c r="I692" s="116"/>
    </row>
    <row r="693" spans="1:9" s="113" customFormat="1">
      <c r="A693" s="116"/>
      <c r="B693" s="116"/>
      <c r="C693" s="116"/>
      <c r="D693" s="116"/>
      <c r="E693" s="116"/>
      <c r="I693" s="116"/>
    </row>
    <row r="694" spans="1:9" s="113" customFormat="1">
      <c r="A694" s="116"/>
      <c r="B694" s="116"/>
      <c r="C694" s="116"/>
      <c r="D694" s="116"/>
      <c r="E694" s="116"/>
      <c r="I694" s="116"/>
    </row>
    <row r="695" spans="1:9" s="113" customFormat="1">
      <c r="A695" s="116"/>
      <c r="B695" s="116"/>
      <c r="C695" s="116"/>
      <c r="D695" s="116"/>
      <c r="E695" s="116"/>
      <c r="I695" s="116"/>
    </row>
    <row r="696" spans="1:9" s="113" customFormat="1">
      <c r="A696" s="116"/>
      <c r="B696" s="116"/>
      <c r="C696" s="116"/>
      <c r="D696" s="116"/>
      <c r="E696" s="116"/>
      <c r="I696" s="116"/>
    </row>
    <row r="697" spans="1:9" s="113" customFormat="1">
      <c r="A697" s="116"/>
      <c r="B697" s="116"/>
      <c r="C697" s="116"/>
      <c r="D697" s="116"/>
      <c r="E697" s="116"/>
      <c r="I697" s="116"/>
    </row>
    <row r="698" spans="1:9" s="113" customFormat="1">
      <c r="A698" s="116"/>
      <c r="B698" s="116"/>
      <c r="C698" s="116"/>
      <c r="D698" s="116"/>
      <c r="E698" s="116"/>
      <c r="I698" s="116"/>
    </row>
    <row r="699" spans="1:9" s="113" customFormat="1">
      <c r="A699" s="116"/>
      <c r="B699" s="116"/>
      <c r="C699" s="116"/>
      <c r="D699" s="116"/>
      <c r="E699" s="116"/>
      <c r="I699" s="116"/>
    </row>
    <row r="700" spans="1:9" s="113" customFormat="1">
      <c r="A700" s="116"/>
      <c r="B700" s="116"/>
      <c r="C700" s="116"/>
      <c r="D700" s="116"/>
      <c r="E700" s="116"/>
      <c r="I700" s="116"/>
    </row>
    <row r="701" spans="1:9" s="113" customFormat="1">
      <c r="A701" s="116"/>
      <c r="B701" s="116"/>
      <c r="C701" s="116"/>
      <c r="D701" s="116"/>
      <c r="E701" s="116"/>
      <c r="I701" s="116"/>
    </row>
    <row r="702" spans="1:9" s="113" customFormat="1">
      <c r="A702" s="116"/>
      <c r="B702" s="116"/>
      <c r="C702" s="116"/>
      <c r="D702" s="116"/>
      <c r="E702" s="116"/>
      <c r="I702" s="116"/>
    </row>
    <row r="703" spans="1:9" s="113" customFormat="1">
      <c r="A703" s="116"/>
      <c r="B703" s="116"/>
      <c r="C703" s="116"/>
      <c r="D703" s="116"/>
      <c r="E703" s="116"/>
      <c r="I703" s="116"/>
    </row>
    <row r="704" spans="1:9" s="113" customFormat="1">
      <c r="A704" s="116"/>
      <c r="B704" s="116"/>
      <c r="C704" s="116"/>
      <c r="D704" s="116"/>
      <c r="E704" s="116"/>
      <c r="I704" s="116"/>
    </row>
    <row r="705" spans="1:9" s="113" customFormat="1">
      <c r="A705" s="116"/>
      <c r="B705" s="116"/>
      <c r="C705" s="116"/>
      <c r="D705" s="116"/>
      <c r="E705" s="116"/>
      <c r="I705" s="116"/>
    </row>
    <row r="706" spans="1:9" s="113" customFormat="1">
      <c r="A706" s="116"/>
      <c r="B706" s="116"/>
      <c r="C706" s="116"/>
      <c r="D706" s="116"/>
      <c r="E706" s="116"/>
      <c r="I706" s="116"/>
    </row>
    <row r="707" spans="1:9" s="113" customFormat="1">
      <c r="A707" s="116"/>
      <c r="B707" s="116"/>
      <c r="C707" s="116"/>
      <c r="D707" s="116"/>
      <c r="E707" s="116"/>
      <c r="I707" s="116"/>
    </row>
    <row r="708" spans="1:9" s="113" customFormat="1">
      <c r="A708" s="116"/>
      <c r="B708" s="116"/>
      <c r="C708" s="116"/>
      <c r="D708" s="116"/>
      <c r="E708" s="116"/>
      <c r="I708" s="116"/>
    </row>
    <row r="709" spans="1:9" s="113" customFormat="1">
      <c r="A709" s="116"/>
      <c r="B709" s="116"/>
      <c r="C709" s="116"/>
      <c r="D709" s="116"/>
      <c r="E709" s="116"/>
      <c r="I709" s="116"/>
    </row>
    <row r="710" spans="1:9" s="113" customFormat="1">
      <c r="A710" s="116"/>
      <c r="B710" s="116"/>
      <c r="C710" s="116"/>
      <c r="D710" s="116"/>
      <c r="E710" s="116"/>
      <c r="I710" s="116"/>
    </row>
    <row r="711" spans="1:9" s="113" customFormat="1">
      <c r="A711" s="116"/>
      <c r="B711" s="116"/>
      <c r="C711" s="116"/>
      <c r="D711" s="116"/>
      <c r="E711" s="116"/>
      <c r="I711" s="116"/>
    </row>
    <row r="712" spans="1:9" s="113" customFormat="1">
      <c r="A712" s="116"/>
      <c r="B712" s="116"/>
      <c r="C712" s="116"/>
      <c r="D712" s="116"/>
      <c r="E712" s="116"/>
      <c r="I712" s="116"/>
    </row>
    <row r="713" spans="1:9" s="113" customFormat="1">
      <c r="A713" s="116"/>
      <c r="B713" s="116"/>
      <c r="C713" s="116"/>
      <c r="D713" s="116"/>
      <c r="E713" s="116"/>
      <c r="I713" s="116"/>
    </row>
    <row r="714" spans="1:9" s="113" customFormat="1">
      <c r="A714" s="116"/>
      <c r="B714" s="116"/>
      <c r="C714" s="116"/>
      <c r="D714" s="116"/>
      <c r="E714" s="116"/>
      <c r="I714" s="116"/>
    </row>
    <row r="715" spans="1:9" s="113" customFormat="1">
      <c r="A715" s="116"/>
      <c r="B715" s="116"/>
      <c r="C715" s="116"/>
      <c r="D715" s="116"/>
      <c r="E715" s="116"/>
      <c r="I715" s="116"/>
    </row>
    <row r="716" spans="1:9" s="113" customFormat="1">
      <c r="A716" s="116"/>
      <c r="B716" s="116"/>
      <c r="C716" s="116"/>
      <c r="D716" s="116"/>
      <c r="E716" s="116"/>
      <c r="I716" s="116"/>
    </row>
    <row r="717" spans="1:9" s="113" customFormat="1">
      <c r="A717" s="116"/>
      <c r="B717" s="116"/>
      <c r="C717" s="116"/>
      <c r="D717" s="116"/>
      <c r="E717" s="116"/>
      <c r="I717" s="116"/>
    </row>
    <row r="718" spans="1:9" s="113" customFormat="1">
      <c r="A718" s="116"/>
      <c r="B718" s="116"/>
      <c r="C718" s="116"/>
      <c r="D718" s="116"/>
      <c r="E718" s="116"/>
      <c r="I718" s="116"/>
    </row>
    <row r="719" spans="1:9" s="113" customFormat="1">
      <c r="A719" s="116"/>
      <c r="B719" s="116"/>
      <c r="C719" s="116"/>
      <c r="D719" s="116"/>
      <c r="E719" s="116"/>
      <c r="I719" s="116"/>
    </row>
    <row r="720" spans="1:9" s="113" customFormat="1">
      <c r="A720" s="116"/>
      <c r="B720" s="116"/>
      <c r="C720" s="116"/>
      <c r="D720" s="116"/>
      <c r="E720" s="116"/>
      <c r="I720" s="116"/>
    </row>
    <row r="721" spans="1:9" s="113" customFormat="1">
      <c r="A721" s="116"/>
      <c r="B721" s="116"/>
      <c r="C721" s="116"/>
      <c r="D721" s="116"/>
      <c r="E721" s="116"/>
      <c r="I721" s="116"/>
    </row>
    <row r="722" spans="1:9" s="113" customFormat="1">
      <c r="A722" s="116"/>
      <c r="B722" s="116"/>
      <c r="C722" s="116"/>
      <c r="D722" s="116"/>
      <c r="E722" s="116"/>
      <c r="I722" s="116"/>
    </row>
    <row r="723" spans="1:9" s="113" customFormat="1">
      <c r="A723" s="116"/>
      <c r="B723" s="116"/>
      <c r="C723" s="116"/>
      <c r="D723" s="116"/>
      <c r="E723" s="116"/>
      <c r="I723" s="116"/>
    </row>
    <row r="724" spans="1:9" s="113" customFormat="1">
      <c r="A724" s="116"/>
      <c r="B724" s="116"/>
      <c r="C724" s="116"/>
      <c r="D724" s="116"/>
      <c r="E724" s="116"/>
      <c r="I724" s="116"/>
    </row>
    <row r="725" spans="1:9" s="113" customFormat="1">
      <c r="A725" s="116"/>
      <c r="B725" s="116"/>
      <c r="C725" s="116"/>
      <c r="D725" s="116"/>
      <c r="E725" s="116"/>
      <c r="I725" s="116"/>
    </row>
    <row r="726" spans="1:9" s="113" customFormat="1">
      <c r="A726" s="116"/>
      <c r="B726" s="116"/>
      <c r="C726" s="116"/>
      <c r="D726" s="116"/>
      <c r="E726" s="116"/>
      <c r="I726" s="116"/>
    </row>
    <row r="727" spans="1:9" s="113" customFormat="1">
      <c r="A727" s="116"/>
      <c r="B727" s="116"/>
      <c r="C727" s="116"/>
      <c r="D727" s="116"/>
      <c r="E727" s="116"/>
      <c r="I727" s="116"/>
    </row>
    <row r="728" spans="1:9" s="113" customFormat="1">
      <c r="A728" s="116"/>
      <c r="B728" s="116"/>
      <c r="C728" s="116"/>
      <c r="D728" s="116"/>
      <c r="E728" s="116"/>
      <c r="I728" s="116"/>
    </row>
    <row r="729" spans="1:9" s="113" customFormat="1">
      <c r="A729" s="116"/>
      <c r="B729" s="116"/>
      <c r="C729" s="116"/>
      <c r="D729" s="116"/>
      <c r="E729" s="116"/>
      <c r="I729" s="116"/>
    </row>
    <row r="730" spans="1:9" s="113" customFormat="1">
      <c r="A730" s="116"/>
      <c r="B730" s="116"/>
      <c r="C730" s="116"/>
      <c r="D730" s="116"/>
      <c r="E730" s="116"/>
      <c r="I730" s="116"/>
    </row>
    <row r="731" spans="1:9" s="113" customFormat="1">
      <c r="A731" s="116"/>
      <c r="B731" s="116"/>
      <c r="C731" s="116"/>
      <c r="D731" s="116"/>
      <c r="E731" s="116"/>
      <c r="I731" s="116"/>
    </row>
    <row r="732" spans="1:9" s="113" customFormat="1">
      <c r="A732" s="116"/>
      <c r="B732" s="116"/>
      <c r="C732" s="116"/>
      <c r="D732" s="116"/>
      <c r="E732" s="116"/>
      <c r="I732" s="116"/>
    </row>
    <row r="733" spans="1:9" s="113" customFormat="1">
      <c r="A733" s="116"/>
      <c r="B733" s="116"/>
      <c r="C733" s="116"/>
      <c r="D733" s="116"/>
      <c r="E733" s="116"/>
      <c r="I733" s="116"/>
    </row>
    <row r="734" spans="1:9" s="113" customFormat="1">
      <c r="A734" s="116"/>
      <c r="B734" s="116"/>
      <c r="C734" s="116"/>
      <c r="D734" s="116"/>
      <c r="E734" s="116"/>
      <c r="I734" s="116"/>
    </row>
    <row r="735" spans="1:9" s="113" customFormat="1">
      <c r="A735" s="116"/>
      <c r="B735" s="116"/>
      <c r="C735" s="116"/>
      <c r="D735" s="116"/>
      <c r="E735" s="116"/>
      <c r="I735" s="116"/>
    </row>
    <row r="736" spans="1:9" s="113" customFormat="1">
      <c r="A736" s="116"/>
      <c r="B736" s="116"/>
      <c r="C736" s="116"/>
      <c r="D736" s="116"/>
      <c r="E736" s="116"/>
      <c r="I736" s="116"/>
    </row>
    <row r="737" spans="1:9" s="113" customFormat="1">
      <c r="A737" s="116"/>
      <c r="B737" s="116"/>
      <c r="C737" s="116"/>
      <c r="D737" s="116"/>
      <c r="E737" s="116"/>
      <c r="I737" s="116"/>
    </row>
    <row r="738" spans="1:9" s="113" customFormat="1">
      <c r="A738" s="116"/>
      <c r="B738" s="116"/>
      <c r="C738" s="116"/>
      <c r="D738" s="116"/>
      <c r="E738" s="116"/>
      <c r="I738" s="116"/>
    </row>
    <row r="739" spans="1:9" s="113" customFormat="1">
      <c r="A739" s="116"/>
      <c r="B739" s="116"/>
      <c r="C739" s="116"/>
      <c r="D739" s="116"/>
      <c r="E739" s="116"/>
      <c r="I739" s="116"/>
    </row>
    <row r="740" spans="1:9" s="113" customFormat="1">
      <c r="A740" s="116"/>
      <c r="B740" s="116"/>
      <c r="C740" s="116"/>
      <c r="D740" s="116"/>
      <c r="E740" s="116"/>
      <c r="I740" s="116"/>
    </row>
    <row r="741" spans="1:9" s="113" customFormat="1">
      <c r="A741" s="116"/>
      <c r="B741" s="116"/>
      <c r="C741" s="116"/>
      <c r="D741" s="116"/>
      <c r="E741" s="116"/>
      <c r="I741" s="116"/>
    </row>
    <row r="742" spans="1:9" s="113" customFormat="1">
      <c r="A742" s="116"/>
      <c r="B742" s="116"/>
      <c r="C742" s="116"/>
      <c r="D742" s="116"/>
      <c r="E742" s="116"/>
      <c r="I742" s="116"/>
    </row>
    <row r="743" spans="1:9" s="113" customFormat="1">
      <c r="A743" s="116"/>
      <c r="B743" s="116"/>
      <c r="C743" s="116"/>
      <c r="D743" s="116"/>
      <c r="E743" s="116"/>
      <c r="I743" s="116"/>
    </row>
    <row r="744" spans="1:9" s="113" customFormat="1">
      <c r="A744" s="116"/>
      <c r="B744" s="116"/>
      <c r="C744" s="116"/>
      <c r="D744" s="116"/>
      <c r="E744" s="116"/>
      <c r="I744" s="116"/>
    </row>
    <row r="745" spans="1:9" s="113" customFormat="1">
      <c r="A745" s="116"/>
      <c r="B745" s="116"/>
      <c r="C745" s="116"/>
      <c r="D745" s="116"/>
      <c r="E745" s="116"/>
      <c r="I745" s="116"/>
    </row>
    <row r="746" spans="1:9" s="113" customFormat="1">
      <c r="A746" s="116"/>
      <c r="B746" s="116"/>
      <c r="C746" s="116"/>
      <c r="D746" s="116"/>
      <c r="E746" s="116"/>
      <c r="I746" s="116"/>
    </row>
    <row r="747" spans="1:9" s="113" customFormat="1">
      <c r="A747" s="116"/>
      <c r="B747" s="116"/>
      <c r="C747" s="116"/>
      <c r="D747" s="116"/>
      <c r="E747" s="116"/>
      <c r="I747" s="116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6" priority="28" operator="equal">
      <formula>0</formula>
    </cfRule>
  </conditionalFormatting>
  <conditionalFormatting sqref="A58:H77">
    <cfRule type="cellIs" dxfId="65" priority="27" operator="equal">
      <formula>0</formula>
    </cfRule>
  </conditionalFormatting>
  <conditionalFormatting sqref="A78:H97">
    <cfRule type="cellIs" dxfId="64" priority="26" operator="equal">
      <formula>0</formula>
    </cfRule>
  </conditionalFormatting>
  <conditionalFormatting sqref="A98:H117">
    <cfRule type="cellIs" dxfId="63" priority="25" operator="equal">
      <formula>0</formula>
    </cfRule>
  </conditionalFormatting>
  <conditionalFormatting sqref="A118:H137">
    <cfRule type="cellIs" dxfId="62" priority="24" operator="equal">
      <formula>0</formula>
    </cfRule>
  </conditionalFormatting>
  <conditionalFormatting sqref="A138:H157">
    <cfRule type="cellIs" dxfId="61" priority="23" operator="equal">
      <formula>0</formula>
    </cfRule>
  </conditionalFormatting>
  <conditionalFormatting sqref="A158:H177">
    <cfRule type="cellIs" dxfId="60" priority="22" operator="equal">
      <formula>0</formula>
    </cfRule>
  </conditionalFormatting>
  <conditionalFormatting sqref="A178:H197">
    <cfRule type="cellIs" dxfId="59" priority="21" operator="equal">
      <formula>0</formula>
    </cfRule>
  </conditionalFormatting>
  <conditionalFormatting sqref="A198:H217">
    <cfRule type="cellIs" dxfId="58" priority="20" operator="equal">
      <formula>0</formula>
    </cfRule>
  </conditionalFormatting>
  <conditionalFormatting sqref="A218:H237">
    <cfRule type="cellIs" dxfId="57" priority="19" operator="equal">
      <formula>0</formula>
    </cfRule>
  </conditionalFormatting>
  <conditionalFormatting sqref="A238:H257">
    <cfRule type="cellIs" dxfId="56" priority="18" operator="equal">
      <formula>0</formula>
    </cfRule>
  </conditionalFormatting>
  <conditionalFormatting sqref="A258:H277">
    <cfRule type="cellIs" dxfId="55" priority="17" operator="equal">
      <formula>0</formula>
    </cfRule>
  </conditionalFormatting>
  <conditionalFormatting sqref="A278:H297">
    <cfRule type="cellIs" dxfId="54" priority="16" operator="equal">
      <formula>0</formula>
    </cfRule>
  </conditionalFormatting>
  <conditionalFormatting sqref="A298:H317">
    <cfRule type="cellIs" dxfId="53" priority="15" operator="equal">
      <formula>0</formula>
    </cfRule>
  </conditionalFormatting>
  <conditionalFormatting sqref="I3:I57">
    <cfRule type="cellIs" dxfId="52" priority="14" operator="equal">
      <formula>0</formula>
    </cfRule>
  </conditionalFormatting>
  <conditionalFormatting sqref="I58:I77">
    <cfRule type="cellIs" dxfId="51" priority="13" operator="equal">
      <formula>0</formula>
    </cfRule>
  </conditionalFormatting>
  <conditionalFormatting sqref="I78:I97">
    <cfRule type="cellIs" dxfId="50" priority="12" operator="equal">
      <formula>0</formula>
    </cfRule>
  </conditionalFormatting>
  <conditionalFormatting sqref="I98:I117">
    <cfRule type="cellIs" dxfId="49" priority="11" operator="equal">
      <formula>0</formula>
    </cfRule>
  </conditionalFormatting>
  <conditionalFormatting sqref="I118:I137">
    <cfRule type="cellIs" dxfId="48" priority="10" operator="equal">
      <formula>0</formula>
    </cfRule>
  </conditionalFormatting>
  <conditionalFormatting sqref="I138:I157">
    <cfRule type="cellIs" dxfId="47" priority="9" operator="equal">
      <formula>0</formula>
    </cfRule>
  </conditionalFormatting>
  <conditionalFormatting sqref="I158:I177">
    <cfRule type="cellIs" dxfId="46" priority="8" operator="equal">
      <formula>0</formula>
    </cfRule>
  </conditionalFormatting>
  <conditionalFormatting sqref="I178:I197">
    <cfRule type="cellIs" dxfId="45" priority="7" operator="equal">
      <formula>0</formula>
    </cfRule>
  </conditionalFormatting>
  <conditionalFormatting sqref="I198:I217">
    <cfRule type="cellIs" dxfId="44" priority="6" operator="equal">
      <formula>0</formula>
    </cfRule>
  </conditionalFormatting>
  <conditionalFormatting sqref="I218:I237">
    <cfRule type="cellIs" dxfId="43" priority="5" operator="equal">
      <formula>0</formula>
    </cfRule>
  </conditionalFormatting>
  <conditionalFormatting sqref="I238:I257">
    <cfRule type="cellIs" dxfId="42" priority="4" operator="equal">
      <formula>0</formula>
    </cfRule>
  </conditionalFormatting>
  <conditionalFormatting sqref="I258:I277">
    <cfRule type="cellIs" dxfId="41" priority="3" operator="equal">
      <formula>0</formula>
    </cfRule>
  </conditionalFormatting>
  <conditionalFormatting sqref="I278:I297">
    <cfRule type="cellIs" dxfId="40" priority="2" operator="equal">
      <formula>0</formula>
    </cfRule>
  </conditionalFormatting>
  <conditionalFormatting sqref="I298:I317">
    <cfRule type="cellIs" dxfId="39" priority="1" operator="equal">
      <formula>0</formula>
    </cfRule>
  </conditionalFormatting>
  <dataValidations count="1">
    <dataValidation type="date" allowBlank="1" showInputMessage="1" showErrorMessage="1" sqref="D1:D1048576" xr:uid="{00000000-0002-0000-08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8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8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8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8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8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8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L747"/>
  <sheetViews>
    <sheetView rightToLeft="1" zoomScale="120" zoomScaleNormal="120"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B79" sqref="B79"/>
    </sheetView>
  </sheetViews>
  <sheetFormatPr defaultColWidth="9.1796875" defaultRowHeight="14.5"/>
  <cols>
    <col min="1" max="1" width="19.7265625" style="98" customWidth="1"/>
    <col min="2" max="4" width="15" style="98" customWidth="1"/>
    <col min="5" max="9" width="9.1796875" style="113"/>
    <col min="10" max="10" width="0" style="113" hidden="1" customWidth="1"/>
    <col min="11" max="38" width="9.1796875" style="113"/>
    <col min="39" max="16384" width="9.1796875" style="95"/>
  </cols>
  <sheetData>
    <row r="1" spans="1:10" s="113" customFormat="1" ht="26.25" customHeight="1">
      <c r="A1" s="179" t="s">
        <v>68</v>
      </c>
      <c r="B1" s="179" t="s">
        <v>793</v>
      </c>
      <c r="C1" s="179" t="s">
        <v>795</v>
      </c>
      <c r="D1" s="179" t="s">
        <v>799</v>
      </c>
    </row>
    <row r="2" spans="1:10" s="113" customFormat="1" ht="23.25" customHeight="1">
      <c r="A2" s="179"/>
      <c r="B2" s="179"/>
      <c r="C2" s="179"/>
      <c r="D2" s="179"/>
    </row>
    <row r="3" spans="1:10" s="113" customFormat="1">
      <c r="A3" s="137" t="s">
        <v>914</v>
      </c>
      <c r="B3" s="101">
        <v>8</v>
      </c>
      <c r="C3" s="101"/>
      <c r="D3" s="101"/>
      <c r="J3" s="113" t="s">
        <v>796</v>
      </c>
    </row>
    <row r="4" spans="1:10" s="113" customFormat="1">
      <c r="A4" s="103" t="s">
        <v>915</v>
      </c>
      <c r="B4" s="103">
        <v>10</v>
      </c>
      <c r="C4" s="103"/>
      <c r="D4" s="103"/>
      <c r="J4" s="113" t="s">
        <v>797</v>
      </c>
    </row>
    <row r="5" spans="1:10" s="113" customFormat="1">
      <c r="A5" s="103" t="s">
        <v>916</v>
      </c>
      <c r="B5" s="103">
        <v>8</v>
      </c>
      <c r="C5" s="103"/>
      <c r="D5" s="103"/>
      <c r="J5" s="113" t="s">
        <v>798</v>
      </c>
    </row>
    <row r="6" spans="1:10" s="113" customFormat="1">
      <c r="A6" s="104" t="s">
        <v>917</v>
      </c>
      <c r="B6" s="104">
        <v>7</v>
      </c>
      <c r="C6" s="104"/>
      <c r="D6" s="104"/>
      <c r="J6" s="113" t="s">
        <v>779</v>
      </c>
    </row>
    <row r="7" spans="1:10" s="113" customFormat="1">
      <c r="A7" s="104" t="s">
        <v>918</v>
      </c>
      <c r="B7" s="104">
        <v>7</v>
      </c>
      <c r="C7" s="104"/>
      <c r="D7" s="104"/>
    </row>
    <row r="8" spans="1:10" s="113" customFormat="1">
      <c r="A8" s="103" t="s">
        <v>919</v>
      </c>
      <c r="B8" s="103">
        <v>5</v>
      </c>
      <c r="C8" s="103"/>
      <c r="D8" s="103"/>
    </row>
    <row r="9" spans="1:10" s="113" customFormat="1">
      <c r="A9" s="103" t="s">
        <v>920</v>
      </c>
      <c r="B9" s="103">
        <v>5</v>
      </c>
      <c r="C9" s="103"/>
      <c r="D9" s="103"/>
    </row>
    <row r="10" spans="1:10" s="113" customFormat="1">
      <c r="A10" s="103" t="s">
        <v>921</v>
      </c>
      <c r="B10" s="103">
        <v>4</v>
      </c>
      <c r="C10" s="103"/>
      <c r="D10" s="103"/>
    </row>
    <row r="11" spans="1:10" s="113" customFormat="1">
      <c r="A11" s="103" t="s">
        <v>922</v>
      </c>
      <c r="B11" s="103">
        <v>5</v>
      </c>
      <c r="C11" s="103"/>
      <c r="D11" s="103"/>
    </row>
    <row r="12" spans="1:10" s="113" customFormat="1">
      <c r="A12" s="103" t="s">
        <v>923</v>
      </c>
      <c r="B12" s="103">
        <v>5</v>
      </c>
      <c r="C12" s="103"/>
      <c r="D12" s="103"/>
    </row>
    <row r="13" spans="1:10" s="113" customFormat="1">
      <c r="A13" s="103" t="s">
        <v>924</v>
      </c>
      <c r="B13" s="103">
        <v>3</v>
      </c>
      <c r="C13" s="103"/>
      <c r="D13" s="103"/>
    </row>
    <row r="14" spans="1:10" s="113" customFormat="1">
      <c r="A14" s="103" t="s">
        <v>925</v>
      </c>
      <c r="B14" s="103">
        <v>4</v>
      </c>
      <c r="C14" s="103"/>
      <c r="D14" s="103"/>
    </row>
    <row r="15" spans="1:10" s="113" customFormat="1">
      <c r="A15" s="103" t="s">
        <v>926</v>
      </c>
      <c r="B15" s="103">
        <v>3</v>
      </c>
      <c r="C15" s="103"/>
      <c r="D15" s="103"/>
    </row>
    <row r="16" spans="1:10" s="113" customFormat="1">
      <c r="A16" s="103" t="s">
        <v>927</v>
      </c>
      <c r="B16" s="103">
        <v>3</v>
      </c>
      <c r="C16" s="103"/>
      <c r="D16" s="103"/>
    </row>
    <row r="17" spans="1:4" s="113" customFormat="1">
      <c r="A17" s="103" t="s">
        <v>928</v>
      </c>
      <c r="B17" s="103">
        <v>4</v>
      </c>
      <c r="C17" s="103"/>
      <c r="D17" s="103"/>
    </row>
    <row r="18" spans="1:4" s="113" customFormat="1">
      <c r="A18" s="103" t="s">
        <v>929</v>
      </c>
      <c r="B18" s="103">
        <v>4</v>
      </c>
      <c r="C18" s="103"/>
      <c r="D18" s="103"/>
    </row>
    <row r="19" spans="1:4" s="113" customFormat="1">
      <c r="A19" s="103" t="s">
        <v>930</v>
      </c>
      <c r="B19" s="103">
        <v>3</v>
      </c>
      <c r="C19" s="103"/>
      <c r="D19" s="103"/>
    </row>
    <row r="20" spans="1:4" s="113" customFormat="1">
      <c r="A20" s="103" t="s">
        <v>931</v>
      </c>
      <c r="B20" s="103">
        <v>3</v>
      </c>
      <c r="C20" s="103"/>
      <c r="D20" s="103"/>
    </row>
    <row r="21" spans="1:4" s="113" customFormat="1">
      <c r="A21" s="103" t="s">
        <v>932</v>
      </c>
      <c r="B21" s="103">
        <v>3</v>
      </c>
      <c r="C21" s="103"/>
      <c r="D21" s="103"/>
    </row>
    <row r="22" spans="1:4" s="113" customFormat="1">
      <c r="A22" s="103" t="s">
        <v>933</v>
      </c>
      <c r="B22" s="103">
        <v>3</v>
      </c>
      <c r="C22" s="103"/>
      <c r="D22" s="103"/>
    </row>
    <row r="23" spans="1:4" s="113" customFormat="1">
      <c r="A23" s="103" t="s">
        <v>934</v>
      </c>
      <c r="B23" s="103">
        <v>3</v>
      </c>
      <c r="C23" s="103"/>
      <c r="D23" s="103"/>
    </row>
    <row r="24" spans="1:4" s="113" customFormat="1">
      <c r="A24" s="103" t="s">
        <v>935</v>
      </c>
      <c r="B24" s="103">
        <v>3</v>
      </c>
      <c r="C24" s="103"/>
      <c r="D24" s="103"/>
    </row>
    <row r="25" spans="1:4" s="113" customFormat="1">
      <c r="A25" s="103" t="s">
        <v>936</v>
      </c>
      <c r="B25" s="103">
        <v>3</v>
      </c>
      <c r="C25" s="103"/>
      <c r="D25" s="103"/>
    </row>
    <row r="26" spans="1:4" s="113" customFormat="1">
      <c r="A26" s="103" t="s">
        <v>937</v>
      </c>
      <c r="B26" s="103">
        <v>3</v>
      </c>
      <c r="C26" s="103"/>
      <c r="D26" s="103"/>
    </row>
    <row r="27" spans="1:4" s="113" customFormat="1">
      <c r="A27" s="107" t="s">
        <v>938</v>
      </c>
      <c r="B27" s="103">
        <v>3</v>
      </c>
      <c r="C27" s="107"/>
      <c r="D27" s="107"/>
    </row>
    <row r="28" spans="1:4" s="113" customFormat="1">
      <c r="A28" s="99" t="s">
        <v>939</v>
      </c>
      <c r="B28" s="103">
        <v>3</v>
      </c>
      <c r="C28" s="100"/>
      <c r="D28" s="100"/>
    </row>
    <row r="29" spans="1:4" s="113" customFormat="1">
      <c r="A29" s="99" t="s">
        <v>940</v>
      </c>
      <c r="B29" s="103">
        <v>3</v>
      </c>
      <c r="C29" s="100"/>
      <c r="D29" s="100"/>
    </row>
    <row r="30" spans="1:4" s="113" customFormat="1">
      <c r="A30" s="99" t="s">
        <v>941</v>
      </c>
      <c r="B30" s="103">
        <v>3</v>
      </c>
      <c r="C30" s="100"/>
      <c r="D30" s="100"/>
    </row>
    <row r="31" spans="1:4" s="113" customFormat="1">
      <c r="A31" s="99" t="s">
        <v>942</v>
      </c>
      <c r="B31" s="103">
        <v>3</v>
      </c>
      <c r="C31" s="100"/>
      <c r="D31" s="100"/>
    </row>
    <row r="32" spans="1:4" s="113" customFormat="1">
      <c r="A32" s="99" t="s">
        <v>943</v>
      </c>
      <c r="B32" s="103">
        <v>3</v>
      </c>
      <c r="C32" s="100"/>
      <c r="D32" s="100"/>
    </row>
    <row r="33" spans="1:4" s="113" customFormat="1">
      <c r="A33" s="99" t="s">
        <v>944</v>
      </c>
      <c r="B33" s="103">
        <v>3</v>
      </c>
      <c r="C33" s="100"/>
      <c r="D33" s="100"/>
    </row>
    <row r="34" spans="1:4" s="113" customFormat="1">
      <c r="A34" s="99" t="s">
        <v>945</v>
      </c>
      <c r="B34" s="103">
        <v>3</v>
      </c>
      <c r="C34" s="100"/>
      <c r="D34" s="100"/>
    </row>
    <row r="35" spans="1:4" s="113" customFormat="1">
      <c r="A35" s="99" t="s">
        <v>946</v>
      </c>
      <c r="B35" s="103">
        <v>3</v>
      </c>
      <c r="C35" s="100"/>
      <c r="D35" s="100"/>
    </row>
    <row r="36" spans="1:4" s="113" customFormat="1">
      <c r="A36" s="99" t="s">
        <v>947</v>
      </c>
      <c r="B36" s="103">
        <v>3</v>
      </c>
      <c r="C36" s="100"/>
      <c r="D36" s="100"/>
    </row>
    <row r="37" spans="1:4" s="113" customFormat="1">
      <c r="A37" s="99" t="s">
        <v>948</v>
      </c>
      <c r="B37" s="103">
        <v>3</v>
      </c>
      <c r="C37" s="100"/>
      <c r="D37" s="100"/>
    </row>
    <row r="38" spans="1:4" s="113" customFormat="1">
      <c r="A38" s="99" t="s">
        <v>949</v>
      </c>
      <c r="B38" s="103">
        <v>3</v>
      </c>
      <c r="C38" s="100"/>
      <c r="D38" s="100"/>
    </row>
    <row r="39" spans="1:4" s="113" customFormat="1">
      <c r="A39" s="99" t="s">
        <v>950</v>
      </c>
      <c r="B39" s="103">
        <v>3</v>
      </c>
      <c r="C39" s="100"/>
      <c r="D39" s="100"/>
    </row>
    <row r="40" spans="1:4" s="113" customFormat="1">
      <c r="A40" s="108" t="s">
        <v>951</v>
      </c>
      <c r="B40" s="103">
        <v>3</v>
      </c>
      <c r="C40" s="108"/>
      <c r="D40" s="108"/>
    </row>
    <row r="41" spans="1:4" s="113" customFormat="1">
      <c r="A41" s="108" t="s">
        <v>952</v>
      </c>
      <c r="B41" s="103">
        <v>3</v>
      </c>
      <c r="C41" s="108"/>
      <c r="D41" s="108"/>
    </row>
    <row r="42" spans="1:4" s="113" customFormat="1">
      <c r="A42" s="108" t="s">
        <v>953</v>
      </c>
      <c r="B42" s="103">
        <v>3</v>
      </c>
      <c r="C42" s="108"/>
      <c r="D42" s="108"/>
    </row>
    <row r="43" spans="1:4" s="113" customFormat="1">
      <c r="A43" s="108" t="s">
        <v>954</v>
      </c>
      <c r="B43" s="103">
        <v>3</v>
      </c>
      <c r="C43" s="108"/>
      <c r="D43" s="108"/>
    </row>
    <row r="44" spans="1:4" s="113" customFormat="1">
      <c r="A44" s="108" t="s">
        <v>955</v>
      </c>
      <c r="B44" s="103">
        <v>3</v>
      </c>
      <c r="C44" s="108"/>
      <c r="D44" s="108"/>
    </row>
    <row r="45" spans="1:4" s="113" customFormat="1">
      <c r="A45" s="108" t="s">
        <v>956</v>
      </c>
      <c r="B45" s="103">
        <v>3</v>
      </c>
      <c r="C45" s="108"/>
      <c r="D45" s="108"/>
    </row>
    <row r="46" spans="1:4" s="113" customFormat="1">
      <c r="A46" s="108" t="s">
        <v>957</v>
      </c>
      <c r="B46" s="103">
        <v>3</v>
      </c>
      <c r="C46" s="108"/>
      <c r="D46" s="108"/>
    </row>
    <row r="47" spans="1:4" s="113" customFormat="1">
      <c r="A47" s="108" t="s">
        <v>958</v>
      </c>
      <c r="B47" s="103">
        <v>3</v>
      </c>
      <c r="C47" s="108"/>
      <c r="D47" s="108"/>
    </row>
    <row r="48" spans="1:4" s="113" customFormat="1">
      <c r="A48" s="65" t="s">
        <v>959</v>
      </c>
      <c r="B48" s="103">
        <v>3</v>
      </c>
      <c r="C48" s="97"/>
      <c r="D48" s="97"/>
    </row>
    <row r="49" spans="1:4" s="113" customFormat="1">
      <c r="A49" s="65" t="s">
        <v>960</v>
      </c>
      <c r="B49" s="97">
        <v>4</v>
      </c>
      <c r="C49" s="97"/>
      <c r="D49" s="97"/>
    </row>
    <row r="50" spans="1:4" s="113" customFormat="1">
      <c r="A50" s="138" t="s">
        <v>961</v>
      </c>
      <c r="B50" s="96">
        <v>3</v>
      </c>
      <c r="C50" s="96"/>
      <c r="D50" s="96"/>
    </row>
    <row r="51" spans="1:4" s="113" customFormat="1">
      <c r="A51" s="138" t="s">
        <v>962</v>
      </c>
      <c r="B51" s="96">
        <v>3</v>
      </c>
      <c r="C51" s="96"/>
      <c r="D51" s="96"/>
    </row>
    <row r="52" spans="1:4" s="113" customFormat="1">
      <c r="A52" s="138" t="s">
        <v>963</v>
      </c>
      <c r="B52" s="96">
        <v>4</v>
      </c>
      <c r="C52" s="96"/>
      <c r="D52" s="96"/>
    </row>
    <row r="53" spans="1:4" s="113" customFormat="1">
      <c r="A53" s="138" t="s">
        <v>964</v>
      </c>
      <c r="B53" s="96">
        <v>5</v>
      </c>
      <c r="C53" s="96"/>
      <c r="D53" s="96"/>
    </row>
    <row r="54" spans="1:4" s="113" customFormat="1">
      <c r="A54" s="138" t="s">
        <v>965</v>
      </c>
      <c r="B54" s="96">
        <v>3</v>
      </c>
      <c r="C54" s="96"/>
      <c r="D54" s="96"/>
    </row>
    <row r="55" spans="1:4" s="113" customFormat="1">
      <c r="A55" s="138" t="s">
        <v>966</v>
      </c>
      <c r="B55" s="96">
        <v>3</v>
      </c>
      <c r="C55" s="96"/>
      <c r="D55" s="96"/>
    </row>
    <row r="56" spans="1:4" s="113" customFormat="1">
      <c r="A56" s="138" t="s">
        <v>967</v>
      </c>
      <c r="B56" s="96">
        <v>4</v>
      </c>
      <c r="C56" s="96"/>
      <c r="D56" s="96"/>
    </row>
    <row r="57" spans="1:4" s="113" customFormat="1">
      <c r="A57" s="138" t="s">
        <v>968</v>
      </c>
      <c r="B57" s="96">
        <v>4</v>
      </c>
      <c r="C57" s="96"/>
      <c r="D57" s="96"/>
    </row>
    <row r="58" spans="1:4" s="113" customFormat="1">
      <c r="A58" s="104" t="s">
        <v>969</v>
      </c>
      <c r="B58" s="104">
        <v>3</v>
      </c>
      <c r="C58" s="104"/>
      <c r="D58" s="104"/>
    </row>
    <row r="59" spans="1:4" s="113" customFormat="1">
      <c r="A59" s="103" t="s">
        <v>970</v>
      </c>
      <c r="B59" s="103">
        <v>3</v>
      </c>
      <c r="C59" s="103"/>
      <c r="D59" s="103"/>
    </row>
    <row r="60" spans="1:4" s="113" customFormat="1">
      <c r="A60" s="103" t="s">
        <v>971</v>
      </c>
      <c r="B60" s="103">
        <v>3</v>
      </c>
      <c r="C60" s="103"/>
      <c r="D60" s="103"/>
    </row>
    <row r="61" spans="1:4" s="113" customFormat="1">
      <c r="A61" s="103" t="s">
        <v>972</v>
      </c>
      <c r="B61" s="103">
        <v>4</v>
      </c>
      <c r="C61" s="103"/>
      <c r="D61" s="103"/>
    </row>
    <row r="62" spans="1:4" s="113" customFormat="1">
      <c r="A62" s="103" t="s">
        <v>973</v>
      </c>
      <c r="B62" s="103">
        <v>3</v>
      </c>
      <c r="C62" s="103"/>
      <c r="D62" s="103"/>
    </row>
    <row r="63" spans="1:4" s="113" customFormat="1">
      <c r="A63" s="103" t="s">
        <v>974</v>
      </c>
      <c r="B63" s="103">
        <v>3</v>
      </c>
      <c r="C63" s="103"/>
      <c r="D63" s="103"/>
    </row>
    <row r="64" spans="1:4" s="113" customFormat="1">
      <c r="A64" s="103" t="s">
        <v>975</v>
      </c>
      <c r="B64" s="103">
        <v>3</v>
      </c>
      <c r="C64" s="103"/>
      <c r="D64" s="103"/>
    </row>
    <row r="65" spans="1:4" s="113" customFormat="1">
      <c r="A65" s="103" t="s">
        <v>976</v>
      </c>
      <c r="B65" s="103">
        <v>3</v>
      </c>
      <c r="C65" s="103"/>
      <c r="D65" s="103"/>
    </row>
    <row r="66" spans="1:4" s="113" customFormat="1">
      <c r="A66" s="103" t="s">
        <v>977</v>
      </c>
      <c r="B66" s="103">
        <v>3</v>
      </c>
      <c r="C66" s="103"/>
      <c r="D66" s="103"/>
    </row>
    <row r="67" spans="1:4" s="113" customFormat="1">
      <c r="A67" s="103" t="s">
        <v>978</v>
      </c>
      <c r="B67" s="103">
        <v>3</v>
      </c>
      <c r="C67" s="103"/>
      <c r="D67" s="103"/>
    </row>
    <row r="68" spans="1:4" s="113" customFormat="1">
      <c r="A68" s="103" t="s">
        <v>979</v>
      </c>
      <c r="B68" s="103">
        <v>3</v>
      </c>
      <c r="C68" s="103"/>
      <c r="D68" s="103"/>
    </row>
    <row r="69" spans="1:4" s="113" customFormat="1">
      <c r="A69" s="103" t="s">
        <v>980</v>
      </c>
      <c r="B69" s="103">
        <v>3</v>
      </c>
      <c r="C69" s="103"/>
      <c r="D69" s="103"/>
    </row>
    <row r="70" spans="1:4" s="113" customFormat="1">
      <c r="A70" s="103" t="s">
        <v>981</v>
      </c>
      <c r="B70" s="103">
        <v>3</v>
      </c>
      <c r="C70" s="103"/>
      <c r="D70" s="103"/>
    </row>
    <row r="71" spans="1:4" s="113" customFormat="1">
      <c r="A71" s="103" t="s">
        <v>982</v>
      </c>
      <c r="B71" s="103">
        <v>3</v>
      </c>
      <c r="C71" s="103"/>
      <c r="D71" s="103"/>
    </row>
    <row r="72" spans="1:4" s="113" customFormat="1">
      <c r="A72" s="103" t="s">
        <v>983</v>
      </c>
      <c r="B72" s="103">
        <v>3</v>
      </c>
      <c r="C72" s="103"/>
      <c r="D72" s="103"/>
    </row>
    <row r="73" spans="1:4" s="113" customFormat="1">
      <c r="A73" s="103" t="s">
        <v>984</v>
      </c>
      <c r="B73" s="103">
        <v>4</v>
      </c>
      <c r="C73" s="103"/>
      <c r="D73" s="103"/>
    </row>
    <row r="74" spans="1:4" s="113" customFormat="1">
      <c r="A74" s="103" t="s">
        <v>985</v>
      </c>
      <c r="B74" s="103">
        <v>3</v>
      </c>
      <c r="C74" s="103"/>
      <c r="D74" s="103"/>
    </row>
    <row r="75" spans="1:4" s="113" customFormat="1">
      <c r="A75" s="103" t="s">
        <v>986</v>
      </c>
      <c r="B75" s="103">
        <v>3</v>
      </c>
      <c r="C75" s="103"/>
      <c r="D75" s="103"/>
    </row>
    <row r="76" spans="1:4" s="113" customFormat="1">
      <c r="A76" s="103" t="s">
        <v>987</v>
      </c>
      <c r="B76" s="103">
        <v>3</v>
      </c>
      <c r="C76" s="103"/>
      <c r="D76" s="103"/>
    </row>
    <row r="77" spans="1:4" s="113" customFormat="1">
      <c r="A77" s="103" t="s">
        <v>988</v>
      </c>
      <c r="B77" s="103">
        <v>3</v>
      </c>
      <c r="C77" s="103"/>
      <c r="D77" s="103"/>
    </row>
    <row r="78" spans="1:4" s="113" customFormat="1">
      <c r="A78" s="104" t="s">
        <v>989</v>
      </c>
      <c r="B78" s="104">
        <v>5</v>
      </c>
      <c r="C78" s="104"/>
      <c r="D78" s="104"/>
    </row>
    <row r="79" spans="1:4" s="113" customFormat="1">
      <c r="A79" s="103"/>
      <c r="B79" s="103"/>
      <c r="C79" s="103"/>
      <c r="D79" s="103"/>
    </row>
    <row r="80" spans="1:4" s="113" customFormat="1">
      <c r="A80" s="103"/>
      <c r="B80" s="103"/>
      <c r="C80" s="103"/>
      <c r="D80" s="103"/>
    </row>
    <row r="81" spans="1:4" s="113" customFormat="1">
      <c r="A81" s="103"/>
      <c r="B81" s="103"/>
      <c r="C81" s="103"/>
      <c r="D81" s="103"/>
    </row>
    <row r="82" spans="1:4" s="113" customFormat="1">
      <c r="A82" s="103"/>
      <c r="B82" s="103"/>
      <c r="C82" s="103"/>
      <c r="D82" s="103"/>
    </row>
    <row r="83" spans="1:4" s="113" customFormat="1">
      <c r="A83" s="103"/>
      <c r="B83" s="103"/>
      <c r="C83" s="103"/>
      <c r="D83" s="103"/>
    </row>
    <row r="84" spans="1:4" s="113" customFormat="1">
      <c r="A84" s="103"/>
      <c r="B84" s="103"/>
      <c r="C84" s="103"/>
      <c r="D84" s="103"/>
    </row>
    <row r="85" spans="1:4" s="113" customFormat="1">
      <c r="A85" s="103"/>
      <c r="B85" s="103"/>
      <c r="C85" s="103"/>
      <c r="D85" s="103"/>
    </row>
    <row r="86" spans="1:4" s="113" customFormat="1">
      <c r="A86" s="103"/>
      <c r="B86" s="103"/>
      <c r="C86" s="103"/>
      <c r="D86" s="103"/>
    </row>
    <row r="87" spans="1:4" s="113" customFormat="1">
      <c r="A87" s="103"/>
      <c r="B87" s="103"/>
      <c r="C87" s="103"/>
      <c r="D87" s="103"/>
    </row>
    <row r="88" spans="1:4" s="113" customFormat="1">
      <c r="A88" s="103"/>
      <c r="B88" s="103"/>
      <c r="C88" s="103"/>
      <c r="D88" s="103"/>
    </row>
    <row r="89" spans="1:4" s="113" customFormat="1">
      <c r="A89" s="103"/>
      <c r="B89" s="103"/>
      <c r="C89" s="103"/>
      <c r="D89" s="103"/>
    </row>
    <row r="90" spans="1:4" s="113" customFormat="1">
      <c r="A90" s="103"/>
      <c r="B90" s="103"/>
      <c r="C90" s="103"/>
      <c r="D90" s="103"/>
    </row>
    <row r="91" spans="1:4" s="113" customFormat="1">
      <c r="A91" s="103"/>
      <c r="B91" s="103"/>
      <c r="C91" s="103"/>
      <c r="D91" s="103"/>
    </row>
    <row r="92" spans="1:4" s="113" customFormat="1">
      <c r="A92" s="103"/>
      <c r="B92" s="103"/>
      <c r="C92" s="103"/>
      <c r="D92" s="103"/>
    </row>
    <row r="93" spans="1:4" s="113" customFormat="1">
      <c r="A93" s="103"/>
      <c r="B93" s="103"/>
      <c r="C93" s="103"/>
      <c r="D93" s="103"/>
    </row>
    <row r="94" spans="1:4" s="113" customFormat="1">
      <c r="A94" s="103"/>
      <c r="B94" s="103"/>
      <c r="C94" s="103"/>
      <c r="D94" s="103"/>
    </row>
    <row r="95" spans="1:4" s="113" customFormat="1">
      <c r="A95" s="103"/>
      <c r="B95" s="103"/>
      <c r="C95" s="103"/>
      <c r="D95" s="103"/>
    </row>
    <row r="96" spans="1:4" s="113" customFormat="1">
      <c r="A96" s="103"/>
      <c r="B96" s="103"/>
      <c r="C96" s="103"/>
      <c r="D96" s="103"/>
    </row>
    <row r="97" spans="1:4" s="113" customFormat="1">
      <c r="A97" s="103"/>
      <c r="B97" s="103"/>
      <c r="C97" s="103"/>
      <c r="D97" s="103"/>
    </row>
    <row r="98" spans="1:4" s="113" customFormat="1">
      <c r="A98" s="104"/>
      <c r="B98" s="104"/>
      <c r="C98" s="104"/>
      <c r="D98" s="104"/>
    </row>
    <row r="99" spans="1:4" s="113" customFormat="1">
      <c r="A99" s="103"/>
      <c r="B99" s="103"/>
      <c r="C99" s="103"/>
      <c r="D99" s="103"/>
    </row>
    <row r="100" spans="1:4" s="113" customFormat="1">
      <c r="A100" s="103"/>
      <c r="B100" s="103"/>
      <c r="C100" s="103"/>
      <c r="D100" s="103"/>
    </row>
    <row r="101" spans="1:4" s="113" customFormat="1">
      <c r="A101" s="103"/>
      <c r="B101" s="103"/>
      <c r="C101" s="103"/>
      <c r="D101" s="103"/>
    </row>
    <row r="102" spans="1:4" s="113" customFormat="1">
      <c r="A102" s="103"/>
      <c r="B102" s="103"/>
      <c r="C102" s="103"/>
      <c r="D102" s="103"/>
    </row>
    <row r="103" spans="1:4" s="113" customFormat="1">
      <c r="A103" s="103"/>
      <c r="B103" s="103"/>
      <c r="C103" s="103"/>
      <c r="D103" s="103"/>
    </row>
    <row r="104" spans="1:4" s="113" customFormat="1">
      <c r="A104" s="103"/>
      <c r="B104" s="103"/>
      <c r="C104" s="103"/>
      <c r="D104" s="103"/>
    </row>
    <row r="105" spans="1:4" s="113" customFormat="1">
      <c r="A105" s="103"/>
      <c r="B105" s="103"/>
      <c r="C105" s="103"/>
      <c r="D105" s="103"/>
    </row>
    <row r="106" spans="1:4" s="113" customFormat="1">
      <c r="A106" s="103"/>
      <c r="B106" s="103"/>
      <c r="C106" s="103"/>
      <c r="D106" s="103"/>
    </row>
    <row r="107" spans="1:4" s="113" customFormat="1">
      <c r="A107" s="103"/>
      <c r="B107" s="103"/>
      <c r="C107" s="103"/>
      <c r="D107" s="103"/>
    </row>
    <row r="108" spans="1:4" s="113" customFormat="1">
      <c r="A108" s="103"/>
      <c r="B108" s="103"/>
      <c r="C108" s="103"/>
      <c r="D108" s="103"/>
    </row>
    <row r="109" spans="1:4" s="113" customFormat="1">
      <c r="A109" s="103"/>
      <c r="B109" s="103"/>
      <c r="C109" s="103"/>
      <c r="D109" s="103"/>
    </row>
    <row r="110" spans="1:4" s="113" customFormat="1">
      <c r="A110" s="103"/>
      <c r="B110" s="103"/>
      <c r="C110" s="103"/>
      <c r="D110" s="103"/>
    </row>
    <row r="111" spans="1:4" s="113" customFormat="1">
      <c r="A111" s="103"/>
      <c r="B111" s="103"/>
      <c r="C111" s="103"/>
      <c r="D111" s="103"/>
    </row>
    <row r="112" spans="1:4" s="113" customFormat="1">
      <c r="A112" s="103"/>
      <c r="B112" s="103"/>
      <c r="C112" s="103"/>
      <c r="D112" s="103"/>
    </row>
    <row r="113" spans="1:4" s="113" customFormat="1">
      <c r="A113" s="103"/>
      <c r="B113" s="103"/>
      <c r="C113" s="103"/>
      <c r="D113" s="103"/>
    </row>
    <row r="114" spans="1:4" s="113" customFormat="1">
      <c r="A114" s="103"/>
      <c r="B114" s="103"/>
      <c r="C114" s="103"/>
      <c r="D114" s="103"/>
    </row>
    <row r="115" spans="1:4" s="113" customFormat="1">
      <c r="A115" s="103"/>
      <c r="B115" s="103"/>
      <c r="C115" s="103"/>
      <c r="D115" s="103"/>
    </row>
    <row r="116" spans="1:4" s="113" customFormat="1">
      <c r="A116" s="103"/>
      <c r="B116" s="103"/>
      <c r="C116" s="103"/>
      <c r="D116" s="103"/>
    </row>
    <row r="117" spans="1:4" s="113" customFormat="1">
      <c r="A117" s="103"/>
      <c r="B117" s="103"/>
      <c r="C117" s="103"/>
      <c r="D117" s="103"/>
    </row>
    <row r="118" spans="1:4" s="113" customFormat="1">
      <c r="A118" s="104"/>
      <c r="B118" s="104"/>
      <c r="C118" s="104"/>
      <c r="D118" s="104"/>
    </row>
    <row r="119" spans="1:4" s="113" customFormat="1">
      <c r="A119" s="103"/>
      <c r="B119" s="103"/>
      <c r="C119" s="103"/>
      <c r="D119" s="103"/>
    </row>
    <row r="120" spans="1:4" s="113" customFormat="1">
      <c r="A120" s="103"/>
      <c r="B120" s="103"/>
      <c r="C120" s="103"/>
      <c r="D120" s="103"/>
    </row>
    <row r="121" spans="1:4" s="113" customFormat="1">
      <c r="A121" s="103"/>
      <c r="B121" s="103"/>
      <c r="C121" s="103"/>
      <c r="D121" s="103"/>
    </row>
    <row r="122" spans="1:4" s="113" customFormat="1">
      <c r="A122" s="103"/>
      <c r="B122" s="103"/>
      <c r="C122" s="103"/>
      <c r="D122" s="103"/>
    </row>
    <row r="123" spans="1:4" s="113" customFormat="1">
      <c r="A123" s="103"/>
      <c r="B123" s="103"/>
      <c r="C123" s="103"/>
      <c r="D123" s="103"/>
    </row>
    <row r="124" spans="1:4" s="113" customFormat="1">
      <c r="A124" s="103"/>
      <c r="B124" s="103"/>
      <c r="C124" s="103"/>
      <c r="D124" s="103"/>
    </row>
    <row r="125" spans="1:4" s="113" customFormat="1">
      <c r="A125" s="103"/>
      <c r="B125" s="103"/>
      <c r="C125" s="103"/>
      <c r="D125" s="103"/>
    </row>
    <row r="126" spans="1:4" s="113" customFormat="1">
      <c r="A126" s="103"/>
      <c r="B126" s="103"/>
      <c r="C126" s="103"/>
      <c r="D126" s="103"/>
    </row>
    <row r="127" spans="1:4" s="113" customFormat="1">
      <c r="A127" s="103"/>
      <c r="B127" s="103"/>
      <c r="C127" s="103"/>
      <c r="D127" s="103"/>
    </row>
    <row r="128" spans="1:4" s="113" customFormat="1">
      <c r="A128" s="103"/>
      <c r="B128" s="103"/>
      <c r="C128" s="103"/>
      <c r="D128" s="103"/>
    </row>
    <row r="129" spans="1:4" s="113" customFormat="1">
      <c r="A129" s="103"/>
      <c r="B129" s="103"/>
      <c r="C129" s="103"/>
      <c r="D129" s="103"/>
    </row>
    <row r="130" spans="1:4" s="113" customFormat="1">
      <c r="A130" s="103"/>
      <c r="B130" s="103"/>
      <c r="C130" s="103"/>
      <c r="D130" s="103"/>
    </row>
    <row r="131" spans="1:4" s="113" customFormat="1">
      <c r="A131" s="103"/>
      <c r="B131" s="103"/>
      <c r="C131" s="103"/>
      <c r="D131" s="103"/>
    </row>
    <row r="132" spans="1:4" s="113" customFormat="1">
      <c r="A132" s="103"/>
      <c r="B132" s="103"/>
      <c r="C132" s="103"/>
      <c r="D132" s="103"/>
    </row>
    <row r="133" spans="1:4" s="113" customFormat="1">
      <c r="A133" s="103"/>
      <c r="B133" s="103"/>
      <c r="C133" s="103"/>
      <c r="D133" s="103"/>
    </row>
    <row r="134" spans="1:4" s="113" customFormat="1">
      <c r="A134" s="103"/>
      <c r="B134" s="103"/>
      <c r="C134" s="103"/>
      <c r="D134" s="103"/>
    </row>
    <row r="135" spans="1:4" s="113" customFormat="1">
      <c r="A135" s="103"/>
      <c r="B135" s="103"/>
      <c r="C135" s="103"/>
      <c r="D135" s="103"/>
    </row>
    <row r="136" spans="1:4" s="113" customFormat="1">
      <c r="A136" s="103"/>
      <c r="B136" s="103"/>
      <c r="C136" s="103"/>
      <c r="D136" s="103"/>
    </row>
    <row r="137" spans="1:4" s="113" customFormat="1">
      <c r="A137" s="103"/>
      <c r="B137" s="103"/>
      <c r="C137" s="103"/>
      <c r="D137" s="103"/>
    </row>
    <row r="138" spans="1:4" s="113" customFormat="1">
      <c r="A138" s="104"/>
      <c r="B138" s="104"/>
      <c r="C138" s="104"/>
      <c r="D138" s="104"/>
    </row>
    <row r="139" spans="1:4" s="113" customFormat="1">
      <c r="A139" s="103"/>
      <c r="B139" s="103"/>
      <c r="C139" s="103"/>
      <c r="D139" s="103"/>
    </row>
    <row r="140" spans="1:4" s="113" customFormat="1">
      <c r="A140" s="103"/>
      <c r="B140" s="103"/>
      <c r="C140" s="103"/>
      <c r="D140" s="103"/>
    </row>
    <row r="141" spans="1:4" s="113" customFormat="1">
      <c r="A141" s="103"/>
      <c r="B141" s="103"/>
      <c r="C141" s="103"/>
      <c r="D141" s="103"/>
    </row>
    <row r="142" spans="1:4" s="113" customFormat="1">
      <c r="A142" s="103"/>
      <c r="B142" s="103"/>
      <c r="C142" s="103"/>
      <c r="D142" s="103"/>
    </row>
    <row r="143" spans="1:4" s="113" customFormat="1">
      <c r="A143" s="103"/>
      <c r="B143" s="103"/>
      <c r="C143" s="103"/>
      <c r="D143" s="103"/>
    </row>
    <row r="144" spans="1:4" s="113" customFormat="1">
      <c r="A144" s="103"/>
      <c r="B144" s="103"/>
      <c r="C144" s="103"/>
      <c r="D144" s="103"/>
    </row>
    <row r="145" spans="1:4" s="113" customFormat="1">
      <c r="A145" s="103"/>
      <c r="B145" s="103"/>
      <c r="C145" s="103"/>
      <c r="D145" s="103"/>
    </row>
    <row r="146" spans="1:4" s="113" customFormat="1">
      <c r="A146" s="103"/>
      <c r="B146" s="103"/>
      <c r="C146" s="103"/>
      <c r="D146" s="103"/>
    </row>
    <row r="147" spans="1:4" s="113" customFormat="1">
      <c r="A147" s="103"/>
      <c r="B147" s="103"/>
      <c r="C147" s="103"/>
      <c r="D147" s="103"/>
    </row>
    <row r="148" spans="1:4" s="113" customFormat="1">
      <c r="A148" s="103"/>
      <c r="B148" s="103"/>
      <c r="C148" s="103"/>
      <c r="D148" s="103"/>
    </row>
    <row r="149" spans="1:4" s="113" customFormat="1">
      <c r="A149" s="103"/>
      <c r="B149" s="103"/>
      <c r="C149" s="103"/>
      <c r="D149" s="103"/>
    </row>
    <row r="150" spans="1:4" s="113" customFormat="1">
      <c r="A150" s="103"/>
      <c r="B150" s="103"/>
      <c r="C150" s="103"/>
      <c r="D150" s="103"/>
    </row>
    <row r="151" spans="1:4" s="113" customFormat="1">
      <c r="A151" s="103"/>
      <c r="B151" s="103"/>
      <c r="C151" s="103"/>
      <c r="D151" s="103"/>
    </row>
    <row r="152" spans="1:4" s="113" customFormat="1">
      <c r="A152" s="103"/>
      <c r="B152" s="103"/>
      <c r="C152" s="103"/>
      <c r="D152" s="103"/>
    </row>
    <row r="153" spans="1:4" s="113" customFormat="1">
      <c r="A153" s="103"/>
      <c r="B153" s="103"/>
      <c r="C153" s="103"/>
      <c r="D153" s="103"/>
    </row>
    <row r="154" spans="1:4" s="113" customFormat="1">
      <c r="A154" s="103"/>
      <c r="B154" s="103"/>
      <c r="C154" s="103"/>
      <c r="D154" s="103"/>
    </row>
    <row r="155" spans="1:4" s="113" customFormat="1">
      <c r="A155" s="103"/>
      <c r="B155" s="103"/>
      <c r="C155" s="103"/>
      <c r="D155" s="103"/>
    </row>
    <row r="156" spans="1:4" s="113" customFormat="1">
      <c r="A156" s="103"/>
      <c r="B156" s="103"/>
      <c r="C156" s="103"/>
      <c r="D156" s="103"/>
    </row>
    <row r="157" spans="1:4" s="113" customFormat="1">
      <c r="A157" s="103"/>
      <c r="B157" s="103"/>
      <c r="C157" s="103"/>
      <c r="D157" s="103"/>
    </row>
    <row r="158" spans="1:4" s="113" customFormat="1">
      <c r="A158" s="104"/>
      <c r="B158" s="104"/>
      <c r="C158" s="104"/>
      <c r="D158" s="104"/>
    </row>
    <row r="159" spans="1:4" s="113" customFormat="1">
      <c r="A159" s="103"/>
      <c r="B159" s="103"/>
      <c r="C159" s="103"/>
      <c r="D159" s="103"/>
    </row>
    <row r="160" spans="1:4" s="113" customFormat="1">
      <c r="A160" s="103"/>
      <c r="B160" s="103"/>
      <c r="C160" s="103"/>
      <c r="D160" s="103"/>
    </row>
    <row r="161" spans="1:4" s="113" customFormat="1">
      <c r="A161" s="103"/>
      <c r="B161" s="103"/>
      <c r="C161" s="103"/>
      <c r="D161" s="103"/>
    </row>
    <row r="162" spans="1:4" s="113" customFormat="1">
      <c r="A162" s="103"/>
      <c r="B162" s="103"/>
      <c r="C162" s="103"/>
      <c r="D162" s="103"/>
    </row>
    <row r="163" spans="1:4" s="113" customFormat="1">
      <c r="A163" s="103"/>
      <c r="B163" s="103"/>
      <c r="C163" s="103"/>
      <c r="D163" s="103"/>
    </row>
    <row r="164" spans="1:4" s="113" customFormat="1">
      <c r="A164" s="103"/>
      <c r="B164" s="103"/>
      <c r="C164" s="103"/>
      <c r="D164" s="103"/>
    </row>
    <row r="165" spans="1:4" s="113" customFormat="1">
      <c r="A165" s="103"/>
      <c r="B165" s="103"/>
      <c r="C165" s="103"/>
      <c r="D165" s="103"/>
    </row>
    <row r="166" spans="1:4" s="113" customFormat="1">
      <c r="A166" s="103"/>
      <c r="B166" s="103"/>
      <c r="C166" s="103"/>
      <c r="D166" s="103"/>
    </row>
    <row r="167" spans="1:4" s="113" customFormat="1">
      <c r="A167" s="103"/>
      <c r="B167" s="103"/>
      <c r="C167" s="103"/>
      <c r="D167" s="103"/>
    </row>
    <row r="168" spans="1:4" s="113" customFormat="1">
      <c r="A168" s="103"/>
      <c r="B168" s="103"/>
      <c r="C168" s="103"/>
      <c r="D168" s="103"/>
    </row>
    <row r="169" spans="1:4" s="113" customFormat="1">
      <c r="A169" s="103"/>
      <c r="B169" s="103"/>
      <c r="C169" s="103"/>
      <c r="D169" s="103"/>
    </row>
    <row r="170" spans="1:4" s="113" customFormat="1">
      <c r="A170" s="103"/>
      <c r="B170" s="103"/>
      <c r="C170" s="103"/>
      <c r="D170" s="103"/>
    </row>
    <row r="171" spans="1:4" s="113" customFormat="1">
      <c r="A171" s="103"/>
      <c r="B171" s="103"/>
      <c r="C171" s="103"/>
      <c r="D171" s="103"/>
    </row>
    <row r="172" spans="1:4" s="113" customFormat="1">
      <c r="A172" s="103"/>
      <c r="B172" s="103"/>
      <c r="C172" s="103"/>
      <c r="D172" s="103"/>
    </row>
    <row r="173" spans="1:4" s="113" customFormat="1">
      <c r="A173" s="103"/>
      <c r="B173" s="103"/>
      <c r="C173" s="103"/>
      <c r="D173" s="103"/>
    </row>
    <row r="174" spans="1:4" s="113" customFormat="1">
      <c r="A174" s="103"/>
      <c r="B174" s="103"/>
      <c r="C174" s="103"/>
      <c r="D174" s="103"/>
    </row>
    <row r="175" spans="1:4" s="113" customFormat="1">
      <c r="A175" s="103"/>
      <c r="B175" s="103"/>
      <c r="C175" s="103"/>
      <c r="D175" s="103"/>
    </row>
    <row r="176" spans="1:4" s="113" customFormat="1">
      <c r="A176" s="103"/>
      <c r="B176" s="103"/>
      <c r="C176" s="103"/>
      <c r="D176" s="103"/>
    </row>
    <row r="177" spans="1:4" s="113" customFormat="1">
      <c r="A177" s="103"/>
      <c r="B177" s="103"/>
      <c r="C177" s="103"/>
      <c r="D177" s="103"/>
    </row>
    <row r="178" spans="1:4" s="113" customFormat="1">
      <c r="A178" s="104"/>
      <c r="B178" s="104"/>
      <c r="C178" s="104"/>
      <c r="D178" s="104"/>
    </row>
    <row r="179" spans="1:4" s="113" customFormat="1">
      <c r="A179" s="103"/>
      <c r="B179" s="103"/>
      <c r="C179" s="103"/>
      <c r="D179" s="103"/>
    </row>
    <row r="180" spans="1:4" s="113" customFormat="1">
      <c r="A180" s="103"/>
      <c r="B180" s="103"/>
      <c r="C180" s="103"/>
      <c r="D180" s="103"/>
    </row>
    <row r="181" spans="1:4" s="113" customFormat="1">
      <c r="A181" s="103"/>
      <c r="B181" s="103"/>
      <c r="C181" s="103"/>
      <c r="D181" s="103"/>
    </row>
    <row r="182" spans="1:4" s="113" customFormat="1">
      <c r="A182" s="103"/>
      <c r="B182" s="103"/>
      <c r="C182" s="103"/>
      <c r="D182" s="103"/>
    </row>
    <row r="183" spans="1:4" s="113" customFormat="1">
      <c r="A183" s="103"/>
      <c r="B183" s="103"/>
      <c r="C183" s="103"/>
      <c r="D183" s="103"/>
    </row>
    <row r="184" spans="1:4" s="113" customFormat="1">
      <c r="A184" s="103"/>
      <c r="B184" s="103"/>
      <c r="C184" s="103"/>
      <c r="D184" s="103"/>
    </row>
    <row r="185" spans="1:4" s="113" customFormat="1">
      <c r="A185" s="103"/>
      <c r="B185" s="103"/>
      <c r="C185" s="103"/>
      <c r="D185" s="103"/>
    </row>
    <row r="186" spans="1:4" s="113" customFormat="1">
      <c r="A186" s="103"/>
      <c r="B186" s="103"/>
      <c r="C186" s="103"/>
      <c r="D186" s="103"/>
    </row>
    <row r="187" spans="1:4" s="113" customFormat="1">
      <c r="A187" s="103"/>
      <c r="B187" s="103"/>
      <c r="C187" s="103"/>
      <c r="D187" s="103"/>
    </row>
    <row r="188" spans="1:4" s="113" customFormat="1">
      <c r="A188" s="103"/>
      <c r="B188" s="103"/>
      <c r="C188" s="103"/>
      <c r="D188" s="103"/>
    </row>
    <row r="189" spans="1:4" s="113" customFormat="1">
      <c r="A189" s="103"/>
      <c r="B189" s="103"/>
      <c r="C189" s="103"/>
      <c r="D189" s="103"/>
    </row>
    <row r="190" spans="1:4" s="113" customFormat="1">
      <c r="A190" s="103"/>
      <c r="B190" s="103"/>
      <c r="C190" s="103"/>
      <c r="D190" s="103"/>
    </row>
    <row r="191" spans="1:4" s="113" customFormat="1">
      <c r="A191" s="103"/>
      <c r="B191" s="103"/>
      <c r="C191" s="103"/>
      <c r="D191" s="103"/>
    </row>
    <row r="192" spans="1:4" s="113" customFormat="1">
      <c r="A192" s="103"/>
      <c r="B192" s="103"/>
      <c r="C192" s="103"/>
      <c r="D192" s="103"/>
    </row>
    <row r="193" spans="1:4" s="113" customFormat="1">
      <c r="A193" s="103"/>
      <c r="B193" s="103"/>
      <c r="C193" s="103"/>
      <c r="D193" s="103"/>
    </row>
    <row r="194" spans="1:4" s="113" customFormat="1">
      <c r="A194" s="103"/>
      <c r="B194" s="103"/>
      <c r="C194" s="103"/>
      <c r="D194" s="103"/>
    </row>
    <row r="195" spans="1:4" s="113" customFormat="1">
      <c r="A195" s="103"/>
      <c r="B195" s="103"/>
      <c r="C195" s="103"/>
      <c r="D195" s="103"/>
    </row>
    <row r="196" spans="1:4" s="113" customFormat="1">
      <c r="A196" s="103"/>
      <c r="B196" s="103"/>
      <c r="C196" s="103"/>
      <c r="D196" s="103"/>
    </row>
    <row r="197" spans="1:4" s="113" customFormat="1">
      <c r="A197" s="103"/>
      <c r="B197" s="103"/>
      <c r="C197" s="103"/>
      <c r="D197" s="103"/>
    </row>
    <row r="198" spans="1:4" s="113" customFormat="1">
      <c r="A198" s="104"/>
      <c r="B198" s="104"/>
      <c r="C198" s="104"/>
      <c r="D198" s="104"/>
    </row>
    <row r="199" spans="1:4" s="113" customFormat="1">
      <c r="A199" s="103"/>
      <c r="B199" s="103"/>
      <c r="C199" s="103"/>
      <c r="D199" s="103"/>
    </row>
    <row r="200" spans="1:4" s="113" customFormat="1">
      <c r="A200" s="103"/>
      <c r="B200" s="103"/>
      <c r="C200" s="103"/>
      <c r="D200" s="103"/>
    </row>
    <row r="201" spans="1:4" s="113" customFormat="1">
      <c r="A201" s="103"/>
      <c r="B201" s="103"/>
      <c r="C201" s="103"/>
      <c r="D201" s="103"/>
    </row>
    <row r="202" spans="1:4" s="113" customFormat="1">
      <c r="A202" s="103"/>
      <c r="B202" s="103"/>
      <c r="C202" s="103"/>
      <c r="D202" s="103"/>
    </row>
    <row r="203" spans="1:4" s="113" customFormat="1">
      <c r="A203" s="103"/>
      <c r="B203" s="103"/>
      <c r="C203" s="103"/>
      <c r="D203" s="103"/>
    </row>
    <row r="204" spans="1:4" s="113" customFormat="1">
      <c r="A204" s="103"/>
      <c r="B204" s="103"/>
      <c r="C204" s="103"/>
      <c r="D204" s="103"/>
    </row>
    <row r="205" spans="1:4" s="113" customFormat="1">
      <c r="A205" s="103"/>
      <c r="B205" s="103"/>
      <c r="C205" s="103"/>
      <c r="D205" s="103"/>
    </row>
    <row r="206" spans="1:4" s="113" customFormat="1">
      <c r="A206" s="103"/>
      <c r="B206" s="103"/>
      <c r="C206" s="103"/>
      <c r="D206" s="103"/>
    </row>
    <row r="207" spans="1:4" s="113" customFormat="1">
      <c r="A207" s="103"/>
      <c r="B207" s="103"/>
      <c r="C207" s="103"/>
      <c r="D207" s="103"/>
    </row>
    <row r="208" spans="1:4" s="113" customFormat="1">
      <c r="A208" s="103"/>
      <c r="B208" s="103"/>
      <c r="C208" s="103"/>
      <c r="D208" s="103"/>
    </row>
    <row r="209" spans="1:4" s="113" customFormat="1">
      <c r="A209" s="103"/>
      <c r="B209" s="103"/>
      <c r="C209" s="103"/>
      <c r="D209" s="103"/>
    </row>
    <row r="210" spans="1:4" s="113" customFormat="1">
      <c r="A210" s="103"/>
      <c r="B210" s="103"/>
      <c r="C210" s="103"/>
      <c r="D210" s="103"/>
    </row>
    <row r="211" spans="1:4" s="113" customFormat="1">
      <c r="A211" s="103"/>
      <c r="B211" s="103"/>
      <c r="C211" s="103"/>
      <c r="D211" s="103"/>
    </row>
    <row r="212" spans="1:4" s="113" customFormat="1">
      <c r="A212" s="103"/>
      <c r="B212" s="103"/>
      <c r="C212" s="103"/>
      <c r="D212" s="103"/>
    </row>
    <row r="213" spans="1:4" s="113" customFormat="1">
      <c r="A213" s="103"/>
      <c r="B213" s="103"/>
      <c r="C213" s="103"/>
      <c r="D213" s="103"/>
    </row>
    <row r="214" spans="1:4" s="113" customFormat="1">
      <c r="A214" s="103"/>
      <c r="B214" s="103"/>
      <c r="C214" s="103"/>
      <c r="D214" s="103"/>
    </row>
    <row r="215" spans="1:4" s="113" customFormat="1">
      <c r="A215" s="103"/>
      <c r="B215" s="103"/>
      <c r="C215" s="103"/>
      <c r="D215" s="103"/>
    </row>
    <row r="216" spans="1:4" s="113" customFormat="1">
      <c r="A216" s="103"/>
      <c r="B216" s="103"/>
      <c r="C216" s="103"/>
      <c r="D216" s="103"/>
    </row>
    <row r="217" spans="1:4" s="113" customFormat="1">
      <c r="A217" s="103"/>
      <c r="B217" s="103"/>
      <c r="C217" s="103"/>
      <c r="D217" s="103"/>
    </row>
    <row r="218" spans="1:4" s="113" customFormat="1">
      <c r="A218" s="104"/>
      <c r="B218" s="104"/>
      <c r="C218" s="104"/>
      <c r="D218" s="104"/>
    </row>
    <row r="219" spans="1:4" s="113" customFormat="1">
      <c r="A219" s="103"/>
      <c r="B219" s="103"/>
      <c r="C219" s="103"/>
      <c r="D219" s="103"/>
    </row>
    <row r="220" spans="1:4" s="113" customFormat="1">
      <c r="A220" s="103"/>
      <c r="B220" s="103"/>
      <c r="C220" s="103"/>
      <c r="D220" s="103"/>
    </row>
    <row r="221" spans="1:4" s="113" customFormat="1">
      <c r="A221" s="103"/>
      <c r="B221" s="103"/>
      <c r="C221" s="103"/>
      <c r="D221" s="103"/>
    </row>
    <row r="222" spans="1:4" s="113" customFormat="1">
      <c r="A222" s="103"/>
      <c r="B222" s="103"/>
      <c r="C222" s="103"/>
      <c r="D222" s="103"/>
    </row>
    <row r="223" spans="1:4" s="113" customFormat="1">
      <c r="A223" s="103"/>
      <c r="B223" s="103"/>
      <c r="C223" s="103"/>
      <c r="D223" s="103"/>
    </row>
    <row r="224" spans="1:4" s="113" customFormat="1">
      <c r="A224" s="103"/>
      <c r="B224" s="103"/>
      <c r="C224" s="103"/>
      <c r="D224" s="103"/>
    </row>
    <row r="225" spans="1:4" s="113" customFormat="1">
      <c r="A225" s="103"/>
      <c r="B225" s="103"/>
      <c r="C225" s="103"/>
      <c r="D225" s="103"/>
    </row>
    <row r="226" spans="1:4" s="113" customFormat="1">
      <c r="A226" s="103"/>
      <c r="B226" s="103"/>
      <c r="C226" s="103"/>
      <c r="D226" s="103"/>
    </row>
    <row r="227" spans="1:4" s="113" customFormat="1">
      <c r="A227" s="103"/>
      <c r="B227" s="103"/>
      <c r="C227" s="103"/>
      <c r="D227" s="103"/>
    </row>
    <row r="228" spans="1:4" s="113" customFormat="1">
      <c r="A228" s="103"/>
      <c r="B228" s="103"/>
      <c r="C228" s="103"/>
      <c r="D228" s="103"/>
    </row>
    <row r="229" spans="1:4" s="113" customFormat="1">
      <c r="A229" s="103"/>
      <c r="B229" s="103"/>
      <c r="C229" s="103"/>
      <c r="D229" s="103"/>
    </row>
    <row r="230" spans="1:4" s="113" customFormat="1">
      <c r="A230" s="103"/>
      <c r="B230" s="103"/>
      <c r="C230" s="103"/>
      <c r="D230" s="103"/>
    </row>
    <row r="231" spans="1:4" s="113" customFormat="1">
      <c r="A231" s="103"/>
      <c r="B231" s="103"/>
      <c r="C231" s="103"/>
      <c r="D231" s="103"/>
    </row>
    <row r="232" spans="1:4" s="113" customFormat="1">
      <c r="A232" s="103"/>
      <c r="B232" s="103"/>
      <c r="C232" s="103"/>
      <c r="D232" s="103"/>
    </row>
    <row r="233" spans="1:4" s="113" customFormat="1">
      <c r="A233" s="103"/>
      <c r="B233" s="103"/>
      <c r="C233" s="103"/>
      <c r="D233" s="103"/>
    </row>
    <row r="234" spans="1:4" s="113" customFormat="1">
      <c r="A234" s="103"/>
      <c r="B234" s="103"/>
      <c r="C234" s="103"/>
      <c r="D234" s="103"/>
    </row>
    <row r="235" spans="1:4" s="113" customFormat="1">
      <c r="A235" s="103"/>
      <c r="B235" s="103"/>
      <c r="C235" s="103"/>
      <c r="D235" s="103"/>
    </row>
    <row r="236" spans="1:4" s="113" customFormat="1">
      <c r="A236" s="103"/>
      <c r="B236" s="103"/>
      <c r="C236" s="103"/>
      <c r="D236" s="103"/>
    </row>
    <row r="237" spans="1:4" s="113" customFormat="1">
      <c r="A237" s="103"/>
      <c r="B237" s="103"/>
      <c r="C237" s="103"/>
      <c r="D237" s="103"/>
    </row>
    <row r="238" spans="1:4" s="113" customFormat="1">
      <c r="A238" s="104"/>
      <c r="B238" s="104"/>
      <c r="C238" s="104"/>
      <c r="D238" s="104"/>
    </row>
    <row r="239" spans="1:4" s="113" customFormat="1">
      <c r="A239" s="103"/>
      <c r="B239" s="103"/>
      <c r="C239" s="103"/>
      <c r="D239" s="103"/>
    </row>
    <row r="240" spans="1:4" s="113" customFormat="1">
      <c r="A240" s="103"/>
      <c r="B240" s="103"/>
      <c r="C240" s="103"/>
      <c r="D240" s="103"/>
    </row>
    <row r="241" spans="1:4" s="113" customFormat="1">
      <c r="A241" s="103"/>
      <c r="B241" s="103"/>
      <c r="C241" s="103"/>
      <c r="D241" s="103"/>
    </row>
    <row r="242" spans="1:4" s="113" customFormat="1">
      <c r="A242" s="103"/>
      <c r="B242" s="103"/>
      <c r="C242" s="103"/>
      <c r="D242" s="103"/>
    </row>
    <row r="243" spans="1:4" s="113" customFormat="1">
      <c r="A243" s="103"/>
      <c r="B243" s="103"/>
      <c r="C243" s="103"/>
      <c r="D243" s="103"/>
    </row>
    <row r="244" spans="1:4" s="113" customFormat="1">
      <c r="A244" s="103"/>
      <c r="B244" s="103"/>
      <c r="C244" s="103"/>
      <c r="D244" s="103"/>
    </row>
    <row r="245" spans="1:4" s="113" customFormat="1">
      <c r="A245" s="103"/>
      <c r="B245" s="103"/>
      <c r="C245" s="103"/>
      <c r="D245" s="103"/>
    </row>
    <row r="246" spans="1:4" s="113" customFormat="1">
      <c r="A246" s="103"/>
      <c r="B246" s="103"/>
      <c r="C246" s="103"/>
      <c r="D246" s="103"/>
    </row>
    <row r="247" spans="1:4" s="113" customFormat="1">
      <c r="A247" s="103"/>
      <c r="B247" s="103"/>
      <c r="C247" s="103"/>
      <c r="D247" s="103"/>
    </row>
    <row r="248" spans="1:4" s="113" customFormat="1">
      <c r="A248" s="103"/>
      <c r="B248" s="103"/>
      <c r="C248" s="103"/>
      <c r="D248" s="103"/>
    </row>
    <row r="249" spans="1:4" s="113" customFormat="1">
      <c r="A249" s="103"/>
      <c r="B249" s="103"/>
      <c r="C249" s="103"/>
      <c r="D249" s="103"/>
    </row>
    <row r="250" spans="1:4" s="113" customFormat="1">
      <c r="A250" s="103"/>
      <c r="B250" s="103"/>
      <c r="C250" s="103"/>
      <c r="D250" s="103"/>
    </row>
    <row r="251" spans="1:4" s="113" customFormat="1">
      <c r="A251" s="103"/>
      <c r="B251" s="103"/>
      <c r="C251" s="103"/>
      <c r="D251" s="103"/>
    </row>
    <row r="252" spans="1:4" s="113" customFormat="1">
      <c r="A252" s="103"/>
      <c r="B252" s="103"/>
      <c r="C252" s="103"/>
      <c r="D252" s="103"/>
    </row>
    <row r="253" spans="1:4" s="113" customFormat="1">
      <c r="A253" s="103"/>
      <c r="B253" s="103"/>
      <c r="C253" s="103"/>
      <c r="D253" s="103"/>
    </row>
    <row r="254" spans="1:4" s="113" customFormat="1">
      <c r="A254" s="103"/>
      <c r="B254" s="103"/>
      <c r="C254" s="103"/>
      <c r="D254" s="103"/>
    </row>
    <row r="255" spans="1:4" s="113" customFormat="1">
      <c r="A255" s="103"/>
      <c r="B255" s="103"/>
      <c r="C255" s="103"/>
      <c r="D255" s="103"/>
    </row>
    <row r="256" spans="1:4" s="113" customFormat="1">
      <c r="A256" s="103"/>
      <c r="B256" s="103"/>
      <c r="C256" s="103"/>
      <c r="D256" s="103"/>
    </row>
    <row r="257" spans="1:4" s="113" customFormat="1">
      <c r="A257" s="103"/>
      <c r="B257" s="103"/>
      <c r="C257" s="103"/>
      <c r="D257" s="103"/>
    </row>
    <row r="258" spans="1:4" s="113" customFormat="1">
      <c r="A258" s="104"/>
      <c r="B258" s="104"/>
      <c r="C258" s="104"/>
      <c r="D258" s="104"/>
    </row>
    <row r="259" spans="1:4" s="113" customFormat="1">
      <c r="A259" s="103"/>
      <c r="B259" s="103"/>
      <c r="C259" s="103"/>
      <c r="D259" s="103"/>
    </row>
    <row r="260" spans="1:4" s="113" customFormat="1">
      <c r="A260" s="103"/>
      <c r="B260" s="103"/>
      <c r="C260" s="103"/>
      <c r="D260" s="103"/>
    </row>
    <row r="261" spans="1:4" s="113" customFormat="1">
      <c r="A261" s="103"/>
      <c r="B261" s="103"/>
      <c r="C261" s="103"/>
      <c r="D261" s="103"/>
    </row>
    <row r="262" spans="1:4" s="113" customFormat="1">
      <c r="A262" s="103"/>
      <c r="B262" s="103"/>
      <c r="C262" s="103"/>
      <c r="D262" s="103"/>
    </row>
    <row r="263" spans="1:4" s="113" customFormat="1">
      <c r="A263" s="103"/>
      <c r="B263" s="103"/>
      <c r="C263" s="103"/>
      <c r="D263" s="103"/>
    </row>
    <row r="264" spans="1:4" s="113" customFormat="1">
      <c r="A264" s="103"/>
      <c r="B264" s="103"/>
      <c r="C264" s="103"/>
      <c r="D264" s="103"/>
    </row>
    <row r="265" spans="1:4" s="113" customFormat="1">
      <c r="A265" s="103"/>
      <c r="B265" s="103"/>
      <c r="C265" s="103"/>
      <c r="D265" s="103"/>
    </row>
    <row r="266" spans="1:4" s="113" customFormat="1">
      <c r="A266" s="103"/>
      <c r="B266" s="103"/>
      <c r="C266" s="103"/>
      <c r="D266" s="103"/>
    </row>
    <row r="267" spans="1:4" s="113" customFormat="1">
      <c r="A267" s="103"/>
      <c r="B267" s="103"/>
      <c r="C267" s="103"/>
      <c r="D267" s="103"/>
    </row>
    <row r="268" spans="1:4" s="113" customFormat="1">
      <c r="A268" s="103"/>
      <c r="B268" s="103"/>
      <c r="C268" s="103"/>
      <c r="D268" s="103"/>
    </row>
    <row r="269" spans="1:4" s="113" customFormat="1">
      <c r="A269" s="103"/>
      <c r="B269" s="103"/>
      <c r="C269" s="103"/>
      <c r="D269" s="103"/>
    </row>
    <row r="270" spans="1:4" s="113" customFormat="1">
      <c r="A270" s="103"/>
      <c r="B270" s="103"/>
      <c r="C270" s="103"/>
      <c r="D270" s="103"/>
    </row>
    <row r="271" spans="1:4" s="113" customFormat="1">
      <c r="A271" s="103"/>
      <c r="B271" s="103"/>
      <c r="C271" s="103"/>
      <c r="D271" s="103"/>
    </row>
    <row r="272" spans="1:4" s="113" customFormat="1">
      <c r="A272" s="103"/>
      <c r="B272" s="103"/>
      <c r="C272" s="103"/>
      <c r="D272" s="103"/>
    </row>
    <row r="273" spans="1:4" s="113" customFormat="1">
      <c r="A273" s="103"/>
      <c r="B273" s="103"/>
      <c r="C273" s="103"/>
      <c r="D273" s="103"/>
    </row>
    <row r="274" spans="1:4" s="113" customFormat="1">
      <c r="A274" s="103"/>
      <c r="B274" s="103"/>
      <c r="C274" s="103"/>
      <c r="D274" s="103"/>
    </row>
    <row r="275" spans="1:4" s="113" customFormat="1">
      <c r="A275" s="103"/>
      <c r="B275" s="103"/>
      <c r="C275" s="103"/>
      <c r="D275" s="103"/>
    </row>
    <row r="276" spans="1:4" s="113" customFormat="1">
      <c r="A276" s="103"/>
      <c r="B276" s="103"/>
      <c r="C276" s="103"/>
      <c r="D276" s="103"/>
    </row>
    <row r="277" spans="1:4" s="113" customFormat="1">
      <c r="A277" s="103"/>
      <c r="B277" s="103"/>
      <c r="C277" s="103"/>
      <c r="D277" s="103"/>
    </row>
    <row r="278" spans="1:4" s="113" customFormat="1">
      <c r="A278" s="104"/>
      <c r="B278" s="104"/>
      <c r="C278" s="104"/>
      <c r="D278" s="104"/>
    </row>
    <row r="279" spans="1:4" s="113" customFormat="1">
      <c r="A279" s="103"/>
      <c r="B279" s="103"/>
      <c r="C279" s="103"/>
      <c r="D279" s="103"/>
    </row>
    <row r="280" spans="1:4" s="113" customFormat="1">
      <c r="A280" s="103"/>
      <c r="B280" s="103"/>
      <c r="C280" s="103"/>
      <c r="D280" s="103"/>
    </row>
    <row r="281" spans="1:4" s="113" customFormat="1">
      <c r="A281" s="103"/>
      <c r="B281" s="103"/>
      <c r="C281" s="103"/>
      <c r="D281" s="103"/>
    </row>
    <row r="282" spans="1:4" s="113" customFormat="1">
      <c r="A282" s="103"/>
      <c r="B282" s="103"/>
      <c r="C282" s="103"/>
      <c r="D282" s="103"/>
    </row>
    <row r="283" spans="1:4" s="113" customFormat="1">
      <c r="A283" s="103"/>
      <c r="B283" s="103"/>
      <c r="C283" s="103"/>
      <c r="D283" s="103"/>
    </row>
    <row r="284" spans="1:4" s="113" customFormat="1">
      <c r="A284" s="103"/>
      <c r="B284" s="103"/>
      <c r="C284" s="103"/>
      <c r="D284" s="103"/>
    </row>
    <row r="285" spans="1:4" s="113" customFormat="1">
      <c r="A285" s="103"/>
      <c r="B285" s="103"/>
      <c r="C285" s="103"/>
      <c r="D285" s="103"/>
    </row>
    <row r="286" spans="1:4" s="113" customFormat="1">
      <c r="A286" s="103"/>
      <c r="B286" s="103"/>
      <c r="C286" s="103"/>
      <c r="D286" s="103"/>
    </row>
    <row r="287" spans="1:4" s="113" customFormat="1">
      <c r="A287" s="103"/>
      <c r="B287" s="103"/>
      <c r="C287" s="103"/>
      <c r="D287" s="103"/>
    </row>
    <row r="288" spans="1:4" s="113" customFormat="1">
      <c r="A288" s="103"/>
      <c r="B288" s="103"/>
      <c r="C288" s="103"/>
      <c r="D288" s="103"/>
    </row>
    <row r="289" spans="1:4" s="113" customFormat="1">
      <c r="A289" s="103"/>
      <c r="B289" s="103"/>
      <c r="C289" s="103"/>
      <c r="D289" s="103"/>
    </row>
    <row r="290" spans="1:4" s="113" customFormat="1">
      <c r="A290" s="103"/>
      <c r="B290" s="103"/>
      <c r="C290" s="103"/>
      <c r="D290" s="103"/>
    </row>
    <row r="291" spans="1:4" s="113" customFormat="1">
      <c r="A291" s="103"/>
      <c r="B291" s="103"/>
      <c r="C291" s="103"/>
      <c r="D291" s="103"/>
    </row>
    <row r="292" spans="1:4" s="113" customFormat="1">
      <c r="A292" s="103"/>
      <c r="B292" s="103"/>
      <c r="C292" s="103"/>
      <c r="D292" s="103"/>
    </row>
    <row r="293" spans="1:4" s="113" customFormat="1">
      <c r="A293" s="103"/>
      <c r="B293" s="103"/>
      <c r="C293" s="103"/>
      <c r="D293" s="103"/>
    </row>
    <row r="294" spans="1:4" s="113" customFormat="1">
      <c r="A294" s="103"/>
      <c r="B294" s="103"/>
      <c r="C294" s="103"/>
      <c r="D294" s="103"/>
    </row>
    <row r="295" spans="1:4" s="113" customFormat="1">
      <c r="A295" s="103"/>
      <c r="B295" s="103"/>
      <c r="C295" s="103"/>
      <c r="D295" s="103"/>
    </row>
    <row r="296" spans="1:4" s="113" customFormat="1">
      <c r="A296" s="103"/>
      <c r="B296" s="103"/>
      <c r="C296" s="103"/>
      <c r="D296" s="103"/>
    </row>
    <row r="297" spans="1:4" s="113" customFormat="1">
      <c r="A297" s="103"/>
      <c r="B297" s="103"/>
      <c r="C297" s="103"/>
      <c r="D297" s="103"/>
    </row>
    <row r="298" spans="1:4" s="113" customFormat="1">
      <c r="A298" s="104"/>
      <c r="B298" s="104"/>
      <c r="C298" s="104"/>
      <c r="D298" s="104"/>
    </row>
    <row r="299" spans="1:4" s="113" customFormat="1">
      <c r="A299" s="103"/>
      <c r="B299" s="103"/>
      <c r="C299" s="103"/>
      <c r="D299" s="103"/>
    </row>
    <row r="300" spans="1:4" s="113" customFormat="1">
      <c r="A300" s="103"/>
      <c r="B300" s="103"/>
      <c r="C300" s="103"/>
      <c r="D300" s="103"/>
    </row>
    <row r="301" spans="1:4" s="113" customFormat="1">
      <c r="A301" s="103"/>
      <c r="B301" s="103"/>
      <c r="C301" s="103"/>
      <c r="D301" s="103"/>
    </row>
    <row r="302" spans="1:4" s="113" customFormat="1">
      <c r="A302" s="103"/>
      <c r="B302" s="103"/>
      <c r="C302" s="103"/>
      <c r="D302" s="103"/>
    </row>
    <row r="303" spans="1:4" s="113" customFormat="1">
      <c r="A303" s="103"/>
      <c r="B303" s="103"/>
      <c r="C303" s="103"/>
      <c r="D303" s="103"/>
    </row>
    <row r="304" spans="1:4" s="113" customFormat="1">
      <c r="A304" s="103"/>
      <c r="B304" s="103"/>
      <c r="C304" s="103"/>
      <c r="D304" s="103"/>
    </row>
    <row r="305" spans="1:4" s="113" customFormat="1">
      <c r="A305" s="103"/>
      <c r="B305" s="103"/>
      <c r="C305" s="103"/>
      <c r="D305" s="103"/>
    </row>
    <row r="306" spans="1:4" s="113" customFormat="1">
      <c r="A306" s="103"/>
      <c r="B306" s="103"/>
      <c r="C306" s="103"/>
      <c r="D306" s="103"/>
    </row>
    <row r="307" spans="1:4" s="113" customFormat="1">
      <c r="A307" s="103"/>
      <c r="B307" s="103"/>
      <c r="C307" s="103"/>
      <c r="D307" s="103"/>
    </row>
    <row r="308" spans="1:4" s="113" customFormat="1">
      <c r="A308" s="103"/>
      <c r="B308" s="103"/>
      <c r="C308" s="103"/>
      <c r="D308" s="103"/>
    </row>
    <row r="309" spans="1:4" s="113" customFormat="1">
      <c r="A309" s="103"/>
      <c r="B309" s="103"/>
      <c r="C309" s="103"/>
      <c r="D309" s="103"/>
    </row>
    <row r="310" spans="1:4" s="113" customFormat="1">
      <c r="A310" s="103"/>
      <c r="B310" s="103"/>
      <c r="C310" s="103"/>
      <c r="D310" s="103"/>
    </row>
    <row r="311" spans="1:4" s="113" customFormat="1">
      <c r="A311" s="103"/>
      <c r="B311" s="103"/>
      <c r="C311" s="103"/>
      <c r="D311" s="103"/>
    </row>
    <row r="312" spans="1:4" s="113" customFormat="1">
      <c r="A312" s="103"/>
      <c r="B312" s="103"/>
      <c r="C312" s="103"/>
      <c r="D312" s="103"/>
    </row>
    <row r="313" spans="1:4" s="113" customFormat="1">
      <c r="A313" s="103"/>
      <c r="B313" s="103"/>
      <c r="C313" s="103"/>
      <c r="D313" s="103"/>
    </row>
    <row r="314" spans="1:4" s="113" customFormat="1">
      <c r="A314" s="103"/>
      <c r="B314" s="103"/>
      <c r="C314" s="103"/>
      <c r="D314" s="103"/>
    </row>
    <row r="315" spans="1:4" s="113" customFormat="1">
      <c r="A315" s="103"/>
      <c r="B315" s="103"/>
      <c r="C315" s="103"/>
      <c r="D315" s="103"/>
    </row>
    <row r="316" spans="1:4" s="113" customFormat="1">
      <c r="A316" s="103"/>
      <c r="B316" s="103"/>
      <c r="C316" s="103"/>
      <c r="D316" s="103"/>
    </row>
    <row r="317" spans="1:4" s="113" customFormat="1">
      <c r="A317" s="103"/>
      <c r="B317" s="103"/>
      <c r="C317" s="103"/>
      <c r="D317" s="103"/>
    </row>
    <row r="318" spans="1:4" s="113" customFormat="1">
      <c r="A318" s="116"/>
      <c r="B318" s="116"/>
      <c r="C318" s="116"/>
      <c r="D318" s="116"/>
    </row>
    <row r="319" spans="1:4" s="113" customFormat="1">
      <c r="A319" s="116"/>
      <c r="B319" s="116"/>
      <c r="C319" s="116"/>
      <c r="D319" s="116"/>
    </row>
    <row r="320" spans="1:4" s="113" customFormat="1">
      <c r="A320" s="116"/>
      <c r="B320" s="116"/>
      <c r="C320" s="116"/>
      <c r="D320" s="116"/>
    </row>
    <row r="321" spans="1:4" s="113" customFormat="1">
      <c r="A321" s="116"/>
      <c r="B321" s="116"/>
      <c r="C321" s="116"/>
      <c r="D321" s="116"/>
    </row>
    <row r="322" spans="1:4" s="113" customFormat="1">
      <c r="A322" s="116"/>
      <c r="B322" s="116"/>
      <c r="C322" s="116"/>
      <c r="D322" s="116"/>
    </row>
    <row r="323" spans="1:4" s="113" customFormat="1">
      <c r="A323" s="116"/>
      <c r="B323" s="116"/>
      <c r="C323" s="116"/>
      <c r="D323" s="116"/>
    </row>
    <row r="324" spans="1:4" s="113" customFormat="1">
      <c r="A324" s="116"/>
      <c r="B324" s="116"/>
      <c r="C324" s="116"/>
      <c r="D324" s="116"/>
    </row>
    <row r="325" spans="1:4" s="113" customFormat="1">
      <c r="A325" s="116"/>
      <c r="B325" s="116"/>
      <c r="C325" s="116"/>
      <c r="D325" s="116"/>
    </row>
    <row r="326" spans="1:4" s="113" customFormat="1">
      <c r="A326" s="116"/>
      <c r="B326" s="116"/>
      <c r="C326" s="116"/>
      <c r="D326" s="116"/>
    </row>
    <row r="327" spans="1:4" s="113" customFormat="1">
      <c r="A327" s="116"/>
      <c r="B327" s="116"/>
      <c r="C327" s="116"/>
      <c r="D327" s="116"/>
    </row>
    <row r="328" spans="1:4" s="113" customFormat="1">
      <c r="A328" s="116"/>
      <c r="B328" s="116"/>
      <c r="C328" s="116"/>
      <c r="D328" s="116"/>
    </row>
    <row r="329" spans="1:4" s="113" customFormat="1">
      <c r="A329" s="116"/>
      <c r="B329" s="116"/>
      <c r="C329" s="116"/>
      <c r="D329" s="116"/>
    </row>
    <row r="330" spans="1:4" s="113" customFormat="1">
      <c r="A330" s="116"/>
      <c r="B330" s="116"/>
      <c r="C330" s="116"/>
      <c r="D330" s="116"/>
    </row>
    <row r="331" spans="1:4" s="113" customFormat="1">
      <c r="A331" s="116"/>
      <c r="B331" s="116"/>
      <c r="C331" s="116"/>
      <c r="D331" s="116"/>
    </row>
    <row r="332" spans="1:4" s="113" customFormat="1">
      <c r="A332" s="116"/>
      <c r="B332" s="116"/>
      <c r="C332" s="116"/>
      <c r="D332" s="116"/>
    </row>
    <row r="333" spans="1:4" s="113" customFormat="1">
      <c r="A333" s="116"/>
      <c r="B333" s="116"/>
      <c r="C333" s="116"/>
      <c r="D333" s="116"/>
    </row>
    <row r="334" spans="1:4" s="113" customFormat="1">
      <c r="A334" s="116"/>
      <c r="B334" s="116"/>
      <c r="C334" s="116"/>
      <c r="D334" s="116"/>
    </row>
    <row r="335" spans="1:4" s="113" customFormat="1">
      <c r="A335" s="116"/>
      <c r="B335" s="116"/>
      <c r="C335" s="116"/>
      <c r="D335" s="116"/>
    </row>
    <row r="336" spans="1:4" s="113" customFormat="1">
      <c r="A336" s="116"/>
      <c r="B336" s="116"/>
      <c r="C336" s="116"/>
      <c r="D336" s="116"/>
    </row>
    <row r="337" spans="1:4" s="113" customFormat="1">
      <c r="A337" s="116"/>
      <c r="B337" s="116"/>
      <c r="C337" s="116"/>
      <c r="D337" s="116"/>
    </row>
    <row r="338" spans="1:4" s="113" customFormat="1">
      <c r="A338" s="116"/>
      <c r="B338" s="116"/>
      <c r="C338" s="116"/>
      <c r="D338" s="116"/>
    </row>
    <row r="339" spans="1:4" s="113" customFormat="1">
      <c r="A339" s="116"/>
      <c r="B339" s="116"/>
      <c r="C339" s="116"/>
      <c r="D339" s="116"/>
    </row>
    <row r="340" spans="1:4" s="113" customFormat="1">
      <c r="A340" s="116"/>
      <c r="B340" s="116"/>
      <c r="C340" s="116"/>
      <c r="D340" s="116"/>
    </row>
    <row r="341" spans="1:4" s="113" customFormat="1">
      <c r="A341" s="116"/>
      <c r="B341" s="116"/>
      <c r="C341" s="116"/>
      <c r="D341" s="116"/>
    </row>
    <row r="342" spans="1:4" s="113" customFormat="1">
      <c r="A342" s="116"/>
      <c r="B342" s="116"/>
      <c r="C342" s="116"/>
      <c r="D342" s="116"/>
    </row>
    <row r="343" spans="1:4" s="113" customFormat="1">
      <c r="A343" s="116"/>
      <c r="B343" s="116"/>
      <c r="C343" s="116"/>
      <c r="D343" s="116"/>
    </row>
    <row r="344" spans="1:4" s="113" customFormat="1">
      <c r="A344" s="116"/>
      <c r="B344" s="116"/>
      <c r="C344" s="116"/>
      <c r="D344" s="116"/>
    </row>
    <row r="345" spans="1:4" s="113" customFormat="1">
      <c r="A345" s="116"/>
      <c r="B345" s="116"/>
      <c r="C345" s="116"/>
      <c r="D345" s="116"/>
    </row>
    <row r="346" spans="1:4" s="113" customFormat="1">
      <c r="A346" s="116"/>
      <c r="B346" s="116"/>
      <c r="C346" s="116"/>
      <c r="D346" s="116"/>
    </row>
    <row r="347" spans="1:4" s="113" customFormat="1">
      <c r="A347" s="116"/>
      <c r="B347" s="116"/>
      <c r="C347" s="116"/>
      <c r="D347" s="116"/>
    </row>
    <row r="348" spans="1:4" s="113" customFormat="1">
      <c r="A348" s="116"/>
      <c r="B348" s="116"/>
      <c r="C348" s="116"/>
      <c r="D348" s="116"/>
    </row>
    <row r="349" spans="1:4" s="113" customFormat="1">
      <c r="A349" s="116"/>
      <c r="B349" s="116"/>
      <c r="C349" s="116"/>
      <c r="D349" s="116"/>
    </row>
    <row r="350" spans="1:4" s="113" customFormat="1">
      <c r="A350" s="116"/>
      <c r="B350" s="116"/>
      <c r="C350" s="116"/>
      <c r="D350" s="116"/>
    </row>
    <row r="351" spans="1:4" s="113" customFormat="1">
      <c r="A351" s="116"/>
      <c r="B351" s="116"/>
      <c r="C351" s="116"/>
      <c r="D351" s="116"/>
    </row>
    <row r="352" spans="1:4" s="113" customFormat="1">
      <c r="A352" s="116"/>
      <c r="B352" s="116"/>
      <c r="C352" s="116"/>
      <c r="D352" s="116"/>
    </row>
    <row r="353" spans="1:4" s="113" customFormat="1">
      <c r="A353" s="116"/>
      <c r="B353" s="116"/>
      <c r="C353" s="116"/>
      <c r="D353" s="116"/>
    </row>
    <row r="354" spans="1:4" s="113" customFormat="1">
      <c r="A354" s="116"/>
      <c r="B354" s="116"/>
      <c r="C354" s="116"/>
      <c r="D354" s="116"/>
    </row>
    <row r="355" spans="1:4" s="113" customFormat="1">
      <c r="A355" s="116"/>
      <c r="B355" s="116"/>
      <c r="C355" s="116"/>
      <c r="D355" s="116"/>
    </row>
    <row r="356" spans="1:4" s="113" customFormat="1">
      <c r="A356" s="116"/>
      <c r="B356" s="116"/>
      <c r="C356" s="116"/>
      <c r="D356" s="116"/>
    </row>
    <row r="357" spans="1:4" s="113" customFormat="1">
      <c r="A357" s="116"/>
      <c r="B357" s="116"/>
      <c r="C357" s="116"/>
      <c r="D357" s="116"/>
    </row>
    <row r="358" spans="1:4" s="113" customFormat="1">
      <c r="A358" s="116"/>
      <c r="B358" s="116"/>
      <c r="C358" s="116"/>
      <c r="D358" s="116"/>
    </row>
    <row r="359" spans="1:4" s="113" customFormat="1">
      <c r="A359" s="116"/>
      <c r="B359" s="116"/>
      <c r="C359" s="116"/>
      <c r="D359" s="116"/>
    </row>
    <row r="360" spans="1:4" s="113" customFormat="1">
      <c r="A360" s="116"/>
      <c r="B360" s="116"/>
      <c r="C360" s="116"/>
      <c r="D360" s="116"/>
    </row>
    <row r="361" spans="1:4" s="113" customFormat="1">
      <c r="A361" s="116"/>
      <c r="B361" s="116"/>
      <c r="C361" s="116"/>
      <c r="D361" s="116"/>
    </row>
    <row r="362" spans="1:4" s="113" customFormat="1">
      <c r="A362" s="116"/>
      <c r="B362" s="116"/>
      <c r="C362" s="116"/>
      <c r="D362" s="116"/>
    </row>
    <row r="363" spans="1:4" s="113" customFormat="1">
      <c r="A363" s="116"/>
      <c r="B363" s="116"/>
      <c r="C363" s="116"/>
      <c r="D363" s="116"/>
    </row>
    <row r="364" spans="1:4" s="113" customFormat="1">
      <c r="A364" s="116"/>
      <c r="B364" s="116"/>
      <c r="C364" s="116"/>
      <c r="D364" s="116"/>
    </row>
    <row r="365" spans="1:4" s="113" customFormat="1">
      <c r="A365" s="116"/>
      <c r="B365" s="116"/>
      <c r="C365" s="116"/>
      <c r="D365" s="116"/>
    </row>
    <row r="366" spans="1:4" s="113" customFormat="1">
      <c r="A366" s="116"/>
      <c r="B366" s="116"/>
      <c r="C366" s="116"/>
      <c r="D366" s="116"/>
    </row>
    <row r="367" spans="1:4" s="113" customFormat="1">
      <c r="A367" s="116"/>
      <c r="B367" s="116"/>
      <c r="C367" s="116"/>
      <c r="D367" s="116"/>
    </row>
    <row r="368" spans="1:4" s="113" customFormat="1">
      <c r="A368" s="116"/>
      <c r="B368" s="116"/>
      <c r="C368" s="116"/>
      <c r="D368" s="116"/>
    </row>
    <row r="369" spans="1:4" s="113" customFormat="1">
      <c r="A369" s="116"/>
      <c r="B369" s="116"/>
      <c r="C369" s="116"/>
      <c r="D369" s="116"/>
    </row>
    <row r="370" spans="1:4" s="113" customFormat="1">
      <c r="A370" s="116"/>
      <c r="B370" s="116"/>
      <c r="C370" s="116"/>
      <c r="D370" s="116"/>
    </row>
    <row r="371" spans="1:4" s="113" customFormat="1">
      <c r="A371" s="116"/>
      <c r="B371" s="116"/>
      <c r="C371" s="116"/>
      <c r="D371" s="116"/>
    </row>
    <row r="372" spans="1:4" s="113" customFormat="1">
      <c r="A372" s="116"/>
      <c r="B372" s="116"/>
      <c r="C372" s="116"/>
      <c r="D372" s="116"/>
    </row>
    <row r="373" spans="1:4" s="113" customFormat="1">
      <c r="A373" s="116"/>
      <c r="B373" s="116"/>
      <c r="C373" s="116"/>
      <c r="D373" s="116"/>
    </row>
    <row r="374" spans="1:4" s="113" customFormat="1">
      <c r="A374" s="116"/>
      <c r="B374" s="116"/>
      <c r="C374" s="116"/>
      <c r="D374" s="116"/>
    </row>
    <row r="375" spans="1:4" s="113" customFormat="1">
      <c r="A375" s="116"/>
      <c r="B375" s="116"/>
      <c r="C375" s="116"/>
      <c r="D375" s="116"/>
    </row>
    <row r="376" spans="1:4" s="113" customFormat="1">
      <c r="A376" s="116"/>
      <c r="B376" s="116"/>
      <c r="C376" s="116"/>
      <c r="D376" s="116"/>
    </row>
    <row r="377" spans="1:4" s="113" customFormat="1">
      <c r="A377" s="116"/>
      <c r="B377" s="116"/>
      <c r="C377" s="116"/>
      <c r="D377" s="116"/>
    </row>
    <row r="378" spans="1:4" s="113" customFormat="1">
      <c r="A378" s="116"/>
      <c r="B378" s="116"/>
      <c r="C378" s="116"/>
      <c r="D378" s="116"/>
    </row>
    <row r="379" spans="1:4" s="113" customFormat="1">
      <c r="A379" s="116"/>
      <c r="B379" s="116"/>
      <c r="C379" s="116"/>
      <c r="D379" s="116"/>
    </row>
    <row r="380" spans="1:4" s="113" customFormat="1">
      <c r="A380" s="116"/>
      <c r="B380" s="116"/>
      <c r="C380" s="116"/>
      <c r="D380" s="116"/>
    </row>
    <row r="381" spans="1:4" s="113" customFormat="1">
      <c r="A381" s="116"/>
      <c r="B381" s="116"/>
      <c r="C381" s="116"/>
      <c r="D381" s="116"/>
    </row>
    <row r="382" spans="1:4" s="113" customFormat="1">
      <c r="A382" s="116"/>
      <c r="B382" s="116"/>
      <c r="C382" s="116"/>
      <c r="D382" s="116"/>
    </row>
    <row r="383" spans="1:4" s="113" customFormat="1">
      <c r="A383" s="116"/>
      <c r="B383" s="116"/>
      <c r="C383" s="116"/>
      <c r="D383" s="116"/>
    </row>
    <row r="384" spans="1:4" s="113" customFormat="1">
      <c r="A384" s="116"/>
      <c r="B384" s="116"/>
      <c r="C384" s="116"/>
      <c r="D384" s="116"/>
    </row>
    <row r="385" spans="1:4" s="113" customFormat="1">
      <c r="A385" s="116"/>
      <c r="B385" s="116"/>
      <c r="C385" s="116"/>
      <c r="D385" s="116"/>
    </row>
    <row r="386" spans="1:4" s="113" customFormat="1">
      <c r="A386" s="116"/>
      <c r="B386" s="116"/>
      <c r="C386" s="116"/>
      <c r="D386" s="116"/>
    </row>
    <row r="387" spans="1:4" s="113" customFormat="1">
      <c r="A387" s="116"/>
      <c r="B387" s="116"/>
      <c r="C387" s="116"/>
      <c r="D387" s="116"/>
    </row>
    <row r="388" spans="1:4" s="113" customFormat="1">
      <c r="A388" s="116"/>
      <c r="B388" s="116"/>
      <c r="C388" s="116"/>
      <c r="D388" s="116"/>
    </row>
    <row r="389" spans="1:4" s="113" customFormat="1">
      <c r="A389" s="116"/>
      <c r="B389" s="116"/>
      <c r="C389" s="116"/>
      <c r="D389" s="116"/>
    </row>
    <row r="390" spans="1:4" s="113" customFormat="1">
      <c r="A390" s="116"/>
      <c r="B390" s="116"/>
      <c r="C390" s="116"/>
      <c r="D390" s="116"/>
    </row>
    <row r="391" spans="1:4" s="113" customFormat="1">
      <c r="A391" s="116"/>
      <c r="B391" s="116"/>
      <c r="C391" s="116"/>
      <c r="D391" s="116"/>
    </row>
    <row r="392" spans="1:4" s="113" customFormat="1">
      <c r="A392" s="116"/>
      <c r="B392" s="116"/>
      <c r="C392" s="116"/>
      <c r="D392" s="116"/>
    </row>
    <row r="393" spans="1:4" s="113" customFormat="1">
      <c r="A393" s="116"/>
      <c r="B393" s="116"/>
      <c r="C393" s="116"/>
      <c r="D393" s="116"/>
    </row>
    <row r="394" spans="1:4" s="113" customFormat="1">
      <c r="A394" s="116"/>
      <c r="B394" s="116"/>
      <c r="C394" s="116"/>
      <c r="D394" s="116"/>
    </row>
    <row r="395" spans="1:4" s="113" customFormat="1">
      <c r="A395" s="116"/>
      <c r="B395" s="116"/>
      <c r="C395" s="116"/>
      <c r="D395" s="116"/>
    </row>
    <row r="396" spans="1:4" s="113" customFormat="1">
      <c r="A396" s="116"/>
      <c r="B396" s="116"/>
      <c r="C396" s="116"/>
      <c r="D396" s="116"/>
    </row>
    <row r="397" spans="1:4" s="113" customFormat="1">
      <c r="A397" s="116"/>
      <c r="B397" s="116"/>
      <c r="C397" s="116"/>
      <c r="D397" s="116"/>
    </row>
    <row r="398" spans="1:4" s="113" customFormat="1">
      <c r="A398" s="116"/>
      <c r="B398" s="116"/>
      <c r="C398" s="116"/>
      <c r="D398" s="116"/>
    </row>
    <row r="399" spans="1:4" s="113" customFormat="1">
      <c r="A399" s="116"/>
      <c r="B399" s="116"/>
      <c r="C399" s="116"/>
      <c r="D399" s="116"/>
    </row>
    <row r="400" spans="1:4" s="113" customFormat="1">
      <c r="A400" s="116"/>
      <c r="B400" s="116"/>
      <c r="C400" s="116"/>
      <c r="D400" s="116"/>
    </row>
    <row r="401" spans="1:4" s="113" customFormat="1">
      <c r="A401" s="116"/>
      <c r="B401" s="116"/>
      <c r="C401" s="116"/>
      <c r="D401" s="116"/>
    </row>
    <row r="402" spans="1:4" s="113" customFormat="1">
      <c r="A402" s="116"/>
      <c r="B402" s="116"/>
      <c r="C402" s="116"/>
      <c r="D402" s="116"/>
    </row>
    <row r="403" spans="1:4" s="113" customFormat="1">
      <c r="A403" s="116"/>
      <c r="B403" s="116"/>
      <c r="C403" s="116"/>
      <c r="D403" s="116"/>
    </row>
    <row r="404" spans="1:4" s="113" customFormat="1">
      <c r="A404" s="116"/>
      <c r="B404" s="116"/>
      <c r="C404" s="116"/>
      <c r="D404" s="116"/>
    </row>
    <row r="405" spans="1:4" s="113" customFormat="1">
      <c r="A405" s="116"/>
      <c r="B405" s="116"/>
      <c r="C405" s="116"/>
      <c r="D405" s="116"/>
    </row>
    <row r="406" spans="1:4" s="113" customFormat="1">
      <c r="A406" s="116"/>
      <c r="B406" s="116"/>
      <c r="C406" s="116"/>
      <c r="D406" s="116"/>
    </row>
    <row r="407" spans="1:4" s="113" customFormat="1">
      <c r="A407" s="116"/>
      <c r="B407" s="116"/>
      <c r="C407" s="116"/>
      <c r="D407" s="116"/>
    </row>
    <row r="408" spans="1:4" s="113" customFormat="1">
      <c r="A408" s="116"/>
      <c r="B408" s="116"/>
      <c r="C408" s="116"/>
      <c r="D408" s="116"/>
    </row>
    <row r="409" spans="1:4" s="113" customFormat="1">
      <c r="A409" s="116"/>
      <c r="B409" s="116"/>
      <c r="C409" s="116"/>
      <c r="D409" s="116"/>
    </row>
    <row r="410" spans="1:4" s="113" customFormat="1">
      <c r="A410" s="116"/>
      <c r="B410" s="116"/>
      <c r="C410" s="116"/>
      <c r="D410" s="116"/>
    </row>
    <row r="411" spans="1:4" s="113" customFormat="1">
      <c r="A411" s="116"/>
      <c r="B411" s="116"/>
      <c r="C411" s="116"/>
      <c r="D411" s="116"/>
    </row>
    <row r="412" spans="1:4" s="113" customFormat="1">
      <c r="A412" s="116"/>
      <c r="B412" s="116"/>
      <c r="C412" s="116"/>
      <c r="D412" s="116"/>
    </row>
    <row r="413" spans="1:4" s="113" customFormat="1">
      <c r="A413" s="116"/>
      <c r="B413" s="116"/>
      <c r="C413" s="116"/>
      <c r="D413" s="116"/>
    </row>
    <row r="414" spans="1:4" s="113" customFormat="1">
      <c r="A414" s="116"/>
      <c r="B414" s="116"/>
      <c r="C414" s="116"/>
      <c r="D414" s="116"/>
    </row>
    <row r="415" spans="1:4" s="113" customFormat="1">
      <c r="A415" s="116"/>
      <c r="B415" s="116"/>
      <c r="C415" s="116"/>
      <c r="D415" s="116"/>
    </row>
    <row r="416" spans="1:4" s="113" customFormat="1">
      <c r="A416" s="116"/>
      <c r="B416" s="116"/>
      <c r="C416" s="116"/>
      <c r="D416" s="116"/>
    </row>
    <row r="417" spans="1:4" s="113" customFormat="1">
      <c r="A417" s="116"/>
      <c r="B417" s="116"/>
      <c r="C417" s="116"/>
      <c r="D417" s="116"/>
    </row>
    <row r="418" spans="1:4" s="113" customFormat="1">
      <c r="A418" s="116"/>
      <c r="B418" s="116"/>
      <c r="C418" s="116"/>
      <c r="D418" s="116"/>
    </row>
    <row r="419" spans="1:4" s="113" customFormat="1">
      <c r="A419" s="116"/>
      <c r="B419" s="116"/>
      <c r="C419" s="116"/>
      <c r="D419" s="116"/>
    </row>
    <row r="420" spans="1:4" s="113" customFormat="1">
      <c r="A420" s="116"/>
      <c r="B420" s="116"/>
      <c r="C420" s="116"/>
      <c r="D420" s="116"/>
    </row>
    <row r="421" spans="1:4" s="113" customFormat="1">
      <c r="A421" s="116"/>
      <c r="B421" s="116"/>
      <c r="C421" s="116"/>
      <c r="D421" s="116"/>
    </row>
    <row r="422" spans="1:4" s="113" customFormat="1">
      <c r="A422" s="116"/>
      <c r="B422" s="116"/>
      <c r="C422" s="116"/>
      <c r="D422" s="116"/>
    </row>
    <row r="423" spans="1:4" s="113" customFormat="1">
      <c r="A423" s="116"/>
      <c r="B423" s="116"/>
      <c r="C423" s="116"/>
      <c r="D423" s="116"/>
    </row>
    <row r="424" spans="1:4" s="113" customFormat="1">
      <c r="A424" s="116"/>
      <c r="B424" s="116"/>
      <c r="C424" s="116"/>
      <c r="D424" s="116"/>
    </row>
    <row r="425" spans="1:4" s="113" customFormat="1">
      <c r="A425" s="116"/>
      <c r="B425" s="116"/>
      <c r="C425" s="116"/>
      <c r="D425" s="116"/>
    </row>
    <row r="426" spans="1:4" s="113" customFormat="1">
      <c r="A426" s="116"/>
      <c r="B426" s="116"/>
      <c r="C426" s="116"/>
      <c r="D426" s="116"/>
    </row>
    <row r="427" spans="1:4" s="113" customFormat="1">
      <c r="A427" s="116"/>
      <c r="B427" s="116"/>
      <c r="C427" s="116"/>
      <c r="D427" s="116"/>
    </row>
    <row r="428" spans="1:4" s="113" customFormat="1">
      <c r="A428" s="116"/>
      <c r="B428" s="116"/>
      <c r="C428" s="116"/>
      <c r="D428" s="116"/>
    </row>
    <row r="429" spans="1:4" s="113" customFormat="1">
      <c r="A429" s="116"/>
      <c r="B429" s="116"/>
      <c r="C429" s="116"/>
      <c r="D429" s="116"/>
    </row>
    <row r="430" spans="1:4" s="113" customFormat="1">
      <c r="A430" s="116"/>
      <c r="B430" s="116"/>
      <c r="C430" s="116"/>
      <c r="D430" s="116"/>
    </row>
    <row r="431" spans="1:4" s="113" customFormat="1">
      <c r="A431" s="116"/>
      <c r="B431" s="116"/>
      <c r="C431" s="116"/>
      <c r="D431" s="116"/>
    </row>
    <row r="432" spans="1:4" s="113" customFormat="1">
      <c r="A432" s="116"/>
      <c r="B432" s="116"/>
      <c r="C432" s="116"/>
      <c r="D432" s="116"/>
    </row>
    <row r="433" spans="1:4" s="113" customFormat="1">
      <c r="A433" s="116"/>
      <c r="B433" s="116"/>
      <c r="C433" s="116"/>
      <c r="D433" s="116"/>
    </row>
    <row r="434" spans="1:4" s="113" customFormat="1">
      <c r="A434" s="116"/>
      <c r="B434" s="116"/>
      <c r="C434" s="116"/>
      <c r="D434" s="116"/>
    </row>
    <row r="435" spans="1:4" s="113" customFormat="1">
      <c r="A435" s="116"/>
      <c r="B435" s="116"/>
      <c r="C435" s="116"/>
      <c r="D435" s="116"/>
    </row>
    <row r="436" spans="1:4" s="113" customFormat="1">
      <c r="A436" s="116"/>
      <c r="B436" s="116"/>
      <c r="C436" s="116"/>
      <c r="D436" s="116"/>
    </row>
    <row r="437" spans="1:4" s="113" customFormat="1">
      <c r="A437" s="116"/>
      <c r="B437" s="116"/>
      <c r="C437" s="116"/>
      <c r="D437" s="116"/>
    </row>
    <row r="438" spans="1:4" s="113" customFormat="1">
      <c r="A438" s="116"/>
      <c r="B438" s="116"/>
      <c r="C438" s="116"/>
      <c r="D438" s="116"/>
    </row>
    <row r="439" spans="1:4" s="113" customFormat="1">
      <c r="A439" s="116"/>
      <c r="B439" s="116"/>
      <c r="C439" s="116"/>
      <c r="D439" s="116"/>
    </row>
    <row r="440" spans="1:4" s="113" customFormat="1">
      <c r="A440" s="116"/>
      <c r="B440" s="116"/>
      <c r="C440" s="116"/>
      <c r="D440" s="116"/>
    </row>
    <row r="441" spans="1:4" s="113" customFormat="1">
      <c r="A441" s="116"/>
      <c r="B441" s="116"/>
      <c r="C441" s="116"/>
      <c r="D441" s="116"/>
    </row>
    <row r="442" spans="1:4" s="113" customFormat="1">
      <c r="A442" s="116"/>
      <c r="B442" s="116"/>
      <c r="C442" s="116"/>
      <c r="D442" s="116"/>
    </row>
    <row r="443" spans="1:4" s="113" customFormat="1">
      <c r="A443" s="116"/>
      <c r="B443" s="116"/>
      <c r="C443" s="116"/>
      <c r="D443" s="116"/>
    </row>
    <row r="444" spans="1:4" s="113" customFormat="1">
      <c r="A444" s="116"/>
      <c r="B444" s="116"/>
      <c r="C444" s="116"/>
      <c r="D444" s="116"/>
    </row>
    <row r="445" spans="1:4" s="113" customFormat="1">
      <c r="A445" s="116"/>
      <c r="B445" s="116"/>
      <c r="C445" s="116"/>
      <c r="D445" s="116"/>
    </row>
    <row r="446" spans="1:4" s="113" customFormat="1">
      <c r="A446" s="116"/>
      <c r="B446" s="116"/>
      <c r="C446" s="116"/>
      <c r="D446" s="116"/>
    </row>
    <row r="447" spans="1:4" s="113" customFormat="1">
      <c r="A447" s="116"/>
      <c r="B447" s="116"/>
      <c r="C447" s="116"/>
      <c r="D447" s="116"/>
    </row>
    <row r="448" spans="1:4" s="113" customFormat="1">
      <c r="A448" s="116"/>
      <c r="B448" s="116"/>
      <c r="C448" s="116"/>
      <c r="D448" s="116"/>
    </row>
    <row r="449" spans="1:4" s="113" customFormat="1">
      <c r="A449" s="116"/>
      <c r="B449" s="116"/>
      <c r="C449" s="116"/>
      <c r="D449" s="116"/>
    </row>
    <row r="450" spans="1:4" s="113" customFormat="1">
      <c r="A450" s="116"/>
      <c r="B450" s="116"/>
      <c r="C450" s="116"/>
      <c r="D450" s="116"/>
    </row>
    <row r="451" spans="1:4" s="113" customFormat="1">
      <c r="A451" s="116"/>
      <c r="B451" s="116"/>
      <c r="C451" s="116"/>
      <c r="D451" s="116"/>
    </row>
    <row r="452" spans="1:4" s="113" customFormat="1">
      <c r="A452" s="116"/>
      <c r="B452" s="116"/>
      <c r="C452" s="116"/>
      <c r="D452" s="116"/>
    </row>
    <row r="453" spans="1:4" s="113" customFormat="1">
      <c r="A453" s="116"/>
      <c r="B453" s="116"/>
      <c r="C453" s="116"/>
      <c r="D453" s="116"/>
    </row>
    <row r="454" spans="1:4" s="113" customFormat="1">
      <c r="A454" s="116"/>
      <c r="B454" s="116"/>
      <c r="C454" s="116"/>
      <c r="D454" s="116"/>
    </row>
    <row r="455" spans="1:4" s="113" customFormat="1">
      <c r="A455" s="116"/>
      <c r="B455" s="116"/>
      <c r="C455" s="116"/>
      <c r="D455" s="116"/>
    </row>
    <row r="456" spans="1:4" s="113" customFormat="1">
      <c r="A456" s="116"/>
      <c r="B456" s="116"/>
      <c r="C456" s="116"/>
      <c r="D456" s="116"/>
    </row>
    <row r="457" spans="1:4" s="113" customFormat="1">
      <c r="A457" s="116"/>
      <c r="B457" s="116"/>
      <c r="C457" s="116"/>
      <c r="D457" s="116"/>
    </row>
    <row r="458" spans="1:4" s="113" customFormat="1">
      <c r="A458" s="116"/>
      <c r="B458" s="116"/>
      <c r="C458" s="116"/>
      <c r="D458" s="116"/>
    </row>
    <row r="459" spans="1:4" s="113" customFormat="1">
      <c r="A459" s="116"/>
      <c r="B459" s="116"/>
      <c r="C459" s="116"/>
      <c r="D459" s="116"/>
    </row>
    <row r="460" spans="1:4" s="113" customFormat="1">
      <c r="A460" s="116"/>
      <c r="B460" s="116"/>
      <c r="C460" s="116"/>
      <c r="D460" s="116"/>
    </row>
    <row r="461" spans="1:4" s="113" customFormat="1">
      <c r="A461" s="116"/>
      <c r="B461" s="116"/>
      <c r="C461" s="116"/>
      <c r="D461" s="116"/>
    </row>
    <row r="462" spans="1:4" s="113" customFormat="1">
      <c r="A462" s="116"/>
      <c r="B462" s="116"/>
      <c r="C462" s="116"/>
      <c r="D462" s="116"/>
    </row>
    <row r="463" spans="1:4" s="113" customFormat="1">
      <c r="A463" s="116"/>
      <c r="B463" s="116"/>
      <c r="C463" s="116"/>
      <c r="D463" s="116"/>
    </row>
    <row r="464" spans="1:4" s="113" customFormat="1">
      <c r="A464" s="116"/>
      <c r="B464" s="116"/>
      <c r="C464" s="116"/>
      <c r="D464" s="116"/>
    </row>
    <row r="465" spans="1:4" s="113" customFormat="1">
      <c r="A465" s="116"/>
      <c r="B465" s="116"/>
      <c r="C465" s="116"/>
      <c r="D465" s="116"/>
    </row>
    <row r="466" spans="1:4" s="113" customFormat="1">
      <c r="A466" s="116"/>
      <c r="B466" s="116"/>
      <c r="C466" s="116"/>
      <c r="D466" s="116"/>
    </row>
    <row r="467" spans="1:4" s="113" customFormat="1">
      <c r="A467" s="116"/>
      <c r="B467" s="116"/>
      <c r="C467" s="116"/>
      <c r="D467" s="116"/>
    </row>
    <row r="468" spans="1:4" s="113" customFormat="1">
      <c r="A468" s="116"/>
      <c r="B468" s="116"/>
      <c r="C468" s="116"/>
      <c r="D468" s="116"/>
    </row>
    <row r="469" spans="1:4" s="113" customFormat="1">
      <c r="A469" s="116"/>
      <c r="B469" s="116"/>
      <c r="C469" s="116"/>
      <c r="D469" s="116"/>
    </row>
    <row r="470" spans="1:4" s="113" customFormat="1">
      <c r="A470" s="116"/>
      <c r="B470" s="116"/>
      <c r="C470" s="116"/>
      <c r="D470" s="116"/>
    </row>
    <row r="471" spans="1:4" s="113" customFormat="1">
      <c r="A471" s="116"/>
      <c r="B471" s="116"/>
      <c r="C471" s="116"/>
      <c r="D471" s="116"/>
    </row>
    <row r="472" spans="1:4" s="113" customFormat="1">
      <c r="A472" s="116"/>
      <c r="B472" s="116"/>
      <c r="C472" s="116"/>
      <c r="D472" s="116"/>
    </row>
    <row r="473" spans="1:4" s="113" customFormat="1">
      <c r="A473" s="116"/>
      <c r="B473" s="116"/>
      <c r="C473" s="116"/>
      <c r="D473" s="116"/>
    </row>
    <row r="474" spans="1:4" s="113" customFormat="1">
      <c r="A474" s="116"/>
      <c r="B474" s="116"/>
      <c r="C474" s="116"/>
      <c r="D474" s="116"/>
    </row>
    <row r="475" spans="1:4" s="113" customFormat="1">
      <c r="A475" s="116"/>
      <c r="B475" s="116"/>
      <c r="C475" s="116"/>
      <c r="D475" s="116"/>
    </row>
    <row r="476" spans="1:4" s="113" customFormat="1">
      <c r="A476" s="116"/>
      <c r="B476" s="116"/>
      <c r="C476" s="116"/>
      <c r="D476" s="116"/>
    </row>
    <row r="477" spans="1:4" s="113" customFormat="1">
      <c r="A477" s="116"/>
      <c r="B477" s="116"/>
      <c r="C477" s="116"/>
      <c r="D477" s="116"/>
    </row>
    <row r="478" spans="1:4" s="113" customFormat="1">
      <c r="A478" s="116"/>
      <c r="B478" s="116"/>
      <c r="C478" s="116"/>
      <c r="D478" s="116"/>
    </row>
    <row r="479" spans="1:4" s="113" customFormat="1">
      <c r="A479" s="116"/>
      <c r="B479" s="116"/>
      <c r="C479" s="116"/>
      <c r="D479" s="116"/>
    </row>
    <row r="480" spans="1:4" s="113" customFormat="1">
      <c r="A480" s="116"/>
      <c r="B480" s="116"/>
      <c r="C480" s="116"/>
      <c r="D480" s="116"/>
    </row>
    <row r="481" spans="1:4" s="113" customFormat="1">
      <c r="A481" s="116"/>
      <c r="B481" s="116"/>
      <c r="C481" s="116"/>
      <c r="D481" s="116"/>
    </row>
    <row r="482" spans="1:4" s="113" customFormat="1">
      <c r="A482" s="116"/>
      <c r="B482" s="116"/>
      <c r="C482" s="116"/>
      <c r="D482" s="116"/>
    </row>
    <row r="483" spans="1:4" s="113" customFormat="1">
      <c r="A483" s="116"/>
      <c r="B483" s="116"/>
      <c r="C483" s="116"/>
      <c r="D483" s="116"/>
    </row>
    <row r="484" spans="1:4" s="113" customFormat="1">
      <c r="A484" s="116"/>
      <c r="B484" s="116"/>
      <c r="C484" s="116"/>
      <c r="D484" s="116"/>
    </row>
    <row r="485" spans="1:4" s="113" customFormat="1">
      <c r="A485" s="116"/>
      <c r="B485" s="116"/>
      <c r="C485" s="116"/>
      <c r="D485" s="116"/>
    </row>
    <row r="486" spans="1:4" s="113" customFormat="1">
      <c r="A486" s="116"/>
      <c r="B486" s="116"/>
      <c r="C486" s="116"/>
      <c r="D486" s="116"/>
    </row>
    <row r="487" spans="1:4" s="113" customFormat="1">
      <c r="A487" s="116"/>
      <c r="B487" s="116"/>
      <c r="C487" s="116"/>
      <c r="D487" s="116"/>
    </row>
    <row r="488" spans="1:4" s="113" customFormat="1">
      <c r="A488" s="116"/>
      <c r="B488" s="116"/>
      <c r="C488" s="116"/>
      <c r="D488" s="116"/>
    </row>
    <row r="489" spans="1:4" s="113" customFormat="1">
      <c r="A489" s="116"/>
      <c r="B489" s="116"/>
      <c r="C489" s="116"/>
      <c r="D489" s="116"/>
    </row>
    <row r="490" spans="1:4" s="113" customFormat="1">
      <c r="A490" s="116"/>
      <c r="B490" s="116"/>
      <c r="C490" s="116"/>
      <c r="D490" s="116"/>
    </row>
    <row r="491" spans="1:4" s="113" customFormat="1">
      <c r="A491" s="116"/>
      <c r="B491" s="116"/>
      <c r="C491" s="116"/>
      <c r="D491" s="116"/>
    </row>
    <row r="492" spans="1:4" s="113" customFormat="1">
      <c r="A492" s="116"/>
      <c r="B492" s="116"/>
      <c r="C492" s="116"/>
      <c r="D492" s="116"/>
    </row>
    <row r="493" spans="1:4" s="113" customFormat="1">
      <c r="A493" s="116"/>
      <c r="B493" s="116"/>
      <c r="C493" s="116"/>
      <c r="D493" s="116"/>
    </row>
    <row r="494" spans="1:4" s="113" customFormat="1">
      <c r="A494" s="116"/>
      <c r="B494" s="116"/>
      <c r="C494" s="116"/>
      <c r="D494" s="116"/>
    </row>
    <row r="495" spans="1:4" s="113" customFormat="1">
      <c r="A495" s="116"/>
      <c r="B495" s="116"/>
      <c r="C495" s="116"/>
      <c r="D495" s="116"/>
    </row>
    <row r="496" spans="1:4" s="113" customFormat="1">
      <c r="A496" s="116"/>
      <c r="B496" s="116"/>
      <c r="C496" s="116"/>
      <c r="D496" s="116"/>
    </row>
    <row r="497" spans="1:4" s="113" customFormat="1">
      <c r="A497" s="116"/>
      <c r="B497" s="116"/>
      <c r="C497" s="116"/>
      <c r="D497" s="116"/>
    </row>
    <row r="498" spans="1:4" s="113" customFormat="1">
      <c r="A498" s="116"/>
      <c r="B498" s="116"/>
      <c r="C498" s="116"/>
      <c r="D498" s="116"/>
    </row>
    <row r="499" spans="1:4" s="113" customFormat="1">
      <c r="A499" s="116"/>
      <c r="B499" s="116"/>
      <c r="C499" s="116"/>
      <c r="D499" s="116"/>
    </row>
    <row r="500" spans="1:4" s="113" customFormat="1">
      <c r="A500" s="116"/>
      <c r="B500" s="116"/>
      <c r="C500" s="116"/>
      <c r="D500" s="116"/>
    </row>
    <row r="501" spans="1:4" s="113" customFormat="1">
      <c r="A501" s="116"/>
      <c r="B501" s="116"/>
      <c r="C501" s="116"/>
      <c r="D501" s="116"/>
    </row>
    <row r="502" spans="1:4" s="113" customFormat="1">
      <c r="A502" s="116"/>
      <c r="B502" s="116"/>
      <c r="C502" s="116"/>
      <c r="D502" s="116"/>
    </row>
    <row r="503" spans="1:4" s="113" customFormat="1">
      <c r="A503" s="116"/>
      <c r="B503" s="116"/>
      <c r="C503" s="116"/>
      <c r="D503" s="116"/>
    </row>
    <row r="504" spans="1:4" s="113" customFormat="1">
      <c r="A504" s="116"/>
      <c r="B504" s="116"/>
      <c r="C504" s="116"/>
      <c r="D504" s="116"/>
    </row>
    <row r="505" spans="1:4" s="113" customFormat="1">
      <c r="A505" s="116"/>
      <c r="B505" s="116"/>
      <c r="C505" s="116"/>
      <c r="D505" s="116"/>
    </row>
    <row r="506" spans="1:4" s="113" customFormat="1">
      <c r="A506" s="116"/>
      <c r="B506" s="116"/>
      <c r="C506" s="116"/>
      <c r="D506" s="116"/>
    </row>
    <row r="507" spans="1:4" s="113" customFormat="1">
      <c r="A507" s="116"/>
      <c r="B507" s="116"/>
      <c r="C507" s="116"/>
      <c r="D507" s="116"/>
    </row>
    <row r="508" spans="1:4" s="113" customFormat="1">
      <c r="A508" s="116"/>
      <c r="B508" s="116"/>
      <c r="C508" s="116"/>
      <c r="D508" s="116"/>
    </row>
    <row r="509" spans="1:4" s="113" customFormat="1">
      <c r="A509" s="116"/>
      <c r="B509" s="116"/>
      <c r="C509" s="116"/>
      <c r="D509" s="116"/>
    </row>
    <row r="510" spans="1:4" s="113" customFormat="1">
      <c r="A510" s="116"/>
      <c r="B510" s="116"/>
      <c r="C510" s="116"/>
      <c r="D510" s="116"/>
    </row>
    <row r="511" spans="1:4" s="113" customFormat="1">
      <c r="A511" s="116"/>
      <c r="B511" s="116"/>
      <c r="C511" s="116"/>
      <c r="D511" s="116"/>
    </row>
    <row r="512" spans="1:4" s="113" customFormat="1">
      <c r="A512" s="116"/>
      <c r="B512" s="116"/>
      <c r="C512" s="116"/>
      <c r="D512" s="116"/>
    </row>
    <row r="513" spans="1:4" s="113" customFormat="1">
      <c r="A513" s="116"/>
      <c r="B513" s="116"/>
      <c r="C513" s="116"/>
      <c r="D513" s="116"/>
    </row>
    <row r="514" spans="1:4" s="113" customFormat="1">
      <c r="A514" s="116"/>
      <c r="B514" s="116"/>
      <c r="C514" s="116"/>
      <c r="D514" s="116"/>
    </row>
    <row r="515" spans="1:4" s="113" customFormat="1">
      <c r="A515" s="116"/>
      <c r="B515" s="116"/>
      <c r="C515" s="116"/>
      <c r="D515" s="116"/>
    </row>
    <row r="516" spans="1:4" s="113" customFormat="1">
      <c r="A516" s="116"/>
      <c r="B516" s="116"/>
      <c r="C516" s="116"/>
      <c r="D516" s="116"/>
    </row>
    <row r="517" spans="1:4" s="113" customFormat="1">
      <c r="A517" s="116"/>
      <c r="B517" s="116"/>
      <c r="C517" s="116"/>
      <c r="D517" s="116"/>
    </row>
    <row r="518" spans="1:4" s="113" customFormat="1">
      <c r="A518" s="116"/>
      <c r="B518" s="116"/>
      <c r="C518" s="116"/>
      <c r="D518" s="116"/>
    </row>
    <row r="519" spans="1:4" s="113" customFormat="1">
      <c r="A519" s="116"/>
      <c r="B519" s="116"/>
      <c r="C519" s="116"/>
      <c r="D519" s="116"/>
    </row>
    <row r="520" spans="1:4" s="113" customFormat="1">
      <c r="A520" s="116"/>
      <c r="B520" s="116"/>
      <c r="C520" s="116"/>
      <c r="D520" s="116"/>
    </row>
    <row r="521" spans="1:4" s="113" customFormat="1">
      <c r="A521" s="116"/>
      <c r="B521" s="116"/>
      <c r="C521" s="116"/>
      <c r="D521" s="116"/>
    </row>
    <row r="522" spans="1:4" s="113" customFormat="1">
      <c r="A522" s="116"/>
      <c r="B522" s="116"/>
      <c r="C522" s="116"/>
      <c r="D522" s="116"/>
    </row>
    <row r="523" spans="1:4" s="113" customFormat="1">
      <c r="A523" s="116"/>
      <c r="B523" s="116"/>
      <c r="C523" s="116"/>
      <c r="D523" s="116"/>
    </row>
    <row r="524" spans="1:4" s="113" customFormat="1">
      <c r="A524" s="116"/>
      <c r="B524" s="116"/>
      <c r="C524" s="116"/>
      <c r="D524" s="116"/>
    </row>
    <row r="525" spans="1:4" s="113" customFormat="1">
      <c r="A525" s="116"/>
      <c r="B525" s="116"/>
      <c r="C525" s="116"/>
      <c r="D525" s="116"/>
    </row>
    <row r="526" spans="1:4" s="113" customFormat="1">
      <c r="A526" s="116"/>
      <c r="B526" s="116"/>
      <c r="C526" s="116"/>
      <c r="D526" s="116"/>
    </row>
    <row r="527" spans="1:4" s="113" customFormat="1">
      <c r="A527" s="116"/>
      <c r="B527" s="116"/>
      <c r="C527" s="116"/>
      <c r="D527" s="116"/>
    </row>
    <row r="528" spans="1:4" s="113" customFormat="1">
      <c r="A528" s="116"/>
      <c r="B528" s="116"/>
      <c r="C528" s="116"/>
      <c r="D528" s="116"/>
    </row>
    <row r="529" spans="1:4" s="113" customFormat="1">
      <c r="A529" s="116"/>
      <c r="B529" s="116"/>
      <c r="C529" s="116"/>
      <c r="D529" s="116"/>
    </row>
    <row r="530" spans="1:4" s="113" customFormat="1">
      <c r="A530" s="116"/>
      <c r="B530" s="116"/>
      <c r="C530" s="116"/>
      <c r="D530" s="116"/>
    </row>
    <row r="531" spans="1:4" s="113" customFormat="1">
      <c r="A531" s="116"/>
      <c r="B531" s="116"/>
      <c r="C531" s="116"/>
      <c r="D531" s="116"/>
    </row>
    <row r="532" spans="1:4" s="113" customFormat="1">
      <c r="A532" s="116"/>
      <c r="B532" s="116"/>
      <c r="C532" s="116"/>
      <c r="D532" s="116"/>
    </row>
    <row r="533" spans="1:4" s="113" customFormat="1">
      <c r="A533" s="116"/>
      <c r="B533" s="116"/>
      <c r="C533" s="116"/>
      <c r="D533" s="116"/>
    </row>
    <row r="534" spans="1:4" s="113" customFormat="1">
      <c r="A534" s="116"/>
      <c r="B534" s="116"/>
      <c r="C534" s="116"/>
      <c r="D534" s="116"/>
    </row>
    <row r="535" spans="1:4" s="113" customFormat="1">
      <c r="A535" s="116"/>
      <c r="B535" s="116"/>
      <c r="C535" s="116"/>
      <c r="D535" s="116"/>
    </row>
    <row r="536" spans="1:4" s="113" customFormat="1">
      <c r="A536" s="116"/>
      <c r="B536" s="116"/>
      <c r="C536" s="116"/>
      <c r="D536" s="116"/>
    </row>
    <row r="537" spans="1:4" s="113" customFormat="1">
      <c r="A537" s="116"/>
      <c r="B537" s="116"/>
      <c r="C537" s="116"/>
      <c r="D537" s="116"/>
    </row>
    <row r="538" spans="1:4" s="113" customFormat="1">
      <c r="A538" s="116"/>
      <c r="B538" s="116"/>
      <c r="C538" s="116"/>
      <c r="D538" s="116"/>
    </row>
    <row r="539" spans="1:4" s="113" customFormat="1">
      <c r="A539" s="116"/>
      <c r="B539" s="116"/>
      <c r="C539" s="116"/>
      <c r="D539" s="116"/>
    </row>
    <row r="540" spans="1:4" s="113" customFormat="1">
      <c r="A540" s="116"/>
      <c r="B540" s="116"/>
      <c r="C540" s="116"/>
      <c r="D540" s="116"/>
    </row>
    <row r="541" spans="1:4" s="113" customFormat="1">
      <c r="A541" s="116"/>
      <c r="B541" s="116"/>
      <c r="C541" s="116"/>
      <c r="D541" s="116"/>
    </row>
    <row r="542" spans="1:4" s="113" customFormat="1">
      <c r="A542" s="116"/>
      <c r="B542" s="116"/>
      <c r="C542" s="116"/>
      <c r="D542" s="116"/>
    </row>
    <row r="543" spans="1:4" s="113" customFormat="1">
      <c r="A543" s="116"/>
      <c r="B543" s="116"/>
      <c r="C543" s="116"/>
      <c r="D543" s="116"/>
    </row>
    <row r="544" spans="1:4" s="113" customFormat="1">
      <c r="A544" s="116"/>
      <c r="B544" s="116"/>
      <c r="C544" s="116"/>
      <c r="D544" s="116"/>
    </row>
    <row r="545" spans="1:4" s="113" customFormat="1">
      <c r="A545" s="116"/>
      <c r="B545" s="116"/>
      <c r="C545" s="116"/>
      <c r="D545" s="116"/>
    </row>
    <row r="546" spans="1:4" s="113" customFormat="1">
      <c r="A546" s="116"/>
      <c r="B546" s="116"/>
      <c r="C546" s="116"/>
      <c r="D546" s="116"/>
    </row>
    <row r="547" spans="1:4" s="113" customFormat="1">
      <c r="A547" s="116"/>
      <c r="B547" s="116"/>
      <c r="C547" s="116"/>
      <c r="D547" s="116"/>
    </row>
    <row r="548" spans="1:4" s="113" customFormat="1">
      <c r="A548" s="116"/>
      <c r="B548" s="116"/>
      <c r="C548" s="116"/>
      <c r="D548" s="116"/>
    </row>
    <row r="549" spans="1:4" s="113" customFormat="1">
      <c r="A549" s="116"/>
      <c r="B549" s="116"/>
      <c r="C549" s="116"/>
      <c r="D549" s="116"/>
    </row>
    <row r="550" spans="1:4" s="113" customFormat="1">
      <c r="A550" s="116"/>
      <c r="B550" s="116"/>
      <c r="C550" s="116"/>
      <c r="D550" s="116"/>
    </row>
    <row r="551" spans="1:4" s="113" customFormat="1">
      <c r="A551" s="116"/>
      <c r="B551" s="116"/>
      <c r="C551" s="116"/>
      <c r="D551" s="116"/>
    </row>
    <row r="552" spans="1:4" s="113" customFormat="1">
      <c r="A552" s="116"/>
      <c r="B552" s="116"/>
      <c r="C552" s="116"/>
      <c r="D552" s="116"/>
    </row>
    <row r="553" spans="1:4" s="113" customFormat="1">
      <c r="A553" s="116"/>
      <c r="B553" s="116"/>
      <c r="C553" s="116"/>
      <c r="D553" s="116"/>
    </row>
    <row r="554" spans="1:4" s="113" customFormat="1">
      <c r="A554" s="116"/>
      <c r="B554" s="116"/>
      <c r="C554" s="116"/>
      <c r="D554" s="116"/>
    </row>
    <row r="555" spans="1:4" s="113" customFormat="1">
      <c r="A555" s="116"/>
      <c r="B555" s="116"/>
      <c r="C555" s="116"/>
      <c r="D555" s="116"/>
    </row>
    <row r="556" spans="1:4" s="113" customFormat="1">
      <c r="A556" s="116"/>
      <c r="B556" s="116"/>
      <c r="C556" s="116"/>
      <c r="D556" s="116"/>
    </row>
    <row r="557" spans="1:4" s="113" customFormat="1">
      <c r="A557" s="116"/>
      <c r="B557" s="116"/>
      <c r="C557" s="116"/>
      <c r="D557" s="116"/>
    </row>
    <row r="558" spans="1:4" s="113" customFormat="1">
      <c r="A558" s="116"/>
      <c r="B558" s="116"/>
      <c r="C558" s="116"/>
      <c r="D558" s="116"/>
    </row>
    <row r="559" spans="1:4" s="113" customFormat="1">
      <c r="A559" s="116"/>
      <c r="B559" s="116"/>
      <c r="C559" s="116"/>
      <c r="D559" s="116"/>
    </row>
    <row r="560" spans="1:4" s="113" customFormat="1">
      <c r="A560" s="116"/>
      <c r="B560" s="116"/>
      <c r="C560" s="116"/>
      <c r="D560" s="116"/>
    </row>
    <row r="561" spans="1:4" s="113" customFormat="1">
      <c r="A561" s="116"/>
      <c r="B561" s="116"/>
      <c r="C561" s="116"/>
      <c r="D561" s="116"/>
    </row>
    <row r="562" spans="1:4" s="113" customFormat="1">
      <c r="A562" s="116"/>
      <c r="B562" s="116"/>
      <c r="C562" s="116"/>
      <c r="D562" s="116"/>
    </row>
    <row r="563" spans="1:4" s="113" customFormat="1">
      <c r="A563" s="116"/>
      <c r="B563" s="116"/>
      <c r="C563" s="116"/>
      <c r="D563" s="116"/>
    </row>
    <row r="564" spans="1:4" s="113" customFormat="1">
      <c r="A564" s="116"/>
      <c r="B564" s="116"/>
      <c r="C564" s="116"/>
      <c r="D564" s="116"/>
    </row>
    <row r="565" spans="1:4" s="113" customFormat="1">
      <c r="A565" s="116"/>
      <c r="B565" s="116"/>
      <c r="C565" s="116"/>
      <c r="D565" s="116"/>
    </row>
    <row r="566" spans="1:4" s="113" customFormat="1">
      <c r="A566" s="116"/>
      <c r="B566" s="116"/>
      <c r="C566" s="116"/>
      <c r="D566" s="116"/>
    </row>
    <row r="567" spans="1:4" s="113" customFormat="1">
      <c r="A567" s="116"/>
      <c r="B567" s="116"/>
      <c r="C567" s="116"/>
      <c r="D567" s="116"/>
    </row>
    <row r="568" spans="1:4" s="113" customFormat="1">
      <c r="A568" s="116"/>
      <c r="B568" s="116"/>
      <c r="C568" s="116"/>
      <c r="D568" s="116"/>
    </row>
    <row r="569" spans="1:4" s="113" customFormat="1">
      <c r="A569" s="116"/>
      <c r="B569" s="116"/>
      <c r="C569" s="116"/>
      <c r="D569" s="116"/>
    </row>
    <row r="570" spans="1:4" s="113" customFormat="1">
      <c r="A570" s="116"/>
      <c r="B570" s="116"/>
      <c r="C570" s="116"/>
      <c r="D570" s="116"/>
    </row>
    <row r="571" spans="1:4" s="113" customFormat="1">
      <c r="A571" s="116"/>
      <c r="B571" s="116"/>
      <c r="C571" s="116"/>
      <c r="D571" s="116"/>
    </row>
    <row r="572" spans="1:4" s="113" customFormat="1">
      <c r="A572" s="116"/>
      <c r="B572" s="116"/>
      <c r="C572" s="116"/>
      <c r="D572" s="116"/>
    </row>
    <row r="573" spans="1:4" s="113" customFormat="1">
      <c r="A573" s="116"/>
      <c r="B573" s="116"/>
      <c r="C573" s="116"/>
      <c r="D573" s="116"/>
    </row>
    <row r="574" spans="1:4" s="113" customFormat="1">
      <c r="A574" s="116"/>
      <c r="B574" s="116"/>
      <c r="C574" s="116"/>
      <c r="D574" s="116"/>
    </row>
    <row r="575" spans="1:4" s="113" customFormat="1">
      <c r="A575" s="116"/>
      <c r="B575" s="116"/>
      <c r="C575" s="116"/>
      <c r="D575" s="116"/>
    </row>
    <row r="576" spans="1:4" s="113" customFormat="1">
      <c r="A576" s="116"/>
      <c r="B576" s="116"/>
      <c r="C576" s="116"/>
      <c r="D576" s="116"/>
    </row>
    <row r="577" spans="1:4" s="113" customFormat="1">
      <c r="A577" s="116"/>
      <c r="B577" s="116"/>
      <c r="C577" s="116"/>
      <c r="D577" s="116"/>
    </row>
    <row r="578" spans="1:4" s="113" customFormat="1">
      <c r="A578" s="116"/>
      <c r="B578" s="116"/>
      <c r="C578" s="116"/>
      <c r="D578" s="116"/>
    </row>
    <row r="579" spans="1:4" s="113" customFormat="1">
      <c r="A579" s="116"/>
      <c r="B579" s="116"/>
      <c r="C579" s="116"/>
      <c r="D579" s="116"/>
    </row>
    <row r="580" spans="1:4" s="113" customFormat="1">
      <c r="A580" s="116"/>
      <c r="B580" s="116"/>
      <c r="C580" s="116"/>
      <c r="D580" s="116"/>
    </row>
    <row r="581" spans="1:4" s="113" customFormat="1">
      <c r="A581" s="116"/>
      <c r="B581" s="116"/>
      <c r="C581" s="116"/>
      <c r="D581" s="116"/>
    </row>
    <row r="582" spans="1:4" s="113" customFormat="1">
      <c r="A582" s="116"/>
      <c r="B582" s="116"/>
      <c r="C582" s="116"/>
      <c r="D582" s="116"/>
    </row>
    <row r="583" spans="1:4" s="113" customFormat="1">
      <c r="A583" s="116"/>
      <c r="B583" s="116"/>
      <c r="C583" s="116"/>
      <c r="D583" s="116"/>
    </row>
    <row r="584" spans="1:4" s="113" customFormat="1">
      <c r="A584" s="116"/>
      <c r="B584" s="116"/>
      <c r="C584" s="116"/>
      <c r="D584" s="116"/>
    </row>
    <row r="585" spans="1:4" s="113" customFormat="1">
      <c r="A585" s="116"/>
      <c r="B585" s="116"/>
      <c r="C585" s="116"/>
      <c r="D585" s="116"/>
    </row>
    <row r="586" spans="1:4" s="113" customFormat="1">
      <c r="A586" s="116"/>
      <c r="B586" s="116"/>
      <c r="C586" s="116"/>
      <c r="D586" s="116"/>
    </row>
    <row r="587" spans="1:4" s="113" customFormat="1">
      <c r="A587" s="116"/>
      <c r="B587" s="116"/>
      <c r="C587" s="116"/>
      <c r="D587" s="116"/>
    </row>
    <row r="588" spans="1:4" s="113" customFormat="1">
      <c r="A588" s="116"/>
      <c r="B588" s="116"/>
      <c r="C588" s="116"/>
      <c r="D588" s="116"/>
    </row>
    <row r="589" spans="1:4" s="113" customFormat="1">
      <c r="A589" s="116"/>
      <c r="B589" s="116"/>
      <c r="C589" s="116"/>
      <c r="D589" s="116"/>
    </row>
    <row r="590" spans="1:4" s="113" customFormat="1">
      <c r="A590" s="116"/>
      <c r="B590" s="116"/>
      <c r="C590" s="116"/>
      <c r="D590" s="116"/>
    </row>
    <row r="591" spans="1:4" s="113" customFormat="1">
      <c r="A591" s="116"/>
      <c r="B591" s="116"/>
      <c r="C591" s="116"/>
      <c r="D591" s="116"/>
    </row>
    <row r="592" spans="1:4" s="113" customFormat="1">
      <c r="A592" s="116"/>
      <c r="B592" s="116"/>
      <c r="C592" s="116"/>
      <c r="D592" s="116"/>
    </row>
    <row r="593" spans="1:4" s="113" customFormat="1">
      <c r="A593" s="116"/>
      <c r="B593" s="116"/>
      <c r="C593" s="116"/>
      <c r="D593" s="116"/>
    </row>
    <row r="594" spans="1:4" s="113" customFormat="1">
      <c r="A594" s="116"/>
      <c r="B594" s="116"/>
      <c r="C594" s="116"/>
      <c r="D594" s="116"/>
    </row>
    <row r="595" spans="1:4" s="113" customFormat="1">
      <c r="A595" s="116"/>
      <c r="B595" s="116"/>
      <c r="C595" s="116"/>
      <c r="D595" s="116"/>
    </row>
    <row r="596" spans="1:4" s="113" customFormat="1">
      <c r="A596" s="116"/>
      <c r="B596" s="116"/>
      <c r="C596" s="116"/>
      <c r="D596" s="116"/>
    </row>
    <row r="597" spans="1:4" s="113" customFormat="1">
      <c r="A597" s="116"/>
      <c r="B597" s="116"/>
      <c r="C597" s="116"/>
      <c r="D597" s="116"/>
    </row>
    <row r="598" spans="1:4" s="113" customFormat="1">
      <c r="A598" s="116"/>
      <c r="B598" s="116"/>
      <c r="C598" s="116"/>
      <c r="D598" s="116"/>
    </row>
    <row r="599" spans="1:4" s="113" customFormat="1">
      <c r="A599" s="116"/>
      <c r="B599" s="116"/>
      <c r="C599" s="116"/>
      <c r="D599" s="116"/>
    </row>
    <row r="600" spans="1:4" s="113" customFormat="1">
      <c r="A600" s="116"/>
      <c r="B600" s="116"/>
      <c r="C600" s="116"/>
      <c r="D600" s="116"/>
    </row>
    <row r="601" spans="1:4" s="113" customFormat="1">
      <c r="A601" s="116"/>
      <c r="B601" s="116"/>
      <c r="C601" s="116"/>
      <c r="D601" s="116"/>
    </row>
    <row r="602" spans="1:4" s="113" customFormat="1">
      <c r="A602" s="116"/>
      <c r="B602" s="116"/>
      <c r="C602" s="116"/>
      <c r="D602" s="116"/>
    </row>
    <row r="603" spans="1:4" s="113" customFormat="1">
      <c r="A603" s="116"/>
      <c r="B603" s="116"/>
      <c r="C603" s="116"/>
      <c r="D603" s="116"/>
    </row>
    <row r="604" spans="1:4" s="113" customFormat="1">
      <c r="A604" s="116"/>
      <c r="B604" s="116"/>
      <c r="C604" s="116"/>
      <c r="D604" s="116"/>
    </row>
    <row r="605" spans="1:4" s="113" customFormat="1">
      <c r="A605" s="116"/>
      <c r="B605" s="116"/>
      <c r="C605" s="116"/>
      <c r="D605" s="116"/>
    </row>
    <row r="606" spans="1:4" s="113" customFormat="1">
      <c r="A606" s="116"/>
      <c r="B606" s="116"/>
      <c r="C606" s="116"/>
      <c r="D606" s="116"/>
    </row>
    <row r="607" spans="1:4" s="113" customFormat="1">
      <c r="A607" s="116"/>
      <c r="B607" s="116"/>
      <c r="C607" s="116"/>
      <c r="D607" s="116"/>
    </row>
    <row r="608" spans="1:4" s="113" customFormat="1">
      <c r="A608" s="116"/>
      <c r="B608" s="116"/>
      <c r="C608" s="116"/>
      <c r="D608" s="116"/>
    </row>
    <row r="609" spans="1:4" s="113" customFormat="1">
      <c r="A609" s="116"/>
      <c r="B609" s="116"/>
      <c r="C609" s="116"/>
      <c r="D609" s="116"/>
    </row>
    <row r="610" spans="1:4" s="113" customFormat="1">
      <c r="A610" s="116"/>
      <c r="B610" s="116"/>
      <c r="C610" s="116"/>
      <c r="D610" s="116"/>
    </row>
    <row r="611" spans="1:4" s="113" customFormat="1">
      <c r="A611" s="116"/>
      <c r="B611" s="116"/>
      <c r="C611" s="116"/>
      <c r="D611" s="116"/>
    </row>
    <row r="612" spans="1:4" s="113" customFormat="1">
      <c r="A612" s="116"/>
      <c r="B612" s="116"/>
      <c r="C612" s="116"/>
      <c r="D612" s="116"/>
    </row>
    <row r="613" spans="1:4" s="113" customFormat="1">
      <c r="A613" s="116"/>
      <c r="B613" s="116"/>
      <c r="C613" s="116"/>
      <c r="D613" s="116"/>
    </row>
    <row r="614" spans="1:4" s="113" customFormat="1">
      <c r="A614" s="116"/>
      <c r="B614" s="116"/>
      <c r="C614" s="116"/>
      <c r="D614" s="116"/>
    </row>
    <row r="615" spans="1:4" s="113" customFormat="1">
      <c r="A615" s="116"/>
      <c r="B615" s="116"/>
      <c r="C615" s="116"/>
      <c r="D615" s="116"/>
    </row>
    <row r="616" spans="1:4" s="113" customFormat="1">
      <c r="A616" s="116"/>
      <c r="B616" s="116"/>
      <c r="C616" s="116"/>
      <c r="D616" s="116"/>
    </row>
    <row r="617" spans="1:4" s="113" customFormat="1">
      <c r="A617" s="116"/>
      <c r="B617" s="116"/>
      <c r="C617" s="116"/>
      <c r="D617" s="116"/>
    </row>
    <row r="618" spans="1:4" s="113" customFormat="1">
      <c r="A618" s="116"/>
      <c r="B618" s="116"/>
      <c r="C618" s="116"/>
      <c r="D618" s="116"/>
    </row>
    <row r="619" spans="1:4" s="113" customFormat="1">
      <c r="A619" s="116"/>
      <c r="B619" s="116"/>
      <c r="C619" s="116"/>
      <c r="D619" s="116"/>
    </row>
    <row r="620" spans="1:4" s="113" customFormat="1">
      <c r="A620" s="116"/>
      <c r="B620" s="116"/>
      <c r="C620" s="116"/>
      <c r="D620" s="116"/>
    </row>
    <row r="621" spans="1:4" s="113" customFormat="1">
      <c r="A621" s="116"/>
      <c r="B621" s="116"/>
      <c r="C621" s="116"/>
      <c r="D621" s="116"/>
    </row>
    <row r="622" spans="1:4" s="113" customFormat="1">
      <c r="A622" s="116"/>
      <c r="B622" s="116"/>
      <c r="C622" s="116"/>
      <c r="D622" s="116"/>
    </row>
    <row r="623" spans="1:4" s="113" customFormat="1">
      <c r="A623" s="116"/>
      <c r="B623" s="116"/>
      <c r="C623" s="116"/>
      <c r="D623" s="116"/>
    </row>
    <row r="624" spans="1:4" s="113" customFormat="1">
      <c r="A624" s="116"/>
      <c r="B624" s="116"/>
      <c r="C624" s="116"/>
      <c r="D624" s="116"/>
    </row>
    <row r="625" spans="1:4" s="113" customFormat="1">
      <c r="A625" s="116"/>
      <c r="B625" s="116"/>
      <c r="C625" s="116"/>
      <c r="D625" s="116"/>
    </row>
    <row r="626" spans="1:4" s="113" customFormat="1">
      <c r="A626" s="116"/>
      <c r="B626" s="116"/>
      <c r="C626" s="116"/>
      <c r="D626" s="116"/>
    </row>
    <row r="627" spans="1:4" s="113" customFormat="1">
      <c r="A627" s="116"/>
      <c r="B627" s="116"/>
      <c r="C627" s="116"/>
      <c r="D627" s="116"/>
    </row>
    <row r="628" spans="1:4" s="113" customFormat="1">
      <c r="A628" s="116"/>
      <c r="B628" s="116"/>
      <c r="C628" s="116"/>
      <c r="D628" s="116"/>
    </row>
    <row r="629" spans="1:4" s="113" customFormat="1">
      <c r="A629" s="116"/>
      <c r="B629" s="116"/>
      <c r="C629" s="116"/>
      <c r="D629" s="116"/>
    </row>
    <row r="630" spans="1:4" s="113" customFormat="1">
      <c r="A630" s="116"/>
      <c r="B630" s="116"/>
      <c r="C630" s="116"/>
      <c r="D630" s="116"/>
    </row>
    <row r="631" spans="1:4" s="113" customFormat="1">
      <c r="A631" s="116"/>
      <c r="B631" s="116"/>
      <c r="C631" s="116"/>
      <c r="D631" s="116"/>
    </row>
    <row r="632" spans="1:4" s="113" customFormat="1">
      <c r="A632" s="116"/>
      <c r="B632" s="116"/>
      <c r="C632" s="116"/>
      <c r="D632" s="116"/>
    </row>
    <row r="633" spans="1:4" s="113" customFormat="1">
      <c r="A633" s="116"/>
      <c r="B633" s="116"/>
      <c r="C633" s="116"/>
      <c r="D633" s="116"/>
    </row>
    <row r="634" spans="1:4" s="113" customFormat="1">
      <c r="A634" s="116"/>
      <c r="B634" s="116"/>
      <c r="C634" s="116"/>
      <c r="D634" s="116"/>
    </row>
    <row r="635" spans="1:4" s="113" customFormat="1">
      <c r="A635" s="116"/>
      <c r="B635" s="116"/>
      <c r="C635" s="116"/>
      <c r="D635" s="116"/>
    </row>
    <row r="636" spans="1:4" s="113" customFormat="1">
      <c r="A636" s="116"/>
      <c r="B636" s="116"/>
      <c r="C636" s="116"/>
      <c r="D636" s="116"/>
    </row>
    <row r="637" spans="1:4" s="113" customFormat="1">
      <c r="A637" s="116"/>
      <c r="B637" s="116"/>
      <c r="C637" s="116"/>
      <c r="D637" s="116"/>
    </row>
    <row r="638" spans="1:4" s="113" customFormat="1">
      <c r="A638" s="116"/>
      <c r="B638" s="116"/>
      <c r="C638" s="116"/>
      <c r="D638" s="116"/>
    </row>
    <row r="639" spans="1:4" s="113" customFormat="1">
      <c r="A639" s="116"/>
      <c r="B639" s="116"/>
      <c r="C639" s="116"/>
      <c r="D639" s="116"/>
    </row>
    <row r="640" spans="1:4" s="113" customFormat="1">
      <c r="A640" s="116"/>
      <c r="B640" s="116"/>
      <c r="C640" s="116"/>
      <c r="D640" s="116"/>
    </row>
    <row r="641" spans="1:4" s="113" customFormat="1">
      <c r="A641" s="116"/>
      <c r="B641" s="116"/>
      <c r="C641" s="116"/>
      <c r="D641" s="116"/>
    </row>
    <row r="642" spans="1:4" s="113" customFormat="1">
      <c r="A642" s="116"/>
      <c r="B642" s="116"/>
      <c r="C642" s="116"/>
      <c r="D642" s="116"/>
    </row>
    <row r="643" spans="1:4" s="113" customFormat="1">
      <c r="A643" s="116"/>
      <c r="B643" s="116"/>
      <c r="C643" s="116"/>
      <c r="D643" s="116"/>
    </row>
    <row r="644" spans="1:4" s="113" customFormat="1">
      <c r="A644" s="116"/>
      <c r="B644" s="116"/>
      <c r="C644" s="116"/>
      <c r="D644" s="116"/>
    </row>
    <row r="645" spans="1:4" s="113" customFormat="1">
      <c r="A645" s="116"/>
      <c r="B645" s="116"/>
      <c r="C645" s="116"/>
      <c r="D645" s="116"/>
    </row>
    <row r="646" spans="1:4" s="113" customFormat="1">
      <c r="A646" s="116"/>
      <c r="B646" s="116"/>
      <c r="C646" s="116"/>
      <c r="D646" s="116"/>
    </row>
    <row r="647" spans="1:4" s="113" customFormat="1">
      <c r="A647" s="116"/>
      <c r="B647" s="116"/>
      <c r="C647" s="116"/>
      <c r="D647" s="116"/>
    </row>
    <row r="648" spans="1:4" s="113" customFormat="1">
      <c r="A648" s="116"/>
      <c r="B648" s="116"/>
      <c r="C648" s="116"/>
      <c r="D648" s="116"/>
    </row>
    <row r="649" spans="1:4" s="113" customFormat="1">
      <c r="A649" s="116"/>
      <c r="B649" s="116"/>
      <c r="C649" s="116"/>
      <c r="D649" s="116"/>
    </row>
    <row r="650" spans="1:4" s="113" customFormat="1">
      <c r="A650" s="116"/>
      <c r="B650" s="116"/>
      <c r="C650" s="116"/>
      <c r="D650" s="116"/>
    </row>
    <row r="651" spans="1:4" s="113" customFormat="1">
      <c r="A651" s="116"/>
      <c r="B651" s="116"/>
      <c r="C651" s="116"/>
      <c r="D651" s="116"/>
    </row>
    <row r="652" spans="1:4" s="113" customFormat="1">
      <c r="A652" s="116"/>
      <c r="B652" s="116"/>
      <c r="C652" s="116"/>
      <c r="D652" s="116"/>
    </row>
    <row r="653" spans="1:4" s="113" customFormat="1">
      <c r="A653" s="116"/>
      <c r="B653" s="116"/>
      <c r="C653" s="116"/>
      <c r="D653" s="116"/>
    </row>
    <row r="654" spans="1:4" s="113" customFormat="1">
      <c r="A654" s="116"/>
      <c r="B654" s="116"/>
      <c r="C654" s="116"/>
      <c r="D654" s="116"/>
    </row>
    <row r="655" spans="1:4" s="113" customFormat="1">
      <c r="A655" s="116"/>
      <c r="B655" s="116"/>
      <c r="C655" s="116"/>
      <c r="D655" s="116"/>
    </row>
    <row r="656" spans="1:4" s="113" customFormat="1">
      <c r="A656" s="116"/>
      <c r="B656" s="116"/>
      <c r="C656" s="116"/>
      <c r="D656" s="116"/>
    </row>
    <row r="657" spans="1:4" s="113" customFormat="1">
      <c r="A657" s="116"/>
      <c r="B657" s="116"/>
      <c r="C657" s="116"/>
      <c r="D657" s="116"/>
    </row>
    <row r="658" spans="1:4" s="113" customFormat="1">
      <c r="A658" s="116"/>
      <c r="B658" s="116"/>
      <c r="C658" s="116"/>
      <c r="D658" s="116"/>
    </row>
    <row r="659" spans="1:4" s="113" customFormat="1">
      <c r="A659" s="116"/>
      <c r="B659" s="116"/>
      <c r="C659" s="116"/>
      <c r="D659" s="116"/>
    </row>
    <row r="660" spans="1:4" s="113" customFormat="1">
      <c r="A660" s="116"/>
      <c r="B660" s="116"/>
      <c r="C660" s="116"/>
      <c r="D660" s="116"/>
    </row>
    <row r="661" spans="1:4" s="113" customFormat="1">
      <c r="A661" s="116"/>
      <c r="B661" s="116"/>
      <c r="C661" s="116"/>
      <c r="D661" s="116"/>
    </row>
    <row r="662" spans="1:4" s="113" customFormat="1">
      <c r="A662" s="116"/>
      <c r="B662" s="116"/>
      <c r="C662" s="116"/>
      <c r="D662" s="116"/>
    </row>
    <row r="663" spans="1:4" s="113" customFormat="1">
      <c r="A663" s="116"/>
      <c r="B663" s="116"/>
      <c r="C663" s="116"/>
      <c r="D663" s="116"/>
    </row>
    <row r="664" spans="1:4" s="113" customFormat="1">
      <c r="A664" s="116"/>
      <c r="B664" s="116"/>
      <c r="C664" s="116"/>
      <c r="D664" s="116"/>
    </row>
    <row r="665" spans="1:4" s="113" customFormat="1">
      <c r="A665" s="116"/>
      <c r="B665" s="116"/>
      <c r="C665" s="116"/>
      <c r="D665" s="116"/>
    </row>
    <row r="666" spans="1:4" s="113" customFormat="1">
      <c r="A666" s="116"/>
      <c r="B666" s="116"/>
      <c r="C666" s="116"/>
      <c r="D666" s="116"/>
    </row>
    <row r="667" spans="1:4" s="113" customFormat="1">
      <c r="A667" s="116"/>
      <c r="B667" s="116"/>
      <c r="C667" s="116"/>
      <c r="D667" s="116"/>
    </row>
    <row r="668" spans="1:4" s="113" customFormat="1">
      <c r="A668" s="116"/>
      <c r="B668" s="116"/>
      <c r="C668" s="116"/>
      <c r="D668" s="116"/>
    </row>
    <row r="669" spans="1:4" s="113" customFormat="1">
      <c r="A669" s="116"/>
      <c r="B669" s="116"/>
      <c r="C669" s="116"/>
      <c r="D669" s="116"/>
    </row>
    <row r="670" spans="1:4" s="113" customFormat="1">
      <c r="A670" s="116"/>
      <c r="B670" s="116"/>
      <c r="C670" s="116"/>
      <c r="D670" s="116"/>
    </row>
    <row r="671" spans="1:4" s="113" customFormat="1">
      <c r="A671" s="116"/>
      <c r="B671" s="116"/>
      <c r="C671" s="116"/>
      <c r="D671" s="116"/>
    </row>
    <row r="672" spans="1:4" s="113" customFormat="1">
      <c r="A672" s="116"/>
      <c r="B672" s="116"/>
      <c r="C672" s="116"/>
      <c r="D672" s="116"/>
    </row>
    <row r="673" spans="1:4" s="113" customFormat="1">
      <c r="A673" s="116"/>
      <c r="B673" s="116"/>
      <c r="C673" s="116"/>
      <c r="D673" s="116"/>
    </row>
    <row r="674" spans="1:4" s="113" customFormat="1">
      <c r="A674" s="116"/>
      <c r="B674" s="116"/>
      <c r="C674" s="116"/>
      <c r="D674" s="116"/>
    </row>
    <row r="675" spans="1:4" s="113" customFormat="1">
      <c r="A675" s="116"/>
      <c r="B675" s="116"/>
      <c r="C675" s="116"/>
      <c r="D675" s="116"/>
    </row>
    <row r="676" spans="1:4" s="113" customFormat="1">
      <c r="A676" s="116"/>
      <c r="B676" s="116"/>
      <c r="C676" s="116"/>
      <c r="D676" s="116"/>
    </row>
    <row r="677" spans="1:4" s="113" customFormat="1">
      <c r="A677" s="116"/>
      <c r="B677" s="116"/>
      <c r="C677" s="116"/>
      <c r="D677" s="116"/>
    </row>
    <row r="678" spans="1:4" s="113" customFormat="1">
      <c r="A678" s="116"/>
      <c r="B678" s="116"/>
      <c r="C678" s="116"/>
      <c r="D678" s="116"/>
    </row>
    <row r="679" spans="1:4" s="113" customFormat="1">
      <c r="A679" s="116"/>
      <c r="B679" s="116"/>
      <c r="C679" s="116"/>
      <c r="D679" s="116"/>
    </row>
    <row r="680" spans="1:4" s="113" customFormat="1">
      <c r="A680" s="116"/>
      <c r="B680" s="116"/>
      <c r="C680" s="116"/>
      <c r="D680" s="116"/>
    </row>
    <row r="681" spans="1:4" s="113" customFormat="1">
      <c r="A681" s="116"/>
      <c r="B681" s="116"/>
      <c r="C681" s="116"/>
      <c r="D681" s="116"/>
    </row>
    <row r="682" spans="1:4" s="113" customFormat="1">
      <c r="A682" s="116"/>
      <c r="B682" s="116"/>
      <c r="C682" s="116"/>
      <c r="D682" s="116"/>
    </row>
    <row r="683" spans="1:4" s="113" customFormat="1">
      <c r="A683" s="116"/>
      <c r="B683" s="116"/>
      <c r="C683" s="116"/>
      <c r="D683" s="116"/>
    </row>
    <row r="684" spans="1:4" s="113" customFormat="1">
      <c r="A684" s="116"/>
      <c r="B684" s="116"/>
      <c r="C684" s="116"/>
      <c r="D684" s="116"/>
    </row>
    <row r="685" spans="1:4" s="113" customFormat="1">
      <c r="A685" s="116"/>
      <c r="B685" s="116"/>
      <c r="C685" s="116"/>
      <c r="D685" s="116"/>
    </row>
    <row r="686" spans="1:4" s="113" customFormat="1">
      <c r="A686" s="116"/>
      <c r="B686" s="116"/>
      <c r="C686" s="116"/>
      <c r="D686" s="116"/>
    </row>
    <row r="687" spans="1:4" s="113" customFormat="1">
      <c r="A687" s="116"/>
      <c r="B687" s="116"/>
      <c r="C687" s="116"/>
      <c r="D687" s="116"/>
    </row>
    <row r="688" spans="1:4" s="113" customFormat="1">
      <c r="A688" s="116"/>
      <c r="B688" s="116"/>
      <c r="C688" s="116"/>
      <c r="D688" s="116"/>
    </row>
    <row r="689" spans="1:4" s="113" customFormat="1">
      <c r="A689" s="116"/>
      <c r="B689" s="116"/>
      <c r="C689" s="116"/>
      <c r="D689" s="116"/>
    </row>
    <row r="690" spans="1:4" s="113" customFormat="1">
      <c r="A690" s="116"/>
      <c r="B690" s="116"/>
      <c r="C690" s="116"/>
      <c r="D690" s="116"/>
    </row>
    <row r="691" spans="1:4" s="113" customFormat="1">
      <c r="A691" s="116"/>
      <c r="B691" s="116"/>
      <c r="C691" s="116"/>
      <c r="D691" s="116"/>
    </row>
    <row r="692" spans="1:4" s="113" customFormat="1">
      <c r="A692" s="116"/>
      <c r="B692" s="116"/>
      <c r="C692" s="116"/>
      <c r="D692" s="116"/>
    </row>
    <row r="693" spans="1:4" s="113" customFormat="1">
      <c r="A693" s="116"/>
      <c r="B693" s="116"/>
      <c r="C693" s="116"/>
      <c r="D693" s="116"/>
    </row>
    <row r="694" spans="1:4" s="113" customFormat="1">
      <c r="A694" s="116"/>
      <c r="B694" s="116"/>
      <c r="C694" s="116"/>
      <c r="D694" s="116"/>
    </row>
    <row r="695" spans="1:4" s="113" customFormat="1">
      <c r="A695" s="116"/>
      <c r="B695" s="116"/>
      <c r="C695" s="116"/>
      <c r="D695" s="116"/>
    </row>
    <row r="696" spans="1:4" s="113" customFormat="1">
      <c r="A696" s="116"/>
      <c r="B696" s="116"/>
      <c r="C696" s="116"/>
      <c r="D696" s="116"/>
    </row>
    <row r="697" spans="1:4" s="113" customFormat="1">
      <c r="A697" s="116"/>
      <c r="B697" s="116"/>
      <c r="C697" s="116"/>
      <c r="D697" s="116"/>
    </row>
    <row r="698" spans="1:4" s="113" customFormat="1">
      <c r="A698" s="116"/>
      <c r="B698" s="116"/>
      <c r="C698" s="116"/>
      <c r="D698" s="116"/>
    </row>
    <row r="699" spans="1:4" s="113" customFormat="1">
      <c r="A699" s="116"/>
      <c r="B699" s="116"/>
      <c r="C699" s="116"/>
      <c r="D699" s="116"/>
    </row>
    <row r="700" spans="1:4" s="113" customFormat="1">
      <c r="A700" s="116"/>
      <c r="B700" s="116"/>
      <c r="C700" s="116"/>
      <c r="D700" s="116"/>
    </row>
    <row r="701" spans="1:4" s="113" customFormat="1">
      <c r="A701" s="116"/>
      <c r="B701" s="116"/>
      <c r="C701" s="116"/>
      <c r="D701" s="116"/>
    </row>
    <row r="702" spans="1:4" s="113" customFormat="1">
      <c r="A702" s="116"/>
      <c r="B702" s="116"/>
      <c r="C702" s="116"/>
      <c r="D702" s="116"/>
    </row>
    <row r="703" spans="1:4" s="113" customFormat="1">
      <c r="A703" s="116"/>
      <c r="B703" s="116"/>
      <c r="C703" s="116"/>
      <c r="D703" s="116"/>
    </row>
    <row r="704" spans="1:4" s="113" customFormat="1">
      <c r="A704" s="116"/>
      <c r="B704" s="116"/>
      <c r="C704" s="116"/>
      <c r="D704" s="116"/>
    </row>
    <row r="705" spans="1:4" s="113" customFormat="1">
      <c r="A705" s="116"/>
      <c r="B705" s="116"/>
      <c r="C705" s="116"/>
      <c r="D705" s="116"/>
    </row>
    <row r="706" spans="1:4" s="113" customFormat="1">
      <c r="A706" s="116"/>
      <c r="B706" s="116"/>
      <c r="C706" s="116"/>
      <c r="D706" s="116"/>
    </row>
    <row r="707" spans="1:4" s="113" customFormat="1">
      <c r="A707" s="116"/>
      <c r="B707" s="116"/>
      <c r="C707" s="116"/>
      <c r="D707" s="116"/>
    </row>
    <row r="708" spans="1:4" s="113" customFormat="1">
      <c r="A708" s="116"/>
      <c r="B708" s="116"/>
      <c r="C708" s="116"/>
      <c r="D708" s="116"/>
    </row>
    <row r="709" spans="1:4" s="113" customFormat="1">
      <c r="A709" s="116"/>
      <c r="B709" s="116"/>
      <c r="C709" s="116"/>
      <c r="D709" s="116"/>
    </row>
    <row r="710" spans="1:4" s="113" customFormat="1">
      <c r="A710" s="116"/>
      <c r="B710" s="116"/>
      <c r="C710" s="116"/>
      <c r="D710" s="116"/>
    </row>
    <row r="711" spans="1:4" s="113" customFormat="1">
      <c r="A711" s="116"/>
      <c r="B711" s="116"/>
      <c r="C711" s="116"/>
      <c r="D711" s="116"/>
    </row>
    <row r="712" spans="1:4" s="113" customFormat="1">
      <c r="A712" s="116"/>
      <c r="B712" s="116"/>
      <c r="C712" s="116"/>
      <c r="D712" s="116"/>
    </row>
    <row r="713" spans="1:4" s="113" customFormat="1">
      <c r="A713" s="116"/>
      <c r="B713" s="116"/>
      <c r="C713" s="116"/>
      <c r="D713" s="116"/>
    </row>
    <row r="714" spans="1:4" s="113" customFormat="1">
      <c r="A714" s="116"/>
      <c r="B714" s="116"/>
      <c r="C714" s="116"/>
      <c r="D714" s="116"/>
    </row>
    <row r="715" spans="1:4" s="113" customFormat="1">
      <c r="A715" s="116"/>
      <c r="B715" s="116"/>
      <c r="C715" s="116"/>
      <c r="D715" s="116"/>
    </row>
    <row r="716" spans="1:4" s="113" customFormat="1">
      <c r="A716" s="116"/>
      <c r="B716" s="116"/>
      <c r="C716" s="116"/>
      <c r="D716" s="116"/>
    </row>
    <row r="717" spans="1:4" s="113" customFormat="1">
      <c r="A717" s="116"/>
      <c r="B717" s="116"/>
      <c r="C717" s="116"/>
      <c r="D717" s="116"/>
    </row>
    <row r="718" spans="1:4" s="113" customFormat="1">
      <c r="A718" s="116"/>
      <c r="B718" s="116"/>
      <c r="C718" s="116"/>
      <c r="D718" s="116"/>
    </row>
    <row r="719" spans="1:4" s="113" customFormat="1">
      <c r="A719" s="116"/>
      <c r="B719" s="116"/>
      <c r="C719" s="116"/>
      <c r="D719" s="116"/>
    </row>
    <row r="720" spans="1:4" s="113" customFormat="1">
      <c r="A720" s="116"/>
      <c r="B720" s="116"/>
      <c r="C720" s="116"/>
      <c r="D720" s="116"/>
    </row>
    <row r="721" spans="1:4" s="113" customFormat="1">
      <c r="A721" s="116"/>
      <c r="B721" s="116"/>
      <c r="C721" s="116"/>
      <c r="D721" s="116"/>
    </row>
    <row r="722" spans="1:4" s="113" customFormat="1">
      <c r="A722" s="116"/>
      <c r="B722" s="116"/>
      <c r="C722" s="116"/>
      <c r="D722" s="116"/>
    </row>
    <row r="723" spans="1:4" s="113" customFormat="1">
      <c r="A723" s="116"/>
      <c r="B723" s="116"/>
      <c r="C723" s="116"/>
      <c r="D723" s="116"/>
    </row>
    <row r="724" spans="1:4" s="113" customFormat="1">
      <c r="A724" s="116"/>
      <c r="B724" s="116"/>
      <c r="C724" s="116"/>
      <c r="D724" s="116"/>
    </row>
    <row r="725" spans="1:4" s="113" customFormat="1">
      <c r="A725" s="116"/>
      <c r="B725" s="116"/>
      <c r="C725" s="116"/>
      <c r="D725" s="116"/>
    </row>
    <row r="726" spans="1:4" s="113" customFormat="1">
      <c r="A726" s="116"/>
      <c r="B726" s="116"/>
      <c r="C726" s="116"/>
      <c r="D726" s="116"/>
    </row>
    <row r="727" spans="1:4" s="113" customFormat="1">
      <c r="A727" s="116"/>
      <c r="B727" s="116"/>
      <c r="C727" s="116"/>
      <c r="D727" s="116"/>
    </row>
    <row r="728" spans="1:4" s="113" customFormat="1">
      <c r="A728" s="116"/>
      <c r="B728" s="116"/>
      <c r="C728" s="116"/>
      <c r="D728" s="116"/>
    </row>
    <row r="729" spans="1:4" s="113" customFormat="1">
      <c r="A729" s="116"/>
      <c r="B729" s="116"/>
      <c r="C729" s="116"/>
      <c r="D729" s="116"/>
    </row>
    <row r="730" spans="1:4" s="113" customFormat="1">
      <c r="A730" s="116"/>
      <c r="B730" s="116"/>
      <c r="C730" s="116"/>
      <c r="D730" s="116"/>
    </row>
    <row r="731" spans="1:4" s="113" customFormat="1">
      <c r="A731" s="116"/>
      <c r="B731" s="116"/>
      <c r="C731" s="116"/>
      <c r="D731" s="116"/>
    </row>
    <row r="732" spans="1:4" s="113" customFormat="1">
      <c r="A732" s="116"/>
      <c r="B732" s="116"/>
      <c r="C732" s="116"/>
      <c r="D732" s="116"/>
    </row>
    <row r="733" spans="1:4" s="113" customFormat="1">
      <c r="A733" s="116"/>
      <c r="B733" s="116"/>
      <c r="C733" s="116"/>
      <c r="D733" s="116"/>
    </row>
    <row r="734" spans="1:4" s="113" customFormat="1">
      <c r="A734" s="116"/>
      <c r="B734" s="116"/>
      <c r="C734" s="116"/>
      <c r="D734" s="116"/>
    </row>
    <row r="735" spans="1:4" s="113" customFormat="1">
      <c r="A735" s="116"/>
      <c r="B735" s="116"/>
      <c r="C735" s="116"/>
      <c r="D735" s="116"/>
    </row>
    <row r="736" spans="1:4" s="113" customFormat="1">
      <c r="A736" s="116"/>
      <c r="B736" s="116"/>
      <c r="C736" s="116"/>
      <c r="D736" s="116"/>
    </row>
    <row r="737" spans="1:4" s="113" customFormat="1">
      <c r="A737" s="116"/>
      <c r="B737" s="116"/>
      <c r="C737" s="116"/>
      <c r="D737" s="116"/>
    </row>
    <row r="738" spans="1:4" s="113" customFormat="1">
      <c r="A738" s="116"/>
      <c r="B738" s="116"/>
      <c r="C738" s="116"/>
      <c r="D738" s="116"/>
    </row>
    <row r="739" spans="1:4" s="113" customFormat="1">
      <c r="A739" s="116"/>
      <c r="B739" s="116"/>
      <c r="C739" s="116"/>
      <c r="D739" s="116"/>
    </row>
    <row r="740" spans="1:4" s="113" customFormat="1">
      <c r="A740" s="116"/>
      <c r="B740" s="116"/>
      <c r="C740" s="116"/>
      <c r="D740" s="116"/>
    </row>
    <row r="741" spans="1:4" s="113" customFormat="1">
      <c r="A741" s="116"/>
      <c r="B741" s="116"/>
      <c r="C741" s="116"/>
      <c r="D741" s="116"/>
    </row>
    <row r="742" spans="1:4" s="113" customFormat="1">
      <c r="A742" s="116"/>
      <c r="B742" s="116"/>
      <c r="C742" s="116"/>
      <c r="D742" s="116"/>
    </row>
    <row r="743" spans="1:4" s="113" customFormat="1">
      <c r="A743" s="116"/>
      <c r="B743" s="116"/>
      <c r="C743" s="116"/>
      <c r="D743" s="116"/>
    </row>
    <row r="744" spans="1:4" s="113" customFormat="1">
      <c r="A744" s="116"/>
      <c r="B744" s="116"/>
      <c r="C744" s="116"/>
      <c r="D744" s="116"/>
    </row>
    <row r="745" spans="1:4" s="113" customFormat="1">
      <c r="A745" s="116"/>
      <c r="B745" s="116"/>
      <c r="C745" s="116"/>
      <c r="D745" s="116"/>
    </row>
    <row r="746" spans="1:4" s="113" customFormat="1">
      <c r="A746" s="116"/>
      <c r="B746" s="116"/>
      <c r="C746" s="116"/>
      <c r="D746" s="116"/>
    </row>
    <row r="747" spans="1:4" s="113" customFormat="1">
      <c r="A747" s="116"/>
      <c r="B747" s="116"/>
      <c r="C747" s="116"/>
      <c r="D747" s="116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8" priority="28" operator="equal">
      <formula>0</formula>
    </cfRule>
  </conditionalFormatting>
  <conditionalFormatting sqref="D3:D57">
    <cfRule type="cellIs" dxfId="37" priority="14" operator="equal">
      <formula>0</formula>
    </cfRule>
  </conditionalFormatting>
  <conditionalFormatting sqref="D58:D77">
    <cfRule type="cellIs" dxfId="36" priority="13" operator="equal">
      <formula>0</formula>
    </cfRule>
  </conditionalFormatting>
  <conditionalFormatting sqref="D78:D97">
    <cfRule type="cellIs" dxfId="35" priority="12" operator="equal">
      <formula>0</formula>
    </cfRule>
  </conditionalFormatting>
  <conditionalFormatting sqref="D98:D117">
    <cfRule type="cellIs" dxfId="34" priority="11" operator="equal">
      <formula>0</formula>
    </cfRule>
  </conditionalFormatting>
  <conditionalFormatting sqref="D118:D137">
    <cfRule type="cellIs" dxfId="33" priority="10" operator="equal">
      <formula>0</formula>
    </cfRule>
  </conditionalFormatting>
  <conditionalFormatting sqref="D138:D157">
    <cfRule type="cellIs" dxfId="32" priority="9" operator="equal">
      <formula>0</formula>
    </cfRule>
  </conditionalFormatting>
  <conditionalFormatting sqref="D158:D177">
    <cfRule type="cellIs" dxfId="31" priority="8" operator="equal">
      <formula>0</formula>
    </cfRule>
  </conditionalFormatting>
  <conditionalFormatting sqref="D178:D197">
    <cfRule type="cellIs" dxfId="30" priority="7" operator="equal">
      <formula>0</formula>
    </cfRule>
  </conditionalFormatting>
  <conditionalFormatting sqref="D198:D217">
    <cfRule type="cellIs" dxfId="29" priority="6" operator="equal">
      <formula>0</formula>
    </cfRule>
  </conditionalFormatting>
  <conditionalFormatting sqref="D218:D237">
    <cfRule type="cellIs" dxfId="28" priority="5" operator="equal">
      <formula>0</formula>
    </cfRule>
  </conditionalFormatting>
  <conditionalFormatting sqref="D238:D257">
    <cfRule type="cellIs" dxfId="27" priority="4" operator="equal">
      <formula>0</formula>
    </cfRule>
  </conditionalFormatting>
  <conditionalFormatting sqref="D258:D277">
    <cfRule type="cellIs" dxfId="26" priority="3" operator="equal">
      <formula>0</formula>
    </cfRule>
  </conditionalFormatting>
  <conditionalFormatting sqref="D278:D297">
    <cfRule type="cellIs" dxfId="25" priority="2" operator="equal">
      <formula>0</formula>
    </cfRule>
  </conditionalFormatting>
  <conditionalFormatting sqref="D298:D317">
    <cfRule type="cellIs" dxfId="24" priority="1" operator="equal">
      <formula>0</formula>
    </cfRule>
  </conditionalFormatting>
  <dataValidations count="1">
    <dataValidation type="list" allowBlank="1" showInputMessage="1" showErrorMessage="1" sqref="C3:C1048576" xr:uid="{00000000-0002-0000-09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9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175"/>
  <sheetViews>
    <sheetView rightToLeft="1" workbookViewId="0">
      <selection activeCell="C6" sqref="C6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93"/>
    <col min="4" max="4" width="23.81640625" style="117" bestFit="1" customWidth="1"/>
    <col min="5" max="5" width="9.1796875" style="117"/>
    <col min="6" max="6" width="9.1796875" style="117" hidden="1" customWidth="1"/>
    <col min="7" max="27" width="9.1796875" style="117"/>
  </cols>
  <sheetData>
    <row r="1" spans="1:6">
      <c r="A1" s="187" t="s">
        <v>82</v>
      </c>
      <c r="B1" s="187"/>
      <c r="C1" s="92" t="s">
        <v>748</v>
      </c>
    </row>
    <row r="2" spans="1:6">
      <c r="A2" s="10" t="s">
        <v>69</v>
      </c>
      <c r="B2" s="11"/>
      <c r="C2" s="120"/>
    </row>
    <row r="3" spans="1:6">
      <c r="A3" s="10" t="s">
        <v>70</v>
      </c>
      <c r="B3" s="11"/>
      <c r="C3" s="120"/>
    </row>
    <row r="4" spans="1:6">
      <c r="A4" s="10" t="s">
        <v>80</v>
      </c>
      <c r="B4" s="11"/>
      <c r="C4" s="120"/>
    </row>
    <row r="5" spans="1:6">
      <c r="A5" s="10" t="s">
        <v>81</v>
      </c>
      <c r="B5" s="11"/>
      <c r="C5" s="120"/>
    </row>
    <row r="6" spans="1:6">
      <c r="A6" s="188" t="s">
        <v>780</v>
      </c>
      <c r="B6" s="188"/>
      <c r="C6" s="68" t="e">
        <f>B8/B7</f>
        <v>#DIV/0!</v>
      </c>
      <c r="F6" s="117" t="s">
        <v>635</v>
      </c>
    </row>
    <row r="7" spans="1:6">
      <c r="A7" s="10" t="s">
        <v>71</v>
      </c>
      <c r="B7" s="11"/>
      <c r="C7" s="120"/>
      <c r="F7" s="117" t="s">
        <v>633</v>
      </c>
    </row>
    <row r="8" spans="1:6">
      <c r="A8" s="10" t="s">
        <v>72</v>
      </c>
      <c r="B8" s="11"/>
      <c r="C8" s="120"/>
    </row>
    <row r="9" spans="1:6">
      <c r="A9" s="185" t="s">
        <v>749</v>
      </c>
      <c r="B9" s="186"/>
      <c r="C9" s="68" t="e">
        <f>B11/B10</f>
        <v>#DIV/0!</v>
      </c>
    </row>
    <row r="10" spans="1:6">
      <c r="A10" s="87" t="s">
        <v>781</v>
      </c>
      <c r="B10" s="11"/>
      <c r="C10" s="120"/>
    </row>
    <row r="11" spans="1:6">
      <c r="A11" s="87" t="s">
        <v>782</v>
      </c>
      <c r="B11" s="11"/>
      <c r="C11" s="120"/>
    </row>
    <row r="12" spans="1:6">
      <c r="A12" s="185" t="s">
        <v>73</v>
      </c>
      <c r="B12" s="186"/>
      <c r="C12" s="68" t="e">
        <f>B14/B3</f>
        <v>#DIV/0!</v>
      </c>
    </row>
    <row r="13" spans="1:6">
      <c r="A13" s="10" t="s">
        <v>74</v>
      </c>
      <c r="B13" s="11"/>
      <c r="C13" s="120"/>
    </row>
    <row r="14" spans="1:6">
      <c r="A14" s="10" t="s">
        <v>75</v>
      </c>
      <c r="B14" s="11"/>
      <c r="C14" s="120"/>
    </row>
    <row r="15" spans="1:6">
      <c r="A15" s="185" t="s">
        <v>76</v>
      </c>
      <c r="B15" s="186"/>
      <c r="C15" s="68" t="e">
        <f>B16/B3</f>
        <v>#DIV/0!</v>
      </c>
    </row>
    <row r="16" spans="1:6">
      <c r="A16" s="10" t="s">
        <v>77</v>
      </c>
      <c r="B16" s="11"/>
      <c r="C16" s="120"/>
    </row>
    <row r="17" spans="1:3">
      <c r="A17" s="185" t="s">
        <v>78</v>
      </c>
      <c r="B17" s="186"/>
      <c r="C17" s="68" t="e">
        <f>B18/B3</f>
        <v>#DIV/0!</v>
      </c>
    </row>
    <row r="18" spans="1:3">
      <c r="A18" s="10" t="s">
        <v>79</v>
      </c>
      <c r="B18" s="11"/>
      <c r="C18" s="120"/>
    </row>
    <row r="19" spans="1:3">
      <c r="A19" s="185" t="s">
        <v>747</v>
      </c>
      <c r="B19" s="186"/>
      <c r="C19" s="68" t="e">
        <f>B20/B3</f>
        <v>#DIV/0!</v>
      </c>
    </row>
    <row r="20" spans="1:3">
      <c r="A20" s="10" t="s">
        <v>783</v>
      </c>
      <c r="B20" s="11"/>
      <c r="C20" s="120"/>
    </row>
    <row r="21" spans="1:3">
      <c r="A21" s="185" t="s">
        <v>784</v>
      </c>
      <c r="B21" s="186"/>
      <c r="C21" s="120"/>
    </row>
    <row r="22" spans="1:3">
      <c r="A22" s="10" t="s">
        <v>785</v>
      </c>
      <c r="B22" s="121"/>
      <c r="C22" s="120"/>
    </row>
    <row r="23" spans="1:3" s="117" customFormat="1">
      <c r="A23" s="89" t="s">
        <v>786</v>
      </c>
      <c r="B23" s="11"/>
      <c r="C23" s="120"/>
    </row>
    <row r="24" spans="1:3" s="117" customFormat="1">
      <c r="A24" s="89" t="s">
        <v>787</v>
      </c>
      <c r="B24" s="11"/>
      <c r="C24" s="120"/>
    </row>
    <row r="25" spans="1:3" s="117" customFormat="1">
      <c r="B25" s="118"/>
      <c r="C25" s="119"/>
    </row>
    <row r="26" spans="1:3" s="117" customFormat="1">
      <c r="B26" s="118"/>
      <c r="C26" s="119"/>
    </row>
    <row r="27" spans="1:3" s="117" customFormat="1">
      <c r="B27" s="118"/>
      <c r="C27" s="119"/>
    </row>
    <row r="28" spans="1:3" s="117" customFormat="1">
      <c r="B28" s="118"/>
      <c r="C28" s="119"/>
    </row>
    <row r="29" spans="1:3" s="117" customFormat="1">
      <c r="B29" s="118"/>
      <c r="C29" s="119"/>
    </row>
    <row r="30" spans="1:3" s="117" customFormat="1">
      <c r="B30" s="118"/>
      <c r="C30" s="119"/>
    </row>
    <row r="31" spans="1:3" s="117" customFormat="1">
      <c r="B31" s="118"/>
      <c r="C31" s="119"/>
    </row>
    <row r="32" spans="1:3" s="117" customFormat="1">
      <c r="B32" s="118"/>
      <c r="C32" s="119"/>
    </row>
    <row r="33" spans="2:3" s="117" customFormat="1">
      <c r="B33" s="118"/>
      <c r="C33" s="119"/>
    </row>
    <row r="34" spans="2:3" s="117" customFormat="1">
      <c r="B34" s="118"/>
      <c r="C34" s="119"/>
    </row>
    <row r="35" spans="2:3" s="117" customFormat="1">
      <c r="B35" s="118"/>
      <c r="C35" s="119"/>
    </row>
    <row r="36" spans="2:3" s="117" customFormat="1">
      <c r="B36" s="118"/>
      <c r="C36" s="119"/>
    </row>
    <row r="37" spans="2:3" s="117" customFormat="1">
      <c r="B37" s="118"/>
      <c r="C37" s="119"/>
    </row>
    <row r="38" spans="2:3" s="117" customFormat="1">
      <c r="B38" s="118"/>
      <c r="C38" s="119"/>
    </row>
    <row r="39" spans="2:3" s="117" customFormat="1">
      <c r="B39" s="118"/>
      <c r="C39" s="119"/>
    </row>
    <row r="40" spans="2:3" s="117" customFormat="1">
      <c r="B40" s="118"/>
      <c r="C40" s="119"/>
    </row>
    <row r="41" spans="2:3" s="117" customFormat="1">
      <c r="B41" s="118"/>
      <c r="C41" s="119"/>
    </row>
    <row r="42" spans="2:3" s="117" customFormat="1">
      <c r="B42" s="118"/>
      <c r="C42" s="119"/>
    </row>
    <row r="43" spans="2:3" s="117" customFormat="1">
      <c r="B43" s="118"/>
      <c r="C43" s="119"/>
    </row>
    <row r="44" spans="2:3" s="117" customFormat="1">
      <c r="B44" s="118"/>
      <c r="C44" s="119"/>
    </row>
    <row r="45" spans="2:3" s="117" customFormat="1">
      <c r="B45" s="118"/>
      <c r="C45" s="119"/>
    </row>
    <row r="46" spans="2:3" s="117" customFormat="1">
      <c r="B46" s="118"/>
      <c r="C46" s="119"/>
    </row>
    <row r="47" spans="2:3" s="117" customFormat="1">
      <c r="B47" s="118"/>
      <c r="C47" s="119"/>
    </row>
    <row r="48" spans="2:3" s="117" customFormat="1">
      <c r="B48" s="118"/>
      <c r="C48" s="119"/>
    </row>
    <row r="49" spans="2:3" s="117" customFormat="1">
      <c r="B49" s="118"/>
      <c r="C49" s="119"/>
    </row>
    <row r="50" spans="2:3" s="117" customFormat="1">
      <c r="B50" s="118"/>
      <c r="C50" s="119"/>
    </row>
    <row r="51" spans="2:3" s="117" customFormat="1">
      <c r="B51" s="118"/>
      <c r="C51" s="119"/>
    </row>
    <row r="52" spans="2:3" s="117" customFormat="1">
      <c r="B52" s="118"/>
      <c r="C52" s="119"/>
    </row>
    <row r="53" spans="2:3" s="117" customFormat="1">
      <c r="B53" s="118"/>
      <c r="C53" s="119"/>
    </row>
    <row r="54" spans="2:3" s="117" customFormat="1">
      <c r="B54" s="118"/>
      <c r="C54" s="119"/>
    </row>
    <row r="55" spans="2:3" s="117" customFormat="1">
      <c r="B55" s="118"/>
      <c r="C55" s="119"/>
    </row>
    <row r="56" spans="2:3" s="117" customFormat="1">
      <c r="B56" s="118"/>
      <c r="C56" s="119"/>
    </row>
    <row r="57" spans="2:3" s="117" customFormat="1">
      <c r="B57" s="118"/>
      <c r="C57" s="119"/>
    </row>
    <row r="58" spans="2:3" s="117" customFormat="1">
      <c r="B58" s="118"/>
      <c r="C58" s="119"/>
    </row>
    <row r="59" spans="2:3" s="117" customFormat="1">
      <c r="B59" s="118"/>
      <c r="C59" s="119"/>
    </row>
    <row r="60" spans="2:3" s="117" customFormat="1">
      <c r="B60" s="118"/>
      <c r="C60" s="119"/>
    </row>
    <row r="61" spans="2:3" s="117" customFormat="1">
      <c r="B61" s="118"/>
      <c r="C61" s="119"/>
    </row>
    <row r="62" spans="2:3" s="117" customFormat="1">
      <c r="B62" s="118"/>
      <c r="C62" s="119"/>
    </row>
    <row r="63" spans="2:3" s="117" customFormat="1">
      <c r="B63" s="118"/>
      <c r="C63" s="119"/>
    </row>
    <row r="64" spans="2:3" s="117" customFormat="1">
      <c r="B64" s="118"/>
      <c r="C64" s="119"/>
    </row>
    <row r="65" spans="2:3" s="117" customFormat="1">
      <c r="B65" s="118"/>
      <c r="C65" s="119"/>
    </row>
    <row r="66" spans="2:3" s="117" customFormat="1">
      <c r="B66" s="118"/>
      <c r="C66" s="119"/>
    </row>
    <row r="67" spans="2:3" s="117" customFormat="1">
      <c r="B67" s="118"/>
      <c r="C67" s="119"/>
    </row>
    <row r="68" spans="2:3" s="117" customFormat="1">
      <c r="B68" s="118"/>
      <c r="C68" s="119"/>
    </row>
    <row r="69" spans="2:3" s="117" customFormat="1">
      <c r="B69" s="118"/>
      <c r="C69" s="119"/>
    </row>
    <row r="70" spans="2:3" s="117" customFormat="1">
      <c r="B70" s="118"/>
      <c r="C70" s="119"/>
    </row>
    <row r="71" spans="2:3" s="117" customFormat="1">
      <c r="B71" s="118"/>
      <c r="C71" s="119"/>
    </row>
    <row r="72" spans="2:3" s="117" customFormat="1">
      <c r="B72" s="118"/>
      <c r="C72" s="119"/>
    </row>
    <row r="73" spans="2:3" s="117" customFormat="1">
      <c r="B73" s="118"/>
      <c r="C73" s="119"/>
    </row>
    <row r="74" spans="2:3" s="117" customFormat="1">
      <c r="B74" s="118"/>
      <c r="C74" s="119"/>
    </row>
    <row r="75" spans="2:3" s="117" customFormat="1">
      <c r="B75" s="118"/>
      <c r="C75" s="119"/>
    </row>
    <row r="76" spans="2:3" s="117" customFormat="1">
      <c r="B76" s="118"/>
      <c r="C76" s="119"/>
    </row>
    <row r="77" spans="2:3" s="117" customFormat="1">
      <c r="B77" s="118"/>
      <c r="C77" s="119"/>
    </row>
    <row r="78" spans="2:3" s="117" customFormat="1">
      <c r="B78" s="118"/>
      <c r="C78" s="119"/>
    </row>
    <row r="79" spans="2:3" s="117" customFormat="1">
      <c r="B79" s="118"/>
      <c r="C79" s="119"/>
    </row>
    <row r="80" spans="2:3" s="117" customFormat="1">
      <c r="B80" s="118"/>
      <c r="C80" s="119"/>
    </row>
    <row r="81" spans="2:3" s="117" customFormat="1">
      <c r="B81" s="118"/>
      <c r="C81" s="119"/>
    </row>
    <row r="82" spans="2:3" s="117" customFormat="1">
      <c r="B82" s="118"/>
      <c r="C82" s="119"/>
    </row>
    <row r="83" spans="2:3" s="117" customFormat="1">
      <c r="B83" s="118"/>
      <c r="C83" s="119"/>
    </row>
    <row r="84" spans="2:3" s="117" customFormat="1">
      <c r="B84" s="118"/>
      <c r="C84" s="119"/>
    </row>
    <row r="85" spans="2:3" s="117" customFormat="1">
      <c r="B85" s="118"/>
      <c r="C85" s="119"/>
    </row>
    <row r="86" spans="2:3" s="117" customFormat="1">
      <c r="B86" s="118"/>
      <c r="C86" s="119"/>
    </row>
    <row r="87" spans="2:3" s="117" customFormat="1">
      <c r="B87" s="118"/>
      <c r="C87" s="119"/>
    </row>
    <row r="88" spans="2:3" s="117" customFormat="1">
      <c r="B88" s="118"/>
      <c r="C88" s="119"/>
    </row>
    <row r="89" spans="2:3" s="117" customFormat="1">
      <c r="B89" s="118"/>
      <c r="C89" s="119"/>
    </row>
    <row r="90" spans="2:3" s="117" customFormat="1">
      <c r="B90" s="118"/>
      <c r="C90" s="119"/>
    </row>
    <row r="91" spans="2:3" s="117" customFormat="1">
      <c r="B91" s="118"/>
      <c r="C91" s="119"/>
    </row>
    <row r="92" spans="2:3" s="117" customFormat="1">
      <c r="B92" s="118"/>
      <c r="C92" s="119"/>
    </row>
    <row r="93" spans="2:3" s="117" customFormat="1">
      <c r="B93" s="118"/>
      <c r="C93" s="119"/>
    </row>
    <row r="94" spans="2:3" s="117" customFormat="1">
      <c r="B94" s="118"/>
      <c r="C94" s="119"/>
    </row>
    <row r="95" spans="2:3" s="117" customFormat="1">
      <c r="B95" s="118"/>
      <c r="C95" s="119"/>
    </row>
    <row r="96" spans="2:3" s="117" customFormat="1">
      <c r="B96" s="118"/>
      <c r="C96" s="119"/>
    </row>
    <row r="97" spans="2:3" s="117" customFormat="1">
      <c r="B97" s="118"/>
      <c r="C97" s="119"/>
    </row>
    <row r="98" spans="2:3" s="117" customFormat="1">
      <c r="B98" s="118"/>
      <c r="C98" s="119"/>
    </row>
    <row r="99" spans="2:3" s="117" customFormat="1">
      <c r="B99" s="118"/>
      <c r="C99" s="119"/>
    </row>
    <row r="100" spans="2:3" s="117" customFormat="1">
      <c r="B100" s="118"/>
      <c r="C100" s="119"/>
    </row>
    <row r="101" spans="2:3" s="117" customFormat="1">
      <c r="B101" s="118"/>
      <c r="C101" s="119"/>
    </row>
    <row r="102" spans="2:3" s="117" customFormat="1">
      <c r="B102" s="118"/>
      <c r="C102" s="119"/>
    </row>
    <row r="103" spans="2:3" s="117" customFormat="1">
      <c r="B103" s="118"/>
      <c r="C103" s="119"/>
    </row>
    <row r="104" spans="2:3" s="117" customFormat="1">
      <c r="B104" s="118"/>
      <c r="C104" s="119"/>
    </row>
    <row r="105" spans="2:3" s="117" customFormat="1">
      <c r="B105" s="118"/>
      <c r="C105" s="119"/>
    </row>
    <row r="106" spans="2:3" s="117" customFormat="1">
      <c r="B106" s="118"/>
      <c r="C106" s="119"/>
    </row>
    <row r="107" spans="2:3" s="117" customFormat="1">
      <c r="B107" s="118"/>
      <c r="C107" s="119"/>
    </row>
    <row r="108" spans="2:3" s="117" customFormat="1">
      <c r="B108" s="118"/>
      <c r="C108" s="119"/>
    </row>
    <row r="109" spans="2:3" s="117" customFormat="1">
      <c r="B109" s="118"/>
      <c r="C109" s="119"/>
    </row>
    <row r="110" spans="2:3" s="117" customFormat="1">
      <c r="B110" s="118"/>
      <c r="C110" s="119"/>
    </row>
    <row r="111" spans="2:3" s="117" customFormat="1">
      <c r="B111" s="118"/>
      <c r="C111" s="119"/>
    </row>
    <row r="112" spans="2:3" s="117" customFormat="1">
      <c r="B112" s="118"/>
      <c r="C112" s="119"/>
    </row>
    <row r="113" spans="2:3" s="117" customFormat="1">
      <c r="B113" s="118"/>
      <c r="C113" s="119"/>
    </row>
    <row r="114" spans="2:3" s="117" customFormat="1">
      <c r="B114" s="118"/>
      <c r="C114" s="119"/>
    </row>
    <row r="115" spans="2:3" s="117" customFormat="1">
      <c r="B115" s="118"/>
      <c r="C115" s="119"/>
    </row>
    <row r="116" spans="2:3" s="117" customFormat="1">
      <c r="B116" s="118"/>
      <c r="C116" s="119"/>
    </row>
    <row r="117" spans="2:3" s="117" customFormat="1">
      <c r="B117" s="118"/>
      <c r="C117" s="119"/>
    </row>
    <row r="118" spans="2:3" s="117" customFormat="1">
      <c r="B118" s="118"/>
      <c r="C118" s="119"/>
    </row>
    <row r="119" spans="2:3" s="117" customFormat="1">
      <c r="B119" s="118"/>
      <c r="C119" s="119"/>
    </row>
    <row r="120" spans="2:3" s="117" customFormat="1">
      <c r="B120" s="118"/>
      <c r="C120" s="119"/>
    </row>
    <row r="121" spans="2:3" s="117" customFormat="1">
      <c r="B121" s="118"/>
      <c r="C121" s="119"/>
    </row>
    <row r="122" spans="2:3" s="117" customFormat="1">
      <c r="B122" s="118"/>
      <c r="C122" s="119"/>
    </row>
    <row r="123" spans="2:3" s="117" customFormat="1">
      <c r="B123" s="118"/>
      <c r="C123" s="119"/>
    </row>
    <row r="124" spans="2:3" s="117" customFormat="1">
      <c r="B124" s="118"/>
      <c r="C124" s="119"/>
    </row>
    <row r="125" spans="2:3" s="117" customFormat="1">
      <c r="B125" s="118"/>
      <c r="C125" s="119"/>
    </row>
    <row r="126" spans="2:3" s="117" customFormat="1">
      <c r="B126" s="118"/>
      <c r="C126" s="119"/>
    </row>
    <row r="127" spans="2:3" s="117" customFormat="1">
      <c r="B127" s="118"/>
      <c r="C127" s="119"/>
    </row>
    <row r="128" spans="2:3" s="117" customFormat="1">
      <c r="B128" s="118"/>
      <c r="C128" s="119"/>
    </row>
    <row r="129" spans="2:3" s="117" customFormat="1">
      <c r="B129" s="118"/>
      <c r="C129" s="119"/>
    </row>
    <row r="130" spans="2:3" s="117" customFormat="1">
      <c r="B130" s="118"/>
      <c r="C130" s="119"/>
    </row>
    <row r="131" spans="2:3" s="117" customFormat="1">
      <c r="B131" s="118"/>
      <c r="C131" s="119"/>
    </row>
    <row r="132" spans="2:3" s="117" customFormat="1">
      <c r="B132" s="118"/>
      <c r="C132" s="119"/>
    </row>
    <row r="133" spans="2:3" s="117" customFormat="1">
      <c r="B133" s="118"/>
      <c r="C133" s="119"/>
    </row>
    <row r="134" spans="2:3" s="117" customFormat="1">
      <c r="B134" s="118"/>
      <c r="C134" s="119"/>
    </row>
    <row r="135" spans="2:3" s="117" customFormat="1">
      <c r="B135" s="118"/>
      <c r="C135" s="119"/>
    </row>
    <row r="136" spans="2:3" s="117" customFormat="1">
      <c r="B136" s="118"/>
      <c r="C136" s="119"/>
    </row>
    <row r="137" spans="2:3" s="117" customFormat="1">
      <c r="B137" s="118"/>
      <c r="C137" s="119"/>
    </row>
    <row r="138" spans="2:3" s="117" customFormat="1">
      <c r="B138" s="118"/>
      <c r="C138" s="119"/>
    </row>
    <row r="139" spans="2:3" s="117" customFormat="1">
      <c r="B139" s="118"/>
      <c r="C139" s="119"/>
    </row>
    <row r="140" spans="2:3" s="117" customFormat="1">
      <c r="B140" s="118"/>
      <c r="C140" s="119"/>
    </row>
    <row r="141" spans="2:3" s="117" customFormat="1">
      <c r="B141" s="118"/>
      <c r="C141" s="119"/>
    </row>
    <row r="142" spans="2:3" s="117" customFormat="1">
      <c r="B142" s="118"/>
      <c r="C142" s="119"/>
    </row>
    <row r="143" spans="2:3" s="117" customFormat="1">
      <c r="B143" s="118"/>
      <c r="C143" s="119"/>
    </row>
    <row r="144" spans="2:3" s="117" customFormat="1">
      <c r="B144" s="118"/>
      <c r="C144" s="119"/>
    </row>
    <row r="145" spans="2:3" s="117" customFormat="1">
      <c r="B145" s="118"/>
      <c r="C145" s="119"/>
    </row>
    <row r="146" spans="2:3" s="117" customFormat="1">
      <c r="B146" s="118"/>
      <c r="C146" s="119"/>
    </row>
    <row r="147" spans="2:3" s="117" customFormat="1">
      <c r="B147" s="118"/>
      <c r="C147" s="119"/>
    </row>
    <row r="148" spans="2:3" s="117" customFormat="1">
      <c r="B148" s="118"/>
      <c r="C148" s="119"/>
    </row>
    <row r="149" spans="2:3" s="117" customFormat="1">
      <c r="B149" s="118"/>
      <c r="C149" s="119"/>
    </row>
    <row r="150" spans="2:3" s="117" customFormat="1">
      <c r="B150" s="118"/>
      <c r="C150" s="119"/>
    </row>
    <row r="151" spans="2:3" s="117" customFormat="1">
      <c r="B151" s="118"/>
      <c r="C151" s="119"/>
    </row>
    <row r="152" spans="2:3" s="117" customFormat="1">
      <c r="B152" s="118"/>
      <c r="C152" s="119"/>
    </row>
    <row r="153" spans="2:3" s="117" customFormat="1">
      <c r="B153" s="118"/>
      <c r="C153" s="119"/>
    </row>
    <row r="154" spans="2:3" s="117" customFormat="1">
      <c r="B154" s="118"/>
      <c r="C154" s="119"/>
    </row>
    <row r="155" spans="2:3" s="117" customFormat="1">
      <c r="B155" s="118"/>
      <c r="C155" s="119"/>
    </row>
    <row r="156" spans="2:3" s="117" customFormat="1">
      <c r="B156" s="118"/>
      <c r="C156" s="119"/>
    </row>
    <row r="157" spans="2:3" s="117" customFormat="1">
      <c r="B157" s="118"/>
      <c r="C157" s="119"/>
    </row>
    <row r="158" spans="2:3" s="117" customFormat="1">
      <c r="B158" s="118"/>
      <c r="C158" s="119"/>
    </row>
    <row r="159" spans="2:3" s="117" customFormat="1">
      <c r="B159" s="118"/>
      <c r="C159" s="119"/>
    </row>
    <row r="160" spans="2:3" s="117" customFormat="1">
      <c r="B160" s="118"/>
      <c r="C160" s="119"/>
    </row>
    <row r="161" spans="2:3" s="117" customFormat="1">
      <c r="B161" s="118"/>
      <c r="C161" s="119"/>
    </row>
    <row r="162" spans="2:3" s="117" customFormat="1">
      <c r="B162" s="118"/>
      <c r="C162" s="119"/>
    </row>
    <row r="163" spans="2:3" s="117" customFormat="1">
      <c r="B163" s="118"/>
      <c r="C163" s="119"/>
    </row>
    <row r="164" spans="2:3" s="117" customFormat="1">
      <c r="B164" s="118"/>
      <c r="C164" s="119"/>
    </row>
    <row r="165" spans="2:3" s="117" customFormat="1">
      <c r="B165" s="118"/>
      <c r="C165" s="119"/>
    </row>
    <row r="166" spans="2:3" s="117" customFormat="1">
      <c r="B166" s="118"/>
      <c r="C166" s="119"/>
    </row>
    <row r="167" spans="2:3" s="117" customFormat="1">
      <c r="B167" s="118"/>
      <c r="C167" s="119"/>
    </row>
    <row r="168" spans="2:3" s="117" customFormat="1">
      <c r="B168" s="118"/>
      <c r="C168" s="119"/>
    </row>
    <row r="169" spans="2:3" s="117" customFormat="1">
      <c r="B169" s="118"/>
      <c r="C169" s="119"/>
    </row>
    <row r="170" spans="2:3" s="117" customFormat="1">
      <c r="B170" s="118"/>
      <c r="C170" s="119"/>
    </row>
    <row r="171" spans="2:3" s="117" customFormat="1">
      <c r="B171" s="118"/>
      <c r="C171" s="119"/>
    </row>
    <row r="172" spans="2:3" s="117" customFormat="1">
      <c r="B172" s="118"/>
      <c r="C172" s="119"/>
    </row>
    <row r="173" spans="2:3" s="117" customFormat="1">
      <c r="B173" s="118"/>
      <c r="C173" s="119"/>
    </row>
    <row r="174" spans="2:3" s="117" customFormat="1">
      <c r="B174" s="118"/>
      <c r="C174" s="119"/>
    </row>
    <row r="175" spans="2:3" s="117" customFormat="1">
      <c r="B175" s="118"/>
      <c r="C175" s="119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3" priority="11" operator="equal">
      <formula>0</formula>
    </cfRule>
  </conditionalFormatting>
  <conditionalFormatting sqref="A9:C9 A10:A11">
    <cfRule type="cellIs" dxfId="22" priority="9" operator="equal">
      <formula>0</formula>
    </cfRule>
  </conditionalFormatting>
  <conditionalFormatting sqref="A20">
    <cfRule type="cellIs" dxfId="21" priority="8" operator="equal">
      <formula>0</formula>
    </cfRule>
  </conditionalFormatting>
  <conditionalFormatting sqref="A21:B21">
    <cfRule type="cellIs" dxfId="20" priority="7" operator="equal">
      <formula>0</formula>
    </cfRule>
  </conditionalFormatting>
  <conditionalFormatting sqref="B23:B24">
    <cfRule type="cellIs" dxfId="19" priority="6" operator="equal">
      <formula>0</formula>
    </cfRule>
  </conditionalFormatting>
  <conditionalFormatting sqref="B10:B11">
    <cfRule type="cellIs" dxfId="18" priority="5" operator="equal">
      <formula>0</formula>
    </cfRule>
  </conditionalFormatting>
  <conditionalFormatting sqref="B13:B14">
    <cfRule type="cellIs" dxfId="17" priority="4" operator="equal">
      <formula>0</formula>
    </cfRule>
  </conditionalFormatting>
  <conditionalFormatting sqref="B16">
    <cfRule type="cellIs" dxfId="16" priority="3" operator="equal">
      <formula>0</formula>
    </cfRule>
  </conditionalFormatting>
  <conditionalFormatting sqref="B18">
    <cfRule type="cellIs" dxfId="15" priority="2" operator="equal">
      <formula>0</formula>
    </cfRule>
  </conditionalFormatting>
  <conditionalFormatting sqref="B20">
    <cfRule type="cellIs" dxfId="14" priority="1" operator="equal">
      <formula>0</formula>
    </cfRule>
  </conditionalFormatting>
  <dataValidations count="6">
    <dataValidation type="list" allowBlank="1" showInputMessage="1" showErrorMessage="1" sqref="B22" xr:uid="{00000000-0002-0000-0A00-000000000000}">
      <formula1>$F$6:$F$7</formula1>
    </dataValidation>
    <dataValidation type="decimal" allowBlank="1" showInputMessage="1" showErrorMessage="1" sqref="B2:B5" xr:uid="{00000000-0002-0000-0A00-000001000000}">
      <formula1>0</formula1>
      <formula2>100000</formula2>
    </dataValidation>
    <dataValidation type="date" allowBlank="1" showInputMessage="1" showErrorMessage="1" sqref="B23" xr:uid="{00000000-0002-0000-0A00-000002000000}">
      <formula1>1</formula1>
      <formula2>54789</formula2>
    </dataValidation>
    <dataValidation type="whole" allowBlank="1" showInputMessage="1" showErrorMessage="1" sqref="B24" xr:uid="{00000000-0002-0000-0A00-000003000000}">
      <formula1>0</formula1>
      <formula2>1000</formula2>
    </dataValidation>
    <dataValidation type="decimal" allowBlank="1" showInputMessage="1" showErrorMessage="1" sqref="B7:B8" xr:uid="{00000000-0002-0000-0A00-000004000000}">
      <formula1>0</formula1>
      <formula2>1000000000000</formula2>
    </dataValidation>
    <dataValidation type="decimal" allowBlank="1" showInputMessage="1" showErrorMessage="1" sqref="B10:B11 B13:B14 B16 B18 B20" xr:uid="{00000000-0002-0000-0A00-000005000000}">
      <formula1>0</formula1>
      <formula2>10000000000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7"/>
    <col min="7" max="7" width="0" style="117" hidden="1" customWidth="1"/>
    <col min="8" max="28" width="9.1796875" style="117"/>
  </cols>
  <sheetData>
    <row r="1" spans="1:7">
      <c r="A1" s="189" t="s">
        <v>83</v>
      </c>
      <c r="B1" s="189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187" t="s">
        <v>85</v>
      </c>
      <c r="B5" s="190"/>
      <c r="G5" s="117" t="s">
        <v>800</v>
      </c>
    </row>
    <row r="6" spans="1:7">
      <c r="A6" s="88" t="s">
        <v>95</v>
      </c>
      <c r="B6" s="10"/>
      <c r="G6" s="117" t="s">
        <v>801</v>
      </c>
    </row>
    <row r="7" spans="1:7">
      <c r="A7" s="88" t="s">
        <v>741</v>
      </c>
      <c r="B7" s="10"/>
      <c r="G7" s="117" t="s">
        <v>802</v>
      </c>
    </row>
    <row r="8" spans="1:7">
      <c r="A8" s="88" t="s">
        <v>86</v>
      </c>
      <c r="B8" s="10"/>
      <c r="G8" s="117" t="s">
        <v>803</v>
      </c>
    </row>
    <row r="9" spans="1:7">
      <c r="A9" s="88" t="s">
        <v>86</v>
      </c>
      <c r="B9" s="10"/>
    </row>
    <row r="10" spans="1:7">
      <c r="A10" s="88" t="s">
        <v>86</v>
      </c>
      <c r="B10" s="10"/>
    </row>
    <row r="11" spans="1:7">
      <c r="A11" s="88" t="s">
        <v>86</v>
      </c>
      <c r="B11" s="10"/>
    </row>
    <row r="12" spans="1:7">
      <c r="A12" s="88" t="s">
        <v>86</v>
      </c>
      <c r="B12" s="10"/>
    </row>
    <row r="13" spans="1:7">
      <c r="A13" s="88" t="s">
        <v>86</v>
      </c>
      <c r="B13" s="10"/>
    </row>
    <row r="14" spans="1:7">
      <c r="A14" s="88" t="s">
        <v>86</v>
      </c>
      <c r="B14" s="10"/>
    </row>
    <row r="15" spans="1:7">
      <c r="A15" s="88" t="s">
        <v>86</v>
      </c>
      <c r="B15" s="10"/>
    </row>
    <row r="16" spans="1:7">
      <c r="A16" s="88" t="s">
        <v>86</v>
      </c>
      <c r="B16" s="10"/>
    </row>
    <row r="17" spans="1:7">
      <c r="A17" s="88" t="s">
        <v>86</v>
      </c>
      <c r="B17" s="10"/>
    </row>
    <row r="18" spans="1:7">
      <c r="A18" s="88" t="s">
        <v>86</v>
      </c>
      <c r="B18" s="10"/>
    </row>
    <row r="19" spans="1:7">
      <c r="A19" s="88" t="s">
        <v>86</v>
      </c>
      <c r="B19" s="10"/>
    </row>
    <row r="20" spans="1:7">
      <c r="A20" s="88" t="s">
        <v>86</v>
      </c>
      <c r="B20" s="10"/>
    </row>
    <row r="21" spans="1:7">
      <c r="A21" s="88" t="s">
        <v>86</v>
      </c>
      <c r="B21" s="10"/>
      <c r="G21" s="117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7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5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11" t="s">
        <v>806</v>
      </c>
      <c r="B57" s="115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7" customFormat="1"/>
    <row r="65" s="117" customFormat="1"/>
    <row r="66" s="117" customFormat="1"/>
    <row r="67" s="117" customFormat="1"/>
    <row r="68" s="117" customFormat="1"/>
    <row r="69" s="117" customFormat="1"/>
    <row r="70" s="117" customFormat="1"/>
    <row r="71" s="117" customFormat="1"/>
    <row r="72" s="117" customFormat="1"/>
    <row r="73" s="117" customFormat="1"/>
    <row r="74" s="117" customFormat="1"/>
    <row r="75" s="117" customFormat="1"/>
    <row r="76" s="117" customFormat="1"/>
    <row r="77" s="117" customFormat="1"/>
    <row r="78" s="117" customFormat="1"/>
    <row r="79" s="117" customFormat="1"/>
    <row r="80" s="117" customFormat="1"/>
    <row r="81" s="117" customFormat="1"/>
    <row r="82" s="117" customFormat="1"/>
    <row r="83" s="117" customFormat="1"/>
    <row r="84" s="117" customFormat="1"/>
    <row r="85" s="117" customFormat="1"/>
    <row r="86" s="117" customFormat="1"/>
    <row r="87" s="117" customFormat="1"/>
    <row r="88" s="117" customFormat="1"/>
    <row r="89" s="117" customFormat="1"/>
    <row r="90" s="117" customFormat="1"/>
    <row r="91" s="117" customFormat="1"/>
    <row r="92" s="117" customFormat="1"/>
    <row r="93" s="117" customFormat="1"/>
    <row r="94" s="117" customFormat="1"/>
    <row r="95" s="117" customFormat="1"/>
    <row r="96" s="117" customFormat="1"/>
    <row r="97" s="117" customFormat="1"/>
    <row r="98" s="117" customFormat="1"/>
    <row r="99" s="117" customFormat="1"/>
    <row r="100" s="117" customFormat="1"/>
    <row r="101" s="117" customFormat="1"/>
    <row r="102" s="117" customFormat="1"/>
    <row r="103" s="117" customFormat="1"/>
    <row r="104" s="117" customFormat="1"/>
    <row r="105" s="117" customFormat="1"/>
    <row r="106" s="117" customFormat="1"/>
    <row r="107" s="117" customFormat="1"/>
    <row r="108" s="117" customFormat="1"/>
    <row r="109" s="117" customFormat="1"/>
    <row r="110" s="117" customFormat="1"/>
    <row r="111" s="117" customFormat="1"/>
    <row r="112" s="117" customFormat="1"/>
    <row r="113" s="117" customFormat="1"/>
    <row r="114" s="117" customFormat="1"/>
    <row r="115" s="117" customFormat="1"/>
    <row r="116" s="117" customFormat="1"/>
    <row r="117" s="117" customFormat="1"/>
    <row r="118" s="117" customFormat="1"/>
    <row r="119" s="117" customFormat="1"/>
    <row r="120" s="117" customFormat="1"/>
    <row r="121" s="117" customFormat="1"/>
    <row r="122" s="117" customFormat="1"/>
    <row r="123" s="117" customFormat="1"/>
    <row r="124" s="117" customFormat="1"/>
    <row r="125" s="117" customFormat="1"/>
    <row r="126" s="117" customFormat="1"/>
    <row r="127" s="117" customFormat="1"/>
    <row r="128" s="117" customFormat="1"/>
    <row r="129" s="117" customFormat="1"/>
    <row r="130" s="117" customFormat="1"/>
    <row r="131" s="117" customFormat="1"/>
    <row r="132" s="117" customFormat="1"/>
    <row r="133" s="117" customFormat="1"/>
    <row r="134" s="117" customFormat="1"/>
    <row r="135" s="117" customFormat="1"/>
    <row r="136" s="117" customFormat="1"/>
    <row r="137" s="117" customFormat="1"/>
    <row r="138" s="117" customFormat="1"/>
    <row r="139" s="117" customFormat="1"/>
    <row r="140" s="117" customFormat="1"/>
    <row r="141" s="117" customFormat="1"/>
    <row r="142" s="117" customFormat="1"/>
    <row r="143" s="117" customFormat="1"/>
    <row r="144" s="117" customFormat="1"/>
    <row r="145" s="117" customFormat="1"/>
    <row r="146" s="117" customFormat="1"/>
    <row r="147" s="117" customFormat="1"/>
    <row r="148" s="117" customFormat="1"/>
    <row r="149" s="117" customFormat="1"/>
    <row r="150" s="117" customFormat="1"/>
    <row r="151" s="117" customFormat="1"/>
    <row r="152" s="117" customFormat="1"/>
    <row r="153" s="117" customFormat="1"/>
    <row r="154" s="117" customFormat="1"/>
    <row r="155" s="117" customFormat="1"/>
    <row r="156" s="117" customFormat="1"/>
    <row r="157" s="117" customFormat="1"/>
    <row r="158" s="117" customFormat="1"/>
    <row r="159" s="117" customFormat="1"/>
    <row r="160" s="117" customFormat="1"/>
    <row r="161" s="117" customFormat="1"/>
    <row r="162" s="117" customFormat="1"/>
    <row r="163" s="117" customFormat="1"/>
    <row r="164" s="117" customFormat="1"/>
    <row r="165" s="117" customFormat="1"/>
    <row r="166" s="117" customFormat="1"/>
    <row r="167" s="117" customFormat="1"/>
    <row r="168" s="117" customFormat="1"/>
    <row r="169" s="117" customFormat="1"/>
    <row r="170" s="117" customFormat="1"/>
    <row r="171" s="117" customFormat="1"/>
    <row r="172" s="117" customFormat="1"/>
    <row r="173" s="117" customFormat="1"/>
    <row r="174" s="117" customFormat="1"/>
    <row r="175" s="117" customFormat="1"/>
    <row r="176" s="117" customFormat="1"/>
    <row r="177" s="117" customFormat="1"/>
    <row r="178" s="117" customFormat="1"/>
    <row r="179" s="117" customFormat="1"/>
    <row r="180" s="117" customFormat="1"/>
    <row r="181" s="117" customFormat="1"/>
    <row r="182" s="117" customFormat="1"/>
    <row r="183" s="117" customFormat="1"/>
    <row r="184" s="117" customFormat="1"/>
    <row r="185" s="117" customFormat="1"/>
    <row r="186" s="117" customFormat="1"/>
    <row r="187" s="117" customFormat="1"/>
    <row r="188" s="117" customFormat="1"/>
    <row r="189" s="117" customFormat="1"/>
  </sheetData>
  <mergeCells count="2">
    <mergeCell ref="A1:B1"/>
    <mergeCell ref="A5:B5"/>
  </mergeCells>
  <conditionalFormatting sqref="B2:B4">
    <cfRule type="cellIs" dxfId="13" priority="8" operator="equal">
      <formula>0</formula>
    </cfRule>
  </conditionalFormatting>
  <conditionalFormatting sqref="B6:B7 B35:B47">
    <cfRule type="cellIs" dxfId="12" priority="7" operator="equal">
      <formula>0</formula>
    </cfRule>
  </conditionalFormatting>
  <conditionalFormatting sqref="B49:B56">
    <cfRule type="cellIs" dxfId="11" priority="6" operator="equal">
      <formula>0</formula>
    </cfRule>
  </conditionalFormatting>
  <conditionalFormatting sqref="A58:B60">
    <cfRule type="cellIs" dxfId="10" priority="5" operator="equal">
      <formula>0</formula>
    </cfRule>
  </conditionalFormatting>
  <conditionalFormatting sqref="B8:B19 B34">
    <cfRule type="cellIs" dxfId="9" priority="4" operator="equal">
      <formula>0</formula>
    </cfRule>
  </conditionalFormatting>
  <conditionalFormatting sqref="B21:B33">
    <cfRule type="cellIs" dxfId="8" priority="3" operator="equal">
      <formula>0</formula>
    </cfRule>
  </conditionalFormatting>
  <conditionalFormatting sqref="B20">
    <cfRule type="cellIs" dxfId="7" priority="2" operator="equal">
      <formula>0</formula>
    </cfRule>
  </conditionalFormatting>
  <conditionalFormatting sqref="A61:B63">
    <cfRule type="cellIs" dxfId="6" priority="1" operator="equal">
      <formula>0</formula>
    </cfRule>
  </conditionalFormatting>
  <dataValidations count="3">
    <dataValidation type="list" allowBlank="1" showInputMessage="1" showErrorMessage="1" sqref="B4" xr:uid="{00000000-0002-0000-0B00-000000000000}">
      <formula1>$G$5:$G$35</formula1>
    </dataValidation>
    <dataValidation type="date" allowBlank="1" showInputMessage="1" showErrorMessage="1" sqref="B2" xr:uid="{00000000-0002-0000-0B00-000001000000}">
      <formula1>1</formula1>
      <formula2>54789</formula2>
    </dataValidation>
    <dataValidation type="list" allowBlank="1" showInputMessage="1" showErrorMessage="1" sqref="B49:B56 B58:B63" xr:uid="{00000000-0002-0000-0B00-000002000000}">
      <formula1>$B$6:$B$47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27"/>
  <sheetViews>
    <sheetView rightToLeft="1" topLeftCell="A10" workbookViewId="0">
      <selection activeCell="C25" sqref="C25"/>
    </sheetView>
  </sheetViews>
  <sheetFormatPr defaultColWidth="9.1796875" defaultRowHeight="14.5"/>
  <cols>
    <col min="1" max="1" width="61.1796875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41697</v>
      </c>
    </row>
    <row r="3" spans="1:11">
      <c r="A3" s="10" t="s">
        <v>98</v>
      </c>
      <c r="B3" s="12">
        <v>41788</v>
      </c>
    </row>
    <row r="4" spans="1:11">
      <c r="A4" s="10" t="s">
        <v>99</v>
      </c>
      <c r="B4" s="12">
        <v>41844</v>
      </c>
    </row>
    <row r="5" spans="1:11">
      <c r="A5" s="10" t="s">
        <v>100</v>
      </c>
      <c r="B5" s="12">
        <v>41981</v>
      </c>
    </row>
    <row r="6" spans="1:11">
      <c r="A6" s="111" t="s">
        <v>101</v>
      </c>
      <c r="B6" s="94" t="s">
        <v>763</v>
      </c>
    </row>
    <row r="7" spans="1:11">
      <c r="A7" s="10" t="s">
        <v>97</v>
      </c>
      <c r="B7" s="12">
        <v>41648</v>
      </c>
    </row>
    <row r="8" spans="1:11">
      <c r="A8" s="10" t="s">
        <v>102</v>
      </c>
      <c r="B8" s="12">
        <v>41746</v>
      </c>
    </row>
    <row r="9" spans="1:11">
      <c r="A9" s="10" t="s">
        <v>99</v>
      </c>
      <c r="B9" s="12">
        <v>41809</v>
      </c>
    </row>
    <row r="10" spans="1:11">
      <c r="A10" s="10" t="s">
        <v>100</v>
      </c>
      <c r="B10" s="12">
        <v>41940</v>
      </c>
    </row>
    <row r="11" spans="1:11">
      <c r="A11" s="111" t="s">
        <v>103</v>
      </c>
      <c r="B11" s="94" t="s">
        <v>763</v>
      </c>
    </row>
    <row r="12" spans="1:11">
      <c r="A12" s="10" t="s">
        <v>869</v>
      </c>
      <c r="B12" s="12">
        <v>41669</v>
      </c>
    </row>
    <row r="13" spans="1:11">
      <c r="A13" s="10" t="s">
        <v>870</v>
      </c>
      <c r="B13" s="12"/>
    </row>
    <row r="14" spans="1:11">
      <c r="A14" s="10"/>
      <c r="B14" s="12"/>
    </row>
    <row r="15" spans="1:11">
      <c r="A15" s="10" t="s">
        <v>871</v>
      </c>
      <c r="B15" s="12">
        <v>41736</v>
      </c>
    </row>
    <row r="16" spans="1:11">
      <c r="A16" s="10"/>
      <c r="B16" s="12"/>
      <c r="K16" t="s">
        <v>863</v>
      </c>
    </row>
    <row r="17" spans="1:2">
      <c r="A17" s="10" t="s">
        <v>872</v>
      </c>
      <c r="B17" s="12">
        <v>41733</v>
      </c>
    </row>
    <row r="18" spans="1:2">
      <c r="A18" s="10" t="s">
        <v>866</v>
      </c>
      <c r="B18" s="12"/>
    </row>
    <row r="19" spans="1:2">
      <c r="A19" s="10"/>
      <c r="B19" s="12"/>
    </row>
    <row r="20" spans="1:2">
      <c r="A20" s="87" t="s">
        <v>873</v>
      </c>
      <c r="B20" s="12">
        <v>41869</v>
      </c>
    </row>
    <row r="21" spans="1:2">
      <c r="A21" s="143"/>
      <c r="B21" s="143"/>
    </row>
    <row r="22" spans="1:2">
      <c r="A22" s="10" t="s">
        <v>874</v>
      </c>
      <c r="B22" s="12">
        <v>41929</v>
      </c>
    </row>
    <row r="23" spans="1:2">
      <c r="A23" s="10" t="s">
        <v>875</v>
      </c>
      <c r="B23" s="10"/>
    </row>
    <row r="24" spans="1:2">
      <c r="A24" s="10" t="s">
        <v>876</v>
      </c>
      <c r="B24" s="10"/>
    </row>
    <row r="25" spans="1:2">
      <c r="A25" s="10" t="s">
        <v>866</v>
      </c>
      <c r="B25" s="10"/>
    </row>
    <row r="26" spans="1:2">
      <c r="A26" s="143"/>
      <c r="B26" s="143"/>
    </row>
    <row r="27" spans="1:2">
      <c r="A27" s="10" t="s">
        <v>877</v>
      </c>
      <c r="B27" s="12">
        <v>41950</v>
      </c>
    </row>
  </sheetData>
  <dataValidations count="1">
    <dataValidation type="date" allowBlank="1" showInputMessage="1" showErrorMessage="1" sqref="B2:B5 B7:B10 B12:B19" xr:uid="{00000000-0002-0000-0C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19"/>
  <sheetViews>
    <sheetView rightToLeft="1" workbookViewId="0">
      <selection activeCell="C23" sqref="C23:C24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11" t="s">
        <v>96</v>
      </c>
      <c r="B1" s="112" t="s">
        <v>763</v>
      </c>
    </row>
    <row r="2" spans="1:11">
      <c r="A2" s="10" t="s">
        <v>97</v>
      </c>
      <c r="B2" s="12">
        <v>42062</v>
      </c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11" t="s">
        <v>101</v>
      </c>
      <c r="B6" s="139" t="s">
        <v>763</v>
      </c>
    </row>
    <row r="7" spans="1:11">
      <c r="A7" s="10" t="s">
        <v>97</v>
      </c>
      <c r="B7" s="12">
        <v>42019</v>
      </c>
    </row>
    <row r="8" spans="1:11">
      <c r="A8" s="10" t="s">
        <v>102</v>
      </c>
      <c r="B8" s="12">
        <v>42110</v>
      </c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11" t="s">
        <v>103</v>
      </c>
      <c r="B11" s="139" t="s">
        <v>763</v>
      </c>
    </row>
    <row r="12" spans="1:11">
      <c r="A12" s="10" t="s">
        <v>864</v>
      </c>
      <c r="B12" s="12">
        <v>42030</v>
      </c>
    </row>
    <row r="13" spans="1:11">
      <c r="A13" s="10" t="s">
        <v>865</v>
      </c>
      <c r="B13" s="12"/>
    </row>
    <row r="14" spans="1:11">
      <c r="A14" s="10" t="s">
        <v>866</v>
      </c>
      <c r="B14" s="12"/>
    </row>
    <row r="15" spans="1:11">
      <c r="A15" s="143"/>
      <c r="B15" s="144"/>
    </row>
    <row r="16" spans="1:11">
      <c r="A16" s="10" t="s">
        <v>867</v>
      </c>
      <c r="B16" s="12">
        <v>42107</v>
      </c>
      <c r="K16" t="s">
        <v>863</v>
      </c>
    </row>
    <row r="17" spans="1:2">
      <c r="A17" s="10" t="s">
        <v>868</v>
      </c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Q29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2" sqref="C2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10" customWidth="1"/>
    <col min="5" max="10" width="9.1796875" style="117"/>
    <col min="11" max="12" width="0" style="117" hidden="1" customWidth="1"/>
    <col min="13" max="43" width="9.1796875" style="117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5">
      <c r="A2" s="13"/>
    </row>
    <row r="3" spans="1:12" ht="15.5">
      <c r="A3" s="13"/>
      <c r="K3" s="117" t="s">
        <v>756</v>
      </c>
      <c r="L3" s="117" t="s">
        <v>758</v>
      </c>
    </row>
    <row r="4" spans="1:12" ht="15.5">
      <c r="A4" s="13"/>
      <c r="K4" s="117" t="s">
        <v>757</v>
      </c>
      <c r="L4" s="117" t="s">
        <v>759</v>
      </c>
    </row>
    <row r="5" spans="1:12" ht="15.5">
      <c r="A5" s="13"/>
      <c r="L5" s="117" t="s">
        <v>760</v>
      </c>
    </row>
    <row r="6" spans="1:12" ht="15.5">
      <c r="A6" s="13"/>
      <c r="L6" s="117" t="s">
        <v>761</v>
      </c>
    </row>
    <row r="7" spans="1:12" ht="15.5">
      <c r="A7" s="13"/>
    </row>
    <row r="8" spans="1:12" ht="15.5">
      <c r="A8" s="13"/>
    </row>
    <row r="9" spans="1:12" ht="15.5">
      <c r="A9" s="13"/>
    </row>
    <row r="10" spans="1:12" ht="15.5">
      <c r="A10" s="13"/>
    </row>
    <row r="11" spans="1:12" ht="15.5">
      <c r="A11" s="13"/>
    </row>
    <row r="12" spans="1:12" ht="15.5">
      <c r="A12" s="13"/>
    </row>
    <row r="13" spans="1:12" ht="15.5">
      <c r="A13" s="13"/>
    </row>
    <row r="14" spans="1:12" ht="15.5">
      <c r="A14" s="13"/>
    </row>
    <row r="15" spans="1:12" ht="15.5">
      <c r="A15" s="13"/>
    </row>
    <row r="16" spans="1:12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D1048576">
    <cfRule type="cellIs" dxfId="5" priority="1" operator="equal">
      <formula>0</formula>
    </cfRule>
  </conditionalFormatting>
  <dataValidations count="2">
    <dataValidation type="list" allowBlank="1" showInputMessage="1" showErrorMessage="1" sqref="B2:B1048576" xr:uid="{00000000-0002-0000-0E00-000000000000}">
      <formula1>$K$3:$K$4</formula1>
    </dataValidation>
    <dataValidation type="list" allowBlank="1" showInputMessage="1" showErrorMessage="1" sqref="C2:C1048576" xr:uid="{00000000-0002-0000-0E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2" sqref="A2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10" customWidth="1"/>
    <col min="4" max="9" width="9.1796875" style="117"/>
    <col min="10" max="11" width="0" style="117" hidden="1" customWidth="1"/>
    <col min="12" max="36" width="9.1796875" style="117"/>
  </cols>
  <sheetData>
    <row r="1" spans="1:36" s="95" customFormat="1" ht="19.5" customHeight="1">
      <c r="A1" s="114" t="s">
        <v>762</v>
      </c>
      <c r="B1" s="114" t="s">
        <v>753</v>
      </c>
      <c r="C1" s="122" t="s">
        <v>755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3"/>
      <c r="AA1" s="113"/>
      <c r="AB1" s="113"/>
      <c r="AC1" s="113"/>
      <c r="AD1" s="113"/>
      <c r="AE1" s="113"/>
      <c r="AF1" s="113"/>
      <c r="AG1" s="113"/>
      <c r="AH1" s="113"/>
      <c r="AI1" s="113"/>
      <c r="AJ1" s="113"/>
    </row>
    <row r="2" spans="1:36" ht="15.5">
      <c r="A2" s="13"/>
    </row>
    <row r="3" spans="1:36" ht="15.5">
      <c r="A3" s="13"/>
      <c r="J3" s="117" t="s">
        <v>756</v>
      </c>
      <c r="K3" s="117" t="s">
        <v>758</v>
      </c>
    </row>
    <row r="4" spans="1:36" ht="15.5">
      <c r="A4" s="13"/>
      <c r="J4" s="117" t="s">
        <v>757</v>
      </c>
      <c r="K4" s="117" t="s">
        <v>759</v>
      </c>
    </row>
    <row r="5" spans="1:36" ht="15.5">
      <c r="A5" s="13"/>
      <c r="K5" s="117" t="s">
        <v>760</v>
      </c>
    </row>
    <row r="6" spans="1:36" ht="15.5">
      <c r="A6" s="13"/>
      <c r="K6" s="117" t="s">
        <v>761</v>
      </c>
    </row>
    <row r="7" spans="1:36" ht="15.5">
      <c r="A7" s="13"/>
    </row>
    <row r="8" spans="1:36" ht="15.5">
      <c r="A8" s="13"/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4" priority="1" operator="equal">
      <formula>0</formula>
    </cfRule>
  </conditionalFormatting>
  <dataValidations count="1">
    <dataValidation type="list" allowBlank="1" showInputMessage="1" showErrorMessage="1" sqref="B2:B1048576" xr:uid="{00000000-0002-0000-0F00-000000000000}">
      <formula1>$J$3:$J$4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7"/>
  </cols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BA478"/>
  <sheetViews>
    <sheetView rightToLeft="1" zoomScaleNormal="100" workbookViewId="0">
      <pane xSplit="2" ySplit="2" topLeftCell="N9" activePane="bottomRight" state="frozen"/>
      <selection pane="topRight" activeCell="C1" sqref="C1"/>
      <selection pane="bottomLeft" activeCell="A3" sqref="A3"/>
      <selection pane="bottomRight" activeCell="R12" sqref="R12"/>
    </sheetView>
  </sheetViews>
  <sheetFormatPr defaultColWidth="9.1796875" defaultRowHeight="14.5"/>
  <cols>
    <col min="1" max="1" width="4" style="70" bestFit="1" customWidth="1"/>
    <col min="2" max="2" width="40.8164062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8" width="9.1796875" style="10"/>
    <col min="9" max="9" width="15" style="10" customWidth="1"/>
    <col min="10" max="12" width="9.1796875" style="10"/>
    <col min="13" max="13" width="14.1796875" style="67" bestFit="1" customWidth="1"/>
    <col min="14" max="14" width="15.1796875" style="67" customWidth="1"/>
    <col min="15" max="15" width="19" style="67" customWidth="1"/>
    <col min="16" max="16" width="14" style="67" bestFit="1" customWidth="1"/>
    <col min="17" max="17" width="16.54296875" style="67" bestFit="1" customWidth="1"/>
    <col min="18" max="18" width="14" style="67" bestFit="1" customWidth="1"/>
    <col min="19" max="19" width="15.26953125" style="67" bestFit="1" customWidth="1"/>
    <col min="20" max="20" width="15.1796875" style="67" customWidth="1"/>
    <col min="21" max="21" width="19" style="67" customWidth="1"/>
    <col min="22" max="22" width="14" style="67" bestFit="1" customWidth="1"/>
    <col min="23" max="23" width="16.54296875" style="67" bestFit="1" customWidth="1"/>
    <col min="24" max="24" width="14" style="67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8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06" t="s">
        <v>602</v>
      </c>
      <c r="C1" s="208" t="s">
        <v>603</v>
      </c>
      <c r="D1" s="208" t="s">
        <v>604</v>
      </c>
      <c r="E1" s="208" t="s">
        <v>605</v>
      </c>
      <c r="F1" s="208" t="s">
        <v>606</v>
      </c>
      <c r="G1" s="208" t="s">
        <v>607</v>
      </c>
      <c r="H1" s="208" t="s">
        <v>608</v>
      </c>
      <c r="I1" s="208" t="s">
        <v>609</v>
      </c>
      <c r="J1" s="208" t="s">
        <v>610</v>
      </c>
      <c r="K1" s="208" t="s">
        <v>611</v>
      </c>
      <c r="L1" s="208" t="s">
        <v>612</v>
      </c>
      <c r="M1" s="204" t="s">
        <v>737</v>
      </c>
      <c r="N1" s="193" t="s">
        <v>613</v>
      </c>
      <c r="O1" s="193"/>
      <c r="P1" s="193"/>
      <c r="Q1" s="193"/>
      <c r="R1" s="193"/>
      <c r="S1" s="204" t="s">
        <v>738</v>
      </c>
      <c r="T1" s="193" t="s">
        <v>613</v>
      </c>
      <c r="U1" s="193"/>
      <c r="V1" s="193"/>
      <c r="W1" s="193"/>
      <c r="X1" s="193"/>
      <c r="Y1" s="194" t="s">
        <v>614</v>
      </c>
      <c r="Z1" s="194" t="s">
        <v>615</v>
      </c>
      <c r="AA1" s="194" t="s">
        <v>616</v>
      </c>
      <c r="AB1" s="194" t="s">
        <v>617</v>
      </c>
      <c r="AC1" s="194" t="s">
        <v>618</v>
      </c>
      <c r="AD1" s="194" t="s">
        <v>619</v>
      </c>
      <c r="AE1" s="196" t="s">
        <v>620</v>
      </c>
      <c r="AF1" s="198" t="s">
        <v>621</v>
      </c>
      <c r="AG1" s="200" t="s">
        <v>622</v>
      </c>
      <c r="AH1" s="202" t="s">
        <v>623</v>
      </c>
      <c r="AI1" s="191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07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5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05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195"/>
      <c r="Z2" s="195"/>
      <c r="AA2" s="195"/>
      <c r="AB2" s="195"/>
      <c r="AC2" s="195"/>
      <c r="AD2" s="195"/>
      <c r="AE2" s="197"/>
      <c r="AF2" s="199"/>
      <c r="AG2" s="201"/>
      <c r="AH2" s="203"/>
      <c r="AI2" s="192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 t="s">
        <v>990</v>
      </c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v>747000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>
        <v>2012</v>
      </c>
      <c r="AF3" s="76"/>
      <c r="AG3" s="77">
        <v>1</v>
      </c>
      <c r="AH3" s="78"/>
      <c r="AI3" s="78" t="s">
        <v>1007</v>
      </c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 t="s">
        <v>991</v>
      </c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v>25470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>
        <v>2012</v>
      </c>
      <c r="AF4" s="10"/>
      <c r="AG4" s="68">
        <v>1</v>
      </c>
      <c r="AH4" s="12"/>
      <c r="AI4" s="10" t="s">
        <v>1007</v>
      </c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1">A4+1</f>
        <v>3</v>
      </c>
      <c r="B5" s="145" t="s">
        <v>992</v>
      </c>
      <c r="C5" s="146"/>
      <c r="D5" s="145"/>
      <c r="E5" s="145"/>
      <c r="F5" s="145"/>
      <c r="G5" s="145"/>
      <c r="H5" s="145"/>
      <c r="I5" s="145"/>
      <c r="J5" s="145"/>
      <c r="K5" s="145"/>
      <c r="L5" s="145"/>
      <c r="M5" s="147">
        <f t="shared" si="0"/>
        <v>0</v>
      </c>
      <c r="N5" s="148"/>
      <c r="O5" s="148"/>
      <c r="P5" s="147"/>
      <c r="Q5" s="147"/>
      <c r="R5" s="147"/>
      <c r="S5" s="147">
        <v>50000</v>
      </c>
      <c r="T5" s="148"/>
      <c r="U5" s="148"/>
      <c r="V5" s="147"/>
      <c r="W5" s="147"/>
      <c r="X5" s="147"/>
      <c r="Y5" s="149"/>
      <c r="Z5" s="149"/>
      <c r="AA5" s="149"/>
      <c r="AB5" s="149"/>
      <c r="AC5" s="150"/>
      <c r="AD5" s="150"/>
      <c r="AE5" s="146">
        <v>2012</v>
      </c>
      <c r="AF5" s="146"/>
      <c r="AG5" s="151"/>
      <c r="AH5" s="150"/>
      <c r="AI5" s="146" t="s">
        <v>1008</v>
      </c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1"/>
        <v>4</v>
      </c>
      <c r="B6" s="65" t="s">
        <v>993</v>
      </c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v>100000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>
        <v>2011</v>
      </c>
      <c r="AF6" s="10"/>
      <c r="AG6" s="68">
        <v>1</v>
      </c>
      <c r="AH6" s="12"/>
      <c r="AI6" s="10" t="s">
        <v>1007</v>
      </c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30" customHeight="1">
      <c r="A7" s="71">
        <f t="shared" si="1"/>
        <v>5</v>
      </c>
      <c r="B7" s="80" t="s">
        <v>994</v>
      </c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v>200000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>
        <v>2011</v>
      </c>
      <c r="AF7" s="10"/>
      <c r="AG7" s="68"/>
      <c r="AH7" s="12"/>
      <c r="AI7" s="152" t="s">
        <v>1009</v>
      </c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1"/>
        <v>6</v>
      </c>
      <c r="B8" s="65" t="s">
        <v>995</v>
      </c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v>80000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>
        <v>2012</v>
      </c>
      <c r="AF8" s="10"/>
      <c r="AG8" s="68">
        <v>0.8</v>
      </c>
      <c r="AH8" s="12"/>
      <c r="AI8" s="10" t="s">
        <v>1010</v>
      </c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1"/>
        <v>7</v>
      </c>
      <c r="B9" s="65" t="s">
        <v>996</v>
      </c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v>50000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>
        <v>2012</v>
      </c>
      <c r="AF9" s="10"/>
      <c r="AG9" s="68"/>
      <c r="AH9" s="12"/>
      <c r="AI9" s="10" t="s">
        <v>1007</v>
      </c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1"/>
        <v>8</v>
      </c>
      <c r="B10" s="65" t="s">
        <v>997</v>
      </c>
      <c r="C10" s="10"/>
      <c r="D10" s="65"/>
      <c r="E10" s="65"/>
      <c r="F10" s="65"/>
      <c r="G10" s="65"/>
      <c r="H10" s="65" t="s">
        <v>1004</v>
      </c>
      <c r="I10" s="65" t="s">
        <v>1005</v>
      </c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v>400000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>
        <v>2014</v>
      </c>
      <c r="AF10" s="10"/>
      <c r="AG10" s="68">
        <v>1</v>
      </c>
      <c r="AH10" s="12"/>
      <c r="AI10" s="10" t="s">
        <v>1011</v>
      </c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1"/>
        <v>9</v>
      </c>
      <c r="B11" s="65" t="s">
        <v>997</v>
      </c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v>3850000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>
        <v>2014</v>
      </c>
      <c r="AF11" s="10"/>
      <c r="AG11" s="68">
        <v>0.7</v>
      </c>
      <c r="AH11" s="12"/>
      <c r="AI11" s="10" t="s">
        <v>1012</v>
      </c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1"/>
        <v>10</v>
      </c>
      <c r="B12" s="65" t="s">
        <v>998</v>
      </c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/>
      <c r="N12" s="67"/>
      <c r="O12" s="67" t="s">
        <v>1006</v>
      </c>
      <c r="P12" s="67"/>
      <c r="Q12" s="67"/>
      <c r="R12" s="67"/>
      <c r="S12" s="66">
        <v>9000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>
        <v>2012</v>
      </c>
      <c r="AF12" s="10"/>
      <c r="AG12" s="68">
        <v>0.25</v>
      </c>
      <c r="AH12" s="12"/>
      <c r="AI12" s="10" t="s">
        <v>1012</v>
      </c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1"/>
        <v>11</v>
      </c>
      <c r="B13" s="65" t="s">
        <v>999</v>
      </c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v>760000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>
        <v>2014</v>
      </c>
      <c r="AF13" s="10"/>
      <c r="AG13" s="68"/>
      <c r="AH13" s="12"/>
      <c r="AI13" s="10" t="s">
        <v>1007</v>
      </c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1"/>
        <v>12</v>
      </c>
      <c r="B14" s="65" t="s">
        <v>1000</v>
      </c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v>37500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>
        <v>2014</v>
      </c>
      <c r="AF14" s="10"/>
      <c r="AG14" s="68"/>
      <c r="AH14" s="12"/>
      <c r="AI14" s="10" t="s">
        <v>1013</v>
      </c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1"/>
        <v>13</v>
      </c>
      <c r="B15" s="65" t="s">
        <v>1001</v>
      </c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v>200000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>
        <v>2014</v>
      </c>
      <c r="AF15" s="10"/>
      <c r="AG15" s="68"/>
      <c r="AH15" s="12"/>
      <c r="AI15" s="10" t="s">
        <v>1014</v>
      </c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1"/>
        <v>14</v>
      </c>
      <c r="B16" s="10" t="s">
        <v>1002</v>
      </c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v>35000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>
        <v>2012</v>
      </c>
      <c r="AF16" s="10"/>
      <c r="AG16" s="68">
        <v>0.75</v>
      </c>
      <c r="AH16" s="12"/>
      <c r="AI16" s="10" t="s">
        <v>1015</v>
      </c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1"/>
        <v>15</v>
      </c>
      <c r="B17" s="10" t="s">
        <v>1003</v>
      </c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v>60000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>
        <v>2013</v>
      </c>
      <c r="AF17" s="10"/>
      <c r="AG17" s="68">
        <v>0.35</v>
      </c>
      <c r="AH17" s="12"/>
      <c r="AI17" s="10" t="s">
        <v>1016</v>
      </c>
      <c r="AQ17" s="62"/>
      <c r="AR17" s="62"/>
      <c r="AS17" s="62"/>
      <c r="BA17" s="61">
        <f>[1]الأحياء!A17</f>
        <v>0</v>
      </c>
    </row>
    <row r="18" spans="1:53" s="61" customFormat="1" ht="30" customHeight="1">
      <c r="A18" s="71">
        <f t="shared" si="1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ref="S18:S66" si="2">T18+U18+V18+W18+X18</f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52" t="s">
        <v>1017</v>
      </c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1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2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">
      <c r="A20" s="71">
        <f t="shared" si="1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2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">
      <c r="A21" s="71">
        <f t="shared" si="1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2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">
      <c r="A22" s="71">
        <f t="shared" si="1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2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1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2"/>
        <v>0</v>
      </c>
      <c r="AS23" s="54"/>
      <c r="AT23"/>
      <c r="AU23"/>
      <c r="BA23">
        <f>[1]الأحياء!A23</f>
        <v>0</v>
      </c>
    </row>
    <row r="24" spans="1:53">
      <c r="A24" s="71">
        <f t="shared" si="1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2"/>
        <v>0</v>
      </c>
      <c r="AS24" s="54"/>
      <c r="AT24"/>
      <c r="AU24"/>
      <c r="BA24">
        <f>[1]الأحياء!A24</f>
        <v>0</v>
      </c>
    </row>
    <row r="25" spans="1:53">
      <c r="A25" s="71">
        <f t="shared" si="1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2"/>
        <v>0</v>
      </c>
      <c r="AS25" s="54"/>
      <c r="AT25"/>
      <c r="AU25"/>
      <c r="BA25">
        <f>[1]الأحياء!A25</f>
        <v>0</v>
      </c>
    </row>
    <row r="26" spans="1:53">
      <c r="A26" s="71">
        <f t="shared" si="1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2"/>
        <v>0</v>
      </c>
      <c r="AS26" s="54"/>
      <c r="AT26"/>
      <c r="AU26"/>
      <c r="BA26">
        <f>[1]الأحياء!A26</f>
        <v>0</v>
      </c>
    </row>
    <row r="27" spans="1:53">
      <c r="A27" s="71">
        <f t="shared" si="1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2"/>
        <v>0</v>
      </c>
      <c r="AS27" s="54"/>
      <c r="AT27"/>
      <c r="AU27"/>
      <c r="BA27">
        <f>[1]الأحياء!A27</f>
        <v>0</v>
      </c>
    </row>
    <row r="28" spans="1:53">
      <c r="A28" s="71">
        <f t="shared" si="1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2"/>
        <v>0</v>
      </c>
      <c r="AS28" s="54"/>
      <c r="AT28"/>
      <c r="AU28"/>
      <c r="BA28">
        <f>[1]الأحياء!A28</f>
        <v>0</v>
      </c>
    </row>
    <row r="29" spans="1:53">
      <c r="A29" s="71">
        <f t="shared" si="1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2"/>
        <v>0</v>
      </c>
      <c r="AS29" s="54"/>
      <c r="AT29"/>
      <c r="AU29"/>
      <c r="BA29">
        <f>[1]الأحياء!A29</f>
        <v>0</v>
      </c>
    </row>
    <row r="30" spans="1:53">
      <c r="A30" s="71">
        <f t="shared" si="1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2"/>
        <v>0</v>
      </c>
      <c r="AS30" s="54"/>
      <c r="AT30"/>
      <c r="AU30"/>
      <c r="BA30">
        <f>[1]الأحياء!A30</f>
        <v>0</v>
      </c>
    </row>
    <row r="31" spans="1:53">
      <c r="A31" s="71">
        <f t="shared" si="1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2"/>
        <v>0</v>
      </c>
      <c r="AS31" s="54"/>
      <c r="AT31"/>
      <c r="AU31"/>
      <c r="BA31">
        <f>[1]الأحياء!A31</f>
        <v>0</v>
      </c>
    </row>
    <row r="32" spans="1:53">
      <c r="A32" s="71">
        <f t="shared" si="1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2"/>
        <v>0</v>
      </c>
      <c r="AS32" s="54"/>
      <c r="AT32"/>
      <c r="AU32"/>
      <c r="BA32">
        <f>[1]الأحياء!A32</f>
        <v>0</v>
      </c>
    </row>
    <row r="33" spans="1:53">
      <c r="A33" s="71">
        <f t="shared" si="1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2"/>
        <v>0</v>
      </c>
      <c r="AS33" s="54"/>
      <c r="AT33"/>
      <c r="AU33"/>
      <c r="BA33">
        <f>[1]الأحياء!A33</f>
        <v>0</v>
      </c>
    </row>
    <row r="34" spans="1:53">
      <c r="A34" s="71">
        <f t="shared" si="1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2"/>
        <v>0</v>
      </c>
      <c r="AS34" s="54"/>
      <c r="AT34"/>
      <c r="AU34"/>
      <c r="BA34">
        <f>[1]الأحياء!A34</f>
        <v>0</v>
      </c>
    </row>
    <row r="35" spans="1:53">
      <c r="A35" s="71">
        <f t="shared" si="1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2"/>
        <v>0</v>
      </c>
      <c r="AS35" s="54"/>
      <c r="AT35"/>
      <c r="AU35"/>
      <c r="BA35">
        <f>[1]الأحياء!A35</f>
        <v>0</v>
      </c>
    </row>
    <row r="36" spans="1:53">
      <c r="A36" s="71">
        <f t="shared" si="1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2"/>
        <v>0</v>
      </c>
      <c r="AS36" s="54"/>
      <c r="AT36"/>
      <c r="AU36"/>
      <c r="BA36">
        <f>[1]الأحياء!A36</f>
        <v>0</v>
      </c>
    </row>
    <row r="37" spans="1:53">
      <c r="A37" s="71">
        <f t="shared" si="1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2"/>
        <v>0</v>
      </c>
      <c r="AS37" s="54"/>
      <c r="AT37"/>
      <c r="AU37"/>
      <c r="BA37">
        <f>[1]الأحياء!A37</f>
        <v>0</v>
      </c>
    </row>
    <row r="38" spans="1:53">
      <c r="A38" s="71">
        <f t="shared" si="1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2"/>
        <v>0</v>
      </c>
      <c r="AS38" s="54"/>
      <c r="AT38"/>
      <c r="AU38"/>
      <c r="BA38">
        <f>[1]الأحياء!A38</f>
        <v>0</v>
      </c>
    </row>
    <row r="39" spans="1:53">
      <c r="A39" s="71">
        <f t="shared" si="1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2"/>
        <v>0</v>
      </c>
      <c r="AS39" s="54"/>
      <c r="AT39"/>
      <c r="AU39"/>
      <c r="BA39">
        <f>[1]الأحياء!A39</f>
        <v>0</v>
      </c>
    </row>
    <row r="40" spans="1:53">
      <c r="A40" s="71">
        <f t="shared" si="1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2"/>
        <v>0</v>
      </c>
      <c r="AS40" s="54"/>
      <c r="AT40"/>
      <c r="AU40"/>
      <c r="BA40">
        <f>[1]الأحياء!A40</f>
        <v>0</v>
      </c>
    </row>
    <row r="41" spans="1:53">
      <c r="A41" s="71">
        <f t="shared" si="1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2"/>
        <v>0</v>
      </c>
      <c r="AS41" s="54"/>
      <c r="AT41"/>
      <c r="AU41"/>
      <c r="BA41">
        <f>[1]الأحياء!A41</f>
        <v>0</v>
      </c>
    </row>
    <row r="42" spans="1:53">
      <c r="A42" s="71">
        <f t="shared" si="1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2"/>
        <v>0</v>
      </c>
      <c r="AT42"/>
      <c r="AU42"/>
      <c r="BA42">
        <f>[1]الأحياء!A42</f>
        <v>0</v>
      </c>
    </row>
    <row r="43" spans="1:53">
      <c r="A43" s="71">
        <f t="shared" si="1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2"/>
        <v>0</v>
      </c>
      <c r="AT43"/>
      <c r="AU43"/>
      <c r="BA43">
        <f>[1]الأحياء!A43</f>
        <v>0</v>
      </c>
    </row>
    <row r="44" spans="1:53">
      <c r="A44" s="71">
        <f t="shared" si="1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2"/>
        <v>0</v>
      </c>
      <c r="AT44"/>
      <c r="AU44"/>
      <c r="BA44">
        <f>[1]الأحياء!A44</f>
        <v>0</v>
      </c>
    </row>
    <row r="45" spans="1:53">
      <c r="A45" s="71">
        <f t="shared" si="1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2"/>
        <v>0</v>
      </c>
      <c r="AT45"/>
      <c r="AU45"/>
      <c r="BA45">
        <f>[1]الأحياء!A45</f>
        <v>0</v>
      </c>
    </row>
    <row r="46" spans="1:53">
      <c r="A46" s="71">
        <f t="shared" si="1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2"/>
        <v>0</v>
      </c>
      <c r="AT46"/>
      <c r="AU46"/>
      <c r="BA46">
        <f>[1]الأحياء!A46</f>
        <v>0</v>
      </c>
    </row>
    <row r="47" spans="1:53">
      <c r="A47" s="71">
        <f t="shared" si="1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2"/>
        <v>0</v>
      </c>
      <c r="AT47"/>
      <c r="AU47"/>
      <c r="BA47">
        <f>[1]الأحياء!A47</f>
        <v>0</v>
      </c>
    </row>
    <row r="48" spans="1:53">
      <c r="A48" s="71">
        <f t="shared" si="1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2"/>
        <v>0</v>
      </c>
      <c r="AT48"/>
      <c r="AU48"/>
      <c r="BA48">
        <f>[1]الأحياء!A48</f>
        <v>0</v>
      </c>
    </row>
    <row r="49" spans="1:53">
      <c r="A49" s="71">
        <f t="shared" si="1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2"/>
        <v>0</v>
      </c>
      <c r="AT49"/>
      <c r="AU49"/>
      <c r="BA49">
        <f>[1]الأحياء!A49</f>
        <v>0</v>
      </c>
    </row>
    <row r="50" spans="1:53">
      <c r="A50" s="71">
        <f t="shared" si="1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2"/>
        <v>0</v>
      </c>
      <c r="AT50"/>
      <c r="AU50"/>
      <c r="BA50">
        <f>[1]الأحياء!A50</f>
        <v>0</v>
      </c>
    </row>
    <row r="51" spans="1:53">
      <c r="A51" s="71">
        <f t="shared" si="1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2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1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2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1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2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1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2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1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2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1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2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1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2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1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2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1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2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1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2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1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2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1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2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1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2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1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2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1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2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1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2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1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1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3" priority="2" operator="equal">
      <formula>0</formula>
    </cfRule>
  </conditionalFormatting>
  <conditionalFormatting sqref="B1:XFD2 A3:XFD358">
    <cfRule type="cellIs" dxfId="2" priority="1" operator="equal">
      <formula>0</formula>
    </cfRule>
  </conditionalFormatting>
  <dataValidations count="4">
    <dataValidation type="list" allowBlank="1" showInputMessage="1" showErrorMessage="1" sqref="J1:L358 H1:I9 H11:I358" xr:uid="{00000000-0002-0000-1100-000000000000}">
      <formula1>$BA:$BA</formula1>
    </dataValidation>
    <dataValidation type="list" allowBlank="1" showInputMessage="1" showErrorMessage="1" sqref="F1:F358" xr:uid="{00000000-0002-0000-1100-000001000000}">
      <formula1>$AQ$3:$AQ$4</formula1>
    </dataValidation>
    <dataValidation type="list" allowBlank="1" showInputMessage="1" showErrorMessage="1" sqref="E1:E358" xr:uid="{00000000-0002-0000-1100-000002000000}">
      <formula1>$AU$3:$AU$7</formula1>
    </dataValidation>
    <dataValidation type="list" allowBlank="1" showInputMessage="1" showErrorMessage="1" sqref="D1:D358" xr:uid="{00000000-0002-0000-1100-000003000000}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8" t="s">
        <v>60</v>
      </c>
      <c r="B2" s="17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0" t="s">
        <v>390</v>
      </c>
      <c r="B484" s="16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0" t="s">
        <v>457</v>
      </c>
      <c r="B552" s="16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0" t="s">
        <v>466</v>
      </c>
      <c r="B562" s="16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4" t="s">
        <v>851</v>
      </c>
      <c r="B718" s="15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38 J61 J67:J68" xr:uid="{00000000-0002-0000-0100-000006000000}">
      <formula1>C39+C261</formula1>
    </dataValidation>
    <dataValidation type="custom" allowBlank="1" showInputMessage="1" showErrorMessage="1" sqref="J638 J642 J716:J717 J645 J725:J726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50:J551 J560:J561 J339 J547" xr:uid="{00000000-0002-0000-01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ColWidth="9.1796875" defaultRowHeight="14.5"/>
  <cols>
    <col min="1" max="1" width="14.453125" style="10" bestFit="1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7"/>
    <col min="11" max="13" width="0" style="117" hidden="1" customWidth="1"/>
    <col min="14" max="42" width="9.1796875" style="117"/>
  </cols>
  <sheetData>
    <row r="1" spans="1:13" ht="24" customHeight="1">
      <c r="A1" s="114" t="s">
        <v>652</v>
      </c>
      <c r="B1" s="114" t="s">
        <v>604</v>
      </c>
      <c r="C1" s="114" t="s">
        <v>653</v>
      </c>
      <c r="D1" s="114" t="s">
        <v>654</v>
      </c>
      <c r="E1" s="114" t="s">
        <v>277</v>
      </c>
      <c r="F1" s="114" t="s">
        <v>655</v>
      </c>
      <c r="G1" s="114" t="s">
        <v>740</v>
      </c>
    </row>
    <row r="2" spans="1:13">
      <c r="D2" s="12"/>
    </row>
    <row r="3" spans="1:13">
      <c r="D3" s="12"/>
      <c r="K3" s="117" t="s">
        <v>764</v>
      </c>
      <c r="L3" s="117" t="s">
        <v>772</v>
      </c>
      <c r="M3" s="117" t="s">
        <v>777</v>
      </c>
    </row>
    <row r="4" spans="1:13">
      <c r="D4" s="12"/>
      <c r="K4" s="117" t="s">
        <v>765</v>
      </c>
      <c r="L4" s="117" t="s">
        <v>773</v>
      </c>
      <c r="M4" s="117" t="s">
        <v>778</v>
      </c>
    </row>
    <row r="5" spans="1:13">
      <c r="D5" s="12"/>
      <c r="K5" s="117" t="s">
        <v>766</v>
      </c>
      <c r="L5" s="117" t="s">
        <v>774</v>
      </c>
      <c r="M5" s="117" t="s">
        <v>779</v>
      </c>
    </row>
    <row r="6" spans="1:13">
      <c r="D6" s="12"/>
      <c r="K6" s="117" t="s">
        <v>767</v>
      </c>
      <c r="L6" s="117" t="s">
        <v>775</v>
      </c>
    </row>
    <row r="7" spans="1:13">
      <c r="D7" s="12"/>
      <c r="K7" s="117" t="s">
        <v>768</v>
      </c>
      <c r="L7" s="117" t="s">
        <v>776</v>
      </c>
    </row>
    <row r="8" spans="1:13">
      <c r="D8" s="12"/>
      <c r="K8" s="117" t="s">
        <v>769</v>
      </c>
    </row>
    <row r="9" spans="1:13">
      <c r="D9" s="12"/>
      <c r="K9" s="117" t="s">
        <v>770</v>
      </c>
    </row>
    <row r="10" spans="1:13">
      <c r="D10" s="12"/>
      <c r="K10" s="117" t="s">
        <v>771</v>
      </c>
    </row>
    <row r="11" spans="1:13">
      <c r="D11" s="12"/>
    </row>
    <row r="12" spans="1:13">
      <c r="D12" s="12"/>
      <c r="K12" s="117" t="s">
        <v>770</v>
      </c>
    </row>
    <row r="13" spans="1:13">
      <c r="D13" s="12"/>
    </row>
    <row r="14" spans="1:13">
      <c r="D14" s="12"/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E1:G1048576 B3:D1048576 A1:A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4:A19" xr:uid="{00000000-0002-0000-1200-000000000000}">
      <formula1>$K:$K</formula1>
    </dataValidation>
    <dataValidation type="list" allowBlank="1" showInputMessage="1" showErrorMessage="1" sqref="A2:A11 A20:A21 A13 A23:A1048576" xr:uid="{00000000-0002-0000-1200-000001000000}">
      <formula1>$K$3:$K$10</formula1>
    </dataValidation>
    <dataValidation type="list" allowBlank="1" showInputMessage="1" showErrorMessage="1" sqref="F2:F1048576" xr:uid="{00000000-0002-0000-1200-000002000000}">
      <formula1>$L$3:$L$7</formula1>
    </dataValidation>
    <dataValidation type="list" allowBlank="1" showInputMessage="1" showErrorMessage="1" sqref="G2:G1048576" xr:uid="{00000000-0002-0000-12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K63" sqref="K63"/>
    </sheetView>
  </sheetViews>
  <sheetFormatPr defaultColWidth="9.1796875" defaultRowHeight="14.5"/>
  <cols>
    <col min="1" max="1" width="11.7265625" bestFit="1" customWidth="1"/>
    <col min="2" max="2" width="4.54296875" style="82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10" t="s">
        <v>815</v>
      </c>
      <c r="B1" s="210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8" t="s">
        <v>60</v>
      </c>
      <c r="B2" s="17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0" t="s">
        <v>390</v>
      </c>
      <c r="B484" s="16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0" t="s">
        <v>457</v>
      </c>
      <c r="B552" s="16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0" t="s">
        <v>466</v>
      </c>
      <c r="B562" s="16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4" t="s">
        <v>851</v>
      </c>
      <c r="B718" s="15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200-000000000000}">
      <formula1>0</formula1>
    </dataValidation>
    <dataValidation type="custom" allowBlank="1" showInputMessage="1" showErrorMessage="1" sqref="J1:J4 J550:J551 J560:J561 J339 J547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642 J716:J717 J645 J725:J726" xr:uid="{00000000-0002-0000-0200-000006000000}">
      <formula1>C639+C793</formula1>
    </dataValidation>
    <dataValidation type="custom" allowBlank="1" showInputMessage="1" showErrorMessage="1" sqref="J97 J38 J61 J67:J6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1" t="s">
        <v>853</v>
      </c>
      <c r="E1" s="141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8" t="s">
        <v>60</v>
      </c>
      <c r="B2" s="17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1" t="s">
        <v>853</v>
      </c>
      <c r="E256" s="141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0" t="s">
        <v>390</v>
      </c>
      <c r="B484" s="16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0" t="s">
        <v>457</v>
      </c>
      <c r="B552" s="16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0" t="s">
        <v>466</v>
      </c>
      <c r="B562" s="16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4" t="s">
        <v>851</v>
      </c>
      <c r="B718" s="15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38 J61 J67:J68" xr:uid="{00000000-0002-0000-0300-000006000000}">
      <formula1>C39+C261</formula1>
    </dataValidation>
    <dataValidation type="custom" allowBlank="1" showInputMessage="1" showErrorMessage="1" sqref="J638 J642 J716:J717 J645 J725:J726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50:J551 J560:J561 J339 J547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showFormulas="1" rightToLeft="1" topLeftCell="C740" zoomScale="75" zoomScaleNormal="75" workbookViewId="0">
      <selection activeCell="C778" sqref="C778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09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0" t="s">
        <v>853</v>
      </c>
      <c r="E1" s="140" t="s">
        <v>852</v>
      </c>
      <c r="G1" s="43" t="s">
        <v>31</v>
      </c>
      <c r="H1" s="44">
        <f>C2+C114</f>
        <v>0</v>
      </c>
      <c r="I1" s="45"/>
      <c r="J1" s="46" t="b">
        <f>AND(H1=I1)</f>
        <v>1</v>
      </c>
    </row>
    <row r="2" spans="1:14">
      <c r="A2" s="178" t="s">
        <v>60</v>
      </c>
      <c r="B2" s="178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>
        <f>C2</f>
        <v>0</v>
      </c>
      <c r="I2" s="42"/>
      <c r="J2" s="40" t="b">
        <f>AND(H2=I2)</f>
        <v>1</v>
      </c>
    </row>
    <row r="3" spans="1:14">
      <c r="A3" s="175" t="s">
        <v>578</v>
      </c>
      <c r="B3" s="175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>
        <f t="shared" ref="H3:H66" si="0">C3</f>
        <v>0</v>
      </c>
      <c r="I3" s="42"/>
      <c r="J3" s="40" t="b">
        <f>AND(H3=I3)</f>
        <v>1</v>
      </c>
    </row>
    <row r="4" spans="1:14" ht="15" customHeight="1">
      <c r="A4" s="171" t="s">
        <v>124</v>
      </c>
      <c r="B4" s="172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>
        <f t="shared" si="0"/>
        <v>0</v>
      </c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41">
        <f t="shared" si="0"/>
        <v>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1">C6</f>
        <v>0</v>
      </c>
      <c r="E6" s="2">
        <f t="shared" si="1"/>
        <v>0</v>
      </c>
      <c r="F6" s="17"/>
      <c r="G6" s="17"/>
      <c r="H6" s="41">
        <f t="shared" si="0"/>
        <v>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1"/>
        <v>0</v>
      </c>
      <c r="E7" s="2">
        <f t="shared" si="1"/>
        <v>0</v>
      </c>
      <c r="F7" s="17"/>
      <c r="G7" s="17"/>
      <c r="H7" s="41">
        <f t="shared" si="0"/>
        <v>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>
        <f t="shared" si="0"/>
        <v>0</v>
      </c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  <c r="H12" s="41">
        <f t="shared" si="0"/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/>
      <c r="D32" s="2">
        <f t="shared" si="3"/>
        <v>0</v>
      </c>
      <c r="E32" s="2">
        <f t="shared" si="3"/>
        <v>0</v>
      </c>
      <c r="H32" s="41">
        <f t="shared" si="0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/>
      <c r="D34" s="2">
        <f t="shared" si="3"/>
        <v>0</v>
      </c>
      <c r="E34" s="2">
        <f t="shared" si="3"/>
        <v>0</v>
      </c>
      <c r="H34" s="41">
        <f t="shared" si="0"/>
        <v>0</v>
      </c>
    </row>
    <row r="35" spans="1:10" outlineLevel="1">
      <c r="A35" s="3">
        <v>2405</v>
      </c>
      <c r="B35" s="1" t="s">
        <v>8</v>
      </c>
      <c r="C35" s="2"/>
      <c r="D35" s="2">
        <f t="shared" si="3"/>
        <v>0</v>
      </c>
      <c r="E35" s="2">
        <f t="shared" si="3"/>
        <v>0</v>
      </c>
      <c r="H35" s="41">
        <f t="shared" si="0"/>
        <v>0</v>
      </c>
    </row>
    <row r="36" spans="1:10" outlineLevel="1">
      <c r="A36" s="3">
        <v>2406</v>
      </c>
      <c r="B36" s="1" t="s">
        <v>9</v>
      </c>
      <c r="C36" s="2"/>
      <c r="D36" s="2">
        <f t="shared" si="3"/>
        <v>0</v>
      </c>
      <c r="E36" s="2">
        <f t="shared" si="3"/>
        <v>0</v>
      </c>
      <c r="H36" s="41">
        <f t="shared" si="0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3"/>
        <v>0</v>
      </c>
      <c r="E37" s="2">
        <f t="shared" si="3"/>
        <v>0</v>
      </c>
      <c r="H37" s="41">
        <f t="shared" si="0"/>
        <v>0</v>
      </c>
    </row>
    <row r="38" spans="1:10">
      <c r="A38" s="171" t="s">
        <v>145</v>
      </c>
      <c r="B38" s="172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>
        <f t="shared" si="0"/>
        <v>0</v>
      </c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  <c r="H39" s="41">
        <f t="shared" si="0"/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4">C40</f>
        <v>0</v>
      </c>
      <c r="E40" s="2">
        <f t="shared" si="4"/>
        <v>0</v>
      </c>
      <c r="H40" s="41">
        <f t="shared" si="0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4"/>
        <v>0</v>
      </c>
      <c r="E41" s="2">
        <f t="shared" si="4"/>
        <v>0</v>
      </c>
      <c r="H41" s="41">
        <f t="shared" si="0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4"/>
        <v>0</v>
      </c>
      <c r="E42" s="2">
        <f t="shared" si="4"/>
        <v>0</v>
      </c>
      <c r="H42" s="41">
        <f t="shared" si="0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4"/>
        <v>0</v>
      </c>
      <c r="E44" s="2">
        <f t="shared" si="4"/>
        <v>0</v>
      </c>
      <c r="H44" s="41">
        <f t="shared" si="0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4"/>
        <v>0</v>
      </c>
      <c r="E45" s="2">
        <f t="shared" si="4"/>
        <v>0</v>
      </c>
      <c r="H45" s="41">
        <f t="shared" si="0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4"/>
        <v>0</v>
      </c>
      <c r="E48" s="2">
        <f t="shared" si="4"/>
        <v>0</v>
      </c>
      <c r="H48" s="41">
        <f t="shared" si="0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4"/>
        <v>0</v>
      </c>
      <c r="E50" s="2">
        <f t="shared" si="4"/>
        <v>0</v>
      </c>
      <c r="H50" s="41">
        <f t="shared" si="0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4"/>
        <v>0</v>
      </c>
      <c r="E54" s="2">
        <f t="shared" si="4"/>
        <v>0</v>
      </c>
      <c r="H54" s="41">
        <f t="shared" si="0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4"/>
        <v>0</v>
      </c>
      <c r="E55" s="2">
        <f t="shared" si="4"/>
        <v>0</v>
      </c>
      <c r="H55" s="41">
        <f t="shared" si="0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5">C56</f>
        <v>0</v>
      </c>
      <c r="E56" s="2">
        <f t="shared" si="5"/>
        <v>0</v>
      </c>
      <c r="H56" s="41">
        <f t="shared" si="0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171" t="s">
        <v>158</v>
      </c>
      <c r="B61" s="172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175" t="s">
        <v>579</v>
      </c>
      <c r="B67" s="175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>
        <f t="shared" ref="H67:H130" si="7">C67</f>
        <v>0</v>
      </c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>
        <f t="shared" si="7"/>
        <v>0</v>
      </c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8"/>
        <v>0</v>
      </c>
      <c r="E79" s="2">
        <f t="shared" si="8"/>
        <v>0</v>
      </c>
      <c r="H79" s="41">
        <f t="shared" si="7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/>
      <c r="D96" s="2">
        <f t="shared" si="9"/>
        <v>0</v>
      </c>
      <c r="E96" s="2">
        <f t="shared" si="9"/>
        <v>0</v>
      </c>
      <c r="H96" s="41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>
        <f t="shared" si="7"/>
        <v>0</v>
      </c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  <c r="H98" s="41">
        <f t="shared" si="7"/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10"/>
        <v>0</v>
      </c>
      <c r="E103" s="2">
        <f t="shared" si="10"/>
        <v>0</v>
      </c>
      <c r="H103" s="41">
        <f t="shared" si="7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10"/>
        <v>0</v>
      </c>
      <c r="E104" s="2">
        <f t="shared" si="10"/>
        <v>0</v>
      </c>
      <c r="H104" s="41">
        <f t="shared" si="7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10"/>
        <v>0</v>
      </c>
      <c r="E113" s="2">
        <f t="shared" si="10"/>
        <v>0</v>
      </c>
      <c r="H113" s="41">
        <f t="shared" si="7"/>
        <v>0</v>
      </c>
    </row>
    <row r="114" spans="1:10">
      <c r="A114" s="176" t="s">
        <v>62</v>
      </c>
      <c r="B114" s="177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>
        <f t="shared" si="7"/>
        <v>0</v>
      </c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>
        <f t="shared" si="7"/>
        <v>0</v>
      </c>
      <c r="I115" s="42"/>
      <c r="J115" s="40" t="b">
        <f>AND(H115=I115)</f>
        <v>1</v>
      </c>
    </row>
    <row r="116" spans="1:10" ht="15" customHeight="1">
      <c r="A116" s="171" t="s">
        <v>195</v>
      </c>
      <c r="B116" s="172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>
        <f t="shared" si="7"/>
        <v>0</v>
      </c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  <c r="H117" s="41">
        <f t="shared" si="7"/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  <c r="H118" s="41">
        <f t="shared" si="7"/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  <c r="H121" s="41">
        <f t="shared" si="7"/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>
        <f t="shared" si="11"/>
        <v>0</v>
      </c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  <c r="H136" s="41">
        <f t="shared" si="11"/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  <c r="H137" s="41">
        <f t="shared" si="11"/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12">C138</f>
        <v>0</v>
      </c>
      <c r="E138" s="128">
        <f t="shared" si="12"/>
        <v>0</v>
      </c>
      <c r="H138" s="41">
        <f t="shared" si="11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12"/>
        <v>0</v>
      </c>
      <c r="E139" s="128">
        <f t="shared" si="12"/>
        <v>0</v>
      </c>
      <c r="H139" s="41">
        <f t="shared" si="11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>
        <f>C181</f>
        <v>0</v>
      </c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0" t="s">
        <v>853</v>
      </c>
      <c r="E256" s="140" t="s">
        <v>852</v>
      </c>
      <c r="G256" s="47" t="s">
        <v>589</v>
      </c>
      <c r="H256" s="48">
        <f>C257+C559</f>
        <v>0</v>
      </c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>
        <f>C257</f>
        <v>0</v>
      </c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>
        <f t="shared" ref="H258:H321" si="21">C258</f>
        <v>0</v>
      </c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>
        <f t="shared" si="21"/>
        <v>0</v>
      </c>
      <c r="I259" s="42"/>
      <c r="J259" s="40" t="b">
        <f>AND(H259=I259)</f>
        <v>1</v>
      </c>
    </row>
    <row r="260" spans="1:10" outlineLevel="1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  <c r="H260" s="41">
        <f t="shared" si="21"/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  <c r="H261" s="41">
        <f t="shared" si="21"/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  <c r="H263" s="41">
        <f t="shared" si="21"/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  <c r="H264" s="41">
        <f t="shared" si="21"/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  <c r="H265" s="41">
        <f t="shared" si="21"/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  <c r="H289" s="41">
        <f t="shared" si="21"/>
        <v>0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  <c r="H298" s="41">
        <f t="shared" si="21"/>
        <v>0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  <c r="H302" s="41">
        <f t="shared" si="21"/>
        <v>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  <c r="H305" s="41">
        <f t="shared" si="21"/>
        <v>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  <c r="H308" s="41">
        <f t="shared" si="21"/>
        <v>0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>
        <f t="shared" si="28"/>
        <v>0</v>
      </c>
      <c r="I339" s="42"/>
      <c r="J339" s="40" t="b">
        <f>AND(H339=I339)</f>
        <v>1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  <c r="H340" s="41">
        <f t="shared" si="28"/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31">C342</f>
        <v>0</v>
      </c>
      <c r="E342" s="5">
        <f t="shared" si="31"/>
        <v>0</v>
      </c>
      <c r="H342" s="41">
        <f t="shared" si="28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31"/>
        <v>0</v>
      </c>
      <c r="E343" s="5">
        <f t="shared" si="31"/>
        <v>0</v>
      </c>
      <c r="H343" s="41">
        <f t="shared" si="28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  <c r="H344" s="41">
        <f t="shared" si="28"/>
        <v>0</v>
      </c>
    </row>
    <row r="345" spans="1:10" outlineLevel="3">
      <c r="A345" s="29"/>
      <c r="B345" s="28" t="s">
        <v>274</v>
      </c>
      <c r="C345" s="30"/>
      <c r="D345" s="30">
        <f t="shared" ref="D345:E347" si="32">C345</f>
        <v>0</v>
      </c>
      <c r="E345" s="30">
        <f t="shared" si="32"/>
        <v>0</v>
      </c>
      <c r="H345" s="41">
        <f t="shared" si="28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32"/>
        <v>0</v>
      </c>
      <c r="E346" s="30">
        <f t="shared" si="32"/>
        <v>0</v>
      </c>
      <c r="H346" s="41">
        <f t="shared" si="28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  <c r="H348" s="41">
        <f t="shared" si="28"/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  <c r="H349" s="41">
        <f t="shared" si="28"/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  <c r="H353" s="41">
        <f t="shared" si="28"/>
        <v>0</v>
      </c>
    </row>
    <row r="354" spans="1:8" outlineLevel="3">
      <c r="A354" s="29"/>
      <c r="B354" s="28" t="s">
        <v>42</v>
      </c>
      <c r="C354" s="30"/>
      <c r="D354" s="30">
        <f t="shared" ref="D354:E356" si="34">C354</f>
        <v>0</v>
      </c>
      <c r="E354" s="30">
        <f t="shared" si="34"/>
        <v>0</v>
      </c>
      <c r="H354" s="41">
        <f t="shared" si="28"/>
        <v>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  <c r="H357" s="41">
        <f t="shared" si="28"/>
        <v>0</v>
      </c>
    </row>
    <row r="358" spans="1:8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  <c r="H358" s="41">
        <f t="shared" si="28"/>
        <v>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  <c r="H362" s="41">
        <f t="shared" si="28"/>
        <v>0</v>
      </c>
    </row>
    <row r="363" spans="1:8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  <c r="H363" s="41">
        <f t="shared" si="28"/>
        <v>0</v>
      </c>
    </row>
    <row r="364" spans="1:8" outlineLevel="3">
      <c r="A364" s="29"/>
      <c r="B364" s="28" t="s">
        <v>292</v>
      </c>
      <c r="C364" s="30"/>
      <c r="D364" s="30">
        <f t="shared" ref="D364:E366" si="36">C364</f>
        <v>0</v>
      </c>
      <c r="E364" s="30">
        <f t="shared" si="36"/>
        <v>0</v>
      </c>
      <c r="H364" s="41">
        <f t="shared" si="28"/>
        <v>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  <c r="H367" s="41">
        <f t="shared" si="28"/>
        <v>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/>
      <c r="D371" s="5">
        <f t="shared" si="37"/>
        <v>0</v>
      </c>
      <c r="E371" s="5">
        <f t="shared" si="37"/>
        <v>0</v>
      </c>
      <c r="H371" s="41">
        <f t="shared" si="28"/>
        <v>0</v>
      </c>
    </row>
    <row r="372" spans="1:8" outlineLevel="2">
      <c r="A372" s="6">
        <v>2201</v>
      </c>
      <c r="B372" s="4" t="s">
        <v>45</v>
      </c>
      <c r="C372" s="5"/>
      <c r="D372" s="5">
        <f t="shared" si="37"/>
        <v>0</v>
      </c>
      <c r="E372" s="5">
        <f t="shared" si="37"/>
        <v>0</v>
      </c>
      <c r="H372" s="41">
        <f t="shared" si="28"/>
        <v>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0</v>
      </c>
      <c r="D377" s="5">
        <f t="shared" si="38"/>
        <v>0</v>
      </c>
      <c r="E377" s="5">
        <f t="shared" si="38"/>
        <v>0</v>
      </c>
      <c r="H377" s="41">
        <f t="shared" si="28"/>
        <v>0</v>
      </c>
    </row>
    <row r="378" spans="1:8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  <c r="H378" s="41">
        <f t="shared" si="28"/>
        <v>0</v>
      </c>
    </row>
    <row r="379" spans="1:8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  <c r="H379" s="41">
        <f t="shared" si="28"/>
        <v>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/>
      <c r="D381" s="30">
        <f t="shared" si="39"/>
        <v>0</v>
      </c>
      <c r="E381" s="30">
        <f t="shared" si="39"/>
        <v>0</v>
      </c>
      <c r="H381" s="41">
        <f t="shared" si="28"/>
        <v>0</v>
      </c>
    </row>
    <row r="382" spans="1:8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  <c r="H382" s="41">
        <f t="shared" si="28"/>
        <v>0</v>
      </c>
    </row>
    <row r="383" spans="1:8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  <c r="H383" s="41">
        <f t="shared" si="28"/>
        <v>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/>
      <c r="D386" s="30">
        <f t="shared" si="40"/>
        <v>0</v>
      </c>
      <c r="E386" s="30">
        <f t="shared" si="40"/>
        <v>0</v>
      </c>
      <c r="H386" s="41">
        <f t="shared" ref="H386:H449" si="41">C386</f>
        <v>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  <c r="H388" s="41">
        <f t="shared" si="41"/>
        <v>0</v>
      </c>
    </row>
    <row r="389" spans="1:8" outlineLevel="3">
      <c r="A389" s="29"/>
      <c r="B389" s="28" t="s">
        <v>48</v>
      </c>
      <c r="C389" s="30"/>
      <c r="D389" s="30">
        <f t="shared" ref="D389:E391" si="42">C389</f>
        <v>0</v>
      </c>
      <c r="E389" s="30">
        <f t="shared" si="42"/>
        <v>0</v>
      </c>
      <c r="H389" s="41">
        <f t="shared" si="41"/>
        <v>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  <c r="H392" s="41">
        <f t="shared" si="41"/>
        <v>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  <c r="H394" s="41">
        <f t="shared" si="41"/>
        <v>0</v>
      </c>
    </row>
    <row r="395" spans="1:8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  <c r="H395" s="41">
        <f t="shared" si="41"/>
        <v>0</v>
      </c>
    </row>
    <row r="396" spans="1:8" outlineLevel="3">
      <c r="A396" s="29"/>
      <c r="B396" s="28" t="s">
        <v>315</v>
      </c>
      <c r="C396" s="30"/>
      <c r="D396" s="30">
        <f t="shared" ref="D396:E398" si="43">C396</f>
        <v>0</v>
      </c>
      <c r="E396" s="30">
        <f t="shared" si="43"/>
        <v>0</v>
      </c>
      <c r="H396" s="41">
        <f t="shared" si="41"/>
        <v>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0</v>
      </c>
      <c r="D398" s="5">
        <f t="shared" si="43"/>
        <v>0</v>
      </c>
      <c r="E398" s="5">
        <f t="shared" si="43"/>
        <v>0</v>
      </c>
      <c r="H398" s="41">
        <f t="shared" si="41"/>
        <v>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  <c r="H404" s="41">
        <f t="shared" si="41"/>
        <v>0</v>
      </c>
    </row>
    <row r="405" spans="1:8" outlineLevel="3">
      <c r="A405" s="29"/>
      <c r="B405" s="28" t="s">
        <v>323</v>
      </c>
      <c r="C405" s="30">
        <v>0</v>
      </c>
      <c r="D405" s="30">
        <f t="shared" ref="D405:E408" si="45">C405</f>
        <v>0</v>
      </c>
      <c r="E405" s="30">
        <f t="shared" si="45"/>
        <v>0</v>
      </c>
      <c r="H405" s="41">
        <f t="shared" si="41"/>
        <v>0</v>
      </c>
    </row>
    <row r="406" spans="1:8" outlineLevel="3">
      <c r="A406" s="29"/>
      <c r="B406" s="28" t="s">
        <v>324</v>
      </c>
      <c r="C406" s="30">
        <v>0</v>
      </c>
      <c r="D406" s="30">
        <f t="shared" si="45"/>
        <v>0</v>
      </c>
      <c r="E406" s="30">
        <f t="shared" si="45"/>
        <v>0</v>
      </c>
      <c r="H406" s="41">
        <f t="shared" si="41"/>
        <v>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  <c r="H409" s="41">
        <f t="shared" si="41"/>
        <v>0</v>
      </c>
    </row>
    <row r="410" spans="1:8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  <c r="H410" s="41">
        <f t="shared" si="41"/>
        <v>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  <c r="H412" s="41">
        <f t="shared" si="41"/>
        <v>0</v>
      </c>
    </row>
    <row r="413" spans="1:8" outlineLevel="3" collapsed="1">
      <c r="A413" s="29"/>
      <c r="B413" s="28" t="s">
        <v>328</v>
      </c>
      <c r="C413" s="30"/>
      <c r="D413" s="30">
        <f t="shared" ref="D413:E415" si="46">C413</f>
        <v>0</v>
      </c>
      <c r="E413" s="30">
        <f t="shared" si="46"/>
        <v>0</v>
      </c>
      <c r="H413" s="41">
        <f t="shared" si="41"/>
        <v>0</v>
      </c>
    </row>
    <row r="414" spans="1:8" outlineLevel="3">
      <c r="A414" s="29"/>
      <c r="B414" s="28" t="s">
        <v>329</v>
      </c>
      <c r="C414" s="30">
        <v>0</v>
      </c>
      <c r="D414" s="30">
        <f t="shared" si="46"/>
        <v>0</v>
      </c>
      <c r="E414" s="30">
        <f t="shared" si="46"/>
        <v>0</v>
      </c>
      <c r="H414" s="41">
        <f t="shared" si="41"/>
        <v>0</v>
      </c>
    </row>
    <row r="415" spans="1:8" outlineLevel="2">
      <c r="A415" s="6">
        <v>2201</v>
      </c>
      <c r="B415" s="4" t="s">
        <v>118</v>
      </c>
      <c r="C415" s="5"/>
      <c r="D415" s="5">
        <f t="shared" si="46"/>
        <v>0</v>
      </c>
      <c r="E415" s="5">
        <f t="shared" si="46"/>
        <v>0</v>
      </c>
      <c r="H415" s="41">
        <f t="shared" si="41"/>
        <v>0</v>
      </c>
    </row>
    <row r="416" spans="1:8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  <c r="H416" s="41">
        <f t="shared" si="41"/>
        <v>0</v>
      </c>
    </row>
    <row r="417" spans="1:8" outlineLevel="3" collapsed="1">
      <c r="A417" s="29"/>
      <c r="B417" s="28" t="s">
        <v>330</v>
      </c>
      <c r="C417" s="30">
        <v>0</v>
      </c>
      <c r="D417" s="30">
        <f t="shared" ref="D417:E421" si="47">C417</f>
        <v>0</v>
      </c>
      <c r="E417" s="30">
        <f t="shared" si="47"/>
        <v>0</v>
      </c>
      <c r="H417" s="41">
        <f t="shared" si="41"/>
        <v>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0</v>
      </c>
      <c r="D420" s="5">
        <f t="shared" si="47"/>
        <v>0</v>
      </c>
      <c r="E420" s="5">
        <f t="shared" si="47"/>
        <v>0</v>
      </c>
      <c r="H420" s="41">
        <f t="shared" si="41"/>
        <v>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  <c r="H422" s="41">
        <f t="shared" si="41"/>
        <v>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  <c r="H429" s="41">
        <f t="shared" si="41"/>
        <v>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/>
      <c r="D441" s="30">
        <f t="shared" si="49"/>
        <v>0</v>
      </c>
      <c r="E441" s="30">
        <f t="shared" si="49"/>
        <v>0</v>
      </c>
      <c r="H441" s="41">
        <f t="shared" si="41"/>
        <v>0</v>
      </c>
    </row>
    <row r="442" spans="1:8" outlineLevel="3">
      <c r="A442" s="29"/>
      <c r="B442" s="28" t="s">
        <v>355</v>
      </c>
      <c r="C442" s="30"/>
      <c r="D442" s="30">
        <f t="shared" si="49"/>
        <v>0</v>
      </c>
      <c r="E442" s="30">
        <f t="shared" si="49"/>
        <v>0</v>
      </c>
      <c r="H442" s="41">
        <f t="shared" si="41"/>
        <v>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  <c r="H444" s="41">
        <f t="shared" si="41"/>
        <v>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  <c r="H454" s="41">
        <f t="shared" si="51"/>
        <v>0</v>
      </c>
    </row>
    <row r="455" spans="1:8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  <c r="H455" s="41">
        <f t="shared" si="51"/>
        <v>0</v>
      </c>
    </row>
    <row r="456" spans="1:8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  <c r="H456" s="41">
        <f t="shared" si="51"/>
        <v>0</v>
      </c>
    </row>
    <row r="457" spans="1:8" ht="15" customHeight="1" outlineLevel="3">
      <c r="A457" s="28"/>
      <c r="B457" s="28" t="s">
        <v>368</v>
      </c>
      <c r="C457" s="30"/>
      <c r="D457" s="30">
        <f t="shared" ref="D457:E458" si="53">C457</f>
        <v>0</v>
      </c>
      <c r="E457" s="30">
        <f t="shared" si="53"/>
        <v>0</v>
      </c>
      <c r="H457" s="41">
        <f t="shared" si="51"/>
        <v>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  <c r="H474" s="41">
        <f t="shared" si="51"/>
        <v>0</v>
      </c>
    </row>
    <row r="475" spans="1:8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  <c r="H475" s="41">
        <f t="shared" si="51"/>
        <v>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0</v>
      </c>
      <c r="D480" s="5">
        <f t="shared" si="57"/>
        <v>0</v>
      </c>
      <c r="E480" s="5">
        <f t="shared" si="57"/>
        <v>0</v>
      </c>
      <c r="H480" s="41">
        <f t="shared" si="51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>
        <f t="shared" si="51"/>
        <v>0</v>
      </c>
      <c r="I483" s="42"/>
      <c r="J483" s="40" t="b">
        <f>AND(H483=I483)</f>
        <v>1</v>
      </c>
    </row>
    <row r="484" spans="1:10" outlineLevel="1">
      <c r="A484" s="160" t="s">
        <v>390</v>
      </c>
      <c r="B484" s="161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  <c r="H484" s="41">
        <f t="shared" si="51"/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  <c r="H485" s="41">
        <f t="shared" si="51"/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  <c r="H486" s="41">
        <f t="shared" si="51"/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  <c r="H487" s="41">
        <f t="shared" si="51"/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8">C488</f>
        <v>0</v>
      </c>
      <c r="E488" s="30">
        <f t="shared" si="58"/>
        <v>0</v>
      </c>
      <c r="H488" s="41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  <c r="H494" s="41">
        <f t="shared" si="51"/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  <c r="H495" s="41">
        <f t="shared" si="51"/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  <c r="H497" s="41">
        <f t="shared" si="51"/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9">C498</f>
        <v>0</v>
      </c>
      <c r="E498" s="30">
        <f t="shared" si="59"/>
        <v>0</v>
      </c>
      <c r="H498" s="41">
        <f t="shared" si="51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9"/>
        <v>0</v>
      </c>
      <c r="E500" s="5">
        <f t="shared" si="59"/>
        <v>0</v>
      </c>
      <c r="H500" s="41">
        <f t="shared" si="51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9"/>
        <v>0</v>
      </c>
      <c r="E501" s="5">
        <f t="shared" si="59"/>
        <v>0</v>
      </c>
      <c r="H501" s="41">
        <f t="shared" si="51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0</v>
      </c>
      <c r="D504" s="32">
        <f>SUM(D505:D508)</f>
        <v>0</v>
      </c>
      <c r="E504" s="32">
        <f>SUM(E505:E508)</f>
        <v>0</v>
      </c>
      <c r="H504" s="41">
        <f t="shared" si="51"/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  <c r="H505" s="41">
        <f t="shared" si="51"/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H509" s="41">
        <f t="shared" si="51"/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  <c r="H513" s="41">
        <f t="shared" si="51"/>
        <v>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0</v>
      </c>
      <c r="D519" s="5">
        <f t="shared" si="62"/>
        <v>0</v>
      </c>
      <c r="E519" s="5">
        <f t="shared" si="62"/>
        <v>0</v>
      </c>
      <c r="H519" s="41">
        <f t="shared" si="63"/>
        <v>0</v>
      </c>
    </row>
    <row r="520" spans="1:8" outlineLevel="2">
      <c r="A520" s="6">
        <v>3305</v>
      </c>
      <c r="B520" s="4" t="s">
        <v>425</v>
      </c>
      <c r="C520" s="5">
        <v>0</v>
      </c>
      <c r="D520" s="5">
        <f t="shared" si="62"/>
        <v>0</v>
      </c>
      <c r="E520" s="5">
        <f t="shared" si="62"/>
        <v>0</v>
      </c>
      <c r="H520" s="41">
        <f t="shared" si="63"/>
        <v>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0</v>
      </c>
      <c r="D538" s="32">
        <f>SUM(D539:D544)</f>
        <v>0</v>
      </c>
      <c r="E538" s="32">
        <f>SUM(E539:E544)</f>
        <v>0</v>
      </c>
      <c r="H538" s="41">
        <f t="shared" si="63"/>
        <v>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/>
      <c r="D540" s="5">
        <f t="shared" ref="D540:E543" si="66">C540</f>
        <v>0</v>
      </c>
      <c r="E540" s="5">
        <f t="shared" si="66"/>
        <v>0</v>
      </c>
      <c r="H540" s="41">
        <f t="shared" si="63"/>
        <v>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>
        <f t="shared" si="63"/>
        <v>0</v>
      </c>
      <c r="I547" s="42"/>
      <c r="J547" s="40" t="b">
        <f>AND(H547=I547)</f>
        <v>1</v>
      </c>
    </row>
    <row r="548" spans="1:10" outlineLevel="1">
      <c r="A548" s="160" t="s">
        <v>450</v>
      </c>
      <c r="B548" s="161"/>
      <c r="C548" s="32"/>
      <c r="D548" s="32">
        <f>C548</f>
        <v>0</v>
      </c>
      <c r="E548" s="32">
        <f>D548</f>
        <v>0</v>
      </c>
      <c r="H548" s="41">
        <f t="shared" si="63"/>
        <v>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>
        <f t="shared" si="63"/>
        <v>0</v>
      </c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>
        <f t="shared" si="63"/>
        <v>0</v>
      </c>
      <c r="I551" s="42"/>
      <c r="J551" s="40" t="b">
        <f>AND(H551=I551)</f>
        <v>1</v>
      </c>
    </row>
    <row r="552" spans="1:10" outlineLevel="1">
      <c r="A552" s="160" t="s">
        <v>457</v>
      </c>
      <c r="B552" s="161"/>
      <c r="C552" s="32">
        <f>SUM(C553:C555)</f>
        <v>0</v>
      </c>
      <c r="D552" s="32">
        <f>SUM(D553:D555)</f>
        <v>0</v>
      </c>
      <c r="E552" s="32">
        <f>SUM(E553:E555)</f>
        <v>0</v>
      </c>
      <c r="H552" s="41">
        <f t="shared" si="63"/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67">C553</f>
        <v>0</v>
      </c>
      <c r="E553" s="5">
        <f t="shared" si="67"/>
        <v>0</v>
      </c>
      <c r="H553" s="41">
        <f t="shared" si="63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>
        <f t="shared" si="63"/>
        <v>0</v>
      </c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>
        <f t="shared" si="63"/>
        <v>0</v>
      </c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>
        <f t="shared" si="63"/>
        <v>0</v>
      </c>
      <c r="I561" s="42"/>
      <c r="J561" s="40" t="b">
        <f>AND(H561=I561)</f>
        <v>1</v>
      </c>
    </row>
    <row r="562" spans="1:10" outlineLevel="1">
      <c r="A562" s="160" t="s">
        <v>466</v>
      </c>
      <c r="B562" s="161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60" t="s">
        <v>488</v>
      </c>
      <c r="B584" s="161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  <c r="H599" s="41">
        <f t="shared" si="71"/>
        <v>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0</v>
      </c>
      <c r="D601" s="5">
        <f t="shared" si="75"/>
        <v>0</v>
      </c>
      <c r="E601" s="5">
        <f t="shared" si="75"/>
        <v>0</v>
      </c>
      <c r="H601" s="41">
        <f t="shared" si="71"/>
        <v>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>
        <f t="shared" si="92"/>
        <v>0</v>
      </c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>
        <f t="shared" si="92"/>
        <v>0</v>
      </c>
      <c r="I717" s="42"/>
      <c r="J717" s="40" t="b">
        <f>AND(H717=I717)</f>
        <v>1</v>
      </c>
    </row>
    <row r="718" spans="1:10" outlineLevel="1" collapsed="1">
      <c r="A718" s="154" t="s">
        <v>851</v>
      </c>
      <c r="B718" s="155"/>
      <c r="C718" s="31">
        <f>SUM(C719:C721)</f>
        <v>0</v>
      </c>
      <c r="D718" s="31">
        <f>SUM(D719:D721)</f>
        <v>0</v>
      </c>
      <c r="E718" s="31">
        <f>SUM(E719:E721)</f>
        <v>0</v>
      </c>
      <c r="H718" s="41">
        <f t="shared" si="92"/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  <c r="H719" s="41">
        <f t="shared" si="92"/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disablePrompts="1"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400-000000000000}">
      <formula1>0</formula1>
    </dataValidation>
    <dataValidation type="custom" allowBlank="1" showInputMessage="1" showErrorMessage="1" sqref="J1:J4 J550:J551 J560:J561 J339 J547" xr:uid="{00000000-0002-0000-0400-000001000000}">
      <formula1>C2+C114</formula1>
    </dataValidation>
    <dataValidation type="custom" allowBlank="1" showInputMessage="1" showErrorMessage="1" sqref="J559" xr:uid="{00000000-0002-0000-0400-000002000000}">
      <formula1>C259+C374</formula1>
    </dataValidation>
    <dataValidation type="custom" allowBlank="1" showInputMessage="1" showErrorMessage="1" sqref="J483" xr:uid="{00000000-0002-0000-0400-000003000000}">
      <formula1>C484+C595</formula1>
    </dataValidation>
    <dataValidation type="custom" allowBlank="1" showInputMessage="1" showErrorMessage="1" sqref="J256:J259" xr:uid="{00000000-0002-0000-0400-000004000000}">
      <formula1>C257+C372</formula1>
    </dataValidation>
    <dataValidation type="custom" allowBlank="1" showInputMessage="1" showErrorMessage="1" sqref="J11" xr:uid="{00000000-0002-0000-0400-000005000000}">
      <formula1>C12+C136</formula1>
    </dataValidation>
    <dataValidation type="custom" allowBlank="1" showInputMessage="1" showErrorMessage="1" sqref="J638 J642 J716:J717 J645 J725:J726" xr:uid="{00000000-0002-0000-0400-000006000000}">
      <formula1>C639+C793</formula1>
    </dataValidation>
    <dataValidation type="custom" allowBlank="1" showInputMessage="1" showErrorMessage="1" sqref="J97 J38 J61 J67:J68" xr:uid="{00000000-0002-0000-0400-000007000000}">
      <formula1>C39+C261</formula1>
    </dataValidation>
    <dataValidation type="custom" allowBlank="1" showInputMessage="1" showErrorMessage="1" sqref="J135" xr:uid="{00000000-0002-0000-0400-000008000000}">
      <formula1>C136+C349</formula1>
    </dataValidation>
    <dataValidation type="custom" allowBlank="1" showInputMessage="1" showErrorMessage="1" sqref="J163" xr:uid="{00000000-0002-0000-0400-000009000000}">
      <formula1>C164+C360</formula1>
    </dataValidation>
    <dataValidation type="custom" allowBlank="1" showInputMessage="1" showErrorMessage="1" sqref="J170" xr:uid="{00000000-0002-0000-0400-00000A000000}">
      <formula1>C171+C363</formula1>
    </dataValidation>
    <dataValidation type="custom" allowBlank="1" showInputMessage="1" showErrorMessage="1" sqref="J177:J178" xr:uid="{00000000-0002-0000-0400-00000B000000}">
      <formula1>C178+C366</formula1>
    </dataValidation>
    <dataValidation type="custom" allowBlank="1" showInputMessage="1" showErrorMessage="1" sqref="J152:J153" xr:uid="{00000000-0002-0000-0400-00000C000000}">
      <formula1>C153+C355</formula1>
    </dataValidation>
    <dataValidation type="custom" allowBlank="1" showInputMessage="1" showErrorMessage="1" sqref="J114:J116" xr:uid="{00000000-0002-0000-04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zoomScale="130" zoomScaleNormal="130" workbookViewId="0">
      <selection activeCell="C567" sqref="C567"/>
    </sheetView>
  </sheetViews>
  <sheetFormatPr defaultColWidth="9.1796875" defaultRowHeight="14.5" outlineLevelRow="3"/>
  <cols>
    <col min="1" max="1" width="7" bestFit="1" customWidth="1"/>
    <col min="2" max="2" width="78.54296875" customWidth="1"/>
    <col min="3" max="3" width="22.453125" customWidth="1"/>
    <col min="4" max="4" width="27.54296875" customWidth="1"/>
    <col min="5" max="5" width="23.54296875" customWidth="1"/>
    <col min="7" max="7" width="15.54296875" bestFit="1" customWidth="1"/>
    <col min="8" max="8" width="26.1796875" customWidth="1"/>
    <col min="9" max="9" width="15.453125" bestFit="1" customWidth="1"/>
    <col min="10" max="10" width="20.453125" bestFit="1" customWidth="1"/>
  </cols>
  <sheetData>
    <row r="1" spans="1:14" ht="18.5">
      <c r="A1" s="170" t="s">
        <v>30</v>
      </c>
      <c r="B1" s="170"/>
      <c r="C1" s="170"/>
      <c r="D1" s="142" t="s">
        <v>853</v>
      </c>
      <c r="E1" s="142" t="s">
        <v>852</v>
      </c>
      <c r="G1" s="43" t="s">
        <v>31</v>
      </c>
      <c r="H1" s="44">
        <f>C2+C114</f>
        <v>1944000</v>
      </c>
      <c r="I1" s="45"/>
      <c r="J1" s="46" t="b">
        <f>AND(H1=I1)</f>
        <v>0</v>
      </c>
    </row>
    <row r="2" spans="1:14">
      <c r="A2" s="178" t="s">
        <v>60</v>
      </c>
      <c r="B2" s="178"/>
      <c r="C2" s="26">
        <f>C3+C67</f>
        <v>1650000</v>
      </c>
      <c r="D2" s="26">
        <f>D3+D67</f>
        <v>1650000</v>
      </c>
      <c r="E2" s="26">
        <f>E3+E67</f>
        <v>1650000</v>
      </c>
      <c r="G2" s="39" t="s">
        <v>60</v>
      </c>
      <c r="H2" s="41">
        <f>C2</f>
        <v>1650000</v>
      </c>
      <c r="I2" s="42"/>
      <c r="J2" s="40" t="b">
        <f>AND(H2=I2)</f>
        <v>0</v>
      </c>
    </row>
    <row r="3" spans="1:14">
      <c r="A3" s="175" t="s">
        <v>578</v>
      </c>
      <c r="B3" s="175"/>
      <c r="C3" s="23">
        <f>C4+C11+C38+C61</f>
        <v>489000</v>
      </c>
      <c r="D3" s="23">
        <f>D4+D11+D38+D61</f>
        <v>489000</v>
      </c>
      <c r="E3" s="23">
        <f>E4+E11+E38+E61</f>
        <v>489000</v>
      </c>
      <c r="G3" s="39" t="s">
        <v>57</v>
      </c>
      <c r="H3" s="41">
        <f t="shared" ref="H3:H66" si="0">C3</f>
        <v>489000</v>
      </c>
      <c r="I3" s="42"/>
      <c r="J3" s="40" t="b">
        <f>AND(H3=I3)</f>
        <v>0</v>
      </c>
    </row>
    <row r="4" spans="1:14" ht="15" customHeight="1">
      <c r="A4" s="171" t="s">
        <v>124</v>
      </c>
      <c r="B4" s="172"/>
      <c r="C4" s="21">
        <f>SUM(C5:C10)</f>
        <v>261000</v>
      </c>
      <c r="D4" s="21">
        <f>SUM(D5:D10)</f>
        <v>261000</v>
      </c>
      <c r="E4" s="21">
        <f>SUM(E5:E10)</f>
        <v>261000</v>
      </c>
      <c r="F4" s="17"/>
      <c r="G4" s="39" t="s">
        <v>53</v>
      </c>
      <c r="H4" s="41">
        <f t="shared" si="0"/>
        <v>261000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70000</v>
      </c>
      <c r="D5" s="2">
        <f>C5</f>
        <v>70000</v>
      </c>
      <c r="E5" s="2">
        <f>D5</f>
        <v>70000</v>
      </c>
      <c r="F5" s="17"/>
      <c r="G5" s="17"/>
      <c r="H5" s="41">
        <f t="shared" si="0"/>
        <v>70000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8000</v>
      </c>
      <c r="D6" s="2">
        <f t="shared" ref="D6:E10" si="1">C6</f>
        <v>8000</v>
      </c>
      <c r="E6" s="2">
        <f t="shared" si="1"/>
        <v>8000</v>
      </c>
      <c r="F6" s="17"/>
      <c r="G6" s="17"/>
      <c r="H6" s="41">
        <f t="shared" si="0"/>
        <v>8000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170000</v>
      </c>
      <c r="D7" s="2">
        <f t="shared" si="1"/>
        <v>170000</v>
      </c>
      <c r="E7" s="2">
        <f t="shared" si="1"/>
        <v>170000</v>
      </c>
      <c r="F7" s="17"/>
      <c r="G7" s="17"/>
      <c r="H7" s="41">
        <f t="shared" si="0"/>
        <v>170000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0</v>
      </c>
      <c r="D8" s="2">
        <f t="shared" si="1"/>
        <v>0</v>
      </c>
      <c r="E8" s="2">
        <f t="shared" si="1"/>
        <v>0</v>
      </c>
      <c r="F8" s="17"/>
      <c r="G8" s="17"/>
      <c r="H8" s="41">
        <f t="shared" si="0"/>
        <v>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10000</v>
      </c>
      <c r="D9" s="2">
        <f t="shared" si="1"/>
        <v>10000</v>
      </c>
      <c r="E9" s="2">
        <f t="shared" si="1"/>
        <v>10000</v>
      </c>
      <c r="F9" s="17"/>
      <c r="G9" s="17"/>
      <c r="H9" s="41">
        <f t="shared" si="0"/>
        <v>10000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>
        <v>3000</v>
      </c>
      <c r="D10" s="2">
        <f t="shared" si="1"/>
        <v>3000</v>
      </c>
      <c r="E10" s="2">
        <f t="shared" si="1"/>
        <v>3000</v>
      </c>
      <c r="F10" s="17"/>
      <c r="G10" s="17"/>
      <c r="H10" s="41">
        <f t="shared" si="0"/>
        <v>3000</v>
      </c>
      <c r="I10" s="17"/>
      <c r="J10" s="17"/>
      <c r="K10" s="17"/>
      <c r="L10" s="17"/>
      <c r="M10" s="17"/>
      <c r="N10" s="17"/>
    </row>
    <row r="11" spans="1:14" ht="15" customHeight="1">
      <c r="A11" s="171" t="s">
        <v>125</v>
      </c>
      <c r="B11" s="172"/>
      <c r="C11" s="21">
        <f>SUM(C12:C37)</f>
        <v>64000</v>
      </c>
      <c r="D11" s="21">
        <f>SUM(D12:D37)</f>
        <v>64000</v>
      </c>
      <c r="E11" s="21">
        <f>SUM(E12:E37)</f>
        <v>64000</v>
      </c>
      <c r="F11" s="17"/>
      <c r="G11" s="39" t="s">
        <v>54</v>
      </c>
      <c r="H11" s="41">
        <f t="shared" si="0"/>
        <v>64000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45000</v>
      </c>
      <c r="D12" s="2">
        <f>C12</f>
        <v>45000</v>
      </c>
      <c r="E12" s="2">
        <f>D12</f>
        <v>45000</v>
      </c>
      <c r="H12" s="41">
        <f t="shared" si="0"/>
        <v>45000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>
        <v>1500</v>
      </c>
      <c r="D21" s="2">
        <f t="shared" si="2"/>
        <v>1500</v>
      </c>
      <c r="E21" s="2">
        <f t="shared" si="2"/>
        <v>1500</v>
      </c>
      <c r="H21" s="41">
        <f t="shared" si="0"/>
        <v>1500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>
        <v>4500</v>
      </c>
      <c r="D29" s="2">
        <f t="shared" ref="D29:E37" si="3">C29</f>
        <v>4500</v>
      </c>
      <c r="E29" s="2">
        <f t="shared" si="3"/>
        <v>4500</v>
      </c>
      <c r="H29" s="41">
        <f t="shared" si="0"/>
        <v>4500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>
        <v>1500</v>
      </c>
      <c r="D31" s="2">
        <f t="shared" si="3"/>
        <v>1500</v>
      </c>
      <c r="E31" s="2">
        <f t="shared" si="3"/>
        <v>1500</v>
      </c>
      <c r="H31" s="41">
        <f t="shared" si="0"/>
        <v>1500</v>
      </c>
    </row>
    <row r="32" spans="1:8" outlineLevel="1">
      <c r="A32" s="3">
        <v>2402</v>
      </c>
      <c r="B32" s="1" t="s">
        <v>6</v>
      </c>
      <c r="C32" s="2">
        <v>1000</v>
      </c>
      <c r="D32" s="2">
        <f t="shared" si="3"/>
        <v>1000</v>
      </c>
      <c r="E32" s="2">
        <f t="shared" si="3"/>
        <v>1000</v>
      </c>
      <c r="H32" s="41">
        <f t="shared" si="0"/>
        <v>1000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8000</v>
      </c>
      <c r="D34" s="2">
        <f t="shared" si="3"/>
        <v>8000</v>
      </c>
      <c r="E34" s="2">
        <f t="shared" si="3"/>
        <v>8000</v>
      </c>
      <c r="H34" s="41">
        <f t="shared" si="0"/>
        <v>8000</v>
      </c>
    </row>
    <row r="35" spans="1:10" outlineLevel="1">
      <c r="A35" s="3">
        <v>2405</v>
      </c>
      <c r="B35" s="1" t="s">
        <v>8</v>
      </c>
      <c r="C35" s="2">
        <v>500</v>
      </c>
      <c r="D35" s="2">
        <f t="shared" si="3"/>
        <v>500</v>
      </c>
      <c r="E35" s="2">
        <f t="shared" si="3"/>
        <v>500</v>
      </c>
      <c r="H35" s="41">
        <f t="shared" si="0"/>
        <v>500</v>
      </c>
    </row>
    <row r="36" spans="1:10" outlineLevel="1">
      <c r="A36" s="3">
        <v>2406</v>
      </c>
      <c r="B36" s="1" t="s">
        <v>9</v>
      </c>
      <c r="C36" s="2">
        <v>500</v>
      </c>
      <c r="D36" s="2">
        <f t="shared" si="3"/>
        <v>500</v>
      </c>
      <c r="E36" s="2">
        <f t="shared" si="3"/>
        <v>500</v>
      </c>
      <c r="H36" s="41">
        <f t="shared" si="0"/>
        <v>500</v>
      </c>
    </row>
    <row r="37" spans="1:10" outlineLevel="1">
      <c r="A37" s="3">
        <v>2499</v>
      </c>
      <c r="B37" s="1" t="s">
        <v>10</v>
      </c>
      <c r="C37" s="15">
        <v>1500</v>
      </c>
      <c r="D37" s="2">
        <f t="shared" si="3"/>
        <v>1500</v>
      </c>
      <c r="E37" s="2">
        <f t="shared" si="3"/>
        <v>1500</v>
      </c>
      <c r="H37" s="41">
        <f t="shared" si="0"/>
        <v>1500</v>
      </c>
    </row>
    <row r="38" spans="1:10">
      <c r="A38" s="171" t="s">
        <v>145</v>
      </c>
      <c r="B38" s="172"/>
      <c r="C38" s="21">
        <f>SUM(C39:C60)</f>
        <v>163000</v>
      </c>
      <c r="D38" s="21">
        <f>SUM(D39:D60)</f>
        <v>163000</v>
      </c>
      <c r="E38" s="21">
        <f>SUM(E39:E60)</f>
        <v>163000</v>
      </c>
      <c r="G38" s="39" t="s">
        <v>55</v>
      </c>
      <c r="H38" s="41">
        <f t="shared" si="0"/>
        <v>163000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8000</v>
      </c>
      <c r="D39" s="2">
        <f>C39</f>
        <v>8000</v>
      </c>
      <c r="E39" s="2">
        <f>D39</f>
        <v>8000</v>
      </c>
      <c r="H39" s="41">
        <f t="shared" si="0"/>
        <v>8000</v>
      </c>
    </row>
    <row r="40" spans="1:10" outlineLevel="1">
      <c r="A40" s="20">
        <v>3102</v>
      </c>
      <c r="B40" s="20" t="s">
        <v>12</v>
      </c>
      <c r="C40" s="2">
        <v>5000</v>
      </c>
      <c r="D40" s="2">
        <f t="shared" ref="D40:E55" si="4">C40</f>
        <v>5000</v>
      </c>
      <c r="E40" s="2">
        <f t="shared" si="4"/>
        <v>5000</v>
      </c>
      <c r="H40" s="41">
        <f t="shared" si="0"/>
        <v>5000</v>
      </c>
    </row>
    <row r="41" spans="1:10" outlineLevel="1">
      <c r="A41" s="20">
        <v>3103</v>
      </c>
      <c r="B41" s="20" t="s">
        <v>13</v>
      </c>
      <c r="C41" s="2">
        <v>6000</v>
      </c>
      <c r="D41" s="2">
        <f t="shared" si="4"/>
        <v>6000</v>
      </c>
      <c r="E41" s="2">
        <f t="shared" si="4"/>
        <v>6000</v>
      </c>
      <c r="H41" s="41">
        <f t="shared" si="0"/>
        <v>6000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1000</v>
      </c>
      <c r="D44" s="2">
        <f t="shared" si="4"/>
        <v>1000</v>
      </c>
      <c r="E44" s="2">
        <f t="shared" si="4"/>
        <v>1000</v>
      </c>
      <c r="H44" s="41">
        <f t="shared" si="0"/>
        <v>1000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>
        <v>1000</v>
      </c>
      <c r="D46" s="2">
        <f t="shared" si="4"/>
        <v>1000</v>
      </c>
      <c r="E46" s="2">
        <f t="shared" si="4"/>
        <v>1000</v>
      </c>
      <c r="H46" s="41">
        <f t="shared" si="0"/>
        <v>1000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26000</v>
      </c>
      <c r="D48" s="2">
        <f t="shared" si="4"/>
        <v>26000</v>
      </c>
      <c r="E48" s="2">
        <f t="shared" si="4"/>
        <v>26000</v>
      </c>
      <c r="H48" s="41">
        <f t="shared" si="0"/>
        <v>26000</v>
      </c>
    </row>
    <row r="49" spans="1:10" outlineLevel="1">
      <c r="A49" s="20">
        <v>3207</v>
      </c>
      <c r="B49" s="20" t="s">
        <v>149</v>
      </c>
      <c r="C49" s="2">
        <v>500</v>
      </c>
      <c r="D49" s="2">
        <f t="shared" si="4"/>
        <v>500</v>
      </c>
      <c r="E49" s="2">
        <f t="shared" si="4"/>
        <v>500</v>
      </c>
      <c r="H49" s="41">
        <f t="shared" si="0"/>
        <v>500</v>
      </c>
    </row>
    <row r="50" spans="1:10" outlineLevel="1">
      <c r="A50" s="20">
        <v>3208</v>
      </c>
      <c r="B50" s="20" t="s">
        <v>150</v>
      </c>
      <c r="C50" s="2">
        <v>1000</v>
      </c>
      <c r="D50" s="2">
        <f t="shared" si="4"/>
        <v>1000</v>
      </c>
      <c r="E50" s="2">
        <f t="shared" si="4"/>
        <v>1000</v>
      </c>
      <c r="H50" s="41">
        <f t="shared" si="0"/>
        <v>1000</v>
      </c>
    </row>
    <row r="51" spans="1:10" outlineLevel="1">
      <c r="A51" s="20">
        <v>3209</v>
      </c>
      <c r="B51" s="20" t="s">
        <v>151</v>
      </c>
      <c r="C51" s="2"/>
      <c r="D51" s="2">
        <f t="shared" si="4"/>
        <v>0</v>
      </c>
      <c r="E51" s="2">
        <f t="shared" si="4"/>
        <v>0</v>
      </c>
      <c r="H51" s="41">
        <f t="shared" si="0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4"/>
        <v>0</v>
      </c>
      <c r="E52" s="2">
        <f t="shared" si="4"/>
        <v>0</v>
      </c>
      <c r="H52" s="41">
        <f t="shared" si="0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</v>
      </c>
      <c r="D54" s="2">
        <f t="shared" si="4"/>
        <v>1000</v>
      </c>
      <c r="E54" s="2">
        <f t="shared" si="4"/>
        <v>1000</v>
      </c>
      <c r="H54" s="41">
        <f t="shared" si="0"/>
        <v>1000</v>
      </c>
    </row>
    <row r="55" spans="1:10" outlineLevel="1">
      <c r="A55" s="20">
        <v>3303</v>
      </c>
      <c r="B55" s="20" t="s">
        <v>153</v>
      </c>
      <c r="C55" s="2">
        <v>50000</v>
      </c>
      <c r="D55" s="2">
        <f t="shared" si="4"/>
        <v>50000</v>
      </c>
      <c r="E55" s="2">
        <f t="shared" si="4"/>
        <v>50000</v>
      </c>
      <c r="H55" s="41">
        <f t="shared" si="0"/>
        <v>50000</v>
      </c>
    </row>
    <row r="56" spans="1:10" outlineLevel="1">
      <c r="A56" s="20">
        <v>3303</v>
      </c>
      <c r="B56" s="20" t="s">
        <v>154</v>
      </c>
      <c r="C56" s="2">
        <v>60000</v>
      </c>
      <c r="D56" s="2">
        <f t="shared" ref="D56:E60" si="5">C56</f>
        <v>60000</v>
      </c>
      <c r="E56" s="2">
        <f t="shared" si="5"/>
        <v>60000</v>
      </c>
      <c r="H56" s="41">
        <f t="shared" si="0"/>
        <v>60000</v>
      </c>
    </row>
    <row r="57" spans="1:10" outlineLevel="1">
      <c r="A57" s="20">
        <v>3304</v>
      </c>
      <c r="B57" s="20" t="s">
        <v>155</v>
      </c>
      <c r="C57" s="2">
        <v>500</v>
      </c>
      <c r="D57" s="2">
        <f t="shared" si="5"/>
        <v>500</v>
      </c>
      <c r="E57" s="2">
        <f t="shared" si="5"/>
        <v>500</v>
      </c>
      <c r="H57" s="41">
        <f t="shared" si="0"/>
        <v>500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>
        <v>1000</v>
      </c>
      <c r="D60" s="2">
        <f t="shared" si="5"/>
        <v>1000</v>
      </c>
      <c r="E60" s="2">
        <f t="shared" si="5"/>
        <v>1000</v>
      </c>
      <c r="H60" s="41">
        <f t="shared" si="0"/>
        <v>1000</v>
      </c>
    </row>
    <row r="61" spans="1:10">
      <c r="A61" s="171" t="s">
        <v>158</v>
      </c>
      <c r="B61" s="172"/>
      <c r="C61" s="22">
        <f>SUM(C62:C66)</f>
        <v>1000</v>
      </c>
      <c r="D61" s="22">
        <f>SUM(D62:D66)</f>
        <v>1000</v>
      </c>
      <c r="E61" s="22">
        <f>SUM(E62:E66)</f>
        <v>1000</v>
      </c>
      <c r="G61" s="39" t="s">
        <v>105</v>
      </c>
      <c r="H61" s="41">
        <f t="shared" si="0"/>
        <v>1000</v>
      </c>
      <c r="I61" s="42"/>
      <c r="J61" s="40" t="b">
        <f>AND(H61=I61)</f>
        <v>0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>
        <v>1000</v>
      </c>
      <c r="D66" s="2">
        <f t="shared" si="6"/>
        <v>1000</v>
      </c>
      <c r="E66" s="2">
        <f t="shared" si="6"/>
        <v>1000</v>
      </c>
      <c r="H66" s="41">
        <f t="shared" si="0"/>
        <v>1000</v>
      </c>
    </row>
    <row r="67" spans="1:10">
      <c r="A67" s="175" t="s">
        <v>579</v>
      </c>
      <c r="B67" s="175"/>
      <c r="C67" s="25">
        <f>C97+C68</f>
        <v>1161000</v>
      </c>
      <c r="D67" s="25">
        <f>D97+D68</f>
        <v>1161000</v>
      </c>
      <c r="E67" s="25">
        <f>E97+E68</f>
        <v>1161000</v>
      </c>
      <c r="G67" s="39" t="s">
        <v>59</v>
      </c>
      <c r="H67" s="41">
        <f t="shared" ref="H67:H130" si="7">C67</f>
        <v>1161000</v>
      </c>
      <c r="I67" s="42"/>
      <c r="J67" s="40" t="b">
        <f>AND(H67=I67)</f>
        <v>0</v>
      </c>
    </row>
    <row r="68" spans="1:10">
      <c r="A68" s="171" t="s">
        <v>163</v>
      </c>
      <c r="B68" s="172"/>
      <c r="C68" s="21">
        <f>SUM(C69:C96)</f>
        <v>135000</v>
      </c>
      <c r="D68" s="21">
        <f>SUM(D69:D96)</f>
        <v>135000</v>
      </c>
      <c r="E68" s="21">
        <f>SUM(E69:E96)</f>
        <v>135000</v>
      </c>
      <c r="G68" s="39" t="s">
        <v>56</v>
      </c>
      <c r="H68" s="41">
        <f t="shared" si="7"/>
        <v>135000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>
        <v>4000</v>
      </c>
      <c r="D76" s="2">
        <f t="shared" si="8"/>
        <v>4000</v>
      </c>
      <c r="E76" s="2">
        <f t="shared" si="8"/>
        <v>4000</v>
      </c>
      <c r="H76" s="41">
        <f t="shared" si="7"/>
        <v>4000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20000</v>
      </c>
      <c r="D79" s="2">
        <f t="shared" si="8"/>
        <v>20000</v>
      </c>
      <c r="E79" s="2">
        <f t="shared" si="8"/>
        <v>20000</v>
      </c>
      <c r="H79" s="41">
        <f t="shared" si="7"/>
        <v>20000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>
        <v>12000</v>
      </c>
      <c r="D81" s="2">
        <f t="shared" si="8"/>
        <v>12000</v>
      </c>
      <c r="E81" s="2">
        <f t="shared" si="8"/>
        <v>12000</v>
      </c>
      <c r="H81" s="41">
        <f t="shared" si="7"/>
        <v>12000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>
        <v>1000</v>
      </c>
      <c r="D83" s="2">
        <f t="shared" si="8"/>
        <v>1000</v>
      </c>
      <c r="E83" s="2">
        <f t="shared" si="8"/>
        <v>1000</v>
      </c>
      <c r="H83" s="41">
        <f t="shared" si="7"/>
        <v>1000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/>
      <c r="D87" s="2">
        <f t="shared" si="9"/>
        <v>0</v>
      </c>
      <c r="E87" s="2">
        <f t="shared" si="9"/>
        <v>0</v>
      </c>
      <c r="H87" s="41">
        <f t="shared" si="7"/>
        <v>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/>
      <c r="D90" s="2">
        <f t="shared" si="9"/>
        <v>0</v>
      </c>
      <c r="E90" s="2">
        <f t="shared" si="9"/>
        <v>0</v>
      </c>
      <c r="H90" s="41">
        <f t="shared" si="7"/>
        <v>0</v>
      </c>
    </row>
    <row r="91" spans="1:8" ht="15" customHeight="1" outlineLevel="1">
      <c r="A91" s="3">
        <v>5211</v>
      </c>
      <c r="B91" s="2" t="s">
        <v>23</v>
      </c>
      <c r="C91" s="2">
        <v>1000</v>
      </c>
      <c r="D91" s="2">
        <f t="shared" si="9"/>
        <v>1000</v>
      </c>
      <c r="E91" s="2">
        <f t="shared" si="9"/>
        <v>1000</v>
      </c>
      <c r="H91" s="41">
        <f t="shared" si="7"/>
        <v>1000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>
        <v>90500</v>
      </c>
      <c r="D94" s="2">
        <f t="shared" si="9"/>
        <v>90500</v>
      </c>
      <c r="E94" s="2">
        <f t="shared" si="9"/>
        <v>90500</v>
      </c>
      <c r="H94" s="41">
        <f t="shared" si="7"/>
        <v>90500</v>
      </c>
    </row>
    <row r="95" spans="1:8" ht="13.5" customHeight="1" outlineLevel="1">
      <c r="A95" s="3">
        <v>5302</v>
      </c>
      <c r="B95" s="2" t="s">
        <v>24</v>
      </c>
      <c r="C95" s="2">
        <v>6000</v>
      </c>
      <c r="D95" s="2">
        <f t="shared" si="9"/>
        <v>6000</v>
      </c>
      <c r="E95" s="2">
        <f t="shared" si="9"/>
        <v>6000</v>
      </c>
      <c r="H95" s="41">
        <f t="shared" si="7"/>
        <v>6000</v>
      </c>
    </row>
    <row r="96" spans="1:8" ht="13.5" customHeight="1" outlineLevel="1">
      <c r="A96" s="3">
        <v>5399</v>
      </c>
      <c r="B96" s="2" t="s">
        <v>183</v>
      </c>
      <c r="C96" s="2">
        <v>500</v>
      </c>
      <c r="D96" s="2">
        <f t="shared" si="9"/>
        <v>500</v>
      </c>
      <c r="E96" s="2">
        <f t="shared" si="9"/>
        <v>500</v>
      </c>
      <c r="H96" s="41">
        <f t="shared" si="7"/>
        <v>500</v>
      </c>
    </row>
    <row r="97" spans="1:10">
      <c r="A97" s="19" t="s">
        <v>184</v>
      </c>
      <c r="B97" s="24"/>
      <c r="C97" s="21">
        <f>SUM(C98:C113)</f>
        <v>1026000</v>
      </c>
      <c r="D97" s="21">
        <f>SUM(D98:D113)</f>
        <v>1026000</v>
      </c>
      <c r="E97" s="21">
        <f>SUM(E98:E113)</f>
        <v>1026000</v>
      </c>
      <c r="G97" s="39" t="s">
        <v>58</v>
      </c>
      <c r="H97" s="41">
        <f t="shared" si="7"/>
        <v>1026000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620000</v>
      </c>
      <c r="D98" s="2">
        <f>C98</f>
        <v>620000</v>
      </c>
      <c r="E98" s="2">
        <f>D98</f>
        <v>620000</v>
      </c>
      <c r="H98" s="41">
        <f t="shared" si="7"/>
        <v>620000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10">C99</f>
        <v>0</v>
      </c>
      <c r="E99" s="2">
        <f t="shared" si="10"/>
        <v>0</v>
      </c>
      <c r="H99" s="41">
        <f t="shared" si="7"/>
        <v>0</v>
      </c>
    </row>
    <row r="100" spans="1:10" ht="15" customHeight="1" outlineLevel="1">
      <c r="A100" s="3">
        <v>6003</v>
      </c>
      <c r="B100" s="1" t="s">
        <v>186</v>
      </c>
      <c r="C100" s="2">
        <v>400000</v>
      </c>
      <c r="D100" s="2">
        <f t="shared" si="10"/>
        <v>400000</v>
      </c>
      <c r="E100" s="2">
        <f t="shared" si="10"/>
        <v>400000</v>
      </c>
      <c r="H100" s="41">
        <f t="shared" si="7"/>
        <v>400000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500</v>
      </c>
      <c r="D104" s="2">
        <f t="shared" si="10"/>
        <v>500</v>
      </c>
      <c r="E104" s="2">
        <f t="shared" si="10"/>
        <v>500</v>
      </c>
      <c r="H104" s="41">
        <f t="shared" si="7"/>
        <v>500</v>
      </c>
    </row>
    <row r="105" spans="1:10" outlineLevel="1">
      <c r="A105" s="3">
        <v>6008</v>
      </c>
      <c r="B105" s="1" t="s">
        <v>110</v>
      </c>
      <c r="C105" s="2"/>
      <c r="D105" s="2">
        <f t="shared" si="10"/>
        <v>0</v>
      </c>
      <c r="E105" s="2">
        <f t="shared" si="10"/>
        <v>0</v>
      </c>
      <c r="H105" s="41">
        <f t="shared" si="7"/>
        <v>0</v>
      </c>
    </row>
    <row r="106" spans="1:10" outlineLevel="1">
      <c r="A106" s="3">
        <v>6009</v>
      </c>
      <c r="B106" s="1" t="s">
        <v>28</v>
      </c>
      <c r="C106" s="2">
        <v>1500</v>
      </c>
      <c r="D106" s="2">
        <f t="shared" si="10"/>
        <v>1500</v>
      </c>
      <c r="E106" s="2">
        <f t="shared" si="10"/>
        <v>1500</v>
      </c>
      <c r="H106" s="41">
        <f t="shared" si="7"/>
        <v>1500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>
        <v>1000</v>
      </c>
      <c r="D109" s="2">
        <f t="shared" si="10"/>
        <v>1000</v>
      </c>
      <c r="E109" s="2">
        <f t="shared" si="10"/>
        <v>1000</v>
      </c>
      <c r="H109" s="41">
        <f t="shared" si="7"/>
        <v>1000</v>
      </c>
    </row>
    <row r="110" spans="1:10" outlineLevel="1">
      <c r="A110" s="3">
        <v>6099</v>
      </c>
      <c r="B110" s="1" t="s">
        <v>192</v>
      </c>
      <c r="C110" s="2">
        <v>1000</v>
      </c>
      <c r="D110" s="2">
        <f t="shared" si="10"/>
        <v>1000</v>
      </c>
      <c r="E110" s="2">
        <f t="shared" si="10"/>
        <v>1000</v>
      </c>
      <c r="H110" s="41">
        <f t="shared" si="7"/>
        <v>1000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1000</v>
      </c>
      <c r="D113" s="2">
        <f t="shared" si="10"/>
        <v>1000</v>
      </c>
      <c r="E113" s="2">
        <f t="shared" si="10"/>
        <v>1000</v>
      </c>
      <c r="H113" s="41">
        <f t="shared" si="7"/>
        <v>1000</v>
      </c>
    </row>
    <row r="114" spans="1:10">
      <c r="A114" s="176" t="s">
        <v>62</v>
      </c>
      <c r="B114" s="177"/>
      <c r="C114" s="26">
        <f>C115+C152+C177</f>
        <v>294000</v>
      </c>
      <c r="D114" s="26">
        <f>D115+D152+D177</f>
        <v>294000</v>
      </c>
      <c r="E114" s="26">
        <f>E115+E152+E177</f>
        <v>294000</v>
      </c>
      <c r="G114" s="39" t="s">
        <v>62</v>
      </c>
      <c r="H114" s="41">
        <f t="shared" si="7"/>
        <v>294000</v>
      </c>
      <c r="I114" s="42"/>
      <c r="J114" s="40" t="b">
        <f>AND(H114=I114)</f>
        <v>0</v>
      </c>
    </row>
    <row r="115" spans="1:10">
      <c r="A115" s="173" t="s">
        <v>580</v>
      </c>
      <c r="B115" s="174"/>
      <c r="C115" s="23">
        <f>C116+C135</f>
        <v>284000</v>
      </c>
      <c r="D115" s="23">
        <f>D116+D135</f>
        <v>284000</v>
      </c>
      <c r="E115" s="23">
        <f>E116+E135</f>
        <v>284000</v>
      </c>
      <c r="G115" s="39" t="s">
        <v>61</v>
      </c>
      <c r="H115" s="41">
        <f t="shared" si="7"/>
        <v>284000</v>
      </c>
      <c r="I115" s="42"/>
      <c r="J115" s="40" t="b">
        <f>AND(H115=I115)</f>
        <v>0</v>
      </c>
    </row>
    <row r="116" spans="1:10" ht="15" customHeight="1">
      <c r="A116" s="171" t="s">
        <v>195</v>
      </c>
      <c r="B116" s="172"/>
      <c r="C116" s="21">
        <f>C117+C120+C123+C126+C129+C132</f>
        <v>148980</v>
      </c>
      <c r="D116" s="21">
        <f>D117+D120+D123+D126+D129+D132</f>
        <v>148980</v>
      </c>
      <c r="E116" s="21">
        <f>E117+E120+E123+E126+E129+E132</f>
        <v>148980</v>
      </c>
      <c r="G116" s="39" t="s">
        <v>583</v>
      </c>
      <c r="H116" s="41">
        <f t="shared" si="7"/>
        <v>148980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81150</v>
      </c>
      <c r="D117" s="2">
        <f>D118+D119</f>
        <v>81150</v>
      </c>
      <c r="E117" s="2">
        <f>E118+E119</f>
        <v>81150</v>
      </c>
      <c r="H117" s="41">
        <f t="shared" si="7"/>
        <v>81150</v>
      </c>
    </row>
    <row r="118" spans="1:10" ht="15" customHeight="1" outlineLevel="2">
      <c r="A118" s="130"/>
      <c r="B118" s="129" t="s">
        <v>855</v>
      </c>
      <c r="C118" s="128">
        <v>81150</v>
      </c>
      <c r="D118" s="128">
        <f>C118</f>
        <v>81150</v>
      </c>
      <c r="E118" s="128">
        <f>D118</f>
        <v>81150</v>
      </c>
      <c r="H118" s="41">
        <f t="shared" si="7"/>
        <v>81150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  <c r="H119" s="41">
        <f t="shared" si="7"/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67830</v>
      </c>
      <c r="D120" s="2">
        <f>D121+D122</f>
        <v>67830</v>
      </c>
      <c r="E120" s="2">
        <f>E121+E122</f>
        <v>67830</v>
      </c>
      <c r="H120" s="41">
        <f t="shared" si="7"/>
        <v>67830</v>
      </c>
    </row>
    <row r="121" spans="1:10" ht="15" customHeight="1" outlineLevel="2">
      <c r="A121" s="130"/>
      <c r="B121" s="129" t="s">
        <v>855</v>
      </c>
      <c r="C121" s="128">
        <v>67830</v>
      </c>
      <c r="D121" s="128">
        <f>C121</f>
        <v>67830</v>
      </c>
      <c r="E121" s="128">
        <f>D121</f>
        <v>67830</v>
      </c>
      <c r="H121" s="41">
        <f t="shared" si="7"/>
        <v>67830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  <c r="H124" s="41">
        <f t="shared" si="7"/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  <c r="H127" s="41">
        <f t="shared" si="7"/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  <c r="H130" s="41">
        <f t="shared" si="7"/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  <c r="H133" s="41">
        <f t="shared" si="11"/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  <c r="H134" s="41">
        <f t="shared" si="11"/>
        <v>0</v>
      </c>
    </row>
    <row r="135" spans="1:10">
      <c r="A135" s="171" t="s">
        <v>202</v>
      </c>
      <c r="B135" s="172"/>
      <c r="C135" s="21">
        <f>C136+C140+C143+C146+C149</f>
        <v>135020</v>
      </c>
      <c r="D135" s="21">
        <f>D136+D140+D143+D146+D149</f>
        <v>135020</v>
      </c>
      <c r="E135" s="21">
        <f>E136+E140+E143+E146+E149</f>
        <v>135020</v>
      </c>
      <c r="G135" s="39" t="s">
        <v>584</v>
      </c>
      <c r="H135" s="41">
        <f t="shared" si="11"/>
        <v>135020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135020</v>
      </c>
      <c r="D136" s="2">
        <f>D137+D138+D139</f>
        <v>135020</v>
      </c>
      <c r="E136" s="2">
        <f>E137+E138+E139</f>
        <v>135020</v>
      </c>
      <c r="H136" s="41">
        <f t="shared" si="11"/>
        <v>135020</v>
      </c>
    </row>
    <row r="137" spans="1:10" ht="15" customHeight="1" outlineLevel="2">
      <c r="A137" s="130"/>
      <c r="B137" s="129" t="s">
        <v>855</v>
      </c>
      <c r="C137" s="128">
        <v>82940</v>
      </c>
      <c r="D137" s="128">
        <f>C137</f>
        <v>82940</v>
      </c>
      <c r="E137" s="128">
        <f>D137</f>
        <v>82940</v>
      </c>
      <c r="H137" s="41">
        <f t="shared" si="11"/>
        <v>82940</v>
      </c>
    </row>
    <row r="138" spans="1:10" ht="15" customHeight="1" outlineLevel="2">
      <c r="A138" s="130"/>
      <c r="B138" s="129" t="s">
        <v>862</v>
      </c>
      <c r="C138" s="128">
        <v>24920</v>
      </c>
      <c r="D138" s="128">
        <f t="shared" ref="D138:E139" si="12">C138</f>
        <v>24920</v>
      </c>
      <c r="E138" s="128">
        <f t="shared" si="12"/>
        <v>24920</v>
      </c>
      <c r="H138" s="41">
        <f t="shared" si="11"/>
        <v>24920</v>
      </c>
    </row>
    <row r="139" spans="1:10" ht="15" customHeight="1" outlineLevel="2">
      <c r="A139" s="130"/>
      <c r="B139" s="129" t="s">
        <v>861</v>
      </c>
      <c r="C139" s="128">
        <v>27160</v>
      </c>
      <c r="D139" s="128">
        <f t="shared" si="12"/>
        <v>27160</v>
      </c>
      <c r="E139" s="128">
        <f t="shared" si="12"/>
        <v>27160</v>
      </c>
      <c r="H139" s="41">
        <f t="shared" si="11"/>
        <v>27160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  <c r="H141" s="41">
        <f t="shared" si="11"/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  <c r="H144" s="41">
        <f t="shared" si="11"/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  <c r="H147" s="41">
        <f t="shared" si="11"/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  <c r="H150" s="41">
        <f t="shared" si="11"/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  <c r="H151" s="41">
        <f t="shared" si="11"/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  <c r="H155" s="41">
        <f t="shared" si="11"/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  <c r="H158" s="41">
        <f t="shared" si="11"/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  <c r="H161" s="41">
        <f t="shared" si="11"/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  <c r="H162" s="41">
        <f t="shared" si="11"/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  <c r="H165" s="41">
        <f t="shared" si="11"/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  <c r="H168" s="41">
        <f t="shared" si="11"/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  <c r="H169" s="41">
        <f t="shared" si="11"/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  <c r="H172" s="41">
        <f t="shared" si="11"/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  <c r="H175" s="41">
        <f t="shared" si="11"/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  <c r="H176" s="41">
        <f t="shared" si="11"/>
        <v>0</v>
      </c>
    </row>
    <row r="177" spans="1:10">
      <c r="A177" s="173" t="s">
        <v>582</v>
      </c>
      <c r="B177" s="174"/>
      <c r="C177" s="27">
        <f>C178</f>
        <v>10000</v>
      </c>
      <c r="D177" s="27">
        <f>D178</f>
        <v>10000</v>
      </c>
      <c r="E177" s="27">
        <f>E178</f>
        <v>10000</v>
      </c>
      <c r="G177" s="39" t="s">
        <v>216</v>
      </c>
      <c r="H177" s="41">
        <f t="shared" si="11"/>
        <v>10000</v>
      </c>
      <c r="I177" s="42"/>
      <c r="J177" s="40" t="b">
        <f>AND(H177=I177)</f>
        <v>0</v>
      </c>
    </row>
    <row r="178" spans="1:10">
      <c r="A178" s="171" t="s">
        <v>217</v>
      </c>
      <c r="B178" s="172"/>
      <c r="C178" s="21">
        <f>C179+C184+C188+C197+C200+C203+C215+C222+C228+C235+C238+C243+C250</f>
        <v>10000</v>
      </c>
      <c r="D178" s="21">
        <f>D179+D184+D188+D197+D200+D203+D215+D222+D228+D235+D238+D243+D250</f>
        <v>10000</v>
      </c>
      <c r="E178" s="21">
        <f>E179+E184+E188+E197+E200+E203+E215+E222+E228+E235+E238+E243+E250</f>
        <v>10000</v>
      </c>
      <c r="G178" s="39" t="s">
        <v>587</v>
      </c>
      <c r="H178" s="41">
        <f t="shared" si="11"/>
        <v>10000</v>
      </c>
      <c r="I178" s="42"/>
      <c r="J178" s="40" t="b">
        <f>AND(H178=I178)</f>
        <v>0</v>
      </c>
    </row>
    <row r="179" spans="1:10" outlineLevel="1">
      <c r="A179" s="168" t="s">
        <v>849</v>
      </c>
      <c r="B179" s="169"/>
      <c r="C179" s="2">
        <f>C180+C182</f>
        <v>10000</v>
      </c>
      <c r="D179" s="2">
        <f>D180+D182</f>
        <v>10000</v>
      </c>
      <c r="E179" s="2">
        <f>E180+E182</f>
        <v>10000</v>
      </c>
    </row>
    <row r="180" spans="1:10" outlineLevel="2">
      <c r="A180" s="130">
        <v>3</v>
      </c>
      <c r="B180" s="129" t="s">
        <v>857</v>
      </c>
      <c r="C180" s="128">
        <f>C181</f>
        <v>10000</v>
      </c>
      <c r="D180" s="128">
        <f>D181</f>
        <v>10000</v>
      </c>
      <c r="E180" s="128">
        <f>E181</f>
        <v>10000</v>
      </c>
    </row>
    <row r="181" spans="1:10" outlineLevel="2">
      <c r="A181" s="90"/>
      <c r="B181" s="89" t="s">
        <v>855</v>
      </c>
      <c r="C181" s="127">
        <v>10000</v>
      </c>
      <c r="D181" s="127">
        <f>C181</f>
        <v>10000</v>
      </c>
      <c r="E181" s="127">
        <f>D181</f>
        <v>10000</v>
      </c>
    </row>
    <row r="182" spans="1:10" outlineLevel="2">
      <c r="A182" s="130">
        <v>4</v>
      </c>
      <c r="B182" s="129" t="s">
        <v>858</v>
      </c>
      <c r="C182" s="128">
        <f>C183</f>
        <v>0</v>
      </c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3">C190</f>
        <v>0</v>
      </c>
      <c r="E190" s="127">
        <f t="shared" si="13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3"/>
        <v>0</v>
      </c>
      <c r="E191" s="127">
        <f t="shared" si="13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3"/>
        <v>0</v>
      </c>
      <c r="E192" s="127">
        <f t="shared" si="13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68" t="s">
        <v>843</v>
      </c>
      <c r="B197" s="169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30">
        <v>4</v>
      </c>
      <c r="B198" s="129" t="s">
        <v>858</v>
      </c>
      <c r="C198" s="128">
        <f t="shared" si="14"/>
        <v>0</v>
      </c>
      <c r="D198" s="128">
        <f t="shared" si="14"/>
        <v>0</v>
      </c>
      <c r="E198" s="128">
        <f t="shared" si="14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5">C208</f>
        <v>0</v>
      </c>
      <c r="E208" s="127">
        <f t="shared" si="15"/>
        <v>0</v>
      </c>
    </row>
    <row r="209" spans="1:5" outlineLevel="3">
      <c r="A209" s="90"/>
      <c r="B209" s="89" t="s">
        <v>838</v>
      </c>
      <c r="C209" s="127"/>
      <c r="D209" s="127">
        <f t="shared" si="15"/>
        <v>0</v>
      </c>
      <c r="E209" s="127">
        <f t="shared" si="15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5"/>
        <v>0</v>
      </c>
      <c r="E210" s="127">
        <f t="shared" si="15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68" t="s">
        <v>836</v>
      </c>
      <c r="B215" s="169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6">C217</f>
        <v>0</v>
      </c>
      <c r="E217" s="127">
        <f t="shared" si="16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6"/>
        <v>0</v>
      </c>
      <c r="E218" s="131">
        <f t="shared" si="16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6"/>
        <v>0</v>
      </c>
      <c r="E219" s="131">
        <f t="shared" si="16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7">C225</f>
        <v>0</v>
      </c>
      <c r="E225" s="127">
        <f t="shared" si="17"/>
        <v>0</v>
      </c>
    </row>
    <row r="226" spans="1:5" outlineLevel="3">
      <c r="A226" s="90"/>
      <c r="B226" s="89" t="s">
        <v>832</v>
      </c>
      <c r="C226" s="127"/>
      <c r="D226" s="127">
        <f t="shared" si="17"/>
        <v>0</v>
      </c>
      <c r="E226" s="127">
        <f t="shared" si="17"/>
        <v>0</v>
      </c>
    </row>
    <row r="227" spans="1:5" outlineLevel="3">
      <c r="A227" s="90"/>
      <c r="B227" s="89" t="s">
        <v>831</v>
      </c>
      <c r="C227" s="127"/>
      <c r="D227" s="127">
        <f t="shared" si="17"/>
        <v>0</v>
      </c>
      <c r="E227" s="127">
        <f t="shared" si="17"/>
        <v>0</v>
      </c>
    </row>
    <row r="228" spans="1:5" outlineLevel="1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8">C231</f>
        <v>0</v>
      </c>
      <c r="E231" s="127">
        <f t="shared" si="18"/>
        <v>0</v>
      </c>
    </row>
    <row r="232" spans="1:5" outlineLevel="3">
      <c r="A232" s="90"/>
      <c r="B232" s="89" t="s">
        <v>819</v>
      </c>
      <c r="C232" s="127"/>
      <c r="D232" s="127">
        <f t="shared" si="18"/>
        <v>0</v>
      </c>
      <c r="E232" s="127">
        <f t="shared" si="18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9">C241</f>
        <v>0</v>
      </c>
      <c r="E241" s="127">
        <f t="shared" si="19"/>
        <v>0</v>
      </c>
    </row>
    <row r="242" spans="1:10" outlineLevel="3">
      <c r="A242" s="90"/>
      <c r="B242" s="89" t="s">
        <v>824</v>
      </c>
      <c r="C242" s="127"/>
      <c r="D242" s="127">
        <f t="shared" si="19"/>
        <v>0</v>
      </c>
      <c r="E242" s="127">
        <f t="shared" si="19"/>
        <v>0</v>
      </c>
    </row>
    <row r="243" spans="1:10" outlineLevel="1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20">C246</f>
        <v>0</v>
      </c>
      <c r="E246" s="127">
        <f t="shared" si="20"/>
        <v>0</v>
      </c>
    </row>
    <row r="247" spans="1:10" outlineLevel="3">
      <c r="A247" s="90"/>
      <c r="B247" s="89" t="s">
        <v>820</v>
      </c>
      <c r="C247" s="127"/>
      <c r="D247" s="127">
        <f t="shared" si="20"/>
        <v>0</v>
      </c>
      <c r="E247" s="127">
        <f t="shared" si="20"/>
        <v>0</v>
      </c>
    </row>
    <row r="248" spans="1:10" outlineLevel="3">
      <c r="A248" s="90"/>
      <c r="B248" s="89" t="s">
        <v>819</v>
      </c>
      <c r="C248" s="127"/>
      <c r="D248" s="127">
        <f t="shared" si="20"/>
        <v>0</v>
      </c>
      <c r="E248" s="127">
        <f t="shared" si="20"/>
        <v>0</v>
      </c>
    </row>
    <row r="249" spans="1:10" outlineLevel="3">
      <c r="A249" s="90"/>
      <c r="B249" s="89" t="s">
        <v>818</v>
      </c>
      <c r="C249" s="127"/>
      <c r="D249" s="127">
        <f t="shared" si="20"/>
        <v>0</v>
      </c>
      <c r="E249" s="127">
        <f t="shared" si="20"/>
        <v>0</v>
      </c>
    </row>
    <row r="250" spans="1:10" outlineLevel="1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5">
      <c r="A256" s="170" t="s">
        <v>67</v>
      </c>
      <c r="B256" s="170"/>
      <c r="C256" s="170"/>
      <c r="D256" s="142" t="s">
        <v>853</v>
      </c>
      <c r="E256" s="142" t="s">
        <v>852</v>
      </c>
      <c r="G256" s="47" t="s">
        <v>589</v>
      </c>
      <c r="H256" s="48">
        <f>C257+C559</f>
        <v>1944000</v>
      </c>
      <c r="I256" s="49"/>
      <c r="J256" s="50" t="b">
        <f>AND(H256=I256)</f>
        <v>0</v>
      </c>
    </row>
    <row r="257" spans="1:10">
      <c r="A257" s="162" t="s">
        <v>60</v>
      </c>
      <c r="B257" s="163"/>
      <c r="C257" s="37">
        <f>C258+C550</f>
        <v>1556000</v>
      </c>
      <c r="D257" s="37">
        <f>D258+D550</f>
        <v>1556000</v>
      </c>
      <c r="E257" s="37">
        <f>E258+E550</f>
        <v>1556000</v>
      </c>
      <c r="G257" s="39" t="s">
        <v>60</v>
      </c>
      <c r="H257" s="41">
        <f>C257</f>
        <v>1556000</v>
      </c>
      <c r="I257" s="42"/>
      <c r="J257" s="40" t="b">
        <f>AND(H257=I257)</f>
        <v>0</v>
      </c>
    </row>
    <row r="258" spans="1:10">
      <c r="A258" s="158" t="s">
        <v>266</v>
      </c>
      <c r="B258" s="159"/>
      <c r="C258" s="36">
        <f>C259+C339+C483+C547</f>
        <v>1546000</v>
      </c>
      <c r="D258" s="36">
        <f>D259+D339+D483+D547</f>
        <v>1546000</v>
      </c>
      <c r="E258" s="36">
        <f>E259+E339+E483+E547</f>
        <v>1546000</v>
      </c>
      <c r="G258" s="39" t="s">
        <v>57</v>
      </c>
      <c r="H258" s="41">
        <f t="shared" ref="H258:H321" si="21">C258</f>
        <v>1546000</v>
      </c>
      <c r="I258" s="42"/>
      <c r="J258" s="40" t="b">
        <f>AND(H258=I258)</f>
        <v>0</v>
      </c>
    </row>
    <row r="259" spans="1:10">
      <c r="A259" s="156" t="s">
        <v>267</v>
      </c>
      <c r="B259" s="157"/>
      <c r="C259" s="33">
        <f>C260+C263+C314</f>
        <v>1075000</v>
      </c>
      <c r="D259" s="33">
        <f>D260+D263+D314</f>
        <v>1075000</v>
      </c>
      <c r="E259" s="33">
        <f>E260+E263+E314</f>
        <v>1075000</v>
      </c>
      <c r="G259" s="39" t="s">
        <v>590</v>
      </c>
      <c r="H259" s="41">
        <f t="shared" si="21"/>
        <v>1075000</v>
      </c>
      <c r="I259" s="42"/>
      <c r="J259" s="40" t="b">
        <f>AND(H259=I259)</f>
        <v>0</v>
      </c>
    </row>
    <row r="260" spans="1:10" outlineLevel="1">
      <c r="A260" s="160" t="s">
        <v>268</v>
      </c>
      <c r="B260" s="161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60" t="s">
        <v>269</v>
      </c>
      <c r="B263" s="161"/>
      <c r="C263" s="32">
        <f>C264+C265+C289+C296+C298+C302+C305+C308+C313</f>
        <v>1074040</v>
      </c>
      <c r="D263" s="32">
        <f>D264+D265+D289+D296+D298+D302+D305+D308+D313</f>
        <v>1074040</v>
      </c>
      <c r="E263" s="32">
        <f>E264+E265+E289+E296+E298+E302+E305+E308+E313</f>
        <v>1074040</v>
      </c>
      <c r="H263" s="41">
        <f t="shared" si="21"/>
        <v>1074040</v>
      </c>
    </row>
    <row r="264" spans="1:10" outlineLevel="2">
      <c r="A264" s="6">
        <v>1101</v>
      </c>
      <c r="B264" s="4" t="s">
        <v>34</v>
      </c>
      <c r="C264" s="5">
        <v>360000</v>
      </c>
      <c r="D264" s="5">
        <f>C264</f>
        <v>360000</v>
      </c>
      <c r="E264" s="5">
        <f>D264</f>
        <v>360000</v>
      </c>
      <c r="H264" s="41">
        <f t="shared" si="21"/>
        <v>360000</v>
      </c>
    </row>
    <row r="265" spans="1:10" outlineLevel="2">
      <c r="A265" s="6">
        <v>1101</v>
      </c>
      <c r="B265" s="4" t="s">
        <v>35</v>
      </c>
      <c r="C265" s="5">
        <f>SUM(C266:C288)</f>
        <v>520040</v>
      </c>
      <c r="D265" s="5">
        <f>SUM(D266:D288)</f>
        <v>520040</v>
      </c>
      <c r="E265" s="5">
        <f>SUM(E266:E288)</f>
        <v>520040</v>
      </c>
      <c r="H265" s="41">
        <f t="shared" si="21"/>
        <v>520040</v>
      </c>
    </row>
    <row r="266" spans="1:10" outlineLevel="3">
      <c r="A266" s="29"/>
      <c r="B266" s="28" t="s">
        <v>218</v>
      </c>
      <c r="C266" s="30">
        <v>20000</v>
      </c>
      <c r="D266" s="30">
        <f>C266</f>
        <v>20000</v>
      </c>
      <c r="E266" s="30">
        <f>D266</f>
        <v>20000</v>
      </c>
      <c r="H266" s="41">
        <f t="shared" si="21"/>
        <v>20000</v>
      </c>
    </row>
    <row r="267" spans="1:10" outlineLevel="3">
      <c r="A267" s="29"/>
      <c r="B267" s="28" t="s">
        <v>219</v>
      </c>
      <c r="C267" s="30">
        <v>336240</v>
      </c>
      <c r="D267" s="30">
        <f t="shared" ref="D267:E282" si="22">C267</f>
        <v>336240</v>
      </c>
      <c r="E267" s="30">
        <f t="shared" si="22"/>
        <v>336240</v>
      </c>
      <c r="H267" s="41">
        <f t="shared" si="21"/>
        <v>336240</v>
      </c>
    </row>
    <row r="268" spans="1:10" outlineLevel="3">
      <c r="A268" s="29"/>
      <c r="B268" s="28" t="s">
        <v>220</v>
      </c>
      <c r="C268" s="30">
        <v>12800</v>
      </c>
      <c r="D268" s="30">
        <f t="shared" si="22"/>
        <v>12800</v>
      </c>
      <c r="E268" s="30">
        <f t="shared" si="22"/>
        <v>12800</v>
      </c>
      <c r="H268" s="41">
        <f t="shared" si="21"/>
        <v>12800</v>
      </c>
    </row>
    <row r="269" spans="1:10" outlineLevel="3">
      <c r="A269" s="29"/>
      <c r="B269" s="28" t="s">
        <v>221</v>
      </c>
      <c r="C269" s="30">
        <v>2000</v>
      </c>
      <c r="D269" s="30">
        <f t="shared" si="22"/>
        <v>2000</v>
      </c>
      <c r="E269" s="30">
        <f t="shared" si="22"/>
        <v>2000</v>
      </c>
      <c r="H269" s="41">
        <f t="shared" si="21"/>
        <v>2000</v>
      </c>
    </row>
    <row r="270" spans="1:10" outlineLevel="3">
      <c r="A270" s="29"/>
      <c r="B270" s="28" t="s">
        <v>222</v>
      </c>
      <c r="C270" s="30">
        <v>8000</v>
      </c>
      <c r="D270" s="30">
        <f t="shared" si="22"/>
        <v>8000</v>
      </c>
      <c r="E270" s="30">
        <f t="shared" si="22"/>
        <v>8000</v>
      </c>
      <c r="H270" s="41">
        <f t="shared" si="21"/>
        <v>8000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>
        <v>18000</v>
      </c>
      <c r="D276" s="30">
        <f t="shared" si="22"/>
        <v>18000</v>
      </c>
      <c r="E276" s="30">
        <f t="shared" si="22"/>
        <v>18000</v>
      </c>
      <c r="H276" s="41">
        <f t="shared" si="21"/>
        <v>18000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>
        <v>117000</v>
      </c>
      <c r="D286" s="30">
        <f t="shared" si="23"/>
        <v>117000</v>
      </c>
      <c r="E286" s="30">
        <f t="shared" si="23"/>
        <v>117000</v>
      </c>
      <c r="H286" s="41">
        <f t="shared" si="21"/>
        <v>117000</v>
      </c>
    </row>
    <row r="287" spans="1:8" outlineLevel="3">
      <c r="A287" s="29"/>
      <c r="B287" s="28" t="s">
        <v>239</v>
      </c>
      <c r="C287" s="30">
        <v>6000</v>
      </c>
      <c r="D287" s="30">
        <f t="shared" si="23"/>
        <v>6000</v>
      </c>
      <c r="E287" s="30">
        <f t="shared" si="23"/>
        <v>6000</v>
      </c>
      <c r="H287" s="41">
        <f t="shared" si="21"/>
        <v>6000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f>SUM(C290:C295)</f>
        <v>4000</v>
      </c>
      <c r="D289" s="5">
        <f>SUM(D290:D295)</f>
        <v>4000</v>
      </c>
      <c r="E289" s="5">
        <f>SUM(E290:E295)</f>
        <v>4000</v>
      </c>
      <c r="H289" s="41">
        <f t="shared" si="21"/>
        <v>4000</v>
      </c>
    </row>
    <row r="290" spans="1:8" outlineLevel="3">
      <c r="A290" s="29"/>
      <c r="B290" s="28" t="s">
        <v>241</v>
      </c>
      <c r="C290" s="30">
        <v>3000</v>
      </c>
      <c r="D290" s="30">
        <f>C290</f>
        <v>3000</v>
      </c>
      <c r="E290" s="30">
        <f>D290</f>
        <v>3000</v>
      </c>
      <c r="H290" s="41">
        <f t="shared" si="21"/>
        <v>3000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>
        <v>1000</v>
      </c>
      <c r="D293" s="30">
        <f t="shared" si="24"/>
        <v>1000</v>
      </c>
      <c r="E293" s="30">
        <f t="shared" si="24"/>
        <v>1000</v>
      </c>
      <c r="H293" s="41">
        <f t="shared" si="21"/>
        <v>1000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  <c r="H296" s="41">
        <f t="shared" si="21"/>
        <v>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f>SUM(C299:C301)</f>
        <v>27000</v>
      </c>
      <c r="D298" s="5">
        <f>SUM(D299:D301)</f>
        <v>27000</v>
      </c>
      <c r="E298" s="5">
        <f>SUM(E299:E301)</f>
        <v>27000</v>
      </c>
      <c r="H298" s="41">
        <f t="shared" si="21"/>
        <v>27000</v>
      </c>
    </row>
    <row r="299" spans="1:8" outlineLevel="3">
      <c r="A299" s="29"/>
      <c r="B299" s="28" t="s">
        <v>248</v>
      </c>
      <c r="C299" s="30">
        <v>12000</v>
      </c>
      <c r="D299" s="30">
        <f>C299</f>
        <v>12000</v>
      </c>
      <c r="E299" s="30">
        <f>D299</f>
        <v>12000</v>
      </c>
      <c r="H299" s="41">
        <f t="shared" si="21"/>
        <v>12000</v>
      </c>
    </row>
    <row r="300" spans="1:8" outlineLevel="3">
      <c r="A300" s="29"/>
      <c r="B300" s="28" t="s">
        <v>249</v>
      </c>
      <c r="C300" s="30">
        <v>15000</v>
      </c>
      <c r="D300" s="30">
        <f t="shared" ref="D300:E301" si="25">C300</f>
        <v>15000</v>
      </c>
      <c r="E300" s="30">
        <f t="shared" si="25"/>
        <v>15000</v>
      </c>
      <c r="H300" s="41">
        <f t="shared" si="21"/>
        <v>15000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f>SUM(C303:C304)</f>
        <v>8000</v>
      </c>
      <c r="D302" s="5">
        <f>SUM(D303:D304)</f>
        <v>8000</v>
      </c>
      <c r="E302" s="5">
        <f>SUM(E303:E304)</f>
        <v>8000</v>
      </c>
      <c r="H302" s="41">
        <f t="shared" si="21"/>
        <v>8000</v>
      </c>
    </row>
    <row r="303" spans="1:8" outlineLevel="3">
      <c r="A303" s="29"/>
      <c r="B303" s="28" t="s">
        <v>252</v>
      </c>
      <c r="C303" s="30">
        <v>4000</v>
      </c>
      <c r="D303" s="30">
        <f>C303</f>
        <v>4000</v>
      </c>
      <c r="E303" s="30">
        <f>D303</f>
        <v>4000</v>
      </c>
      <c r="H303" s="41">
        <f t="shared" si="21"/>
        <v>4000</v>
      </c>
    </row>
    <row r="304" spans="1:8" outlineLevel="3">
      <c r="A304" s="29"/>
      <c r="B304" s="28" t="s">
        <v>253</v>
      </c>
      <c r="C304" s="30">
        <v>4000</v>
      </c>
      <c r="D304" s="30">
        <f>C304</f>
        <v>4000</v>
      </c>
      <c r="E304" s="30">
        <f>D304</f>
        <v>4000</v>
      </c>
      <c r="H304" s="41">
        <f t="shared" si="21"/>
        <v>4000</v>
      </c>
    </row>
    <row r="305" spans="1:8" outlineLevel="2">
      <c r="A305" s="6">
        <v>1101</v>
      </c>
      <c r="B305" s="4" t="s">
        <v>38</v>
      </c>
      <c r="C305" s="5">
        <f>SUM(C306:C307)</f>
        <v>15000</v>
      </c>
      <c r="D305" s="5">
        <f>SUM(D306:D307)</f>
        <v>15000</v>
      </c>
      <c r="E305" s="5">
        <f>SUM(E306:E307)</f>
        <v>15000</v>
      </c>
      <c r="H305" s="41">
        <f t="shared" si="21"/>
        <v>15000</v>
      </c>
    </row>
    <row r="306" spans="1:8" outlineLevel="3">
      <c r="A306" s="29"/>
      <c r="B306" s="28" t="s">
        <v>254</v>
      </c>
      <c r="C306" s="30">
        <v>9000</v>
      </c>
      <c r="D306" s="30">
        <f>C306</f>
        <v>9000</v>
      </c>
      <c r="E306" s="30">
        <f>D306</f>
        <v>9000</v>
      </c>
      <c r="H306" s="41">
        <f t="shared" si="21"/>
        <v>9000</v>
      </c>
    </row>
    <row r="307" spans="1:8" outlineLevel="3">
      <c r="A307" s="29"/>
      <c r="B307" s="28" t="s">
        <v>255</v>
      </c>
      <c r="C307" s="30">
        <v>6000</v>
      </c>
      <c r="D307" s="30">
        <f>C307</f>
        <v>6000</v>
      </c>
      <c r="E307" s="30">
        <f>D307</f>
        <v>6000</v>
      </c>
      <c r="H307" s="41">
        <f t="shared" si="21"/>
        <v>6000</v>
      </c>
    </row>
    <row r="308" spans="1:8" outlineLevel="2">
      <c r="A308" s="6">
        <v>1101</v>
      </c>
      <c r="B308" s="4" t="s">
        <v>39</v>
      </c>
      <c r="C308" s="5">
        <f>SUM(C309:C312)</f>
        <v>140000</v>
      </c>
      <c r="D308" s="5">
        <f>SUM(D309:D312)</f>
        <v>140000</v>
      </c>
      <c r="E308" s="5">
        <f>SUM(E309:E312)</f>
        <v>140000</v>
      </c>
      <c r="H308" s="41">
        <f t="shared" si="21"/>
        <v>140000</v>
      </c>
    </row>
    <row r="309" spans="1:8" outlineLevel="3">
      <c r="A309" s="29"/>
      <c r="B309" s="28" t="s">
        <v>256</v>
      </c>
      <c r="C309" s="30">
        <v>92000</v>
      </c>
      <c r="D309" s="30">
        <f>C309</f>
        <v>92000</v>
      </c>
      <c r="E309" s="30">
        <f>D309</f>
        <v>92000</v>
      </c>
      <c r="H309" s="41">
        <f t="shared" si="21"/>
        <v>92000</v>
      </c>
    </row>
    <row r="310" spans="1:8" outlineLevel="3">
      <c r="A310" s="29"/>
      <c r="B310" s="28" t="s">
        <v>257</v>
      </c>
      <c r="C310" s="30">
        <v>40000</v>
      </c>
      <c r="D310" s="30">
        <f t="shared" ref="D310:E312" si="26">C310</f>
        <v>40000</v>
      </c>
      <c r="E310" s="30">
        <f t="shared" si="26"/>
        <v>40000</v>
      </c>
      <c r="H310" s="41">
        <f t="shared" si="21"/>
        <v>40000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>
        <v>8000</v>
      </c>
      <c r="D312" s="30">
        <f t="shared" si="26"/>
        <v>8000</v>
      </c>
      <c r="E312" s="30">
        <f t="shared" si="26"/>
        <v>8000</v>
      </c>
      <c r="H312" s="41">
        <f t="shared" si="21"/>
        <v>8000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60" t="s">
        <v>601</v>
      </c>
      <c r="B314" s="161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0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  <c r="H325" s="41">
        <f t="shared" si="28"/>
        <v>0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  <c r="H328" s="41">
        <f t="shared" si="28"/>
        <v>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  <c r="H331" s="41">
        <f t="shared" si="28"/>
        <v>0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56" t="s">
        <v>270</v>
      </c>
      <c r="B339" s="157"/>
      <c r="C339" s="33">
        <f>C340+C444+C482</f>
        <v>430600</v>
      </c>
      <c r="D339" s="33">
        <f>D340+D444+D482</f>
        <v>430600</v>
      </c>
      <c r="E339" s="33">
        <f>E340+E444+E482</f>
        <v>430600</v>
      </c>
      <c r="G339" s="39" t="s">
        <v>591</v>
      </c>
      <c r="H339" s="41">
        <f t="shared" si="28"/>
        <v>430600</v>
      </c>
      <c r="I339" s="42"/>
      <c r="J339" s="40" t="b">
        <f>AND(H339=I339)</f>
        <v>0</v>
      </c>
    </row>
    <row r="340" spans="1:10" outlineLevel="1">
      <c r="A340" s="160" t="s">
        <v>271</v>
      </c>
      <c r="B340" s="161"/>
      <c r="C340" s="32">
        <f>C341+C342+C343+C344+C347+C348+C353+C356+C357+C362+C367+C368+C371+C372+C373+C376+C377+C378+C382+C388+C391+C392+C395+C398+C399+C404+C407+C408+C409+C412+C415+C416+C419+C420+C421+C422+C429+C443</f>
        <v>425500</v>
      </c>
      <c r="D340" s="32">
        <f>D341+D342+D343+D344+D347+D348+D353+D356+D357+D362+D367+BH290668+D371+D372+D373+D376+D377+D378+D382+D388+D391+D392+D395+D398+D399+D404+D407+D408+D409+D412+D415+D416+D419+D420+D421+D422+D429+D443</f>
        <v>425500</v>
      </c>
      <c r="E340" s="32">
        <f>E341+E342+E343+E344+E347+E348+E353+E356+E357+E362+E367+BI290668+E371+E372+E373+E376+E377+E378+E382+E388+E391+E392+E395+E398+E399+E404+E407+E408+E409+E412+E415+E416+E419+E420+E421+E422+E429+E443</f>
        <v>425500</v>
      </c>
      <c r="H340" s="41">
        <f t="shared" si="28"/>
        <v>425500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10000</v>
      </c>
      <c r="D342" s="5">
        <f t="shared" ref="D342:E343" si="31">C342</f>
        <v>10000</v>
      </c>
      <c r="E342" s="5">
        <f t="shared" si="31"/>
        <v>10000</v>
      </c>
      <c r="H342" s="41">
        <f t="shared" si="28"/>
        <v>10000</v>
      </c>
    </row>
    <row r="343" spans="1:10" outlineLevel="2">
      <c r="A343" s="6">
        <v>2201</v>
      </c>
      <c r="B343" s="4" t="s">
        <v>41</v>
      </c>
      <c r="C343" s="5">
        <v>190000</v>
      </c>
      <c r="D343" s="5">
        <f t="shared" si="31"/>
        <v>190000</v>
      </c>
      <c r="E343" s="5">
        <f t="shared" si="31"/>
        <v>190000</v>
      </c>
      <c r="H343" s="41">
        <f t="shared" si="28"/>
        <v>190000</v>
      </c>
    </row>
    <row r="344" spans="1:10" outlineLevel="2">
      <c r="A344" s="6">
        <v>2201</v>
      </c>
      <c r="B344" s="4" t="s">
        <v>273</v>
      </c>
      <c r="C344" s="5">
        <f>SUM(C345:C346)</f>
        <v>3500</v>
      </c>
      <c r="D344" s="5">
        <f>SUM(D345:D346)</f>
        <v>3500</v>
      </c>
      <c r="E344" s="5">
        <f>SUM(E345:E346)</f>
        <v>3500</v>
      </c>
      <c r="H344" s="41">
        <f t="shared" si="28"/>
        <v>3500</v>
      </c>
    </row>
    <row r="345" spans="1:10" outlineLevel="3">
      <c r="A345" s="29"/>
      <c r="B345" s="28" t="s">
        <v>274</v>
      </c>
      <c r="C345" s="30">
        <v>3000</v>
      </c>
      <c r="D345" s="30">
        <f t="shared" ref="D345:E347" si="32">C345</f>
        <v>3000</v>
      </c>
      <c r="E345" s="30">
        <f t="shared" si="32"/>
        <v>3000</v>
      </c>
      <c r="H345" s="41">
        <f t="shared" si="28"/>
        <v>3000</v>
      </c>
    </row>
    <row r="346" spans="1:10" outlineLevel="3">
      <c r="A346" s="29"/>
      <c r="B346" s="28" t="s">
        <v>275</v>
      </c>
      <c r="C346" s="30">
        <v>500</v>
      </c>
      <c r="D346" s="30">
        <f t="shared" si="32"/>
        <v>500</v>
      </c>
      <c r="E346" s="30">
        <f t="shared" si="32"/>
        <v>500</v>
      </c>
      <c r="H346" s="41">
        <f t="shared" si="28"/>
        <v>500</v>
      </c>
    </row>
    <row r="347" spans="1:10" outlineLevel="2">
      <c r="A347" s="6">
        <v>2201</v>
      </c>
      <c r="B347" s="4" t="s">
        <v>276</v>
      </c>
      <c r="C347" s="5">
        <v>1000</v>
      </c>
      <c r="D347" s="5">
        <f t="shared" si="32"/>
        <v>1000</v>
      </c>
      <c r="E347" s="5">
        <f t="shared" si="32"/>
        <v>1000</v>
      </c>
      <c r="H347" s="41">
        <f t="shared" si="28"/>
        <v>1000</v>
      </c>
    </row>
    <row r="348" spans="1:10" outlineLevel="2">
      <c r="A348" s="6">
        <v>2201</v>
      </c>
      <c r="B348" s="4" t="s">
        <v>277</v>
      </c>
      <c r="C348" s="5">
        <f>SUM(C349:C352)</f>
        <v>45000</v>
      </c>
      <c r="D348" s="5">
        <f>SUM(D349:D352)</f>
        <v>45000</v>
      </c>
      <c r="E348" s="5">
        <f>SUM(E349:E352)</f>
        <v>45000</v>
      </c>
      <c r="H348" s="41">
        <f t="shared" si="28"/>
        <v>45000</v>
      </c>
    </row>
    <row r="349" spans="1:10" outlineLevel="3">
      <c r="A349" s="29"/>
      <c r="B349" s="28" t="s">
        <v>278</v>
      </c>
      <c r="C349" s="30">
        <v>45000</v>
      </c>
      <c r="D349" s="30">
        <f>C349</f>
        <v>45000</v>
      </c>
      <c r="E349" s="30">
        <f>D349</f>
        <v>45000</v>
      </c>
      <c r="H349" s="41">
        <f t="shared" si="28"/>
        <v>45000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33">C350</f>
        <v>0</v>
      </c>
      <c r="E350" s="30">
        <f t="shared" si="33"/>
        <v>0</v>
      </c>
      <c r="H350" s="41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33"/>
        <v>0</v>
      </c>
      <c r="E351" s="30">
        <f t="shared" si="33"/>
        <v>0</v>
      </c>
      <c r="H351" s="41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200</v>
      </c>
      <c r="D353" s="5">
        <f>SUM(D354:D355)</f>
        <v>200</v>
      </c>
      <c r="E353" s="5">
        <f>SUM(E354:E355)</f>
        <v>200</v>
      </c>
      <c r="H353" s="41">
        <f t="shared" si="28"/>
        <v>200</v>
      </c>
    </row>
    <row r="354" spans="1:8" outlineLevel="3">
      <c r="A354" s="29"/>
      <c r="B354" s="28" t="s">
        <v>42</v>
      </c>
      <c r="C354" s="30">
        <v>200</v>
      </c>
      <c r="D354" s="30">
        <f t="shared" ref="D354:E356" si="34">C354</f>
        <v>200</v>
      </c>
      <c r="E354" s="30">
        <f t="shared" si="34"/>
        <v>200</v>
      </c>
      <c r="H354" s="41">
        <f t="shared" si="28"/>
        <v>200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2000</v>
      </c>
      <c r="D356" s="5">
        <f t="shared" si="34"/>
        <v>2000</v>
      </c>
      <c r="E356" s="5">
        <f t="shared" si="34"/>
        <v>2000</v>
      </c>
      <c r="H356" s="41">
        <f t="shared" si="28"/>
        <v>2000</v>
      </c>
    </row>
    <row r="357" spans="1:8" outlineLevel="2">
      <c r="A357" s="6">
        <v>2201</v>
      </c>
      <c r="B357" s="4" t="s">
        <v>285</v>
      </c>
      <c r="C357" s="5">
        <f>SUM(C358:C361)</f>
        <v>9000</v>
      </c>
      <c r="D357" s="5">
        <f>SUM(D358:D361)</f>
        <v>9000</v>
      </c>
      <c r="E357" s="5">
        <f>SUM(E358:E361)</f>
        <v>9000</v>
      </c>
      <c r="H357" s="41">
        <f t="shared" si="28"/>
        <v>9000</v>
      </c>
    </row>
    <row r="358" spans="1:8" outlineLevel="3">
      <c r="A358" s="29"/>
      <c r="B358" s="28" t="s">
        <v>286</v>
      </c>
      <c r="C358" s="30">
        <v>9000</v>
      </c>
      <c r="D358" s="30">
        <f>C358</f>
        <v>9000</v>
      </c>
      <c r="E358" s="30">
        <f>D358</f>
        <v>9000</v>
      </c>
      <c r="H358" s="41">
        <f t="shared" si="28"/>
        <v>9000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24000</v>
      </c>
      <c r="D362" s="5">
        <f>SUM(D363:D366)</f>
        <v>24000</v>
      </c>
      <c r="E362" s="5">
        <f>SUM(E363:E366)</f>
        <v>24000</v>
      </c>
      <c r="H362" s="41">
        <f t="shared" si="28"/>
        <v>24000</v>
      </c>
    </row>
    <row r="363" spans="1:8" outlineLevel="3">
      <c r="A363" s="29"/>
      <c r="B363" s="28" t="s">
        <v>291</v>
      </c>
      <c r="C363" s="30">
        <v>4000</v>
      </c>
      <c r="D363" s="30">
        <f>C363</f>
        <v>4000</v>
      </c>
      <c r="E363" s="30">
        <f>D363</f>
        <v>4000</v>
      </c>
      <c r="H363" s="41">
        <f t="shared" si="28"/>
        <v>4000</v>
      </c>
    </row>
    <row r="364" spans="1:8" outlineLevel="3">
      <c r="A364" s="29"/>
      <c r="B364" s="28" t="s">
        <v>292</v>
      </c>
      <c r="C364" s="30">
        <v>20000</v>
      </c>
      <c r="D364" s="30">
        <f t="shared" ref="D364:E366" si="36">C364</f>
        <v>20000</v>
      </c>
      <c r="E364" s="30">
        <f t="shared" si="36"/>
        <v>20000</v>
      </c>
      <c r="H364" s="41">
        <f t="shared" si="28"/>
        <v>20000</v>
      </c>
    </row>
    <row r="365" spans="1:8" outlineLevel="3">
      <c r="A365" s="29"/>
      <c r="B365" s="28" t="s">
        <v>293</v>
      </c>
      <c r="C365" s="30"/>
      <c r="D365" s="30">
        <f t="shared" si="36"/>
        <v>0</v>
      </c>
      <c r="E365" s="30">
        <f t="shared" si="36"/>
        <v>0</v>
      </c>
      <c r="H365" s="41">
        <f t="shared" si="28"/>
        <v>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300</v>
      </c>
      <c r="D367" s="5">
        <f>C367</f>
        <v>300</v>
      </c>
      <c r="E367" s="5">
        <f>D367</f>
        <v>300</v>
      </c>
      <c r="H367" s="41">
        <f t="shared" si="28"/>
        <v>300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2500</v>
      </c>
      <c r="D371" s="5">
        <f t="shared" si="37"/>
        <v>2500</v>
      </c>
      <c r="E371" s="5">
        <f t="shared" si="37"/>
        <v>2500</v>
      </c>
      <c r="H371" s="41">
        <f t="shared" si="28"/>
        <v>2500</v>
      </c>
    </row>
    <row r="372" spans="1:8" outlineLevel="2">
      <c r="A372" s="6">
        <v>2201</v>
      </c>
      <c r="B372" s="4" t="s">
        <v>45</v>
      </c>
      <c r="C372" s="5">
        <v>3000</v>
      </c>
      <c r="D372" s="5">
        <f t="shared" si="37"/>
        <v>3000</v>
      </c>
      <c r="E372" s="5">
        <f t="shared" si="37"/>
        <v>3000</v>
      </c>
      <c r="H372" s="41">
        <f t="shared" si="28"/>
        <v>3000</v>
      </c>
    </row>
    <row r="373" spans="1:8" outlineLevel="2" collapsed="1">
      <c r="A373" s="6">
        <v>2201</v>
      </c>
      <c r="B373" s="4" t="s">
        <v>298</v>
      </c>
      <c r="C373" s="5">
        <f>SUM(C374:C375)</f>
        <v>2000</v>
      </c>
      <c r="D373" s="5">
        <f>SUM(D374:D375)</f>
        <v>2000</v>
      </c>
      <c r="E373" s="5">
        <f>SUM(E374:E375)</f>
        <v>2000</v>
      </c>
      <c r="H373" s="41">
        <f t="shared" si="28"/>
        <v>2000</v>
      </c>
    </row>
    <row r="374" spans="1:8" outlineLevel="3">
      <c r="A374" s="29"/>
      <c r="B374" s="28" t="s">
        <v>299</v>
      </c>
      <c r="C374" s="30">
        <v>2000</v>
      </c>
      <c r="D374" s="30">
        <f t="shared" ref="D374:E377" si="38">C374</f>
        <v>2000</v>
      </c>
      <c r="E374" s="30">
        <f t="shared" si="38"/>
        <v>2000</v>
      </c>
      <c r="H374" s="41">
        <f t="shared" si="28"/>
        <v>2000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0</v>
      </c>
      <c r="D376" s="5">
        <f t="shared" si="38"/>
        <v>0</v>
      </c>
      <c r="E376" s="5">
        <f t="shared" si="38"/>
        <v>0</v>
      </c>
      <c r="H376" s="41">
        <f t="shared" si="28"/>
        <v>0</v>
      </c>
    </row>
    <row r="377" spans="1:8" outlineLevel="2" collapsed="1">
      <c r="A377" s="6">
        <v>2201</v>
      </c>
      <c r="B377" s="4" t="s">
        <v>302</v>
      </c>
      <c r="C377" s="5">
        <v>1000</v>
      </c>
      <c r="D377" s="5">
        <f t="shared" si="38"/>
        <v>1000</v>
      </c>
      <c r="E377" s="5">
        <f t="shared" si="38"/>
        <v>1000</v>
      </c>
      <c r="H377" s="41">
        <f t="shared" si="28"/>
        <v>1000</v>
      </c>
    </row>
    <row r="378" spans="1:8" outlineLevel="2">
      <c r="A378" s="6">
        <v>2201</v>
      </c>
      <c r="B378" s="4" t="s">
        <v>303</v>
      </c>
      <c r="C378" s="5">
        <f>SUM(C379:C381)</f>
        <v>3000</v>
      </c>
      <c r="D378" s="5">
        <f>SUM(D379:D381)</f>
        <v>3000</v>
      </c>
      <c r="E378" s="5">
        <f>SUM(E379:E381)</f>
        <v>3000</v>
      </c>
      <c r="H378" s="41">
        <f t="shared" si="28"/>
        <v>3000</v>
      </c>
    </row>
    <row r="379" spans="1:8" outlineLevel="3">
      <c r="A379" s="29"/>
      <c r="B379" s="28" t="s">
        <v>46</v>
      </c>
      <c r="C379" s="30">
        <v>1500</v>
      </c>
      <c r="D379" s="30">
        <f>C379</f>
        <v>1500</v>
      </c>
      <c r="E379" s="30">
        <f>D379</f>
        <v>1500</v>
      </c>
      <c r="H379" s="41">
        <f t="shared" si="28"/>
        <v>1500</v>
      </c>
    </row>
    <row r="380" spans="1:8" outlineLevel="3">
      <c r="A380" s="29"/>
      <c r="B380" s="28" t="s">
        <v>113</v>
      </c>
      <c r="C380" s="30"/>
      <c r="D380" s="30">
        <f t="shared" ref="D380:E381" si="39">C380</f>
        <v>0</v>
      </c>
      <c r="E380" s="30">
        <f t="shared" si="39"/>
        <v>0</v>
      </c>
      <c r="H380" s="41">
        <f t="shared" si="28"/>
        <v>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1500</v>
      </c>
      <c r="D382" s="5">
        <f>SUM(D383:D387)</f>
        <v>1500</v>
      </c>
      <c r="E382" s="5">
        <f>SUM(E383:E387)</f>
        <v>1500</v>
      </c>
      <c r="H382" s="41">
        <f t="shared" si="28"/>
        <v>1500</v>
      </c>
    </row>
    <row r="383" spans="1:8" outlineLevel="3">
      <c r="A383" s="29"/>
      <c r="B383" s="28" t="s">
        <v>304</v>
      </c>
      <c r="C383" s="30">
        <v>500</v>
      </c>
      <c r="D383" s="30">
        <f>C383</f>
        <v>500</v>
      </c>
      <c r="E383" s="30">
        <f>D383</f>
        <v>500</v>
      </c>
      <c r="H383" s="41">
        <f t="shared" si="28"/>
        <v>500</v>
      </c>
    </row>
    <row r="384" spans="1:8" outlineLevel="3">
      <c r="A384" s="29"/>
      <c r="B384" s="28" t="s">
        <v>305</v>
      </c>
      <c r="C384" s="30"/>
      <c r="D384" s="30">
        <f t="shared" ref="D384:E387" si="40">C384</f>
        <v>0</v>
      </c>
      <c r="E384" s="30">
        <f t="shared" si="40"/>
        <v>0</v>
      </c>
      <c r="H384" s="41">
        <f t="shared" si="28"/>
        <v>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500</v>
      </c>
      <c r="D386" s="30">
        <f t="shared" si="40"/>
        <v>500</v>
      </c>
      <c r="E386" s="30">
        <f t="shared" si="40"/>
        <v>500</v>
      </c>
      <c r="H386" s="41">
        <f t="shared" ref="H386:H449" si="41">C386</f>
        <v>500</v>
      </c>
    </row>
    <row r="387" spans="1:8" outlineLevel="3">
      <c r="A387" s="29"/>
      <c r="B387" s="28" t="s">
        <v>308</v>
      </c>
      <c r="C387" s="30">
        <v>500</v>
      </c>
      <c r="D387" s="30">
        <f t="shared" si="40"/>
        <v>500</v>
      </c>
      <c r="E387" s="30">
        <f t="shared" si="40"/>
        <v>500</v>
      </c>
      <c r="H387" s="41">
        <f t="shared" si="41"/>
        <v>500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12000</v>
      </c>
      <c r="D392" s="5">
        <f>SUM(D393:D394)</f>
        <v>12000</v>
      </c>
      <c r="E392" s="5">
        <f>SUM(E393:E394)</f>
        <v>12000</v>
      </c>
      <c r="H392" s="41">
        <f t="shared" si="41"/>
        <v>12000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12000</v>
      </c>
      <c r="D394" s="30">
        <f>C394</f>
        <v>12000</v>
      </c>
      <c r="E394" s="30">
        <f>D394</f>
        <v>12000</v>
      </c>
      <c r="H394" s="41">
        <f t="shared" si="41"/>
        <v>12000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1000</v>
      </c>
      <c r="D396" s="30">
        <f t="shared" ref="D396:E398" si="43">C396</f>
        <v>1000</v>
      </c>
      <c r="E396" s="30">
        <f t="shared" si="43"/>
        <v>1000</v>
      </c>
      <c r="H396" s="41">
        <f t="shared" si="41"/>
        <v>1000</v>
      </c>
    </row>
    <row r="397" spans="1:8" outlineLevel="3">
      <c r="A397" s="29"/>
      <c r="B397" s="28" t="s">
        <v>316</v>
      </c>
      <c r="C397" s="30">
        <v>0</v>
      </c>
      <c r="D397" s="30">
        <f t="shared" si="43"/>
        <v>0</v>
      </c>
      <c r="E397" s="30">
        <f t="shared" si="43"/>
        <v>0</v>
      </c>
      <c r="H397" s="41">
        <f t="shared" si="41"/>
        <v>0</v>
      </c>
    </row>
    <row r="398" spans="1:8" outlineLevel="2">
      <c r="A398" s="6">
        <v>2201</v>
      </c>
      <c r="B398" s="4" t="s">
        <v>317</v>
      </c>
      <c r="C398" s="5">
        <v>600</v>
      </c>
      <c r="D398" s="5">
        <f t="shared" si="43"/>
        <v>600</v>
      </c>
      <c r="E398" s="5">
        <f t="shared" si="43"/>
        <v>600</v>
      </c>
      <c r="H398" s="41">
        <f t="shared" si="41"/>
        <v>600</v>
      </c>
    </row>
    <row r="399" spans="1:8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  <c r="H399" s="41">
        <f t="shared" si="41"/>
        <v>0</v>
      </c>
    </row>
    <row r="400" spans="1:8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  <c r="H400" s="41">
        <f t="shared" si="41"/>
        <v>0</v>
      </c>
    </row>
    <row r="401" spans="1:8" outlineLevel="3">
      <c r="A401" s="29"/>
      <c r="B401" s="28" t="s">
        <v>319</v>
      </c>
      <c r="C401" s="30"/>
      <c r="D401" s="30">
        <f t="shared" ref="D401:E403" si="44">C401</f>
        <v>0</v>
      </c>
      <c r="E401" s="30">
        <f t="shared" si="44"/>
        <v>0</v>
      </c>
      <c r="H401" s="41">
        <f t="shared" si="41"/>
        <v>0</v>
      </c>
    </row>
    <row r="402" spans="1:8" outlineLevel="3">
      <c r="A402" s="29"/>
      <c r="B402" s="28" t="s">
        <v>320</v>
      </c>
      <c r="C402" s="30">
        <v>0</v>
      </c>
      <c r="D402" s="30">
        <f t="shared" si="44"/>
        <v>0</v>
      </c>
      <c r="E402" s="30">
        <f t="shared" si="44"/>
        <v>0</v>
      </c>
      <c r="H402" s="41">
        <f t="shared" si="41"/>
        <v>0</v>
      </c>
    </row>
    <row r="403" spans="1:8" outlineLevel="3">
      <c r="A403" s="29"/>
      <c r="B403" s="28" t="s">
        <v>321</v>
      </c>
      <c r="C403" s="30">
        <v>0</v>
      </c>
      <c r="D403" s="30">
        <f t="shared" si="44"/>
        <v>0</v>
      </c>
      <c r="E403" s="30">
        <f t="shared" si="44"/>
        <v>0</v>
      </c>
      <c r="H403" s="41">
        <f t="shared" si="41"/>
        <v>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1000</v>
      </c>
      <c r="D409" s="5">
        <f>SUM(D410:D411)</f>
        <v>1000</v>
      </c>
      <c r="E409" s="5">
        <f>SUM(E410:E411)</f>
        <v>1000</v>
      </c>
      <c r="H409" s="41">
        <f t="shared" si="41"/>
        <v>1000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  <c r="H411" s="41">
        <f t="shared" si="41"/>
        <v>0</v>
      </c>
    </row>
    <row r="412" spans="1:8" outlineLevel="2">
      <c r="A412" s="6">
        <v>2201</v>
      </c>
      <c r="B412" s="4" t="s">
        <v>117</v>
      </c>
      <c r="C412" s="5">
        <f>SUM(C413:C414)</f>
        <v>4000</v>
      </c>
      <c r="D412" s="5">
        <f>SUM(D413:D414)</f>
        <v>4000</v>
      </c>
      <c r="E412" s="5">
        <f>SUM(E413:E414)</f>
        <v>4000</v>
      </c>
      <c r="H412" s="41">
        <f t="shared" si="41"/>
        <v>4000</v>
      </c>
    </row>
    <row r="413" spans="1:8" outlineLevel="3" collapsed="1">
      <c r="A413" s="29"/>
      <c r="B413" s="28" t="s">
        <v>328</v>
      </c>
      <c r="C413" s="30">
        <v>3500</v>
      </c>
      <c r="D413" s="30">
        <f t="shared" ref="D413:E415" si="46">C413</f>
        <v>3500</v>
      </c>
      <c r="E413" s="30">
        <f t="shared" si="46"/>
        <v>3500</v>
      </c>
      <c r="H413" s="41">
        <f t="shared" si="41"/>
        <v>3500</v>
      </c>
    </row>
    <row r="414" spans="1:8" outlineLevel="3">
      <c r="A414" s="29"/>
      <c r="B414" s="28" t="s">
        <v>329</v>
      </c>
      <c r="C414" s="30">
        <v>500</v>
      </c>
      <c r="D414" s="30">
        <f t="shared" si="46"/>
        <v>500</v>
      </c>
      <c r="E414" s="30">
        <f t="shared" si="46"/>
        <v>500</v>
      </c>
      <c r="H414" s="41">
        <f t="shared" si="41"/>
        <v>500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400</v>
      </c>
      <c r="D416" s="5">
        <f>SUM(D417:D418)</f>
        <v>400</v>
      </c>
      <c r="E416" s="5">
        <f>SUM(E417:E418)</f>
        <v>400</v>
      </c>
      <c r="H416" s="41">
        <f t="shared" si="41"/>
        <v>400</v>
      </c>
    </row>
    <row r="417" spans="1:8" outlineLevel="3" collapsed="1">
      <c r="A417" s="29"/>
      <c r="B417" s="28" t="s">
        <v>330</v>
      </c>
      <c r="C417" s="30">
        <v>400</v>
      </c>
      <c r="D417" s="30">
        <f t="shared" ref="D417:E421" si="47">C417</f>
        <v>400</v>
      </c>
      <c r="E417" s="30">
        <f t="shared" si="47"/>
        <v>400</v>
      </c>
      <c r="H417" s="41">
        <f t="shared" si="41"/>
        <v>400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</v>
      </c>
      <c r="D420" s="5">
        <f t="shared" si="47"/>
        <v>100</v>
      </c>
      <c r="E420" s="5">
        <f t="shared" si="47"/>
        <v>100</v>
      </c>
      <c r="H420" s="41">
        <f t="shared" si="41"/>
        <v>100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900</v>
      </c>
      <c r="D422" s="5">
        <f>SUM(D423:D428)</f>
        <v>900</v>
      </c>
      <c r="E422" s="5">
        <f>SUM(E423:E428)</f>
        <v>900</v>
      </c>
      <c r="H422" s="41">
        <f t="shared" si="41"/>
        <v>900</v>
      </c>
    </row>
    <row r="423" spans="1:8" outlineLevel="3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  <c r="H423" s="41">
        <f t="shared" si="41"/>
        <v>500</v>
      </c>
    </row>
    <row r="424" spans="1:8" outlineLevel="3">
      <c r="A424" s="29"/>
      <c r="B424" s="28" t="s">
        <v>337</v>
      </c>
      <c r="C424" s="30"/>
      <c r="D424" s="30">
        <f t="shared" ref="D424:E428" si="48">C424</f>
        <v>0</v>
      </c>
      <c r="E424" s="30">
        <f t="shared" si="48"/>
        <v>0</v>
      </c>
      <c r="H424" s="41">
        <f t="shared" si="41"/>
        <v>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/>
      <c r="D426" s="30">
        <f t="shared" si="48"/>
        <v>0</v>
      </c>
      <c r="E426" s="30">
        <f t="shared" si="48"/>
        <v>0</v>
      </c>
      <c r="H426" s="41">
        <f t="shared" si="41"/>
        <v>0</v>
      </c>
    </row>
    <row r="427" spans="1:8" outlineLevel="3">
      <c r="A427" s="29"/>
      <c r="B427" s="28" t="s">
        <v>340</v>
      </c>
      <c r="C427" s="30"/>
      <c r="D427" s="30">
        <f t="shared" si="48"/>
        <v>0</v>
      </c>
      <c r="E427" s="30">
        <f t="shared" si="48"/>
        <v>0</v>
      </c>
      <c r="H427" s="41">
        <f t="shared" si="41"/>
        <v>0</v>
      </c>
    </row>
    <row r="428" spans="1:8" outlineLevel="3">
      <c r="A428" s="29"/>
      <c r="B428" s="28" t="s">
        <v>341</v>
      </c>
      <c r="C428" s="30">
        <v>400</v>
      </c>
      <c r="D428" s="30">
        <f t="shared" si="48"/>
        <v>400</v>
      </c>
      <c r="E428" s="30">
        <f t="shared" si="48"/>
        <v>400</v>
      </c>
      <c r="H428" s="41">
        <f t="shared" si="41"/>
        <v>400</v>
      </c>
    </row>
    <row r="429" spans="1:8" outlineLevel="2">
      <c r="A429" s="6">
        <v>2201</v>
      </c>
      <c r="B429" s="4" t="s">
        <v>342</v>
      </c>
      <c r="C429" s="5">
        <f>SUM(C430:C442)</f>
        <v>105000</v>
      </c>
      <c r="D429" s="5">
        <f>SUM(D430:D442)</f>
        <v>105000</v>
      </c>
      <c r="E429" s="5">
        <f>SUM(E430:E442)</f>
        <v>105000</v>
      </c>
      <c r="H429" s="41">
        <f t="shared" si="41"/>
        <v>105000</v>
      </c>
    </row>
    <row r="430" spans="1:8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  <c r="H430" s="41">
        <f t="shared" si="41"/>
        <v>0</v>
      </c>
    </row>
    <row r="431" spans="1:8" outlineLevel="3">
      <c r="A431" s="29"/>
      <c r="B431" s="28" t="s">
        <v>344</v>
      </c>
      <c r="C431" s="30">
        <v>57000</v>
      </c>
      <c r="D431" s="30">
        <f t="shared" ref="D431:E442" si="49">C431</f>
        <v>57000</v>
      </c>
      <c r="E431" s="30">
        <f t="shared" si="49"/>
        <v>57000</v>
      </c>
      <c r="H431" s="41">
        <f t="shared" si="41"/>
        <v>57000</v>
      </c>
    </row>
    <row r="432" spans="1:8" outlineLevel="3">
      <c r="A432" s="29"/>
      <c r="B432" s="28" t="s">
        <v>345</v>
      </c>
      <c r="C432" s="30">
        <v>12000</v>
      </c>
      <c r="D432" s="30">
        <f t="shared" si="49"/>
        <v>12000</v>
      </c>
      <c r="E432" s="30">
        <f t="shared" si="49"/>
        <v>12000</v>
      </c>
      <c r="H432" s="41">
        <f t="shared" si="41"/>
        <v>12000</v>
      </c>
    </row>
    <row r="433" spans="1:8" outlineLevel="3">
      <c r="A433" s="29"/>
      <c r="B433" s="28" t="s">
        <v>346</v>
      </c>
      <c r="C433" s="30">
        <v>9000</v>
      </c>
      <c r="D433" s="30">
        <f t="shared" si="49"/>
        <v>9000</v>
      </c>
      <c r="E433" s="30">
        <f t="shared" si="49"/>
        <v>9000</v>
      </c>
      <c r="H433" s="41">
        <f t="shared" si="41"/>
        <v>9000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10000</v>
      </c>
      <c r="D441" s="30">
        <f t="shared" si="49"/>
        <v>10000</v>
      </c>
      <c r="E441" s="30">
        <f t="shared" si="49"/>
        <v>10000</v>
      </c>
      <c r="H441" s="41">
        <f t="shared" si="41"/>
        <v>10000</v>
      </c>
    </row>
    <row r="442" spans="1:8" outlineLevel="3">
      <c r="A442" s="29"/>
      <c r="B442" s="28" t="s">
        <v>355</v>
      </c>
      <c r="C442" s="30">
        <v>17000</v>
      </c>
      <c r="D442" s="30">
        <f t="shared" si="49"/>
        <v>17000</v>
      </c>
      <c r="E442" s="30">
        <f t="shared" si="49"/>
        <v>17000</v>
      </c>
      <c r="H442" s="41">
        <f t="shared" si="41"/>
        <v>17000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60" t="s">
        <v>357</v>
      </c>
      <c r="B444" s="161"/>
      <c r="C444" s="32">
        <f>C445+C454+C455+C459+C462+C463+C468+C474+C477+C480+C481+C450</f>
        <v>5100</v>
      </c>
      <c r="D444" s="32">
        <f>D445+D454+D455+D459+D462+D463+D468+D474+D477+D480+D481+D450</f>
        <v>5100</v>
      </c>
      <c r="E444" s="32">
        <f>E445+E454+E455+E459+E462+E463+E468+E474+E477+E480+E481+E450</f>
        <v>5100</v>
      </c>
      <c r="H444" s="41">
        <f t="shared" si="41"/>
        <v>5100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  <c r="H445" s="41">
        <f t="shared" si="41"/>
        <v>0</v>
      </c>
    </row>
    <row r="446" spans="1:8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  <c r="H446" s="41">
        <f t="shared" si="41"/>
        <v>0</v>
      </c>
    </row>
    <row r="447" spans="1:8" ht="15" customHeight="1" outlineLevel="3">
      <c r="A447" s="28"/>
      <c r="B447" s="28" t="s">
        <v>360</v>
      </c>
      <c r="C447" s="30">
        <v>0</v>
      </c>
      <c r="D447" s="30">
        <f t="shared" ref="D447:E449" si="50">C447</f>
        <v>0</v>
      </c>
      <c r="E447" s="30">
        <f t="shared" si="50"/>
        <v>0</v>
      </c>
      <c r="H447" s="41">
        <f t="shared" si="41"/>
        <v>0</v>
      </c>
    </row>
    <row r="448" spans="1:8" ht="15" customHeight="1" outlineLevel="3">
      <c r="A448" s="28"/>
      <c r="B448" s="28" t="s">
        <v>361</v>
      </c>
      <c r="C448" s="30">
        <v>0</v>
      </c>
      <c r="D448" s="30">
        <f t="shared" si="50"/>
        <v>0</v>
      </c>
      <c r="E448" s="30">
        <f t="shared" si="50"/>
        <v>0</v>
      </c>
      <c r="H448" s="41">
        <f t="shared" si="41"/>
        <v>0</v>
      </c>
    </row>
    <row r="449" spans="1:8" ht="15" customHeight="1" outlineLevel="3">
      <c r="A449" s="28"/>
      <c r="B449" s="28" t="s">
        <v>362</v>
      </c>
      <c r="C449" s="30">
        <v>0</v>
      </c>
      <c r="D449" s="30">
        <f t="shared" si="50"/>
        <v>0</v>
      </c>
      <c r="E449" s="30">
        <f t="shared" si="50"/>
        <v>0</v>
      </c>
      <c r="H449" s="41">
        <f t="shared" si="41"/>
        <v>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1000</v>
      </c>
      <c r="D454" s="5">
        <f>C454</f>
        <v>1000</v>
      </c>
      <c r="E454" s="5">
        <f>D454</f>
        <v>1000</v>
      </c>
      <c r="H454" s="41">
        <f t="shared" si="51"/>
        <v>1000</v>
      </c>
    </row>
    <row r="455" spans="1:8" outlineLevel="2">
      <c r="A455" s="6">
        <v>2202</v>
      </c>
      <c r="B455" s="4" t="s">
        <v>120</v>
      </c>
      <c r="C455" s="5">
        <f>SUM(C456:C458)</f>
        <v>1000</v>
      </c>
      <c r="D455" s="5">
        <f>SUM(D456:D458)</f>
        <v>1000</v>
      </c>
      <c r="E455" s="5">
        <f>SUM(E456:E458)</f>
        <v>1000</v>
      </c>
      <c r="H455" s="41">
        <f t="shared" si="51"/>
        <v>1000</v>
      </c>
    </row>
    <row r="456" spans="1:8" ht="15" customHeight="1" outlineLevel="3">
      <c r="A456" s="28"/>
      <c r="B456" s="28" t="s">
        <v>367</v>
      </c>
      <c r="C456" s="30">
        <v>500</v>
      </c>
      <c r="D456" s="30">
        <f>C456</f>
        <v>500</v>
      </c>
      <c r="E456" s="30">
        <f>D456</f>
        <v>500</v>
      </c>
      <c r="H456" s="41">
        <f t="shared" si="51"/>
        <v>500</v>
      </c>
    </row>
    <row r="457" spans="1:8" ht="15" customHeight="1" outlineLevel="3">
      <c r="A457" s="28"/>
      <c r="B457" s="28" t="s">
        <v>368</v>
      </c>
      <c r="C457" s="30">
        <v>500</v>
      </c>
      <c r="D457" s="30">
        <f t="shared" ref="D457:E458" si="53">C457</f>
        <v>500</v>
      </c>
      <c r="E457" s="30">
        <f t="shared" si="53"/>
        <v>500</v>
      </c>
      <c r="H457" s="41">
        <f t="shared" si="51"/>
        <v>500</v>
      </c>
    </row>
    <row r="458" spans="1:8" ht="15" customHeight="1" outlineLevel="3">
      <c r="A458" s="28"/>
      <c r="B458" s="28" t="s">
        <v>361</v>
      </c>
      <c r="C458" s="30">
        <v>0</v>
      </c>
      <c r="D458" s="30">
        <f t="shared" si="53"/>
        <v>0</v>
      </c>
      <c r="E458" s="30">
        <f t="shared" si="53"/>
        <v>0</v>
      </c>
      <c r="H458" s="41">
        <f t="shared" si="51"/>
        <v>0</v>
      </c>
    </row>
    <row r="459" spans="1:8" outlineLevel="2">
      <c r="A459" s="6">
        <v>2202</v>
      </c>
      <c r="B459" s="4" t="s">
        <v>121</v>
      </c>
      <c r="C459" s="5">
        <f>SUM(C460:C461)</f>
        <v>1600</v>
      </c>
      <c r="D459" s="5">
        <f>SUM(D460:D461)</f>
        <v>1600</v>
      </c>
      <c r="E459" s="5">
        <f>SUM(E460:E461)</f>
        <v>1600</v>
      </c>
      <c r="H459" s="41">
        <f t="shared" si="51"/>
        <v>1600</v>
      </c>
    </row>
    <row r="460" spans="1:8" ht="15" customHeight="1" outlineLevel="3">
      <c r="A460" s="28"/>
      <c r="B460" s="28" t="s">
        <v>369</v>
      </c>
      <c r="C460" s="30">
        <v>1300</v>
      </c>
      <c r="D460" s="30">
        <f t="shared" ref="D460:E462" si="54">C460</f>
        <v>1300</v>
      </c>
      <c r="E460" s="30">
        <f t="shared" si="54"/>
        <v>1300</v>
      </c>
      <c r="H460" s="41">
        <f t="shared" si="51"/>
        <v>1300</v>
      </c>
    </row>
    <row r="461" spans="1:8" ht="15" customHeight="1" outlineLevel="3">
      <c r="A461" s="28"/>
      <c r="B461" s="28" t="s">
        <v>370</v>
      </c>
      <c r="C461" s="30">
        <v>300</v>
      </c>
      <c r="D461" s="30">
        <f t="shared" si="54"/>
        <v>300</v>
      </c>
      <c r="E461" s="30">
        <f t="shared" si="54"/>
        <v>300</v>
      </c>
      <c r="H461" s="41">
        <f t="shared" si="51"/>
        <v>300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  <c r="H463" s="41">
        <f t="shared" si="51"/>
        <v>0</v>
      </c>
    </row>
    <row r="464" spans="1:8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  <c r="H464" s="41">
        <f t="shared" si="51"/>
        <v>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1000</v>
      </c>
      <c r="D474" s="5">
        <f>SUM(D475:D476)</f>
        <v>1000</v>
      </c>
      <c r="E474" s="5">
        <f>SUM(E475:E476)</f>
        <v>1000</v>
      </c>
      <c r="H474" s="41">
        <f t="shared" si="51"/>
        <v>1000</v>
      </c>
    </row>
    <row r="475" spans="1:8" ht="15" customHeight="1" outlineLevel="3">
      <c r="A475" s="28"/>
      <c r="B475" s="28" t="s">
        <v>383</v>
      </c>
      <c r="C475" s="30">
        <v>1000</v>
      </c>
      <c r="D475" s="30">
        <f>C475</f>
        <v>1000</v>
      </c>
      <c r="E475" s="30">
        <f>D475</f>
        <v>1000</v>
      </c>
      <c r="H475" s="41">
        <f t="shared" si="51"/>
        <v>1000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500</v>
      </c>
      <c r="D480" s="5">
        <f t="shared" si="57"/>
        <v>500</v>
      </c>
      <c r="E480" s="5">
        <f t="shared" si="57"/>
        <v>500</v>
      </c>
      <c r="H480" s="41">
        <f t="shared" si="51"/>
        <v>500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7"/>
        <v>0</v>
      </c>
      <c r="E481" s="5">
        <f t="shared" si="57"/>
        <v>0</v>
      </c>
      <c r="H481" s="41">
        <f t="shared" si="51"/>
        <v>0</v>
      </c>
    </row>
    <row r="482" spans="1:10" outlineLevel="1">
      <c r="A482" s="160" t="s">
        <v>388</v>
      </c>
      <c r="B482" s="161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66" t="s">
        <v>389</v>
      </c>
      <c r="B483" s="167"/>
      <c r="C483" s="35">
        <f>C484+C504+C509+C522+C528+C538</f>
        <v>39340</v>
      </c>
      <c r="D483" s="35">
        <f>D484+D504+D509+D522+D528+D538</f>
        <v>39340</v>
      </c>
      <c r="E483" s="35">
        <f>E484+E504+E509+E522+E528+E538</f>
        <v>39340</v>
      </c>
      <c r="G483" s="39" t="s">
        <v>592</v>
      </c>
      <c r="H483" s="41">
        <f t="shared" si="51"/>
        <v>39340</v>
      </c>
      <c r="I483" s="42"/>
      <c r="J483" s="40" t="b">
        <f>AND(H483=I483)</f>
        <v>0</v>
      </c>
    </row>
    <row r="484" spans="1:10" outlineLevel="1">
      <c r="A484" s="160" t="s">
        <v>390</v>
      </c>
      <c r="B484" s="161"/>
      <c r="C484" s="32">
        <f>C485+C486+C490+C491+C494+C497+C500+C501+C502+C503</f>
        <v>19120</v>
      </c>
      <c r="D484" s="32">
        <f>D485+D486+D490+D491+D494+D497+D500+D501+D502+D503</f>
        <v>19120</v>
      </c>
      <c r="E484" s="32">
        <f>E485+E486+E490+E491+E494+E497+E500+E501+E502+E503</f>
        <v>19120</v>
      </c>
      <c r="H484" s="41">
        <f t="shared" si="51"/>
        <v>19120</v>
      </c>
    </row>
    <row r="485" spans="1:10" outlineLevel="2">
      <c r="A485" s="6">
        <v>3302</v>
      </c>
      <c r="B485" s="4" t="s">
        <v>391</v>
      </c>
      <c r="C485" s="5">
        <v>1720</v>
      </c>
      <c r="D485" s="5">
        <f>C485</f>
        <v>1720</v>
      </c>
      <c r="E485" s="5">
        <f>D485</f>
        <v>1720</v>
      </c>
      <c r="H485" s="41">
        <f t="shared" si="51"/>
        <v>1720</v>
      </c>
    </row>
    <row r="486" spans="1:10" outlineLevel="2">
      <c r="A486" s="6">
        <v>3302</v>
      </c>
      <c r="B486" s="4" t="s">
        <v>392</v>
      </c>
      <c r="C486" s="5">
        <f>SUM(C487:C489)</f>
        <v>4500</v>
      </c>
      <c r="D486" s="5">
        <f>SUM(D487:D489)</f>
        <v>4500</v>
      </c>
      <c r="E486" s="5">
        <f>SUM(E487:E489)</f>
        <v>4500</v>
      </c>
      <c r="H486" s="41">
        <f t="shared" si="51"/>
        <v>4500</v>
      </c>
    </row>
    <row r="487" spans="1:10" ht="15" customHeight="1" outlineLevel="3">
      <c r="A487" s="28"/>
      <c r="B487" s="28" t="s">
        <v>393</v>
      </c>
      <c r="C487" s="30">
        <v>1500</v>
      </c>
      <c r="D487" s="30">
        <f>C487</f>
        <v>1500</v>
      </c>
      <c r="E487" s="30">
        <f>D487</f>
        <v>1500</v>
      </c>
      <c r="H487" s="41">
        <f t="shared" si="51"/>
        <v>1500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500</v>
      </c>
      <c r="D494" s="5">
        <f>SUM(D495:D496)</f>
        <v>500</v>
      </c>
      <c r="E494" s="5">
        <f>SUM(E495:E496)</f>
        <v>500</v>
      </c>
      <c r="H494" s="41">
        <f t="shared" si="51"/>
        <v>500</v>
      </c>
    </row>
    <row r="495" spans="1:10" ht="15" customHeight="1" outlineLevel="3">
      <c r="A495" s="28"/>
      <c r="B495" s="28" t="s">
        <v>401</v>
      </c>
      <c r="C495" s="30">
        <v>500</v>
      </c>
      <c r="D495" s="30">
        <f>C495</f>
        <v>500</v>
      </c>
      <c r="E495" s="30">
        <f>D495</f>
        <v>500</v>
      </c>
      <c r="H495" s="41">
        <f t="shared" si="51"/>
        <v>500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100</v>
      </c>
      <c r="D497" s="5">
        <f>SUM(D498:D499)</f>
        <v>100</v>
      </c>
      <c r="E497" s="5">
        <f>SUM(E498:E499)</f>
        <v>100</v>
      </c>
      <c r="H497" s="41">
        <f t="shared" si="51"/>
        <v>100</v>
      </c>
    </row>
    <row r="498" spans="1:12" ht="15" customHeight="1" outlineLevel="3">
      <c r="A498" s="28"/>
      <c r="B498" s="28" t="s">
        <v>404</v>
      </c>
      <c r="C498" s="30">
        <v>100</v>
      </c>
      <c r="D498" s="30">
        <f t="shared" ref="D498:E503" si="59">C498</f>
        <v>100</v>
      </c>
      <c r="E498" s="30">
        <f t="shared" si="59"/>
        <v>100</v>
      </c>
      <c r="H498" s="41">
        <f t="shared" si="51"/>
        <v>100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9"/>
        <v>0</v>
      </c>
      <c r="E499" s="30">
        <f t="shared" si="59"/>
        <v>0</v>
      </c>
      <c r="H499" s="41">
        <f t="shared" si="51"/>
        <v>0</v>
      </c>
    </row>
    <row r="500" spans="1:12" outlineLevel="2">
      <c r="A500" s="6">
        <v>3302</v>
      </c>
      <c r="B500" s="4" t="s">
        <v>406</v>
      </c>
      <c r="C500" s="5">
        <v>12000</v>
      </c>
      <c r="D500" s="5">
        <f t="shared" si="59"/>
        <v>12000</v>
      </c>
      <c r="E500" s="5">
        <f t="shared" si="59"/>
        <v>12000</v>
      </c>
      <c r="H500" s="41">
        <f t="shared" si="51"/>
        <v>12000</v>
      </c>
    </row>
    <row r="501" spans="1:12" outlineLevel="2">
      <c r="A501" s="6">
        <v>3302</v>
      </c>
      <c r="B501" s="4" t="s">
        <v>407</v>
      </c>
      <c r="C501" s="5">
        <v>200</v>
      </c>
      <c r="D501" s="5">
        <f t="shared" si="59"/>
        <v>200</v>
      </c>
      <c r="E501" s="5">
        <f t="shared" si="59"/>
        <v>200</v>
      </c>
      <c r="H501" s="41">
        <f t="shared" si="51"/>
        <v>200</v>
      </c>
    </row>
    <row r="502" spans="1:12" outlineLevel="2">
      <c r="A502" s="6">
        <v>3302</v>
      </c>
      <c r="B502" s="4" t="s">
        <v>408</v>
      </c>
      <c r="C502" s="5">
        <v>100</v>
      </c>
      <c r="D502" s="5">
        <f t="shared" si="59"/>
        <v>100</v>
      </c>
      <c r="E502" s="5">
        <f t="shared" si="59"/>
        <v>100</v>
      </c>
      <c r="H502" s="41">
        <f t="shared" si="51"/>
        <v>100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60" t="s">
        <v>410</v>
      </c>
      <c r="B504" s="161"/>
      <c r="C504" s="32">
        <f>SUM(C505:C508)</f>
        <v>5370</v>
      </c>
      <c r="D504" s="32">
        <f>SUM(D505:D508)</f>
        <v>5370</v>
      </c>
      <c r="E504" s="32">
        <f>SUM(E505:E508)</f>
        <v>5370</v>
      </c>
      <c r="H504" s="41">
        <f t="shared" si="51"/>
        <v>5370</v>
      </c>
    </row>
    <row r="505" spans="1:12" outlineLevel="2" collapsed="1">
      <c r="A505" s="6">
        <v>3303</v>
      </c>
      <c r="B505" s="4" t="s">
        <v>411</v>
      </c>
      <c r="C505" s="5">
        <v>5370</v>
      </c>
      <c r="D505" s="5">
        <f>C505</f>
        <v>5370</v>
      </c>
      <c r="E505" s="5">
        <f>D505</f>
        <v>5370</v>
      </c>
      <c r="H505" s="41">
        <f t="shared" si="51"/>
        <v>5370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60" t="s">
        <v>414</v>
      </c>
      <c r="B509" s="161"/>
      <c r="C509" s="32">
        <f>C510+C511+C512+C513+C517+C518+C519+C520+C521</f>
        <v>13200</v>
      </c>
      <c r="D509" s="32">
        <f>D510+D511+D512+D513+D517+D518+D519+D520+D521</f>
        <v>13200</v>
      </c>
      <c r="E509" s="32">
        <f>E510+E511+E512+E513+E517+E518+E519+E520+E521</f>
        <v>13200</v>
      </c>
      <c r="F509" s="51"/>
      <c r="H509" s="41">
        <f t="shared" si="51"/>
        <v>13200</v>
      </c>
      <c r="L509" s="51"/>
    </row>
    <row r="510" spans="1:12" outlineLevel="2" collapsed="1">
      <c r="A510" s="6">
        <v>3305</v>
      </c>
      <c r="B510" s="4" t="s">
        <v>415</v>
      </c>
      <c r="C510" s="5">
        <v>100</v>
      </c>
      <c r="D510" s="5">
        <f>C510</f>
        <v>100</v>
      </c>
      <c r="E510" s="5">
        <f>D510</f>
        <v>100</v>
      </c>
      <c r="H510" s="41">
        <f t="shared" si="51"/>
        <v>100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>
        <v>1000</v>
      </c>
      <c r="D514" s="30">
        <f t="shared" ref="D514:E521" si="62">C514</f>
        <v>1000</v>
      </c>
      <c r="E514" s="30">
        <f t="shared" si="62"/>
        <v>1000</v>
      </c>
      <c r="H514" s="41">
        <f t="shared" ref="H514:H577" si="63">C514</f>
        <v>1000</v>
      </c>
    </row>
    <row r="515" spans="1:8" ht="15" customHeight="1" outlineLevel="3">
      <c r="A515" s="29"/>
      <c r="B515" s="28" t="s">
        <v>420</v>
      </c>
      <c r="C515" s="30">
        <v>0</v>
      </c>
      <c r="D515" s="30">
        <f t="shared" si="62"/>
        <v>0</v>
      </c>
      <c r="E515" s="30">
        <f t="shared" si="62"/>
        <v>0</v>
      </c>
      <c r="H515" s="41">
        <f t="shared" si="63"/>
        <v>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0</v>
      </c>
      <c r="D518" s="5">
        <f t="shared" si="62"/>
        <v>0</v>
      </c>
      <c r="E518" s="5">
        <f t="shared" si="62"/>
        <v>0</v>
      </c>
      <c r="H518" s="41">
        <f t="shared" si="63"/>
        <v>0</v>
      </c>
    </row>
    <row r="519" spans="1:8" outlineLevel="2">
      <c r="A519" s="6">
        <v>3305</v>
      </c>
      <c r="B519" s="4" t="s">
        <v>424</v>
      </c>
      <c r="C519" s="5">
        <v>100</v>
      </c>
      <c r="D519" s="5">
        <f t="shared" si="62"/>
        <v>100</v>
      </c>
      <c r="E519" s="5">
        <f t="shared" si="62"/>
        <v>100</v>
      </c>
      <c r="H519" s="41">
        <f t="shared" si="63"/>
        <v>100</v>
      </c>
    </row>
    <row r="520" spans="1:8" outlineLevel="2">
      <c r="A520" s="6">
        <v>3305</v>
      </c>
      <c r="B520" s="4" t="s">
        <v>425</v>
      </c>
      <c r="C520" s="5">
        <v>12000</v>
      </c>
      <c r="D520" s="5">
        <f t="shared" si="62"/>
        <v>12000</v>
      </c>
      <c r="E520" s="5">
        <f t="shared" si="62"/>
        <v>12000</v>
      </c>
      <c r="H520" s="41">
        <f t="shared" si="63"/>
        <v>12000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60" t="s">
        <v>441</v>
      </c>
      <c r="B538" s="161"/>
      <c r="C538" s="32">
        <f>SUM(C539:C544)</f>
        <v>1650</v>
      </c>
      <c r="D538" s="32">
        <f>SUM(D539:D544)</f>
        <v>1650</v>
      </c>
      <c r="E538" s="32">
        <f>SUM(E539:E544)</f>
        <v>1650</v>
      </c>
      <c r="H538" s="41">
        <f t="shared" si="63"/>
        <v>1650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1650</v>
      </c>
      <c r="D540" s="5">
        <f t="shared" ref="D540:E543" si="66">C540</f>
        <v>1650</v>
      </c>
      <c r="E540" s="5">
        <f t="shared" si="66"/>
        <v>1650</v>
      </c>
      <c r="H540" s="41">
        <f t="shared" si="63"/>
        <v>1650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64" t="s">
        <v>449</v>
      </c>
      <c r="B547" s="165"/>
      <c r="C547" s="35">
        <f>C548+C549</f>
        <v>1060</v>
      </c>
      <c r="D547" s="35">
        <f>D548+D549</f>
        <v>1060</v>
      </c>
      <c r="E547" s="35">
        <f>E548+E549</f>
        <v>1060</v>
      </c>
      <c r="G547" s="39" t="s">
        <v>593</v>
      </c>
      <c r="H547" s="41">
        <f t="shared" si="63"/>
        <v>1060</v>
      </c>
      <c r="I547" s="42"/>
      <c r="J547" s="40" t="b">
        <f>AND(H547=I547)</f>
        <v>0</v>
      </c>
    </row>
    <row r="548" spans="1:10" outlineLevel="1">
      <c r="A548" s="160" t="s">
        <v>450</v>
      </c>
      <c r="B548" s="161"/>
      <c r="C548" s="32">
        <v>1060</v>
      </c>
      <c r="D548" s="32">
        <f>C548</f>
        <v>1060</v>
      </c>
      <c r="E548" s="32">
        <f>D548</f>
        <v>1060</v>
      </c>
      <c r="H548" s="41">
        <f t="shared" si="63"/>
        <v>1060</v>
      </c>
    </row>
    <row r="549" spans="1:10" outlineLevel="1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58" t="s">
        <v>455</v>
      </c>
      <c r="B550" s="159"/>
      <c r="C550" s="36">
        <f>C551</f>
        <v>10000</v>
      </c>
      <c r="D550" s="36">
        <f>D551</f>
        <v>10000</v>
      </c>
      <c r="E550" s="36">
        <f>E551</f>
        <v>10000</v>
      </c>
      <c r="G550" s="39" t="s">
        <v>59</v>
      </c>
      <c r="H550" s="41">
        <f t="shared" si="63"/>
        <v>10000</v>
      </c>
      <c r="I550" s="42"/>
      <c r="J550" s="40" t="b">
        <f>AND(H550=I550)</f>
        <v>0</v>
      </c>
    </row>
    <row r="551" spans="1:10">
      <c r="A551" s="156" t="s">
        <v>456</v>
      </c>
      <c r="B551" s="157"/>
      <c r="C551" s="33">
        <f>C552+C556</f>
        <v>10000</v>
      </c>
      <c r="D551" s="33">
        <f>D552+D556</f>
        <v>10000</v>
      </c>
      <c r="E551" s="33">
        <f>E552+E556</f>
        <v>10000</v>
      </c>
      <c r="G551" s="39" t="s">
        <v>594</v>
      </c>
      <c r="H551" s="41">
        <f t="shared" si="63"/>
        <v>10000</v>
      </c>
      <c r="I551" s="42"/>
      <c r="J551" s="40" t="b">
        <f>AND(H551=I551)</f>
        <v>0</v>
      </c>
    </row>
    <row r="552" spans="1:10" outlineLevel="1">
      <c r="A552" s="160" t="s">
        <v>457</v>
      </c>
      <c r="B552" s="161"/>
      <c r="C552" s="32">
        <f>SUM(C553:C555)</f>
        <v>10000</v>
      </c>
      <c r="D552" s="32">
        <f>SUM(D553:D555)</f>
        <v>10000</v>
      </c>
      <c r="E552" s="32">
        <f>SUM(E553:E555)</f>
        <v>10000</v>
      </c>
      <c r="H552" s="41">
        <f t="shared" si="63"/>
        <v>10000</v>
      </c>
    </row>
    <row r="553" spans="1:10" outlineLevel="2" collapsed="1">
      <c r="A553" s="6">
        <v>5500</v>
      </c>
      <c r="B553" s="4" t="s">
        <v>458</v>
      </c>
      <c r="C553" s="5">
        <v>10000</v>
      </c>
      <c r="D553" s="5">
        <f t="shared" ref="D553:E555" si="67">C553</f>
        <v>10000</v>
      </c>
      <c r="E553" s="5">
        <f t="shared" si="67"/>
        <v>10000</v>
      </c>
      <c r="H553" s="41">
        <f t="shared" si="63"/>
        <v>10000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62" t="s">
        <v>62</v>
      </c>
      <c r="B559" s="163"/>
      <c r="C559" s="37">
        <f>C560+C716+C725</f>
        <v>388000</v>
      </c>
      <c r="D559" s="37">
        <f>D560+D716+D725</f>
        <v>388000</v>
      </c>
      <c r="E559" s="37">
        <f>E560+E716+E725</f>
        <v>388000</v>
      </c>
      <c r="G559" s="39" t="s">
        <v>62</v>
      </c>
      <c r="H559" s="41">
        <f t="shared" si="63"/>
        <v>388000</v>
      </c>
      <c r="I559" s="42"/>
      <c r="J559" s="40" t="b">
        <f>AND(H559=I559)</f>
        <v>0</v>
      </c>
    </row>
    <row r="560" spans="1:10">
      <c r="A560" s="158" t="s">
        <v>464</v>
      </c>
      <c r="B560" s="159"/>
      <c r="C560" s="36">
        <f>C561+C638+C642+C645</f>
        <v>298000</v>
      </c>
      <c r="D560" s="36">
        <f>D561+D638+D642+D645</f>
        <v>298000</v>
      </c>
      <c r="E560" s="36">
        <f>E561+E638+E642+E645</f>
        <v>298000</v>
      </c>
      <c r="G560" s="39" t="s">
        <v>61</v>
      </c>
      <c r="H560" s="41">
        <f t="shared" si="63"/>
        <v>298000</v>
      </c>
      <c r="I560" s="42"/>
      <c r="J560" s="40" t="b">
        <f>AND(H560=I560)</f>
        <v>0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298000</v>
      </c>
      <c r="D561" s="38">
        <f>D562+D567+D568+D569+D576+D577+D581+D584+D585+D586+D587+D592+D595+D599+D603+D610+D616+D628</f>
        <v>298000</v>
      </c>
      <c r="E561" s="38">
        <f>E562+E567+E568+E569+E576+E577+E581+E584+E585+E586+E587+E592+E595+E599+E603+E610+E616+E628</f>
        <v>298000</v>
      </c>
      <c r="G561" s="39" t="s">
        <v>595</v>
      </c>
      <c r="H561" s="41">
        <f t="shared" si="63"/>
        <v>298000</v>
      </c>
      <c r="I561" s="42"/>
      <c r="J561" s="40" t="b">
        <f>AND(H561=I561)</f>
        <v>0</v>
      </c>
    </row>
    <row r="562" spans="1:10" outlineLevel="1">
      <c r="A562" s="160" t="s">
        <v>466</v>
      </c>
      <c r="B562" s="161"/>
      <c r="C562" s="32">
        <f>SUM(C563:C566)</f>
        <v>56580</v>
      </c>
      <c r="D562" s="32">
        <f>SUM(D563:D566)</f>
        <v>56580</v>
      </c>
      <c r="E562" s="32">
        <f>SUM(E563:E566)</f>
        <v>56580</v>
      </c>
      <c r="H562" s="41">
        <f t="shared" si="63"/>
        <v>56580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56580</v>
      </c>
      <c r="D566" s="5">
        <f t="shared" si="68"/>
        <v>56580</v>
      </c>
      <c r="E566" s="5">
        <f t="shared" si="68"/>
        <v>56580</v>
      </c>
      <c r="H566" s="41">
        <f t="shared" si="63"/>
        <v>56580</v>
      </c>
    </row>
    <row r="567" spans="1:10" outlineLevel="1">
      <c r="A567" s="160" t="s">
        <v>467</v>
      </c>
      <c r="B567" s="161"/>
      <c r="C567" s="31">
        <v>51080</v>
      </c>
      <c r="D567" s="31">
        <f>C567</f>
        <v>51080</v>
      </c>
      <c r="E567" s="31">
        <f>D567</f>
        <v>51080</v>
      </c>
      <c r="H567" s="41">
        <f t="shared" si="63"/>
        <v>51080</v>
      </c>
    </row>
    <row r="568" spans="1:10" outlineLevel="1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60" t="s">
        <v>473</v>
      </c>
      <c r="B569" s="161"/>
      <c r="C569" s="32">
        <f>SUM(C570:C575)</f>
        <v>5000</v>
      </c>
      <c r="D569" s="32">
        <f>SUM(D570:D575)</f>
        <v>5000</v>
      </c>
      <c r="E569" s="32">
        <f>SUM(E570:E575)</f>
        <v>5000</v>
      </c>
      <c r="H569" s="41">
        <f t="shared" si="63"/>
        <v>5000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5000</v>
      </c>
      <c r="D574" s="5">
        <f t="shared" si="69"/>
        <v>5000</v>
      </c>
      <c r="E574" s="5">
        <f t="shared" si="69"/>
        <v>5000</v>
      </c>
      <c r="H574" s="41">
        <f t="shared" si="63"/>
        <v>5000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60" t="s">
        <v>485</v>
      </c>
      <c r="B581" s="161"/>
      <c r="C581" s="32">
        <f>SUM(C582:C583)</f>
        <v>68000</v>
      </c>
      <c r="D581" s="32">
        <f>SUM(D582:D583)</f>
        <v>68000</v>
      </c>
      <c r="E581" s="32">
        <f>SUM(E582:E583)</f>
        <v>68000</v>
      </c>
      <c r="H581" s="41">
        <f t="shared" si="71"/>
        <v>68000</v>
      </c>
    </row>
    <row r="582" spans="1:8" outlineLevel="2">
      <c r="A582" s="7">
        <v>6606</v>
      </c>
      <c r="B582" s="4" t="s">
        <v>486</v>
      </c>
      <c r="C582" s="5">
        <v>66000</v>
      </c>
      <c r="D582" s="5">
        <f t="shared" ref="D582:E586" si="72">C582</f>
        <v>66000</v>
      </c>
      <c r="E582" s="5">
        <f t="shared" si="72"/>
        <v>66000</v>
      </c>
      <c r="H582" s="41">
        <f t="shared" si="71"/>
        <v>66000</v>
      </c>
    </row>
    <row r="583" spans="1:8" outlineLevel="2">
      <c r="A583" s="7">
        <v>6606</v>
      </c>
      <c r="B583" s="4" t="s">
        <v>487</v>
      </c>
      <c r="C583" s="5">
        <v>2000</v>
      </c>
      <c r="D583" s="5">
        <f t="shared" si="72"/>
        <v>2000</v>
      </c>
      <c r="E583" s="5">
        <f t="shared" si="72"/>
        <v>2000</v>
      </c>
      <c r="H583" s="41">
        <f t="shared" si="71"/>
        <v>2000</v>
      </c>
    </row>
    <row r="584" spans="1:8" outlineLevel="1">
      <c r="A584" s="160" t="s">
        <v>488</v>
      </c>
      <c r="B584" s="161"/>
      <c r="C584" s="32">
        <v>1000</v>
      </c>
      <c r="D584" s="32">
        <f t="shared" si="72"/>
        <v>1000</v>
      </c>
      <c r="E584" s="32">
        <f t="shared" si="72"/>
        <v>1000</v>
      </c>
      <c r="H584" s="41">
        <f t="shared" si="71"/>
        <v>1000</v>
      </c>
    </row>
    <row r="585" spans="1:8" outlineLevel="1" collapsed="1">
      <c r="A585" s="160" t="s">
        <v>489</v>
      </c>
      <c r="B585" s="161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60" t="s">
        <v>490</v>
      </c>
      <c r="B586" s="161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60" t="s">
        <v>491</v>
      </c>
      <c r="B587" s="161"/>
      <c r="C587" s="32">
        <f>SUM(C588:C591)</f>
        <v>37510</v>
      </c>
      <c r="D587" s="32">
        <f>SUM(D588:D591)</f>
        <v>37510</v>
      </c>
      <c r="E587" s="32">
        <f>SUM(E588:E591)</f>
        <v>37510</v>
      </c>
      <c r="H587" s="41">
        <f t="shared" si="71"/>
        <v>37510</v>
      </c>
    </row>
    <row r="588" spans="1:8" outlineLevel="2">
      <c r="A588" s="7">
        <v>6610</v>
      </c>
      <c r="B588" s="4" t="s">
        <v>492</v>
      </c>
      <c r="C588" s="5">
        <v>37510</v>
      </c>
      <c r="D588" s="5">
        <f>C588</f>
        <v>37510</v>
      </c>
      <c r="E588" s="5">
        <f>D588</f>
        <v>37510</v>
      </c>
      <c r="H588" s="41">
        <f t="shared" si="71"/>
        <v>37510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60" t="s">
        <v>503</v>
      </c>
      <c r="B599" s="161"/>
      <c r="C599" s="32">
        <f>SUM(C600:C602)</f>
        <v>75000</v>
      </c>
      <c r="D599" s="32">
        <f>SUM(D600:D602)</f>
        <v>75000</v>
      </c>
      <c r="E599" s="32">
        <f>SUM(E600:E602)</f>
        <v>75000</v>
      </c>
      <c r="H599" s="41">
        <f t="shared" si="71"/>
        <v>75000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75000</v>
      </c>
      <c r="D601" s="5">
        <f t="shared" si="75"/>
        <v>75000</v>
      </c>
      <c r="E601" s="5">
        <f t="shared" si="75"/>
        <v>75000</v>
      </c>
      <c r="H601" s="41">
        <f t="shared" si="71"/>
        <v>75000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60" t="s">
        <v>506</v>
      </c>
      <c r="B603" s="161"/>
      <c r="C603" s="32">
        <f>SUM(C604:C609)</f>
        <v>1710</v>
      </c>
      <c r="D603" s="32">
        <f>SUM(D604:D609)</f>
        <v>1710</v>
      </c>
      <c r="E603" s="32">
        <f>SUM(E604:E609)</f>
        <v>1710</v>
      </c>
      <c r="H603" s="41">
        <f t="shared" si="71"/>
        <v>1710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1710</v>
      </c>
      <c r="D609" s="5">
        <f t="shared" si="76"/>
        <v>1710</v>
      </c>
      <c r="E609" s="5">
        <f t="shared" si="76"/>
        <v>1710</v>
      </c>
      <c r="H609" s="41">
        <f t="shared" si="71"/>
        <v>1710</v>
      </c>
    </row>
    <row r="610" spans="1:8" outlineLevel="1">
      <c r="A610" s="160" t="s">
        <v>513</v>
      </c>
      <c r="B610" s="161"/>
      <c r="C610" s="32">
        <f>SUM(C611:C615)</f>
        <v>2120</v>
      </c>
      <c r="D610" s="32">
        <f>SUM(D611:D615)</f>
        <v>2120</v>
      </c>
      <c r="E610" s="32">
        <f>SUM(E611:E615)</f>
        <v>2120</v>
      </c>
      <c r="H610" s="41">
        <f t="shared" si="71"/>
        <v>2120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2120</v>
      </c>
      <c r="D615" s="5">
        <f t="shared" si="77"/>
        <v>2120</v>
      </c>
      <c r="E615" s="5">
        <f t="shared" si="77"/>
        <v>2120</v>
      </c>
      <c r="H615" s="41">
        <f t="shared" si="71"/>
        <v>2120</v>
      </c>
    </row>
    <row r="616" spans="1:8" outlineLevel="1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56" t="s">
        <v>541</v>
      </c>
      <c r="B638" s="157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60" t="s">
        <v>542</v>
      </c>
      <c r="B639" s="161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60" t="s">
        <v>543</v>
      </c>
      <c r="B640" s="161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60" t="s">
        <v>544</v>
      </c>
      <c r="B641" s="161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60" t="s">
        <v>556</v>
      </c>
      <c r="B668" s="161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60" t="s">
        <v>557</v>
      </c>
      <c r="B669" s="161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60" t="s">
        <v>558</v>
      </c>
      <c r="B670" s="161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60" t="s">
        <v>567</v>
      </c>
      <c r="B713" s="161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60" t="s">
        <v>568</v>
      </c>
      <c r="B714" s="161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60" t="s">
        <v>569</v>
      </c>
      <c r="B715" s="161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58" t="s">
        <v>570</v>
      </c>
      <c r="B716" s="159"/>
      <c r="C716" s="36">
        <f>C717</f>
        <v>80000</v>
      </c>
      <c r="D716" s="36">
        <f>D717</f>
        <v>80000</v>
      </c>
      <c r="E716" s="36">
        <f>E717</f>
        <v>80000</v>
      </c>
      <c r="G716" s="39" t="s">
        <v>66</v>
      </c>
      <c r="H716" s="41">
        <f t="shared" si="92"/>
        <v>80000</v>
      </c>
      <c r="I716" s="42"/>
      <c r="J716" s="40" t="b">
        <f>AND(H716=I716)</f>
        <v>0</v>
      </c>
    </row>
    <row r="717" spans="1:10">
      <c r="A717" s="156" t="s">
        <v>571</v>
      </c>
      <c r="B717" s="157"/>
      <c r="C717" s="33">
        <f>C718+C722</f>
        <v>80000</v>
      </c>
      <c r="D717" s="33">
        <f>D718+D722</f>
        <v>80000</v>
      </c>
      <c r="E717" s="33">
        <f>E718+E722</f>
        <v>80000</v>
      </c>
      <c r="G717" s="39" t="s">
        <v>599</v>
      </c>
      <c r="H717" s="41">
        <f t="shared" si="92"/>
        <v>80000</v>
      </c>
      <c r="I717" s="42"/>
      <c r="J717" s="40" t="b">
        <f>AND(H717=I717)</f>
        <v>0</v>
      </c>
    </row>
    <row r="718" spans="1:10" outlineLevel="1" collapsed="1">
      <c r="A718" s="154" t="s">
        <v>851</v>
      </c>
      <c r="B718" s="155"/>
      <c r="C718" s="31">
        <f>SUM(C719:C721)</f>
        <v>80000</v>
      </c>
      <c r="D718" s="31">
        <f>SUM(D719:D721)</f>
        <v>80000</v>
      </c>
      <c r="E718" s="31">
        <f>SUM(E719:E721)</f>
        <v>80000</v>
      </c>
      <c r="H718" s="41">
        <f t="shared" si="92"/>
        <v>80000</v>
      </c>
    </row>
    <row r="719" spans="1:10" ht="15" customHeight="1" outlineLevel="2">
      <c r="A719" s="6">
        <v>10950</v>
      </c>
      <c r="B719" s="4" t="s">
        <v>572</v>
      </c>
      <c r="C719" s="5">
        <v>80000</v>
      </c>
      <c r="D719" s="5">
        <f>C719</f>
        <v>80000</v>
      </c>
      <c r="E719" s="5">
        <f>D719</f>
        <v>80000</v>
      </c>
      <c r="H719" s="41">
        <f t="shared" si="92"/>
        <v>80000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58" t="s">
        <v>577</v>
      </c>
      <c r="B725" s="159"/>
      <c r="C725" s="36">
        <f>C726</f>
        <v>10000</v>
      </c>
      <c r="D725" s="36">
        <f>D726</f>
        <v>10000</v>
      </c>
      <c r="E725" s="36">
        <f>E726</f>
        <v>10000</v>
      </c>
      <c r="G725" s="39" t="s">
        <v>216</v>
      </c>
      <c r="H725" s="41">
        <f t="shared" si="92"/>
        <v>10000</v>
      </c>
      <c r="I725" s="42"/>
      <c r="J725" s="40" t="b">
        <f>AND(H725=I725)</f>
        <v>0</v>
      </c>
    </row>
    <row r="726" spans="1:10">
      <c r="A726" s="156" t="s">
        <v>588</v>
      </c>
      <c r="B726" s="157"/>
      <c r="C726" s="33">
        <f>C727+C730+C733+C739+C741+C743+C750+C755+C760+C765+C767+C771+C777</f>
        <v>10000</v>
      </c>
      <c r="D726" s="33">
        <f>D727+D730+D733+D739+D741+D743+D750+D755+D760+D765+D767+D771+D777</f>
        <v>10000</v>
      </c>
      <c r="E726" s="33">
        <f>E727+E730+E733+E739+E741+E743+E750+E755+E760+E765+E767+E771+E777</f>
        <v>10000</v>
      </c>
      <c r="G726" s="39" t="s">
        <v>600</v>
      </c>
      <c r="H726" s="41">
        <f t="shared" si="92"/>
        <v>10000</v>
      </c>
      <c r="I726" s="42"/>
      <c r="J726" s="40" t="b">
        <f>AND(H726=I726)</f>
        <v>0</v>
      </c>
    </row>
    <row r="727" spans="1:10" outlineLevel="1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54" t="s">
        <v>848</v>
      </c>
      <c r="B730" s="155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54" t="s">
        <v>841</v>
      </c>
      <c r="B743" s="155"/>
      <c r="C743" s="31">
        <f>C744+C748+C749+C746</f>
        <v>10000</v>
      </c>
      <c r="D743" s="31">
        <f>D744+D748+D749+D746</f>
        <v>10000</v>
      </c>
      <c r="E743" s="31">
        <f>E744+E748+E749+E746</f>
        <v>10000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>
        <v>10000</v>
      </c>
      <c r="D748" s="5">
        <f t="shared" si="97"/>
        <v>10000</v>
      </c>
      <c r="E748" s="5">
        <f t="shared" si="97"/>
        <v>10000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54" t="s">
        <v>836</v>
      </c>
      <c r="B750" s="155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98">C752</f>
        <v>0</v>
      </c>
      <c r="E752" s="124">
        <f t="shared" si="98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98"/>
        <v>0</v>
      </c>
      <c r="E753" s="124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5:E10 C136:E151 C154:E162 C164:E169 C171:E176 C62:E66 C12:E37 C254:C255 C117:E134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2B923-9FA2-4A4A-B43F-F8CB5C556E4E}">
  <dimension ref="A1:K778"/>
  <sheetViews>
    <sheetView rightToLeft="1" tabSelected="1" topLeftCell="B247" workbookViewId="0">
      <selection activeCell="D350" sqref="D350"/>
    </sheetView>
  </sheetViews>
  <sheetFormatPr defaultColWidth="9.1796875" defaultRowHeight="14.5"/>
  <cols>
    <col min="1" max="1" width="30.7265625" customWidth="1"/>
    <col min="2" max="2" width="76.90625" customWidth="1"/>
    <col min="3" max="3" width="11.6328125" bestFit="1" customWidth="1"/>
    <col min="4" max="4" width="13.08984375" bestFit="1" customWidth="1"/>
    <col min="5" max="5" width="11.6328125" bestFit="1" customWidth="1"/>
  </cols>
  <sheetData>
    <row r="1" spans="1:11" ht="18.5">
      <c r="A1" s="170" t="s">
        <v>30</v>
      </c>
      <c r="B1" s="170"/>
      <c r="C1" s="170"/>
      <c r="D1" s="153" t="s">
        <v>853</v>
      </c>
      <c r="E1" s="153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78" t="s">
        <v>60</v>
      </c>
      <c r="B2" s="178"/>
      <c r="C2" s="26">
        <f>C3+C67</f>
        <v>1900</v>
      </c>
      <c r="D2" s="26">
        <f>D3+D67</f>
        <v>1900</v>
      </c>
      <c r="E2" s="26">
        <f>E3+E67</f>
        <v>1900</v>
      </c>
      <c r="G2" s="39" t="s">
        <v>60</v>
      </c>
      <c r="H2" s="41"/>
      <c r="I2" s="42"/>
      <c r="J2" s="40" t="b">
        <f>AND(H2=I2)</f>
        <v>1</v>
      </c>
    </row>
    <row r="3" spans="1:11">
      <c r="A3" s="175" t="s">
        <v>578</v>
      </c>
      <c r="B3" s="175"/>
      <c r="C3" s="23">
        <f>C4+C11+C38+C61</f>
        <v>609</v>
      </c>
      <c r="D3" s="23">
        <f>D4+D11+D38+D61</f>
        <v>609</v>
      </c>
      <c r="E3" s="23">
        <f>E4+E11+E38+E61</f>
        <v>609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71" t="s">
        <v>124</v>
      </c>
      <c r="B4" s="172"/>
      <c r="C4" s="21">
        <f>SUM(C5:C10)</f>
        <v>343</v>
      </c>
      <c r="D4" s="21">
        <f>SUM(D5:D10)</f>
        <v>343</v>
      </c>
      <c r="E4" s="21">
        <f>SUM(E5:E10)</f>
        <v>343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100</v>
      </c>
      <c r="D5" s="2">
        <f>C5</f>
        <v>100</v>
      </c>
      <c r="E5" s="2">
        <f>D5</f>
        <v>100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10</v>
      </c>
      <c r="D6" s="2">
        <f t="shared" ref="D6:E10" si="0">C6</f>
        <v>10</v>
      </c>
      <c r="E6" s="2">
        <f t="shared" si="0"/>
        <v>10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220</v>
      </c>
      <c r="D7" s="2">
        <f t="shared" si="0"/>
        <v>220</v>
      </c>
      <c r="E7" s="2">
        <f t="shared" si="0"/>
        <v>220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10</v>
      </c>
      <c r="D9" s="2">
        <f t="shared" si="0"/>
        <v>10</v>
      </c>
      <c r="E9" s="2">
        <f t="shared" si="0"/>
        <v>10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3</v>
      </c>
      <c r="D10" s="2">
        <f t="shared" si="0"/>
        <v>3</v>
      </c>
      <c r="E10" s="2">
        <f t="shared" si="0"/>
        <v>3</v>
      </c>
      <c r="F10" s="17"/>
      <c r="G10" s="17"/>
      <c r="H10" s="17"/>
      <c r="I10" s="17"/>
      <c r="J10" s="17"/>
      <c r="K10" s="17"/>
    </row>
    <row r="11" spans="1:11" ht="21" customHeight="1">
      <c r="A11" s="171" t="s">
        <v>125</v>
      </c>
      <c r="B11" s="172"/>
      <c r="C11" s="21">
        <f>SUM(C12:C37)</f>
        <v>71</v>
      </c>
      <c r="D11" s="21">
        <f>SUM(D12:D37)</f>
        <v>71</v>
      </c>
      <c r="E11" s="21">
        <f>SUM(E12:E37)</f>
        <v>71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40</v>
      </c>
      <c r="D12" s="2">
        <f>C12</f>
        <v>40</v>
      </c>
      <c r="E12" s="2">
        <f>D12</f>
        <v>40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>
        <v>2</v>
      </c>
      <c r="D21" s="2">
        <f t="shared" si="1"/>
        <v>2</v>
      </c>
      <c r="E21" s="2">
        <f t="shared" si="1"/>
        <v>2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7</v>
      </c>
      <c r="D29" s="2">
        <f t="shared" ref="D29:E37" si="2">C29</f>
        <v>7</v>
      </c>
      <c r="E29" s="2">
        <f t="shared" si="2"/>
        <v>7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>
        <v>3</v>
      </c>
      <c r="D31" s="2">
        <f t="shared" si="2"/>
        <v>3</v>
      </c>
      <c r="E31" s="2">
        <f t="shared" si="2"/>
        <v>3</v>
      </c>
    </row>
    <row r="32" spans="1:5">
      <c r="A32" s="3">
        <v>2402</v>
      </c>
      <c r="B32" s="1" t="s">
        <v>6</v>
      </c>
      <c r="C32" s="2">
        <v>1</v>
      </c>
      <c r="D32" s="2">
        <f t="shared" si="2"/>
        <v>1</v>
      </c>
      <c r="E32" s="2">
        <f t="shared" si="2"/>
        <v>1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12</v>
      </c>
      <c r="D34" s="2">
        <f t="shared" si="2"/>
        <v>12</v>
      </c>
      <c r="E34" s="2">
        <f t="shared" si="2"/>
        <v>12</v>
      </c>
    </row>
    <row r="35" spans="1:10">
      <c r="A35" s="3">
        <v>2405</v>
      </c>
      <c r="B35" s="1" t="s">
        <v>8</v>
      </c>
      <c r="C35" s="2">
        <v>1</v>
      </c>
      <c r="D35" s="2">
        <f t="shared" si="2"/>
        <v>1</v>
      </c>
      <c r="E35" s="2">
        <f t="shared" si="2"/>
        <v>1</v>
      </c>
    </row>
    <row r="36" spans="1:10">
      <c r="A36" s="3">
        <v>2406</v>
      </c>
      <c r="B36" s="1" t="s">
        <v>9</v>
      </c>
      <c r="C36" s="2">
        <v>3</v>
      </c>
      <c r="D36" s="2">
        <f t="shared" si="2"/>
        <v>3</v>
      </c>
      <c r="E36" s="2">
        <f t="shared" si="2"/>
        <v>3</v>
      </c>
    </row>
    <row r="37" spans="1:10">
      <c r="A37" s="3">
        <v>2499</v>
      </c>
      <c r="B37" s="1" t="s">
        <v>10</v>
      </c>
      <c r="C37" s="15">
        <v>2</v>
      </c>
      <c r="D37" s="2">
        <f t="shared" si="2"/>
        <v>2</v>
      </c>
      <c r="E37" s="2">
        <f t="shared" si="2"/>
        <v>2</v>
      </c>
    </row>
    <row r="38" spans="1:10">
      <c r="A38" s="171" t="s">
        <v>145</v>
      </c>
      <c r="B38" s="172"/>
      <c r="C38" s="21">
        <f>SUM(C39:C60)</f>
        <v>194</v>
      </c>
      <c r="D38" s="21">
        <f>SUM(D39:D60)</f>
        <v>194</v>
      </c>
      <c r="E38" s="21">
        <f>SUM(E39:E60)</f>
        <v>194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12</v>
      </c>
      <c r="D39" s="2">
        <f>C39</f>
        <v>12</v>
      </c>
      <c r="E39" s="2">
        <f>D39</f>
        <v>12</v>
      </c>
    </row>
    <row r="40" spans="1:10">
      <c r="A40" s="20">
        <v>3102</v>
      </c>
      <c r="B40" s="20" t="s">
        <v>12</v>
      </c>
      <c r="C40" s="2">
        <v>8</v>
      </c>
      <c r="D40" s="2">
        <f t="shared" ref="D40:E55" si="3">C40</f>
        <v>8</v>
      </c>
      <c r="E40" s="2">
        <f t="shared" si="3"/>
        <v>8</v>
      </c>
    </row>
    <row r="41" spans="1:10">
      <c r="A41" s="20">
        <v>3103</v>
      </c>
      <c r="B41" s="20" t="s">
        <v>13</v>
      </c>
      <c r="C41" s="2">
        <v>20</v>
      </c>
      <c r="D41" s="2">
        <f t="shared" si="3"/>
        <v>20</v>
      </c>
      <c r="E41" s="2">
        <f t="shared" si="3"/>
        <v>20</v>
      </c>
    </row>
    <row r="42" spans="1:10">
      <c r="A42" s="20">
        <v>3199</v>
      </c>
      <c r="B42" s="20" t="s">
        <v>14</v>
      </c>
      <c r="C42" s="2">
        <v>5</v>
      </c>
      <c r="D42" s="2">
        <f t="shared" si="3"/>
        <v>5</v>
      </c>
      <c r="E42" s="2">
        <f t="shared" si="3"/>
        <v>5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1</v>
      </c>
      <c r="D44" s="2">
        <f t="shared" si="3"/>
        <v>1</v>
      </c>
      <c r="E44" s="2">
        <f t="shared" si="3"/>
        <v>1</v>
      </c>
    </row>
    <row r="45" spans="1:10">
      <c r="A45" s="20">
        <v>3203</v>
      </c>
      <c r="B45" s="20" t="s">
        <v>16</v>
      </c>
      <c r="C45" s="2">
        <v>1</v>
      </c>
      <c r="D45" s="2">
        <f t="shared" si="3"/>
        <v>1</v>
      </c>
      <c r="E45" s="2">
        <f t="shared" si="3"/>
        <v>1</v>
      </c>
    </row>
    <row r="46" spans="1:10">
      <c r="A46" s="20">
        <v>3204</v>
      </c>
      <c r="B46" s="20" t="s">
        <v>147</v>
      </c>
      <c r="C46" s="2">
        <v>1</v>
      </c>
      <c r="D46" s="2">
        <f t="shared" si="3"/>
        <v>1</v>
      </c>
      <c r="E46" s="2">
        <f t="shared" si="3"/>
        <v>1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20</v>
      </c>
      <c r="D48" s="2">
        <f t="shared" si="3"/>
        <v>20</v>
      </c>
      <c r="E48" s="2">
        <f t="shared" si="3"/>
        <v>20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>
        <v>1</v>
      </c>
      <c r="D50" s="2">
        <f t="shared" si="3"/>
        <v>1</v>
      </c>
      <c r="E50" s="2">
        <f t="shared" si="3"/>
        <v>1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3</v>
      </c>
      <c r="D54" s="2">
        <f t="shared" si="3"/>
        <v>3</v>
      </c>
      <c r="E54" s="2">
        <f t="shared" si="3"/>
        <v>3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>
        <v>120</v>
      </c>
      <c r="D56" s="2">
        <f t="shared" ref="D56:E60" si="4">C56</f>
        <v>120</v>
      </c>
      <c r="E56" s="2">
        <f t="shared" si="4"/>
        <v>120</v>
      </c>
    </row>
    <row r="57" spans="1:10">
      <c r="A57" s="20">
        <v>3304</v>
      </c>
      <c r="B57" s="20" t="s">
        <v>155</v>
      </c>
      <c r="C57" s="2">
        <v>1</v>
      </c>
      <c r="D57" s="2">
        <f t="shared" si="4"/>
        <v>1</v>
      </c>
      <c r="E57" s="2">
        <f t="shared" si="4"/>
        <v>1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</v>
      </c>
      <c r="D60" s="2">
        <f t="shared" si="4"/>
        <v>1</v>
      </c>
      <c r="E60" s="2">
        <f t="shared" si="4"/>
        <v>1</v>
      </c>
    </row>
    <row r="61" spans="1:10">
      <c r="A61" s="171" t="s">
        <v>158</v>
      </c>
      <c r="B61" s="172"/>
      <c r="C61" s="22">
        <f>SUM(C62:C66)</f>
        <v>1</v>
      </c>
      <c r="D61" s="22">
        <f>SUM(D62:D66)</f>
        <v>1</v>
      </c>
      <c r="E61" s="22">
        <f>SUM(E62:E66)</f>
        <v>1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>
        <v>1</v>
      </c>
      <c r="D66" s="2">
        <f t="shared" si="5"/>
        <v>1</v>
      </c>
      <c r="E66" s="2">
        <f t="shared" si="5"/>
        <v>1</v>
      </c>
    </row>
    <row r="67" spans="1:10">
      <c r="A67" s="175" t="s">
        <v>579</v>
      </c>
      <c r="B67" s="175"/>
      <c r="C67" s="25">
        <f>C97+C68</f>
        <v>1291</v>
      </c>
      <c r="D67" s="25">
        <f>D97+D68</f>
        <v>1291</v>
      </c>
      <c r="E67" s="25">
        <f>E97+E68</f>
        <v>1291</v>
      </c>
      <c r="G67" s="39" t="s">
        <v>59</v>
      </c>
      <c r="H67" s="41"/>
      <c r="I67" s="42"/>
      <c r="J67" s="40" t="b">
        <f>AND(H67=I67)</f>
        <v>1</v>
      </c>
    </row>
    <row r="68" spans="1:10">
      <c r="A68" s="171" t="s">
        <v>163</v>
      </c>
      <c r="B68" s="172"/>
      <c r="C68" s="21">
        <f>SUM(C69:C96)</f>
        <v>171</v>
      </c>
      <c r="D68" s="21">
        <f>SUM(D69:D96)</f>
        <v>171</v>
      </c>
      <c r="E68" s="21">
        <f>SUM(E69:E96)</f>
        <v>171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>
        <v>4</v>
      </c>
      <c r="D76" s="2">
        <f t="shared" si="6"/>
        <v>4</v>
      </c>
      <c r="E76" s="2">
        <f t="shared" si="6"/>
        <v>4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20</v>
      </c>
      <c r="D79" s="2">
        <f t="shared" si="6"/>
        <v>20</v>
      </c>
      <c r="E79" s="2">
        <f t="shared" si="6"/>
        <v>20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>
        <v>14</v>
      </c>
      <c r="D81" s="2">
        <f t="shared" si="6"/>
        <v>14</v>
      </c>
      <c r="E81" s="2">
        <f t="shared" si="6"/>
        <v>14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>
        <v>1</v>
      </c>
      <c r="D83" s="2">
        <f t="shared" si="6"/>
        <v>1</v>
      </c>
      <c r="E83" s="2">
        <f t="shared" si="6"/>
        <v>1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>
        <v>1</v>
      </c>
      <c r="D91" s="2">
        <f t="shared" si="7"/>
        <v>1</v>
      </c>
      <c r="E91" s="2">
        <f t="shared" si="7"/>
        <v>1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>
        <v>124</v>
      </c>
      <c r="D94" s="2">
        <f t="shared" si="7"/>
        <v>124</v>
      </c>
      <c r="E94" s="2">
        <f t="shared" si="7"/>
        <v>124</v>
      </c>
    </row>
    <row r="95" spans="1:11">
      <c r="A95" s="3">
        <v>5302</v>
      </c>
      <c r="B95" s="2" t="s">
        <v>24</v>
      </c>
      <c r="C95" s="2">
        <v>6</v>
      </c>
      <c r="D95" s="2">
        <f t="shared" si="7"/>
        <v>6</v>
      </c>
      <c r="E95" s="2">
        <f t="shared" si="7"/>
        <v>6</v>
      </c>
    </row>
    <row r="96" spans="1:11">
      <c r="A96" s="3">
        <v>5399</v>
      </c>
      <c r="B96" s="2" t="s">
        <v>183</v>
      </c>
      <c r="C96" s="2">
        <v>1</v>
      </c>
      <c r="D96" s="2">
        <f t="shared" si="7"/>
        <v>1</v>
      </c>
      <c r="E96" s="2">
        <f t="shared" si="7"/>
        <v>1</v>
      </c>
    </row>
    <row r="97" spans="1:10">
      <c r="A97" s="19" t="s">
        <v>184</v>
      </c>
      <c r="B97" s="24"/>
      <c r="C97" s="21">
        <f>SUM(C98:C113)</f>
        <v>1120</v>
      </c>
      <c r="D97" s="21">
        <f>SUM(D98:D113)</f>
        <v>1120</v>
      </c>
      <c r="E97" s="21">
        <f>SUM(E98:E113)</f>
        <v>1120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650</v>
      </c>
      <c r="D98" s="2">
        <f>C98</f>
        <v>650</v>
      </c>
      <c r="E98" s="2">
        <f>D98</f>
        <v>650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460</v>
      </c>
      <c r="D100" s="2">
        <f t="shared" si="8"/>
        <v>460</v>
      </c>
      <c r="E100" s="2">
        <f t="shared" si="8"/>
        <v>460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</v>
      </c>
      <c r="D103" s="2">
        <f t="shared" si="8"/>
        <v>1</v>
      </c>
      <c r="E103" s="2">
        <f t="shared" si="8"/>
        <v>1</v>
      </c>
    </row>
    <row r="104" spans="1:10">
      <c r="A104" s="3">
        <v>6007</v>
      </c>
      <c r="B104" s="1" t="s">
        <v>27</v>
      </c>
      <c r="C104" s="2">
        <v>0.5</v>
      </c>
      <c r="D104" s="2">
        <f t="shared" si="8"/>
        <v>0.5</v>
      </c>
      <c r="E104" s="2">
        <f t="shared" si="8"/>
        <v>0.5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4</v>
      </c>
      <c r="D106" s="2">
        <f t="shared" si="8"/>
        <v>4</v>
      </c>
      <c r="E106" s="2">
        <f t="shared" si="8"/>
        <v>4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1.5</v>
      </c>
      <c r="D109" s="2">
        <f t="shared" si="8"/>
        <v>1.5</v>
      </c>
      <c r="E109" s="2">
        <f t="shared" si="8"/>
        <v>1.5</v>
      </c>
    </row>
    <row r="110" spans="1:10">
      <c r="A110" s="3">
        <v>6099</v>
      </c>
      <c r="B110" s="1" t="s">
        <v>192</v>
      </c>
      <c r="C110" s="2">
        <v>1.5</v>
      </c>
      <c r="D110" s="2">
        <f t="shared" si="8"/>
        <v>1.5</v>
      </c>
      <c r="E110" s="2">
        <f t="shared" si="8"/>
        <v>1.5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1.5</v>
      </c>
      <c r="D113" s="2">
        <f t="shared" si="8"/>
        <v>1.5</v>
      </c>
      <c r="E113" s="2">
        <f t="shared" si="8"/>
        <v>1.5</v>
      </c>
    </row>
    <row r="114" spans="1:10">
      <c r="A114" s="176" t="s">
        <v>62</v>
      </c>
      <c r="B114" s="177"/>
      <c r="C114" s="26">
        <f>C115+C152+C177</f>
        <v>1405</v>
      </c>
      <c r="D114" s="26">
        <f>D115+D152+D177</f>
        <v>1348.6180000000002</v>
      </c>
      <c r="E114" s="26">
        <f>E115+E152+E177</f>
        <v>1348.6180000000002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73" t="s">
        <v>580</v>
      </c>
      <c r="B115" s="174"/>
      <c r="C115" s="23">
        <f>C116+C135</f>
        <v>1270.4660000000001</v>
      </c>
      <c r="D115" s="23">
        <f>D116+D135</f>
        <v>1270.4660000000001</v>
      </c>
      <c r="E115" s="23">
        <f>E116+E135</f>
        <v>1270.4660000000001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71" t="s">
        <v>195</v>
      </c>
      <c r="B116" s="172"/>
      <c r="C116" s="21">
        <f>C117+C120+C123+C126+C129+C132</f>
        <v>1175.8500000000001</v>
      </c>
      <c r="D116" s="21">
        <f>D117+D120+D123+D126+D129+D132</f>
        <v>1175.8500000000001</v>
      </c>
      <c r="E116" s="21">
        <f>E117+E120+E123+E126+E129+E132</f>
        <v>1175.8500000000001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691.93000000000006</v>
      </c>
      <c r="D117" s="2">
        <f>D118+D119</f>
        <v>691.93000000000006</v>
      </c>
      <c r="E117" s="2">
        <f>E118+E119</f>
        <v>691.93000000000006</v>
      </c>
    </row>
    <row r="118" spans="1:10">
      <c r="A118" s="130"/>
      <c r="B118" s="129" t="s">
        <v>855</v>
      </c>
      <c r="C118" s="128">
        <v>141.93</v>
      </c>
      <c r="D118" s="128">
        <f>C118</f>
        <v>141.93</v>
      </c>
      <c r="E118" s="128">
        <f>D118</f>
        <v>141.93</v>
      </c>
    </row>
    <row r="119" spans="1:10">
      <c r="A119" s="130"/>
      <c r="B119" s="129" t="s">
        <v>860</v>
      </c>
      <c r="C119" s="128">
        <v>550</v>
      </c>
      <c r="D119" s="128">
        <f>C119</f>
        <v>550</v>
      </c>
      <c r="E119" s="128">
        <f>D119</f>
        <v>550</v>
      </c>
    </row>
    <row r="120" spans="1:10">
      <c r="A120" s="3">
        <v>7001</v>
      </c>
      <c r="B120" s="1" t="s">
        <v>197</v>
      </c>
      <c r="C120" s="2">
        <f>C121+C122</f>
        <v>483.92</v>
      </c>
      <c r="D120" s="2">
        <f>D121+D122</f>
        <v>483.92</v>
      </c>
      <c r="E120" s="2">
        <f>E121+E122</f>
        <v>483.92</v>
      </c>
    </row>
    <row r="121" spans="1:10">
      <c r="A121" s="130"/>
      <c r="B121" s="129" t="s">
        <v>855</v>
      </c>
      <c r="C121" s="128">
        <v>483.92</v>
      </c>
      <c r="D121" s="128">
        <f>C121</f>
        <v>483.92</v>
      </c>
      <c r="E121" s="128">
        <f>D121</f>
        <v>483.92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71" t="s">
        <v>202</v>
      </c>
      <c r="B135" s="172"/>
      <c r="C135" s="21">
        <f>C136+C140+C143+C146+C149</f>
        <v>94.616</v>
      </c>
      <c r="D135" s="21">
        <f>D136+D140+D143+D146+D149</f>
        <v>94.616</v>
      </c>
      <c r="E135" s="21">
        <f>E136+E140+E143+E146+E149</f>
        <v>94.616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94.616</v>
      </c>
      <c r="D136" s="2">
        <f>D137+D138+D139</f>
        <v>94.616</v>
      </c>
      <c r="E136" s="2">
        <f>E137+E138+E139</f>
        <v>94.616</v>
      </c>
    </row>
    <row r="137" spans="1:10">
      <c r="A137" s="130"/>
      <c r="B137" s="129" t="s">
        <v>855</v>
      </c>
      <c r="C137" s="128">
        <v>66.28</v>
      </c>
      <c r="D137" s="128">
        <f>C137</f>
        <v>66.28</v>
      </c>
      <c r="E137" s="128">
        <f>D137</f>
        <v>66.28</v>
      </c>
    </row>
    <row r="138" spans="1:10">
      <c r="A138" s="130"/>
      <c r="B138" s="129" t="s">
        <v>862</v>
      </c>
      <c r="C138" s="128">
        <v>10.206</v>
      </c>
      <c r="D138" s="128">
        <f t="shared" ref="D138:E139" si="9">C138</f>
        <v>10.206</v>
      </c>
      <c r="E138" s="128">
        <f t="shared" si="9"/>
        <v>10.206</v>
      </c>
    </row>
    <row r="139" spans="1:10">
      <c r="A139" s="130"/>
      <c r="B139" s="129" t="s">
        <v>861</v>
      </c>
      <c r="C139" s="128">
        <v>18.13</v>
      </c>
      <c r="D139" s="128">
        <f t="shared" si="9"/>
        <v>18.13</v>
      </c>
      <c r="E139" s="128">
        <f t="shared" si="9"/>
        <v>18.13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73" t="s">
        <v>581</v>
      </c>
      <c r="B152" s="174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71" t="s">
        <v>208</v>
      </c>
      <c r="B153" s="172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71" t="s">
        <v>212</v>
      </c>
      <c r="B163" s="172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71" t="s">
        <v>214</v>
      </c>
      <c r="B170" s="172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73" t="s">
        <v>582</v>
      </c>
      <c r="B177" s="174"/>
      <c r="C177" s="27">
        <f>C178</f>
        <v>134.53399999999999</v>
      </c>
      <c r="D177" s="27">
        <f>D178</f>
        <v>78.152000000000001</v>
      </c>
      <c r="E177" s="27">
        <f>E178</f>
        <v>78.152000000000001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71" t="s">
        <v>217</v>
      </c>
      <c r="B178" s="172"/>
      <c r="C178" s="21">
        <f>C179+C184+C188+C197+C200+C203+C215+C222+C228+C235+C238+C243+C250</f>
        <v>134.53399999999999</v>
      </c>
      <c r="D178" s="21">
        <f>D179+D184+D188+D197+D200+D203+D215+D222+D228+D235+D238+D243+D250</f>
        <v>78.152000000000001</v>
      </c>
      <c r="E178" s="21">
        <f>E179+E184+E188+E197+E200+E203+E215+E222+E228+E235+E238+E243+E250</f>
        <v>78.152000000000001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68" t="s">
        <v>849</v>
      </c>
      <c r="B179" s="169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68" t="s">
        <v>848</v>
      </c>
      <c r="B184" s="169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68" t="s">
        <v>846</v>
      </c>
      <c r="B188" s="169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68" t="s">
        <v>843</v>
      </c>
      <c r="B197" s="169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68" t="s">
        <v>842</v>
      </c>
      <c r="B200" s="169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68" t="s">
        <v>841</v>
      </c>
      <c r="B203" s="169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/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68" t="s">
        <v>836</v>
      </c>
      <c r="B215" s="169"/>
      <c r="C215" s="2">
        <f>C220++C216</f>
        <v>134.53399999999999</v>
      </c>
      <c r="D215" s="2">
        <f>D220++D216</f>
        <v>78.152000000000001</v>
      </c>
      <c r="E215" s="2">
        <f>E220++E216</f>
        <v>78.152000000000001</v>
      </c>
    </row>
    <row r="216" spans="1:11">
      <c r="A216" s="130">
        <v>2</v>
      </c>
      <c r="B216" s="129" t="s">
        <v>856</v>
      </c>
      <c r="C216" s="128">
        <f>C219+C218+C217</f>
        <v>78.152000000000001</v>
      </c>
      <c r="D216" s="128">
        <f>D219+D218+D217</f>
        <v>78.152000000000001</v>
      </c>
      <c r="E216" s="128">
        <f>E219+E218+E217</f>
        <v>78.152000000000001</v>
      </c>
    </row>
    <row r="217" spans="1:11">
      <c r="A217" s="90"/>
      <c r="B217" s="89" t="s">
        <v>855</v>
      </c>
      <c r="C217" s="127">
        <v>78.152000000000001</v>
      </c>
      <c r="D217" s="127">
        <f t="shared" ref="D217:E219" si="13">C217</f>
        <v>78.152000000000001</v>
      </c>
      <c r="E217" s="127">
        <f t="shared" si="13"/>
        <v>78.152000000000001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v>56.381999999999998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68" t="s">
        <v>834</v>
      </c>
      <c r="B222" s="169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68" t="s">
        <v>830</v>
      </c>
      <c r="B228" s="169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68" t="s">
        <v>828</v>
      </c>
      <c r="B235" s="169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68" t="s">
        <v>826</v>
      </c>
      <c r="B238" s="169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68" t="s">
        <v>823</v>
      </c>
      <c r="B243" s="169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68" t="s">
        <v>817</v>
      </c>
      <c r="B250" s="169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4" spans="1:10">
      <c r="C254" s="211"/>
    </row>
    <row r="255" spans="1:10">
      <c r="C255" s="211"/>
    </row>
    <row r="256" spans="1:10" ht="18.5">
      <c r="A256" s="170" t="s">
        <v>67</v>
      </c>
      <c r="B256" s="170"/>
      <c r="C256" s="170"/>
      <c r="D256" s="153" t="s">
        <v>853</v>
      </c>
      <c r="E256" s="153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62" t="s">
        <v>60</v>
      </c>
      <c r="B257" s="163"/>
      <c r="C257" s="37">
        <f>C258+C550</f>
        <v>1843</v>
      </c>
      <c r="D257" s="37">
        <f>D258+D550</f>
        <v>1843</v>
      </c>
      <c r="E257" s="37">
        <f>E258+E550</f>
        <v>1843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58" t="s">
        <v>266</v>
      </c>
      <c r="B258" s="159"/>
      <c r="C258" s="36">
        <f>C259+C339+C483+C547</f>
        <v>1828</v>
      </c>
      <c r="D258" s="36">
        <f>D259+D339+D483+D547</f>
        <v>1828</v>
      </c>
      <c r="E258" s="36">
        <f>E259+E339+E483+E547</f>
        <v>1828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56" t="s">
        <v>267</v>
      </c>
      <c r="B259" s="157"/>
      <c r="C259" s="33">
        <f>C260+C263+C314</f>
        <v>1329.2359999999999</v>
      </c>
      <c r="D259" s="33">
        <f>D260+D263+D314</f>
        <v>1329.2359999999999</v>
      </c>
      <c r="E259" s="33">
        <f>E260+E263+E314</f>
        <v>1329.2359999999999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60" t="s">
        <v>268</v>
      </c>
      <c r="B260" s="161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60" t="s">
        <v>269</v>
      </c>
      <c r="B263" s="161"/>
      <c r="C263" s="32">
        <f>C264+C265+C289+C296+C298+C302+C305+C308+C313</f>
        <v>1269.2359999999999</v>
      </c>
      <c r="D263" s="32">
        <f>D264+D265+D289+D296+D298+D302+D305+D308+D313</f>
        <v>1269.2359999999999</v>
      </c>
      <c r="E263" s="32">
        <f>E264+E265+E289+E296+E298+E302+E305+E308+E313</f>
        <v>1269.2359999999999</v>
      </c>
    </row>
    <row r="264" spans="1:10">
      <c r="A264" s="6">
        <v>1101</v>
      </c>
      <c r="B264" s="4" t="s">
        <v>34</v>
      </c>
      <c r="C264" s="5">
        <v>412.5</v>
      </c>
      <c r="D264" s="5">
        <f>C264</f>
        <v>412.5</v>
      </c>
      <c r="E264" s="5">
        <f>D264</f>
        <v>412.5</v>
      </c>
    </row>
    <row r="265" spans="1:10">
      <c r="A265" s="6">
        <v>1101</v>
      </c>
      <c r="B265" s="4" t="s">
        <v>35</v>
      </c>
      <c r="C265" s="5">
        <f>SUM(C266:C288)</f>
        <v>613.73599999999999</v>
      </c>
      <c r="D265" s="5">
        <f>SUM(D266:D288)</f>
        <v>613.73599999999999</v>
      </c>
      <c r="E265" s="5">
        <f>SUM(E266:E288)</f>
        <v>613.73599999999999</v>
      </c>
    </row>
    <row r="266" spans="1:10">
      <c r="A266" s="29"/>
      <c r="B266" s="28" t="s">
        <v>218</v>
      </c>
      <c r="C266" s="30">
        <v>30</v>
      </c>
      <c r="D266" s="30">
        <f>C266</f>
        <v>30</v>
      </c>
      <c r="E266" s="30">
        <f>D266</f>
        <v>30</v>
      </c>
    </row>
    <row r="267" spans="1:10">
      <c r="A267" s="29"/>
      <c r="B267" s="28" t="s">
        <v>219</v>
      </c>
      <c r="C267" s="30">
        <v>360.25</v>
      </c>
      <c r="D267" s="30">
        <f t="shared" ref="D267:E282" si="18">C267</f>
        <v>360.25</v>
      </c>
      <c r="E267" s="30">
        <f t="shared" si="18"/>
        <v>360.25</v>
      </c>
    </row>
    <row r="268" spans="1:10">
      <c r="A268" s="29"/>
      <c r="B268" s="28" t="s">
        <v>220</v>
      </c>
      <c r="C268" s="30">
        <v>26.8</v>
      </c>
      <c r="D268" s="30">
        <f t="shared" si="18"/>
        <v>26.8</v>
      </c>
      <c r="E268" s="30">
        <f t="shared" si="18"/>
        <v>26.8</v>
      </c>
    </row>
    <row r="269" spans="1:10">
      <c r="A269" s="29"/>
      <c r="B269" s="28" t="s">
        <v>221</v>
      </c>
      <c r="C269" s="30">
        <v>6</v>
      </c>
      <c r="D269" s="30">
        <f t="shared" si="18"/>
        <v>6</v>
      </c>
      <c r="E269" s="30">
        <f t="shared" si="18"/>
        <v>6</v>
      </c>
    </row>
    <row r="270" spans="1:10">
      <c r="A270" s="29"/>
      <c r="B270" s="28" t="s">
        <v>222</v>
      </c>
      <c r="C270" s="30">
        <v>17</v>
      </c>
      <c r="D270" s="30">
        <f t="shared" si="18"/>
        <v>17</v>
      </c>
      <c r="E270" s="30">
        <f t="shared" si="18"/>
        <v>17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>
        <v>30</v>
      </c>
      <c r="D276" s="30">
        <f t="shared" si="18"/>
        <v>30</v>
      </c>
      <c r="E276" s="30">
        <f t="shared" si="18"/>
        <v>30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>
        <v>130.68600000000001</v>
      </c>
      <c r="D286" s="30">
        <f t="shared" si="19"/>
        <v>130.68600000000001</v>
      </c>
      <c r="E286" s="30">
        <f t="shared" si="19"/>
        <v>130.68600000000001</v>
      </c>
    </row>
    <row r="287" spans="1:5">
      <c r="A287" s="29"/>
      <c r="B287" s="28" t="s">
        <v>239</v>
      </c>
      <c r="C287" s="30">
        <v>10</v>
      </c>
      <c r="D287" s="30">
        <f t="shared" si="19"/>
        <v>10</v>
      </c>
      <c r="E287" s="30">
        <f t="shared" si="19"/>
        <v>10</v>
      </c>
    </row>
    <row r="288" spans="1:5">
      <c r="A288" s="29"/>
      <c r="B288" s="28" t="s">
        <v>240</v>
      </c>
      <c r="C288" s="30">
        <v>3</v>
      </c>
      <c r="D288" s="30">
        <f t="shared" si="19"/>
        <v>3</v>
      </c>
      <c r="E288" s="30">
        <f t="shared" si="19"/>
        <v>3</v>
      </c>
    </row>
    <row r="289" spans="1:5">
      <c r="A289" s="6">
        <v>1101</v>
      </c>
      <c r="B289" s="4" t="s">
        <v>36</v>
      </c>
      <c r="C289" s="5">
        <f>SUM(C290:C295)</f>
        <v>7</v>
      </c>
      <c r="D289" s="5">
        <f>SUM(D290:D295)</f>
        <v>7</v>
      </c>
      <c r="E289" s="5">
        <f>SUM(E290:E295)</f>
        <v>7</v>
      </c>
    </row>
    <row r="290" spans="1:5">
      <c r="A290" s="29"/>
      <c r="B290" s="28" t="s">
        <v>241</v>
      </c>
      <c r="C290" s="30">
        <v>5.5</v>
      </c>
      <c r="D290" s="30">
        <f>C290</f>
        <v>5.5</v>
      </c>
      <c r="E290" s="30">
        <f>D290</f>
        <v>5.5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>
        <v>1.5</v>
      </c>
      <c r="D293" s="30">
        <f t="shared" si="20"/>
        <v>1.5</v>
      </c>
      <c r="E293" s="30">
        <f t="shared" si="20"/>
        <v>1.5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40</v>
      </c>
      <c r="D298" s="5">
        <f>SUM(D299:D301)</f>
        <v>40</v>
      </c>
      <c r="E298" s="5">
        <f>SUM(E299:E301)</f>
        <v>40</v>
      </c>
    </row>
    <row r="299" spans="1:5">
      <c r="A299" s="29"/>
      <c r="B299" s="28" t="s">
        <v>248</v>
      </c>
      <c r="C299" s="30">
        <v>18</v>
      </c>
      <c r="D299" s="30">
        <f>C299</f>
        <v>18</v>
      </c>
      <c r="E299" s="30">
        <f>D299</f>
        <v>18</v>
      </c>
    </row>
    <row r="300" spans="1:5">
      <c r="A300" s="29"/>
      <c r="B300" s="28" t="s">
        <v>249</v>
      </c>
      <c r="C300" s="30">
        <v>22</v>
      </c>
      <c r="D300" s="30">
        <f t="shared" ref="D300:E301" si="21">C300</f>
        <v>22</v>
      </c>
      <c r="E300" s="30">
        <f t="shared" si="21"/>
        <v>22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12</v>
      </c>
      <c r="D302" s="5">
        <f>SUM(D303:D304)</f>
        <v>12</v>
      </c>
      <c r="E302" s="5">
        <f>SUM(E303:E304)</f>
        <v>12</v>
      </c>
    </row>
    <row r="303" spans="1:5">
      <c r="A303" s="29"/>
      <c r="B303" s="28" t="s">
        <v>252</v>
      </c>
      <c r="C303" s="30">
        <v>6</v>
      </c>
      <c r="D303" s="30">
        <f>C303</f>
        <v>6</v>
      </c>
      <c r="E303" s="30">
        <f>D303</f>
        <v>6</v>
      </c>
    </row>
    <row r="304" spans="1:5">
      <c r="A304" s="29"/>
      <c r="B304" s="28" t="s">
        <v>253</v>
      </c>
      <c r="C304" s="30">
        <v>6</v>
      </c>
      <c r="D304" s="30">
        <f>C304</f>
        <v>6</v>
      </c>
      <c r="E304" s="30">
        <f>D304</f>
        <v>6</v>
      </c>
    </row>
    <row r="305" spans="1:5">
      <c r="A305" s="6">
        <v>1101</v>
      </c>
      <c r="B305" s="4" t="s">
        <v>38</v>
      </c>
      <c r="C305" s="5">
        <f>SUM(C306:C307)</f>
        <v>15</v>
      </c>
      <c r="D305" s="5">
        <f>SUM(D306:D307)</f>
        <v>15</v>
      </c>
      <c r="E305" s="5">
        <f>SUM(E306:E307)</f>
        <v>15</v>
      </c>
    </row>
    <row r="306" spans="1:5">
      <c r="A306" s="29"/>
      <c r="B306" s="28" t="s">
        <v>254</v>
      </c>
      <c r="C306" s="30">
        <v>9</v>
      </c>
      <c r="D306" s="30">
        <f>C306</f>
        <v>9</v>
      </c>
      <c r="E306" s="30">
        <f>D306</f>
        <v>9</v>
      </c>
    </row>
    <row r="307" spans="1:5">
      <c r="A307" s="29"/>
      <c r="B307" s="28" t="s">
        <v>255</v>
      </c>
      <c r="C307" s="30">
        <v>6</v>
      </c>
      <c r="D307" s="30">
        <f>C307</f>
        <v>6</v>
      </c>
      <c r="E307" s="30">
        <f>D307</f>
        <v>6</v>
      </c>
    </row>
    <row r="308" spans="1:5">
      <c r="A308" s="6">
        <v>1101</v>
      </c>
      <c r="B308" s="4" t="s">
        <v>39</v>
      </c>
      <c r="C308" s="5">
        <f>SUM(C309:C312)</f>
        <v>169</v>
      </c>
      <c r="D308" s="5">
        <f>SUM(D309:D312)</f>
        <v>169</v>
      </c>
      <c r="E308" s="5">
        <f>SUM(E309:E312)</f>
        <v>169</v>
      </c>
    </row>
    <row r="309" spans="1:5">
      <c r="A309" s="29"/>
      <c r="B309" s="28" t="s">
        <v>256</v>
      </c>
      <c r="C309" s="30">
        <v>121</v>
      </c>
      <c r="D309" s="30">
        <f>C309</f>
        <v>121</v>
      </c>
      <c r="E309" s="30">
        <f>D309</f>
        <v>121</v>
      </c>
    </row>
    <row r="310" spans="1:5">
      <c r="A310" s="29"/>
      <c r="B310" s="28" t="s">
        <v>257</v>
      </c>
      <c r="C310" s="30">
        <v>40</v>
      </c>
      <c r="D310" s="30">
        <f t="shared" ref="D310:E312" si="22">C310</f>
        <v>40</v>
      </c>
      <c r="E310" s="30">
        <f t="shared" si="22"/>
        <v>40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>
        <v>8</v>
      </c>
      <c r="D312" s="30">
        <f t="shared" si="22"/>
        <v>8</v>
      </c>
      <c r="E312" s="30">
        <f t="shared" si="22"/>
        <v>8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60" t="s">
        <v>601</v>
      </c>
      <c r="B314" s="161"/>
      <c r="C314" s="32">
        <f>C315+C325+C331+C336+C337+C338+C328</f>
        <v>60</v>
      </c>
      <c r="D314" s="32">
        <f>D315+D325+D331+D336+D337+D338+D328</f>
        <v>60</v>
      </c>
      <c r="E314" s="32">
        <f>E315+E325+E331+E336+E337+E338+E328</f>
        <v>60</v>
      </c>
    </row>
    <row r="315" spans="1:5">
      <c r="A315" s="6">
        <v>1102</v>
      </c>
      <c r="B315" s="4" t="s">
        <v>65</v>
      </c>
      <c r="C315" s="5">
        <f>SUM(C316:C324)</f>
        <v>38</v>
      </c>
      <c r="D315" s="5">
        <f>SUM(D316:D324)</f>
        <v>38</v>
      </c>
      <c r="E315" s="5">
        <f>SUM(E316:E324)</f>
        <v>38</v>
      </c>
    </row>
    <row r="316" spans="1:5">
      <c r="A316" s="29"/>
      <c r="B316" s="28" t="s">
        <v>260</v>
      </c>
      <c r="C316" s="30">
        <v>10</v>
      </c>
      <c r="D316" s="30">
        <f>C316</f>
        <v>10</v>
      </c>
      <c r="E316" s="30">
        <f>D316</f>
        <v>10</v>
      </c>
    </row>
    <row r="317" spans="1:5">
      <c r="A317" s="29"/>
      <c r="B317" s="28" t="s">
        <v>218</v>
      </c>
      <c r="C317" s="30">
        <v>4</v>
      </c>
      <c r="D317" s="30">
        <f t="shared" ref="D317:E324" si="23">C317</f>
        <v>4</v>
      </c>
      <c r="E317" s="30">
        <f t="shared" si="23"/>
        <v>4</v>
      </c>
    </row>
    <row r="318" spans="1:5">
      <c r="A318" s="29"/>
      <c r="B318" s="28" t="s">
        <v>261</v>
      </c>
      <c r="C318" s="30">
        <v>15</v>
      </c>
      <c r="D318" s="30">
        <f t="shared" si="23"/>
        <v>15</v>
      </c>
      <c r="E318" s="30">
        <f t="shared" si="23"/>
        <v>15</v>
      </c>
    </row>
    <row r="319" spans="1:5">
      <c r="A319" s="29"/>
      <c r="B319" s="28" t="s">
        <v>248</v>
      </c>
      <c r="C319" s="30">
        <v>4</v>
      </c>
      <c r="D319" s="30">
        <f t="shared" si="23"/>
        <v>4</v>
      </c>
      <c r="E319" s="30">
        <f t="shared" si="23"/>
        <v>4</v>
      </c>
    </row>
    <row r="320" spans="1:5">
      <c r="A320" s="29"/>
      <c r="B320" s="28" t="s">
        <v>262</v>
      </c>
      <c r="C320" s="30">
        <v>5</v>
      </c>
      <c r="D320" s="30">
        <f t="shared" si="23"/>
        <v>5</v>
      </c>
      <c r="E320" s="30">
        <f t="shared" si="23"/>
        <v>5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2</v>
      </c>
      <c r="D328" s="5">
        <f>SUM(D329:D330)</f>
        <v>2</v>
      </c>
      <c r="E328" s="5">
        <f>SUM(E329:E330)</f>
        <v>2</v>
      </c>
    </row>
    <row r="329" spans="1:5">
      <c r="A329" s="29"/>
      <c r="B329" s="28" t="s">
        <v>254</v>
      </c>
      <c r="C329" s="30">
        <v>1</v>
      </c>
      <c r="D329" s="30">
        <f>C329</f>
        <v>1</v>
      </c>
      <c r="E329" s="30">
        <f>D329</f>
        <v>1</v>
      </c>
    </row>
    <row r="330" spans="1:5">
      <c r="A330" s="29"/>
      <c r="B330" s="28" t="s">
        <v>255</v>
      </c>
      <c r="C330" s="30">
        <v>1</v>
      </c>
      <c r="D330" s="30">
        <f>C330</f>
        <v>1</v>
      </c>
      <c r="E330" s="30">
        <f>D330</f>
        <v>1</v>
      </c>
    </row>
    <row r="331" spans="1:5">
      <c r="A331" s="6">
        <v>1102</v>
      </c>
      <c r="B331" s="4" t="s">
        <v>39</v>
      </c>
      <c r="C331" s="5">
        <f>SUM(C332:C335)</f>
        <v>20</v>
      </c>
      <c r="D331" s="5">
        <f>SUM(D332:D335)</f>
        <v>20</v>
      </c>
      <c r="E331" s="5">
        <f>SUM(E332:E335)</f>
        <v>20</v>
      </c>
    </row>
    <row r="332" spans="1:5">
      <c r="A332" s="29"/>
      <c r="B332" s="28" t="s">
        <v>256</v>
      </c>
      <c r="C332" s="30">
        <v>10</v>
      </c>
      <c r="D332" s="30">
        <f>C332</f>
        <v>10</v>
      </c>
      <c r="E332" s="30">
        <f>D332</f>
        <v>10</v>
      </c>
    </row>
    <row r="333" spans="1:5">
      <c r="A333" s="29"/>
      <c r="B333" s="28" t="s">
        <v>257</v>
      </c>
      <c r="C333" s="30">
        <v>5</v>
      </c>
      <c r="D333" s="30">
        <f t="shared" ref="D333:E335" si="24">C333</f>
        <v>5</v>
      </c>
      <c r="E333" s="30">
        <f t="shared" si="24"/>
        <v>5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>
        <v>5</v>
      </c>
      <c r="D335" s="30">
        <f t="shared" si="24"/>
        <v>5</v>
      </c>
      <c r="E335" s="30">
        <f t="shared" si="24"/>
        <v>5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56" t="s">
        <v>270</v>
      </c>
      <c r="B339" s="157"/>
      <c r="C339" s="33">
        <f>C340+C444+C482</f>
        <v>447.03900000000004</v>
      </c>
      <c r="D339" s="33">
        <f>D340+D444+D482</f>
        <v>447.03900000000004</v>
      </c>
      <c r="E339" s="33">
        <f>E340+E444+E482</f>
        <v>447.03900000000004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60" t="s">
        <v>271</v>
      </c>
      <c r="B340" s="161"/>
      <c r="C340" s="32">
        <f>C341+C342+C343+C344+C347+C348+C353+C356+C357+C362+C367+BG290668+C371+C372+C373+C376+C377+C378+C382+C388+C391+C392+C395+C398+C399+C404+C407+C408+C409+C412+C415+C416+C419+C420+C421+C422+C429+C443</f>
        <v>444.03900000000004</v>
      </c>
      <c r="D340" s="32">
        <f>D341+D342+D343+D344+D347+D348+D353+D356+D357+D362+D367+BH290668+D371+D372+D373+D376+D377+D378+D382+D388+D391+D392+D395+D398+D399+D404+D407+D408+D409+D412+D415+D416+D419+D420+D421+D422+D429+D443</f>
        <v>444.03900000000004</v>
      </c>
      <c r="E340" s="32">
        <f>E341+E342+E343+E344+E347+E348+E353+E356+E357+E362+E367+BI290668+E371+E372+E373+E376+E377+E378+E382+E388+E391+E392+E395+E398+E399+E404+E407+E408+E409+E412+E415+E416+E419+E420+E421+E422+E429+E443</f>
        <v>444.03900000000004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10</v>
      </c>
      <c r="D342" s="5">
        <f t="shared" ref="D342:E343" si="26">C342</f>
        <v>10</v>
      </c>
      <c r="E342" s="5">
        <f t="shared" si="26"/>
        <v>10</v>
      </c>
    </row>
    <row r="343" spans="1:10">
      <c r="A343" s="6">
        <v>2201</v>
      </c>
      <c r="B343" s="4" t="s">
        <v>41</v>
      </c>
      <c r="C343" s="5">
        <v>200</v>
      </c>
      <c r="D343" s="5">
        <f t="shared" si="26"/>
        <v>200</v>
      </c>
      <c r="E343" s="5">
        <f t="shared" si="26"/>
        <v>200</v>
      </c>
    </row>
    <row r="344" spans="1:10">
      <c r="A344" s="6">
        <v>2201</v>
      </c>
      <c r="B344" s="4" t="s">
        <v>273</v>
      </c>
      <c r="C344" s="5">
        <f>SUM(C345:C346)</f>
        <v>4</v>
      </c>
      <c r="D344" s="5">
        <f>SUM(D345:D346)</f>
        <v>4</v>
      </c>
      <c r="E344" s="5">
        <f>SUM(E345:E346)</f>
        <v>4</v>
      </c>
    </row>
    <row r="345" spans="1:10">
      <c r="A345" s="29"/>
      <c r="B345" s="28" t="s">
        <v>274</v>
      </c>
      <c r="C345" s="30">
        <v>3.5</v>
      </c>
      <c r="D345" s="30">
        <f t="shared" ref="D345:E347" si="27">C345</f>
        <v>3.5</v>
      </c>
      <c r="E345" s="30">
        <f t="shared" si="27"/>
        <v>3.5</v>
      </c>
    </row>
    <row r="346" spans="1:10">
      <c r="A346" s="29"/>
      <c r="B346" s="28" t="s">
        <v>275</v>
      </c>
      <c r="C346" s="30">
        <v>0.5</v>
      </c>
      <c r="D346" s="30">
        <f t="shared" si="27"/>
        <v>0.5</v>
      </c>
      <c r="E346" s="30">
        <f t="shared" si="27"/>
        <v>0.5</v>
      </c>
    </row>
    <row r="347" spans="1:10">
      <c r="A347" s="6">
        <v>2201</v>
      </c>
      <c r="B347" s="4" t="s">
        <v>276</v>
      </c>
      <c r="C347" s="5">
        <v>1</v>
      </c>
      <c r="D347" s="5">
        <f t="shared" si="27"/>
        <v>1</v>
      </c>
      <c r="E347" s="5">
        <f t="shared" si="27"/>
        <v>1</v>
      </c>
    </row>
    <row r="348" spans="1:10">
      <c r="A348" s="6">
        <v>2201</v>
      </c>
      <c r="B348" s="4" t="s">
        <v>277</v>
      </c>
      <c r="C348" s="5">
        <v>50</v>
      </c>
      <c r="D348" s="5">
        <f t="shared" ref="D348" si="28">C348</f>
        <v>50</v>
      </c>
      <c r="E348" s="5">
        <f t="shared" ref="E348" si="29">D348</f>
        <v>50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30">C350</f>
        <v>0</v>
      </c>
      <c r="E350" s="30">
        <f t="shared" si="30"/>
        <v>0</v>
      </c>
    </row>
    <row r="351" spans="1:10">
      <c r="A351" s="29"/>
      <c r="B351" s="28" t="s">
        <v>280</v>
      </c>
      <c r="C351" s="30">
        <v>0</v>
      </c>
      <c r="D351" s="30">
        <f t="shared" si="30"/>
        <v>0</v>
      </c>
      <c r="E351" s="30">
        <f t="shared" si="30"/>
        <v>0</v>
      </c>
    </row>
    <row r="352" spans="1:10">
      <c r="A352" s="29"/>
      <c r="B352" s="28" t="s">
        <v>281</v>
      </c>
      <c r="C352" s="30">
        <v>0</v>
      </c>
      <c r="D352" s="30">
        <f t="shared" si="30"/>
        <v>0</v>
      </c>
      <c r="E352" s="30">
        <f t="shared" si="30"/>
        <v>0</v>
      </c>
    </row>
    <row r="353" spans="1:5">
      <c r="A353" s="6">
        <v>2201</v>
      </c>
      <c r="B353" s="4" t="s">
        <v>282</v>
      </c>
      <c r="C353" s="5">
        <f>SUM(C354:C355)</f>
        <v>0.2</v>
      </c>
      <c r="D353" s="5">
        <f>SUM(D354:D355)</f>
        <v>0.2</v>
      </c>
      <c r="E353" s="5">
        <f>SUM(E354:E355)</f>
        <v>0.2</v>
      </c>
    </row>
    <row r="354" spans="1:5">
      <c r="A354" s="29"/>
      <c r="B354" s="28" t="s">
        <v>42</v>
      </c>
      <c r="C354" s="30">
        <v>0.2</v>
      </c>
      <c r="D354" s="30">
        <f t="shared" ref="D354:E356" si="31">C354</f>
        <v>0.2</v>
      </c>
      <c r="E354" s="30">
        <f t="shared" si="31"/>
        <v>0.2</v>
      </c>
    </row>
    <row r="355" spans="1:5">
      <c r="A355" s="29"/>
      <c r="B355" s="28" t="s">
        <v>283</v>
      </c>
      <c r="C355" s="30">
        <v>0</v>
      </c>
      <c r="D355" s="30">
        <f t="shared" si="31"/>
        <v>0</v>
      </c>
      <c r="E355" s="30">
        <f t="shared" si="31"/>
        <v>0</v>
      </c>
    </row>
    <row r="356" spans="1:5">
      <c r="A356" s="6">
        <v>2201</v>
      </c>
      <c r="B356" s="4" t="s">
        <v>284</v>
      </c>
      <c r="C356" s="5">
        <v>1</v>
      </c>
      <c r="D356" s="5">
        <f t="shared" si="31"/>
        <v>1</v>
      </c>
      <c r="E356" s="5">
        <f t="shared" si="31"/>
        <v>1</v>
      </c>
    </row>
    <row r="357" spans="1:5">
      <c r="A357" s="6">
        <v>2201</v>
      </c>
      <c r="B357" s="4" t="s">
        <v>285</v>
      </c>
      <c r="C357" s="5">
        <f>SUM(C358:C361)</f>
        <v>10</v>
      </c>
      <c r="D357" s="5">
        <f>SUM(D358:D361)</f>
        <v>10</v>
      </c>
      <c r="E357" s="5">
        <f>SUM(E358:E361)</f>
        <v>10</v>
      </c>
    </row>
    <row r="358" spans="1:5">
      <c r="A358" s="29"/>
      <c r="B358" s="28" t="s">
        <v>286</v>
      </c>
      <c r="C358" s="30">
        <v>10</v>
      </c>
      <c r="D358" s="30">
        <f>C358</f>
        <v>10</v>
      </c>
      <c r="E358" s="30">
        <f>D358</f>
        <v>10</v>
      </c>
    </row>
    <row r="359" spans="1:5">
      <c r="A359" s="29"/>
      <c r="B359" s="28" t="s">
        <v>287</v>
      </c>
      <c r="C359" s="30"/>
      <c r="D359" s="30">
        <f t="shared" ref="D359:E361" si="32">C359</f>
        <v>0</v>
      </c>
      <c r="E359" s="30">
        <f t="shared" si="32"/>
        <v>0</v>
      </c>
    </row>
    <row r="360" spans="1:5">
      <c r="A360" s="29"/>
      <c r="B360" s="28" t="s">
        <v>288</v>
      </c>
      <c r="C360" s="30"/>
      <c r="D360" s="30">
        <f t="shared" si="32"/>
        <v>0</v>
      </c>
      <c r="E360" s="30">
        <f t="shared" si="32"/>
        <v>0</v>
      </c>
    </row>
    <row r="361" spans="1:5">
      <c r="A361" s="29"/>
      <c r="B361" s="28" t="s">
        <v>289</v>
      </c>
      <c r="C361" s="30"/>
      <c r="D361" s="30">
        <f t="shared" si="32"/>
        <v>0</v>
      </c>
      <c r="E361" s="30">
        <f t="shared" si="32"/>
        <v>0</v>
      </c>
    </row>
    <row r="362" spans="1:5">
      <c r="A362" s="6">
        <v>2201</v>
      </c>
      <c r="B362" s="4" t="s">
        <v>290</v>
      </c>
      <c r="C362" s="5">
        <f>SUM(C363:C366)</f>
        <v>27</v>
      </c>
      <c r="D362" s="5">
        <f>SUM(D363:D366)</f>
        <v>27</v>
      </c>
      <c r="E362" s="5">
        <f>SUM(E363:E366)</f>
        <v>27</v>
      </c>
    </row>
    <row r="363" spans="1:5">
      <c r="A363" s="29"/>
      <c r="B363" s="28" t="s">
        <v>291</v>
      </c>
      <c r="C363" s="30">
        <v>2</v>
      </c>
      <c r="D363" s="30">
        <f>C363</f>
        <v>2</v>
      </c>
      <c r="E363" s="30">
        <f>D363</f>
        <v>2</v>
      </c>
    </row>
    <row r="364" spans="1:5">
      <c r="A364" s="29"/>
      <c r="B364" s="28" t="s">
        <v>292</v>
      </c>
      <c r="C364" s="30">
        <v>25</v>
      </c>
      <c r="D364" s="30">
        <f t="shared" ref="D364:E366" si="33">C364</f>
        <v>25</v>
      </c>
      <c r="E364" s="30">
        <f t="shared" si="33"/>
        <v>25</v>
      </c>
    </row>
    <row r="365" spans="1:5">
      <c r="A365" s="29"/>
      <c r="B365" s="28" t="s">
        <v>293</v>
      </c>
      <c r="C365" s="30"/>
      <c r="D365" s="30">
        <f t="shared" si="33"/>
        <v>0</v>
      </c>
      <c r="E365" s="30">
        <f t="shared" si="33"/>
        <v>0</v>
      </c>
    </row>
    <row r="366" spans="1:5">
      <c r="A366" s="29"/>
      <c r="B366" s="28" t="s">
        <v>294</v>
      </c>
      <c r="C366" s="30"/>
      <c r="D366" s="30">
        <f t="shared" si="33"/>
        <v>0</v>
      </c>
      <c r="E366" s="30">
        <f t="shared" si="33"/>
        <v>0</v>
      </c>
    </row>
    <row r="367" spans="1:5">
      <c r="A367" s="6">
        <v>2201</v>
      </c>
      <c r="B367" s="4" t="s">
        <v>43</v>
      </c>
      <c r="C367" s="5">
        <v>0.5</v>
      </c>
      <c r="D367" s="5">
        <f>C367</f>
        <v>0.5</v>
      </c>
      <c r="E367" s="5">
        <f>D367</f>
        <v>0.5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4">C369</f>
        <v>0</v>
      </c>
      <c r="E369" s="30">
        <f t="shared" si="34"/>
        <v>0</v>
      </c>
    </row>
    <row r="370" spans="1:5">
      <c r="A370" s="29"/>
      <c r="B370" s="28" t="s">
        <v>297</v>
      </c>
      <c r="C370" s="30">
        <v>0</v>
      </c>
      <c r="D370" s="30">
        <f t="shared" si="34"/>
        <v>0</v>
      </c>
      <c r="E370" s="30">
        <f t="shared" si="34"/>
        <v>0</v>
      </c>
    </row>
    <row r="371" spans="1:5">
      <c r="A371" s="6">
        <v>2201</v>
      </c>
      <c r="B371" s="4" t="s">
        <v>44</v>
      </c>
      <c r="C371" s="5">
        <v>0.73899999999999999</v>
      </c>
      <c r="D371" s="5">
        <f t="shared" si="34"/>
        <v>0.73899999999999999</v>
      </c>
      <c r="E371" s="5">
        <f t="shared" si="34"/>
        <v>0.73899999999999999</v>
      </c>
    </row>
    <row r="372" spans="1:5">
      <c r="A372" s="6">
        <v>2201</v>
      </c>
      <c r="B372" s="4" t="s">
        <v>45</v>
      </c>
      <c r="C372" s="5">
        <v>3</v>
      </c>
      <c r="D372" s="5">
        <f t="shared" si="34"/>
        <v>3</v>
      </c>
      <c r="E372" s="5">
        <f t="shared" si="34"/>
        <v>3</v>
      </c>
    </row>
    <row r="373" spans="1:5">
      <c r="A373" s="6">
        <v>2201</v>
      </c>
      <c r="B373" s="4" t="s">
        <v>298</v>
      </c>
      <c r="C373" s="5">
        <f>SUM(C374:C375)</f>
        <v>2</v>
      </c>
      <c r="D373" s="5">
        <f>SUM(D374:D375)</f>
        <v>2</v>
      </c>
      <c r="E373" s="5">
        <f>SUM(E374:E375)</f>
        <v>2</v>
      </c>
    </row>
    <row r="374" spans="1:5">
      <c r="A374" s="29"/>
      <c r="B374" s="28" t="s">
        <v>299</v>
      </c>
      <c r="C374" s="30">
        <v>2</v>
      </c>
      <c r="D374" s="30">
        <f t="shared" ref="D374:E377" si="35">C374</f>
        <v>2</v>
      </c>
      <c r="E374" s="30">
        <f t="shared" si="35"/>
        <v>2</v>
      </c>
    </row>
    <row r="375" spans="1:5">
      <c r="A375" s="29"/>
      <c r="B375" s="28" t="s">
        <v>300</v>
      </c>
      <c r="C375" s="30">
        <v>0</v>
      </c>
      <c r="D375" s="30">
        <f t="shared" si="35"/>
        <v>0</v>
      </c>
      <c r="E375" s="30">
        <f t="shared" si="35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5"/>
        <v>0</v>
      </c>
      <c r="E376" s="5">
        <f t="shared" si="35"/>
        <v>0</v>
      </c>
    </row>
    <row r="377" spans="1:5">
      <c r="A377" s="6">
        <v>2201</v>
      </c>
      <c r="B377" s="4" t="s">
        <v>302</v>
      </c>
      <c r="C377" s="5">
        <v>1</v>
      </c>
      <c r="D377" s="5">
        <f t="shared" si="35"/>
        <v>1</v>
      </c>
      <c r="E377" s="5">
        <f t="shared" si="35"/>
        <v>1</v>
      </c>
    </row>
    <row r="378" spans="1:5">
      <c r="A378" s="6">
        <v>2201</v>
      </c>
      <c r="B378" s="4" t="s">
        <v>303</v>
      </c>
      <c r="C378" s="5">
        <f>SUM(C379:C381)</f>
        <v>3</v>
      </c>
      <c r="D378" s="5">
        <f>SUM(D379:D381)</f>
        <v>3</v>
      </c>
      <c r="E378" s="5">
        <f>SUM(E379:E381)</f>
        <v>3</v>
      </c>
    </row>
    <row r="379" spans="1:5">
      <c r="A379" s="29"/>
      <c r="B379" s="28" t="s">
        <v>46</v>
      </c>
      <c r="C379" s="30">
        <v>1.5</v>
      </c>
      <c r="D379" s="30">
        <f>C379</f>
        <v>1.5</v>
      </c>
      <c r="E379" s="30">
        <f>D379</f>
        <v>1.5</v>
      </c>
    </row>
    <row r="380" spans="1:5">
      <c r="A380" s="29"/>
      <c r="B380" s="28" t="s">
        <v>113</v>
      </c>
      <c r="C380" s="30"/>
      <c r="D380" s="30">
        <f t="shared" ref="D380:E381" si="36">C380</f>
        <v>0</v>
      </c>
      <c r="E380" s="30">
        <f t="shared" si="36"/>
        <v>0</v>
      </c>
    </row>
    <row r="381" spans="1:5">
      <c r="A381" s="29"/>
      <c r="B381" s="28" t="s">
        <v>47</v>
      </c>
      <c r="C381" s="30">
        <v>1.5</v>
      </c>
      <c r="D381" s="30">
        <f t="shared" si="36"/>
        <v>1.5</v>
      </c>
      <c r="E381" s="30">
        <f t="shared" si="36"/>
        <v>1.5</v>
      </c>
    </row>
    <row r="382" spans="1:5">
      <c r="A382" s="6">
        <v>2201</v>
      </c>
      <c r="B382" s="4" t="s">
        <v>114</v>
      </c>
      <c r="C382" s="5">
        <f>SUM(C383:C387)</f>
        <v>3</v>
      </c>
      <c r="D382" s="5">
        <f>SUM(D383:D387)</f>
        <v>3</v>
      </c>
      <c r="E382" s="5">
        <f>SUM(E383:E387)</f>
        <v>3</v>
      </c>
    </row>
    <row r="383" spans="1:5">
      <c r="A383" s="29"/>
      <c r="B383" s="28" t="s">
        <v>304</v>
      </c>
      <c r="C383" s="30">
        <v>0.5</v>
      </c>
      <c r="D383" s="30">
        <f>C383</f>
        <v>0.5</v>
      </c>
      <c r="E383" s="30">
        <f>D383</f>
        <v>0.5</v>
      </c>
    </row>
    <row r="384" spans="1:5">
      <c r="A384" s="29"/>
      <c r="B384" s="28" t="s">
        <v>305</v>
      </c>
      <c r="C384" s="30">
        <v>0.5</v>
      </c>
      <c r="D384" s="30">
        <f t="shared" ref="D384:E387" si="37">C384</f>
        <v>0.5</v>
      </c>
      <c r="E384" s="30">
        <f t="shared" si="37"/>
        <v>0.5</v>
      </c>
    </row>
    <row r="385" spans="1:5">
      <c r="A385" s="29"/>
      <c r="B385" s="28" t="s">
        <v>306</v>
      </c>
      <c r="C385" s="30"/>
      <c r="D385" s="30">
        <f t="shared" si="37"/>
        <v>0</v>
      </c>
      <c r="E385" s="30">
        <f t="shared" si="37"/>
        <v>0</v>
      </c>
    </row>
    <row r="386" spans="1:5">
      <c r="A386" s="29"/>
      <c r="B386" s="28" t="s">
        <v>307</v>
      </c>
      <c r="C386" s="30">
        <v>1</v>
      </c>
      <c r="D386" s="30">
        <f t="shared" si="37"/>
        <v>1</v>
      </c>
      <c r="E386" s="30">
        <f t="shared" si="37"/>
        <v>1</v>
      </c>
    </row>
    <row r="387" spans="1:5">
      <c r="A387" s="29"/>
      <c r="B387" s="28" t="s">
        <v>308</v>
      </c>
      <c r="C387" s="30">
        <v>1</v>
      </c>
      <c r="D387" s="30">
        <f t="shared" si="37"/>
        <v>1</v>
      </c>
      <c r="E387" s="30">
        <f t="shared" si="37"/>
        <v>1</v>
      </c>
    </row>
    <row r="388" spans="1:5">
      <c r="A388" s="6">
        <v>2201</v>
      </c>
      <c r="B388" s="4" t="s">
        <v>309</v>
      </c>
      <c r="C388" s="5">
        <f>SUM(C389:C390)</f>
        <v>0.5</v>
      </c>
      <c r="D388" s="5">
        <f>SUM(D389:D390)</f>
        <v>0.5</v>
      </c>
      <c r="E388" s="5">
        <f>SUM(E389:E390)</f>
        <v>0.5</v>
      </c>
    </row>
    <row r="389" spans="1:5">
      <c r="A389" s="29"/>
      <c r="B389" s="28" t="s">
        <v>48</v>
      </c>
      <c r="C389" s="30">
        <v>0.5</v>
      </c>
      <c r="D389" s="30">
        <f t="shared" ref="D389:E391" si="38">C389</f>
        <v>0.5</v>
      </c>
      <c r="E389" s="30">
        <f t="shared" si="38"/>
        <v>0.5</v>
      </c>
    </row>
    <row r="390" spans="1:5">
      <c r="A390" s="29"/>
      <c r="B390" s="28" t="s">
        <v>310</v>
      </c>
      <c r="C390" s="30">
        <v>0</v>
      </c>
      <c r="D390" s="30">
        <f t="shared" si="38"/>
        <v>0</v>
      </c>
      <c r="E390" s="30">
        <f t="shared" si="38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8"/>
        <v>0</v>
      </c>
      <c r="E391" s="5">
        <f t="shared" si="38"/>
        <v>0</v>
      </c>
    </row>
    <row r="392" spans="1:5">
      <c r="A392" s="6">
        <v>2201</v>
      </c>
      <c r="B392" s="4" t="s">
        <v>312</v>
      </c>
      <c r="C392" s="5">
        <f>SUM(C393:C394)</f>
        <v>13</v>
      </c>
      <c r="D392" s="5">
        <f>SUM(D393:D394)</f>
        <v>13</v>
      </c>
      <c r="E392" s="5">
        <f>SUM(E393:E394)</f>
        <v>13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13</v>
      </c>
      <c r="D394" s="30">
        <f>C394</f>
        <v>13</v>
      </c>
      <c r="E394" s="30">
        <f>D394</f>
        <v>13</v>
      </c>
    </row>
    <row r="395" spans="1:5">
      <c r="A395" s="6">
        <v>2201</v>
      </c>
      <c r="B395" s="4" t="s">
        <v>115</v>
      </c>
      <c r="C395" s="5">
        <f>SUM(C396:C397)</f>
        <v>0.8</v>
      </c>
      <c r="D395" s="5">
        <f>SUM(D396:D397)</f>
        <v>0.8</v>
      </c>
      <c r="E395" s="5">
        <f>SUM(E396:E397)</f>
        <v>0.8</v>
      </c>
    </row>
    <row r="396" spans="1:5">
      <c r="A396" s="29"/>
      <c r="B396" s="28" t="s">
        <v>315</v>
      </c>
      <c r="C396" s="30">
        <v>0.8</v>
      </c>
      <c r="D396" s="30">
        <f t="shared" ref="D396:E398" si="39">C396</f>
        <v>0.8</v>
      </c>
      <c r="E396" s="30">
        <f t="shared" si="39"/>
        <v>0.8</v>
      </c>
    </row>
    <row r="397" spans="1:5">
      <c r="A397" s="29"/>
      <c r="B397" s="28" t="s">
        <v>316</v>
      </c>
      <c r="C397" s="30">
        <v>0</v>
      </c>
      <c r="D397" s="30">
        <f t="shared" si="39"/>
        <v>0</v>
      </c>
      <c r="E397" s="30">
        <f t="shared" si="39"/>
        <v>0</v>
      </c>
    </row>
    <row r="398" spans="1:5">
      <c r="A398" s="6">
        <v>2201</v>
      </c>
      <c r="B398" s="4" t="s">
        <v>317</v>
      </c>
      <c r="C398" s="5">
        <v>0.6</v>
      </c>
      <c r="D398" s="5">
        <f t="shared" si="39"/>
        <v>0.6</v>
      </c>
      <c r="E398" s="5">
        <f t="shared" si="39"/>
        <v>0.6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40">C401</f>
        <v>0</v>
      </c>
      <c r="E401" s="30">
        <f t="shared" si="40"/>
        <v>0</v>
      </c>
    </row>
    <row r="402" spans="1:5">
      <c r="A402" s="29"/>
      <c r="B402" s="28" t="s">
        <v>320</v>
      </c>
      <c r="C402" s="30">
        <v>0</v>
      </c>
      <c r="D402" s="30">
        <f t="shared" si="40"/>
        <v>0</v>
      </c>
      <c r="E402" s="30">
        <f t="shared" si="40"/>
        <v>0</v>
      </c>
    </row>
    <row r="403" spans="1:5">
      <c r="A403" s="29"/>
      <c r="B403" s="28" t="s">
        <v>321</v>
      </c>
      <c r="C403" s="30">
        <v>0</v>
      </c>
      <c r="D403" s="30">
        <f t="shared" si="40"/>
        <v>0</v>
      </c>
      <c r="E403" s="30">
        <f t="shared" si="40"/>
        <v>0</v>
      </c>
    </row>
    <row r="404" spans="1:5">
      <c r="A404" s="6">
        <v>2201</v>
      </c>
      <c r="B404" s="4" t="s">
        <v>322</v>
      </c>
      <c r="C404" s="5">
        <f>SUM(C405:C406)</f>
        <v>1.3</v>
      </c>
      <c r="D404" s="5">
        <f>SUM(D405:D406)</f>
        <v>1.3</v>
      </c>
      <c r="E404" s="5">
        <f>SUM(E405:E406)</f>
        <v>1.3</v>
      </c>
    </row>
    <row r="405" spans="1:5">
      <c r="A405" s="29"/>
      <c r="B405" s="28" t="s">
        <v>323</v>
      </c>
      <c r="C405" s="30">
        <v>0.3</v>
      </c>
      <c r="D405" s="30">
        <f t="shared" ref="D405:E409" si="41">C405</f>
        <v>0.3</v>
      </c>
      <c r="E405" s="30">
        <f t="shared" si="41"/>
        <v>0.3</v>
      </c>
    </row>
    <row r="406" spans="1:5">
      <c r="A406" s="29"/>
      <c r="B406" s="28" t="s">
        <v>324</v>
      </c>
      <c r="C406" s="30">
        <v>1</v>
      </c>
      <c r="D406" s="30">
        <f t="shared" si="41"/>
        <v>1</v>
      </c>
      <c r="E406" s="30">
        <f t="shared" si="41"/>
        <v>1</v>
      </c>
    </row>
    <row r="407" spans="1:5">
      <c r="A407" s="6">
        <v>2201</v>
      </c>
      <c r="B407" s="4" t="s">
        <v>325</v>
      </c>
      <c r="C407" s="5">
        <v>0</v>
      </c>
      <c r="D407" s="5">
        <f t="shared" si="41"/>
        <v>0</v>
      </c>
      <c r="E407" s="5">
        <f t="shared" si="41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41"/>
        <v>0</v>
      </c>
      <c r="E408" s="5">
        <f t="shared" si="41"/>
        <v>0</v>
      </c>
    </row>
    <row r="409" spans="1:5">
      <c r="A409" s="6">
        <v>2201</v>
      </c>
      <c r="B409" s="4" t="s">
        <v>327</v>
      </c>
      <c r="C409" s="5">
        <v>1</v>
      </c>
      <c r="D409" s="5">
        <f t="shared" si="41"/>
        <v>1</v>
      </c>
      <c r="E409" s="5">
        <f t="shared" si="41"/>
        <v>1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3</v>
      </c>
      <c r="D412" s="5">
        <f>SUM(D413:D414)</f>
        <v>3</v>
      </c>
      <c r="E412" s="5">
        <f>SUM(E413:E414)</f>
        <v>3</v>
      </c>
    </row>
    <row r="413" spans="1:5">
      <c r="A413" s="29"/>
      <c r="B413" s="28" t="s">
        <v>328</v>
      </c>
      <c r="C413" s="30">
        <v>2.5</v>
      </c>
      <c r="D413" s="30">
        <f t="shared" ref="D413:E415" si="42">C413</f>
        <v>2.5</v>
      </c>
      <c r="E413" s="30">
        <f t="shared" si="42"/>
        <v>2.5</v>
      </c>
    </row>
    <row r="414" spans="1:5">
      <c r="A414" s="29"/>
      <c r="B414" s="28" t="s">
        <v>329</v>
      </c>
      <c r="C414" s="30">
        <v>0.5</v>
      </c>
      <c r="D414" s="30">
        <f t="shared" si="42"/>
        <v>0.5</v>
      </c>
      <c r="E414" s="30">
        <f t="shared" si="42"/>
        <v>0.5</v>
      </c>
    </row>
    <row r="415" spans="1:5">
      <c r="A415" s="6">
        <v>2201</v>
      </c>
      <c r="B415" s="4" t="s">
        <v>118</v>
      </c>
      <c r="C415" s="5">
        <v>1</v>
      </c>
      <c r="D415" s="5">
        <f t="shared" si="42"/>
        <v>1</v>
      </c>
      <c r="E415" s="5">
        <f t="shared" si="42"/>
        <v>1</v>
      </c>
    </row>
    <row r="416" spans="1:5">
      <c r="A416" s="6">
        <v>2201</v>
      </c>
      <c r="B416" s="4" t="s">
        <v>332</v>
      </c>
      <c r="C416" s="5">
        <f>SUM(C417:C418)</f>
        <v>0.5</v>
      </c>
      <c r="D416" s="5">
        <f>SUM(D417:D418)</f>
        <v>0.5</v>
      </c>
      <c r="E416" s="5">
        <f>SUM(E417:E418)</f>
        <v>0.5</v>
      </c>
    </row>
    <row r="417" spans="1:5">
      <c r="A417" s="29"/>
      <c r="B417" s="28" t="s">
        <v>330</v>
      </c>
      <c r="C417" s="30">
        <v>0.5</v>
      </c>
      <c r="D417" s="30">
        <f t="shared" ref="D417:E421" si="43">C417</f>
        <v>0.5</v>
      </c>
      <c r="E417" s="30">
        <f t="shared" si="43"/>
        <v>0.5</v>
      </c>
    </row>
    <row r="418" spans="1:5">
      <c r="A418" s="29"/>
      <c r="B418" s="28" t="s">
        <v>331</v>
      </c>
      <c r="C418" s="30">
        <v>0</v>
      </c>
      <c r="D418" s="30">
        <f t="shared" si="43"/>
        <v>0</v>
      </c>
      <c r="E418" s="30">
        <f t="shared" si="43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3"/>
        <v>0</v>
      </c>
      <c r="E419" s="5">
        <f t="shared" si="43"/>
        <v>0</v>
      </c>
    </row>
    <row r="420" spans="1:5">
      <c r="A420" s="6">
        <v>2201</v>
      </c>
      <c r="B420" s="4" t="s">
        <v>334</v>
      </c>
      <c r="C420" s="5">
        <v>0.1</v>
      </c>
      <c r="D420" s="5">
        <f t="shared" si="43"/>
        <v>0.1</v>
      </c>
      <c r="E420" s="5">
        <f t="shared" si="43"/>
        <v>0.1</v>
      </c>
    </row>
    <row r="421" spans="1:5">
      <c r="A421" s="6">
        <v>2201</v>
      </c>
      <c r="B421" s="4" t="s">
        <v>335</v>
      </c>
      <c r="C421" s="5">
        <v>0</v>
      </c>
      <c r="D421" s="5">
        <f t="shared" si="43"/>
        <v>0</v>
      </c>
      <c r="E421" s="5">
        <f t="shared" si="43"/>
        <v>0</v>
      </c>
    </row>
    <row r="422" spans="1:5">
      <c r="A422" s="6">
        <v>2201</v>
      </c>
      <c r="B422" s="4" t="s">
        <v>119</v>
      </c>
      <c r="C422" s="5">
        <f>SUM(C423:C428)</f>
        <v>0.8</v>
      </c>
      <c r="D422" s="5">
        <f>SUM(D423:D428)</f>
        <v>0.8</v>
      </c>
      <c r="E422" s="5">
        <f>SUM(E423:E428)</f>
        <v>0.8</v>
      </c>
    </row>
    <row r="423" spans="1:5">
      <c r="A423" s="29"/>
      <c r="B423" s="28" t="s">
        <v>336</v>
      </c>
      <c r="C423" s="30">
        <v>0.4</v>
      </c>
      <c r="D423" s="30">
        <f>C423</f>
        <v>0.4</v>
      </c>
      <c r="E423" s="30">
        <f>D423</f>
        <v>0.4</v>
      </c>
    </row>
    <row r="424" spans="1:5">
      <c r="A424" s="29"/>
      <c r="B424" s="28" t="s">
        <v>337</v>
      </c>
      <c r="C424" s="30"/>
      <c r="D424" s="30">
        <f t="shared" ref="D424:E428" si="44">C424</f>
        <v>0</v>
      </c>
      <c r="E424" s="30">
        <f t="shared" si="44"/>
        <v>0</v>
      </c>
    </row>
    <row r="425" spans="1:5">
      <c r="A425" s="29"/>
      <c r="B425" s="28" t="s">
        <v>338</v>
      </c>
      <c r="C425" s="30"/>
      <c r="D425" s="30">
        <f t="shared" si="44"/>
        <v>0</v>
      </c>
      <c r="E425" s="30">
        <f t="shared" si="44"/>
        <v>0</v>
      </c>
    </row>
    <row r="426" spans="1:5">
      <c r="A426" s="29"/>
      <c r="B426" s="28" t="s">
        <v>339</v>
      </c>
      <c r="C426" s="30"/>
      <c r="D426" s="30">
        <f t="shared" si="44"/>
        <v>0</v>
      </c>
      <c r="E426" s="30">
        <f t="shared" si="44"/>
        <v>0</v>
      </c>
    </row>
    <row r="427" spans="1:5">
      <c r="A427" s="29"/>
      <c r="B427" s="28" t="s">
        <v>340</v>
      </c>
      <c r="C427" s="30"/>
      <c r="D427" s="30">
        <f t="shared" si="44"/>
        <v>0</v>
      </c>
      <c r="E427" s="30">
        <f t="shared" si="44"/>
        <v>0</v>
      </c>
    </row>
    <row r="428" spans="1:5">
      <c r="A428" s="29"/>
      <c r="B428" s="28" t="s">
        <v>341</v>
      </c>
      <c r="C428" s="30">
        <v>0.4</v>
      </c>
      <c r="D428" s="30">
        <f t="shared" si="44"/>
        <v>0.4</v>
      </c>
      <c r="E428" s="30">
        <f t="shared" si="44"/>
        <v>0.4</v>
      </c>
    </row>
    <row r="429" spans="1:5">
      <c r="A429" s="6">
        <v>2201</v>
      </c>
      <c r="B429" s="4" t="s">
        <v>342</v>
      </c>
      <c r="C429" s="5">
        <f>SUM(C430:C442)</f>
        <v>105</v>
      </c>
      <c r="D429" s="5">
        <f>SUM(D430:D442)</f>
        <v>105</v>
      </c>
      <c r="E429" s="5">
        <f>SUM(E430:E442)</f>
        <v>105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55</v>
      </c>
      <c r="D431" s="30">
        <f t="shared" ref="D431:E442" si="45">C431</f>
        <v>55</v>
      </c>
      <c r="E431" s="30">
        <f t="shared" si="45"/>
        <v>55</v>
      </c>
    </row>
    <row r="432" spans="1:5">
      <c r="A432" s="29"/>
      <c r="B432" s="28" t="s">
        <v>345</v>
      </c>
      <c r="C432" s="30">
        <v>15</v>
      </c>
      <c r="D432" s="30">
        <f t="shared" si="45"/>
        <v>15</v>
      </c>
      <c r="E432" s="30">
        <f t="shared" si="45"/>
        <v>15</v>
      </c>
    </row>
    <row r="433" spans="1:5">
      <c r="A433" s="29"/>
      <c r="B433" s="28" t="s">
        <v>346</v>
      </c>
      <c r="C433" s="30">
        <v>10</v>
      </c>
      <c r="D433" s="30">
        <f t="shared" si="45"/>
        <v>10</v>
      </c>
      <c r="E433" s="30">
        <f t="shared" si="45"/>
        <v>10</v>
      </c>
    </row>
    <row r="434" spans="1:5">
      <c r="A434" s="29"/>
      <c r="B434" s="28" t="s">
        <v>347</v>
      </c>
      <c r="C434" s="30"/>
      <c r="D434" s="30">
        <f t="shared" si="45"/>
        <v>0</v>
      </c>
      <c r="E434" s="30">
        <f t="shared" si="45"/>
        <v>0</v>
      </c>
    </row>
    <row r="435" spans="1:5">
      <c r="A435" s="29"/>
      <c r="B435" s="28" t="s">
        <v>348</v>
      </c>
      <c r="C435" s="30"/>
      <c r="D435" s="30">
        <f t="shared" si="45"/>
        <v>0</v>
      </c>
      <c r="E435" s="30">
        <f t="shared" si="45"/>
        <v>0</v>
      </c>
    </row>
    <row r="436" spans="1:5">
      <c r="A436" s="29"/>
      <c r="B436" s="28" t="s">
        <v>349</v>
      </c>
      <c r="C436" s="30"/>
      <c r="D436" s="30">
        <f t="shared" si="45"/>
        <v>0</v>
      </c>
      <c r="E436" s="30">
        <f t="shared" si="45"/>
        <v>0</v>
      </c>
    </row>
    <row r="437" spans="1:5">
      <c r="A437" s="29"/>
      <c r="B437" s="28" t="s">
        <v>350</v>
      </c>
      <c r="C437" s="30"/>
      <c r="D437" s="30">
        <f t="shared" si="45"/>
        <v>0</v>
      </c>
      <c r="E437" s="30">
        <f t="shared" si="45"/>
        <v>0</v>
      </c>
    </row>
    <row r="438" spans="1:5">
      <c r="A438" s="29"/>
      <c r="B438" s="28" t="s">
        <v>351</v>
      </c>
      <c r="C438" s="30"/>
      <c r="D438" s="30">
        <f t="shared" si="45"/>
        <v>0</v>
      </c>
      <c r="E438" s="30">
        <f t="shared" si="45"/>
        <v>0</v>
      </c>
    </row>
    <row r="439" spans="1:5">
      <c r="A439" s="29"/>
      <c r="B439" s="28" t="s">
        <v>352</v>
      </c>
      <c r="C439" s="30"/>
      <c r="D439" s="30">
        <f t="shared" si="45"/>
        <v>0</v>
      </c>
      <c r="E439" s="30">
        <f t="shared" si="45"/>
        <v>0</v>
      </c>
    </row>
    <row r="440" spans="1:5">
      <c r="A440" s="29"/>
      <c r="B440" s="28" t="s">
        <v>353</v>
      </c>
      <c r="C440" s="30"/>
      <c r="D440" s="30">
        <f t="shared" si="45"/>
        <v>0</v>
      </c>
      <c r="E440" s="30">
        <f t="shared" si="45"/>
        <v>0</v>
      </c>
    </row>
    <row r="441" spans="1:5">
      <c r="A441" s="29"/>
      <c r="B441" s="28" t="s">
        <v>354</v>
      </c>
      <c r="C441" s="30">
        <v>11</v>
      </c>
      <c r="D441" s="30">
        <f t="shared" si="45"/>
        <v>11</v>
      </c>
      <c r="E441" s="30">
        <f t="shared" si="45"/>
        <v>11</v>
      </c>
    </row>
    <row r="442" spans="1:5">
      <c r="A442" s="29"/>
      <c r="B442" s="28" t="s">
        <v>355</v>
      </c>
      <c r="C442" s="30">
        <v>14</v>
      </c>
      <c r="D442" s="30">
        <f t="shared" si="45"/>
        <v>14</v>
      </c>
      <c r="E442" s="30">
        <f t="shared" si="45"/>
        <v>14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60" t="s">
        <v>357</v>
      </c>
      <c r="B444" s="161"/>
      <c r="C444" s="32">
        <f>C445+C454+C455+C459+C462+C463+C468+C474+C477+C480+C481+C450</f>
        <v>3</v>
      </c>
      <c r="D444" s="32">
        <f>D445+D454+D455+D459+D462+D463+D468+D474+D477+D480+D481+D450</f>
        <v>3</v>
      </c>
      <c r="E444" s="32">
        <f>E445+E454+E455+E459+E462+E463+E468+E474+E477+E480+E481+E450</f>
        <v>3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6">C447</f>
        <v>0</v>
      </c>
      <c r="E447" s="30">
        <f t="shared" si="46"/>
        <v>0</v>
      </c>
    </row>
    <row r="448" spans="1:5">
      <c r="A448" s="28"/>
      <c r="B448" s="28" t="s">
        <v>361</v>
      </c>
      <c r="C448" s="30">
        <v>0</v>
      </c>
      <c r="D448" s="30">
        <f t="shared" si="46"/>
        <v>0</v>
      </c>
      <c r="E448" s="30">
        <f t="shared" si="46"/>
        <v>0</v>
      </c>
    </row>
    <row r="449" spans="1:5">
      <c r="A449" s="28"/>
      <c r="B449" s="28" t="s">
        <v>362</v>
      </c>
      <c r="C449" s="30">
        <v>0</v>
      </c>
      <c r="D449" s="30">
        <f t="shared" si="46"/>
        <v>0</v>
      </c>
      <c r="E449" s="30">
        <f t="shared" si="46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7">C452</f>
        <v>0</v>
      </c>
      <c r="E452" s="30">
        <f t="shared" si="47"/>
        <v>0</v>
      </c>
    </row>
    <row r="453" spans="1:5">
      <c r="A453" s="28"/>
      <c r="B453" s="28" t="s">
        <v>366</v>
      </c>
      <c r="C453" s="30">
        <v>0</v>
      </c>
      <c r="D453" s="30">
        <f t="shared" si="47"/>
        <v>0</v>
      </c>
      <c r="E453" s="30">
        <f t="shared" si="47"/>
        <v>0</v>
      </c>
    </row>
    <row r="454" spans="1:5">
      <c r="A454" s="6">
        <v>2202</v>
      </c>
      <c r="B454" s="4" t="s">
        <v>51</v>
      </c>
      <c r="C454" s="5">
        <v>0.5</v>
      </c>
      <c r="D454" s="5">
        <f>C454</f>
        <v>0.5</v>
      </c>
      <c r="E454" s="5">
        <f>D454</f>
        <v>0.5</v>
      </c>
    </row>
    <row r="455" spans="1:5">
      <c r="A455" s="6">
        <v>2202</v>
      </c>
      <c r="B455" s="4" t="s">
        <v>120</v>
      </c>
      <c r="C455" s="5">
        <f>SUM(C456:C458)</f>
        <v>0.5</v>
      </c>
      <c r="D455" s="5">
        <f>SUM(D456:D458)</f>
        <v>0.5</v>
      </c>
      <c r="E455" s="5">
        <f>SUM(E456:E458)</f>
        <v>0.5</v>
      </c>
    </row>
    <row r="456" spans="1:5">
      <c r="A456" s="28"/>
      <c r="B456" s="28" t="s">
        <v>367</v>
      </c>
      <c r="C456" s="30">
        <v>0.5</v>
      </c>
      <c r="D456" s="30">
        <f>C456</f>
        <v>0.5</v>
      </c>
      <c r="E456" s="30">
        <f>D456</f>
        <v>0.5</v>
      </c>
    </row>
    <row r="457" spans="1:5">
      <c r="A457" s="28"/>
      <c r="B457" s="28" t="s">
        <v>368</v>
      </c>
      <c r="C457" s="30"/>
      <c r="D457" s="30">
        <f t="shared" ref="D457:E458" si="48">C457</f>
        <v>0</v>
      </c>
      <c r="E457" s="30">
        <f t="shared" si="48"/>
        <v>0</v>
      </c>
    </row>
    <row r="458" spans="1:5">
      <c r="A458" s="28"/>
      <c r="B458" s="28" t="s">
        <v>361</v>
      </c>
      <c r="C458" s="30">
        <v>0</v>
      </c>
      <c r="D458" s="30">
        <f t="shared" si="48"/>
        <v>0</v>
      </c>
      <c r="E458" s="30">
        <f t="shared" si="48"/>
        <v>0</v>
      </c>
    </row>
    <row r="459" spans="1:5">
      <c r="A459" s="6">
        <v>2202</v>
      </c>
      <c r="B459" s="4" t="s">
        <v>121</v>
      </c>
      <c r="C459" s="5">
        <f>SUM(C460:C461)</f>
        <v>1.5</v>
      </c>
      <c r="D459" s="5">
        <f>SUM(D460:D461)</f>
        <v>1.5</v>
      </c>
      <c r="E459" s="5">
        <f>SUM(E460:E461)</f>
        <v>1.5</v>
      </c>
    </row>
    <row r="460" spans="1:5">
      <c r="A460" s="28"/>
      <c r="B460" s="28" t="s">
        <v>369</v>
      </c>
      <c r="C460" s="30">
        <v>1.2</v>
      </c>
      <c r="D460" s="30">
        <f t="shared" ref="D460:E462" si="49">C460</f>
        <v>1.2</v>
      </c>
      <c r="E460" s="30">
        <f t="shared" si="49"/>
        <v>1.2</v>
      </c>
    </row>
    <row r="461" spans="1:5">
      <c r="A461" s="28"/>
      <c r="B461" s="28" t="s">
        <v>370</v>
      </c>
      <c r="C461" s="30">
        <v>0.3</v>
      </c>
      <c r="D461" s="30">
        <f t="shared" si="49"/>
        <v>0.3</v>
      </c>
      <c r="E461" s="30">
        <f t="shared" si="49"/>
        <v>0.3</v>
      </c>
    </row>
    <row r="462" spans="1:5">
      <c r="A462" s="6">
        <v>2202</v>
      </c>
      <c r="B462" s="4" t="s">
        <v>371</v>
      </c>
      <c r="C462" s="5">
        <v>0</v>
      </c>
      <c r="D462" s="5">
        <f t="shared" si="49"/>
        <v>0</v>
      </c>
      <c r="E462" s="5">
        <f t="shared" si="49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50">C465</f>
        <v>0</v>
      </c>
      <c r="E465" s="30">
        <f t="shared" si="50"/>
        <v>0</v>
      </c>
    </row>
    <row r="466" spans="1:5">
      <c r="A466" s="28"/>
      <c r="B466" s="28" t="s">
        <v>375</v>
      </c>
      <c r="C466" s="30">
        <v>0</v>
      </c>
      <c r="D466" s="30">
        <f t="shared" si="50"/>
        <v>0</v>
      </c>
      <c r="E466" s="30">
        <f t="shared" si="50"/>
        <v>0</v>
      </c>
    </row>
    <row r="467" spans="1:5">
      <c r="A467" s="28"/>
      <c r="B467" s="28" t="s">
        <v>376</v>
      </c>
      <c r="C467" s="30">
        <v>0</v>
      </c>
      <c r="D467" s="30">
        <f t="shared" si="50"/>
        <v>0</v>
      </c>
      <c r="E467" s="30">
        <f t="shared" si="50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51">C470</f>
        <v>0</v>
      </c>
      <c r="E470" s="30">
        <f t="shared" si="51"/>
        <v>0</v>
      </c>
    </row>
    <row r="471" spans="1:5">
      <c r="A471" s="28"/>
      <c r="B471" s="28" t="s">
        <v>380</v>
      </c>
      <c r="C471" s="30">
        <v>0</v>
      </c>
      <c r="D471" s="30">
        <f t="shared" si="51"/>
        <v>0</v>
      </c>
      <c r="E471" s="30">
        <f t="shared" si="51"/>
        <v>0</v>
      </c>
    </row>
    <row r="472" spans="1:5">
      <c r="A472" s="28"/>
      <c r="B472" s="28" t="s">
        <v>381</v>
      </c>
      <c r="C472" s="30">
        <v>0</v>
      </c>
      <c r="D472" s="30">
        <f t="shared" si="51"/>
        <v>0</v>
      </c>
      <c r="E472" s="30">
        <f t="shared" si="51"/>
        <v>0</v>
      </c>
    </row>
    <row r="473" spans="1:5">
      <c r="A473" s="28"/>
      <c r="B473" s="28" t="s">
        <v>382</v>
      </c>
      <c r="C473" s="30">
        <v>0</v>
      </c>
      <c r="D473" s="30">
        <f t="shared" si="51"/>
        <v>0</v>
      </c>
      <c r="E473" s="30">
        <f t="shared" si="51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2">C478</f>
        <v>0</v>
      </c>
      <c r="E478" s="30">
        <f t="shared" si="52"/>
        <v>0</v>
      </c>
    </row>
    <row r="479" spans="1:5">
      <c r="A479" s="28"/>
      <c r="B479" s="28" t="s">
        <v>384</v>
      </c>
      <c r="C479" s="30">
        <v>0</v>
      </c>
      <c r="D479" s="30">
        <f t="shared" si="52"/>
        <v>0</v>
      </c>
      <c r="E479" s="30">
        <f t="shared" si="52"/>
        <v>0</v>
      </c>
    </row>
    <row r="480" spans="1:5">
      <c r="A480" s="6">
        <v>2202</v>
      </c>
      <c r="B480" s="4" t="s">
        <v>386</v>
      </c>
      <c r="C480" s="5">
        <v>0.5</v>
      </c>
      <c r="D480" s="5">
        <f t="shared" si="52"/>
        <v>0.5</v>
      </c>
      <c r="E480" s="5">
        <f t="shared" si="52"/>
        <v>0.5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2"/>
        <v>0</v>
      </c>
      <c r="E481" s="5">
        <f t="shared" si="52"/>
        <v>0</v>
      </c>
    </row>
    <row r="482" spans="1:10">
      <c r="A482" s="160" t="s">
        <v>388</v>
      </c>
      <c r="B482" s="161"/>
      <c r="C482" s="32">
        <v>0</v>
      </c>
      <c r="D482" s="32">
        <v>0</v>
      </c>
      <c r="E482" s="32">
        <v>0</v>
      </c>
    </row>
    <row r="483" spans="1:10">
      <c r="A483" s="166" t="s">
        <v>389</v>
      </c>
      <c r="B483" s="167"/>
      <c r="C483" s="35">
        <f>C484+C504+C509+C522+C528+C538</f>
        <v>50.574999999999996</v>
      </c>
      <c r="D483" s="35">
        <f>D484+D504+D509+D522+D528+D538</f>
        <v>50.574999999999996</v>
      </c>
      <c r="E483" s="35">
        <f>E484+E504+E509+E522+E528+E538</f>
        <v>50.574999999999996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60" t="s">
        <v>390</v>
      </c>
      <c r="B484" s="161"/>
      <c r="C484" s="32">
        <f>C485+C486+C490+C491+C494+C497+C500+C501+C502+C503</f>
        <v>18.824999999999999</v>
      </c>
      <c r="D484" s="32">
        <f>D485+D486+D490+D491+D494+D497+D500+D501+D502+D503</f>
        <v>18.824999999999999</v>
      </c>
      <c r="E484" s="32">
        <f>E485+E486+E490+E491+E494+E497+E500+E501+E502+E503</f>
        <v>18.824999999999999</v>
      </c>
    </row>
    <row r="485" spans="1:10">
      <c r="A485" s="6">
        <v>3302</v>
      </c>
      <c r="B485" s="4" t="s">
        <v>391</v>
      </c>
      <c r="C485" s="5">
        <v>1.7</v>
      </c>
      <c r="D485" s="5">
        <f>C485</f>
        <v>1.7</v>
      </c>
      <c r="E485" s="5">
        <f>D485</f>
        <v>1.7</v>
      </c>
    </row>
    <row r="486" spans="1:10">
      <c r="A486" s="6">
        <v>3302</v>
      </c>
      <c r="B486" s="4" t="s">
        <v>392</v>
      </c>
      <c r="C486" s="5">
        <f>SUM(C487:C489)</f>
        <v>4.5</v>
      </c>
      <c r="D486" s="5">
        <f>SUM(D487:D489)</f>
        <v>4.5</v>
      </c>
      <c r="E486" s="5">
        <f>SUM(E487:E489)</f>
        <v>4.5</v>
      </c>
    </row>
    <row r="487" spans="1:10">
      <c r="A487" s="28"/>
      <c r="B487" s="28" t="s">
        <v>393</v>
      </c>
      <c r="C487" s="30">
        <v>1.5</v>
      </c>
      <c r="D487" s="30">
        <f>C487</f>
        <v>1.5</v>
      </c>
      <c r="E487" s="30">
        <f>D487</f>
        <v>1.5</v>
      </c>
    </row>
    <row r="488" spans="1:10">
      <c r="A488" s="28"/>
      <c r="B488" s="28" t="s">
        <v>394</v>
      </c>
      <c r="C488" s="30">
        <v>3</v>
      </c>
      <c r="D488" s="30">
        <f t="shared" ref="D488:E489" si="53">C488</f>
        <v>3</v>
      </c>
      <c r="E488" s="30">
        <f t="shared" si="53"/>
        <v>3</v>
      </c>
    </row>
    <row r="489" spans="1:10">
      <c r="A489" s="28"/>
      <c r="B489" s="28" t="s">
        <v>395</v>
      </c>
      <c r="C489" s="30">
        <v>0</v>
      </c>
      <c r="D489" s="30">
        <f t="shared" si="53"/>
        <v>0</v>
      </c>
      <c r="E489" s="30">
        <f t="shared" si="53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0.6</v>
      </c>
      <c r="D494" s="5">
        <f>SUM(D495:D496)</f>
        <v>0.6</v>
      </c>
      <c r="E494" s="5">
        <f>SUM(E495:E496)</f>
        <v>0.6</v>
      </c>
    </row>
    <row r="495" spans="1:10">
      <c r="A495" s="28"/>
      <c r="B495" s="28" t="s">
        <v>401</v>
      </c>
      <c r="C495" s="30">
        <v>0.6</v>
      </c>
      <c r="D495" s="30">
        <f>C495</f>
        <v>0.6</v>
      </c>
      <c r="E495" s="30">
        <f>D495</f>
        <v>0.6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0.1</v>
      </c>
      <c r="D497" s="5">
        <f>SUM(D498:D499)</f>
        <v>0.1</v>
      </c>
      <c r="E497" s="5">
        <f>SUM(E498:E499)</f>
        <v>0.1</v>
      </c>
    </row>
    <row r="498" spans="1:6">
      <c r="A498" s="28"/>
      <c r="B498" s="28" t="s">
        <v>404</v>
      </c>
      <c r="C498" s="30">
        <v>0.1</v>
      </c>
      <c r="D498" s="30">
        <f t="shared" ref="D498:E503" si="54">C498</f>
        <v>0.1</v>
      </c>
      <c r="E498" s="30">
        <f t="shared" si="54"/>
        <v>0.1</v>
      </c>
    </row>
    <row r="499" spans="1:6">
      <c r="A499" s="28"/>
      <c r="B499" s="28" t="s">
        <v>405</v>
      </c>
      <c r="C499" s="30">
        <v>0</v>
      </c>
      <c r="D499" s="30">
        <f t="shared" si="54"/>
        <v>0</v>
      </c>
      <c r="E499" s="30">
        <f t="shared" si="54"/>
        <v>0</v>
      </c>
    </row>
    <row r="500" spans="1:6">
      <c r="A500" s="6">
        <v>3302</v>
      </c>
      <c r="B500" s="4" t="s">
        <v>406</v>
      </c>
      <c r="C500" s="5">
        <v>11.625</v>
      </c>
      <c r="D500" s="5">
        <f t="shared" si="54"/>
        <v>11.625</v>
      </c>
      <c r="E500" s="5">
        <f t="shared" si="54"/>
        <v>11.625</v>
      </c>
    </row>
    <row r="501" spans="1:6">
      <c r="A501" s="6">
        <v>3302</v>
      </c>
      <c r="B501" s="4" t="s">
        <v>407</v>
      </c>
      <c r="C501" s="5">
        <v>0.2</v>
      </c>
      <c r="D501" s="5">
        <f t="shared" si="54"/>
        <v>0.2</v>
      </c>
      <c r="E501" s="5">
        <f t="shared" si="54"/>
        <v>0.2</v>
      </c>
    </row>
    <row r="502" spans="1:6">
      <c r="A502" s="6">
        <v>3302</v>
      </c>
      <c r="B502" s="4" t="s">
        <v>408</v>
      </c>
      <c r="C502" s="5">
        <v>0.1</v>
      </c>
      <c r="D502" s="5">
        <f t="shared" si="54"/>
        <v>0.1</v>
      </c>
      <c r="E502" s="5">
        <f t="shared" si="54"/>
        <v>0.1</v>
      </c>
    </row>
    <row r="503" spans="1:6">
      <c r="A503" s="6">
        <v>3302</v>
      </c>
      <c r="B503" s="4" t="s">
        <v>409</v>
      </c>
      <c r="C503" s="5">
        <v>0</v>
      </c>
      <c r="D503" s="5">
        <f t="shared" si="54"/>
        <v>0</v>
      </c>
      <c r="E503" s="5">
        <f t="shared" si="54"/>
        <v>0</v>
      </c>
    </row>
    <row r="504" spans="1:6">
      <c r="A504" s="160" t="s">
        <v>410</v>
      </c>
      <c r="B504" s="161"/>
      <c r="C504" s="32">
        <f>SUM(C505:C508)</f>
        <v>16.649999999999999</v>
      </c>
      <c r="D504" s="32">
        <f>SUM(D505:D508)</f>
        <v>16.649999999999999</v>
      </c>
      <c r="E504" s="32">
        <f>SUM(E505:E508)</f>
        <v>16.649999999999999</v>
      </c>
    </row>
    <row r="505" spans="1:6">
      <c r="A505" s="6">
        <v>3303</v>
      </c>
      <c r="B505" s="4" t="s">
        <v>411</v>
      </c>
      <c r="C505" s="5">
        <v>6.65</v>
      </c>
      <c r="D505" s="5">
        <f>C505</f>
        <v>6.65</v>
      </c>
      <c r="E505" s="5">
        <f>D505</f>
        <v>6.65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5">C506</f>
        <v>0</v>
      </c>
      <c r="E506" s="5">
        <f t="shared" si="55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5"/>
        <v>0</v>
      </c>
      <c r="E507" s="5">
        <f t="shared" si="55"/>
        <v>0</v>
      </c>
    </row>
    <row r="508" spans="1:6">
      <c r="A508" s="6">
        <v>3303</v>
      </c>
      <c r="B508" s="4" t="s">
        <v>409</v>
      </c>
      <c r="C508" s="5">
        <v>10</v>
      </c>
      <c r="D508" s="5">
        <f t="shared" si="55"/>
        <v>10</v>
      </c>
      <c r="E508" s="5">
        <f t="shared" si="55"/>
        <v>10</v>
      </c>
    </row>
    <row r="509" spans="1:6">
      <c r="A509" s="160" t="s">
        <v>414</v>
      </c>
      <c r="B509" s="161"/>
      <c r="C509" s="32">
        <f>C510+C511+C512+C513+C517+C518+C519+C520+C521</f>
        <v>13.2</v>
      </c>
      <c r="D509" s="32">
        <f>D510+D511+D512+D513+D517+D518+D519+D520+D521</f>
        <v>13.2</v>
      </c>
      <c r="E509" s="32">
        <f>E510+E511+E512+E513+E517+E518+E519+E520+E521</f>
        <v>13.2</v>
      </c>
      <c r="F509" s="51"/>
    </row>
    <row r="510" spans="1:6">
      <c r="A510" s="6">
        <v>3305</v>
      </c>
      <c r="B510" s="4" t="s">
        <v>415</v>
      </c>
      <c r="C510" s="5">
        <v>0.1</v>
      </c>
      <c r="D510" s="5">
        <f>C510</f>
        <v>0.1</v>
      </c>
      <c r="E510" s="5">
        <f>D510</f>
        <v>0.1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6">C511</f>
        <v>0</v>
      </c>
      <c r="E511" s="5">
        <f t="shared" si="56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6"/>
        <v>0</v>
      </c>
      <c r="E512" s="5">
        <f t="shared" si="56"/>
        <v>0</v>
      </c>
    </row>
    <row r="513" spans="1:5">
      <c r="A513" s="6">
        <v>3305</v>
      </c>
      <c r="B513" s="4" t="s">
        <v>418</v>
      </c>
      <c r="C513" s="5">
        <f>SUM(C514:C516)</f>
        <v>1</v>
      </c>
      <c r="D513" s="5">
        <f>SUM(D514:D516)</f>
        <v>1</v>
      </c>
      <c r="E513" s="5">
        <f>SUM(E514:E516)</f>
        <v>1</v>
      </c>
    </row>
    <row r="514" spans="1:5">
      <c r="A514" s="29"/>
      <c r="B514" s="28" t="s">
        <v>419</v>
      </c>
      <c r="C514" s="30">
        <v>1</v>
      </c>
      <c r="D514" s="30">
        <f t="shared" ref="D514:E521" si="57">C514</f>
        <v>1</v>
      </c>
      <c r="E514" s="30">
        <f t="shared" si="57"/>
        <v>1</v>
      </c>
    </row>
    <row r="515" spans="1:5">
      <c r="A515" s="29"/>
      <c r="B515" s="28" t="s">
        <v>420</v>
      </c>
      <c r="C515" s="30">
        <v>0</v>
      </c>
      <c r="D515" s="30">
        <f t="shared" si="57"/>
        <v>0</v>
      </c>
      <c r="E515" s="30">
        <f t="shared" si="57"/>
        <v>0</v>
      </c>
    </row>
    <row r="516" spans="1:5">
      <c r="A516" s="29"/>
      <c r="B516" s="28" t="s">
        <v>421</v>
      </c>
      <c r="C516" s="30">
        <v>0</v>
      </c>
      <c r="D516" s="30">
        <f t="shared" si="57"/>
        <v>0</v>
      </c>
      <c r="E516" s="30">
        <f t="shared" si="57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7"/>
        <v>0</v>
      </c>
      <c r="E517" s="5">
        <f t="shared" si="57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7"/>
        <v>0</v>
      </c>
      <c r="E518" s="5">
        <f t="shared" si="57"/>
        <v>0</v>
      </c>
    </row>
    <row r="519" spans="1:5">
      <c r="A519" s="6">
        <v>3305</v>
      </c>
      <c r="B519" s="4" t="s">
        <v>424</v>
      </c>
      <c r="C519" s="5">
        <v>0.1</v>
      </c>
      <c r="D519" s="5">
        <f t="shared" si="57"/>
        <v>0.1</v>
      </c>
      <c r="E519" s="5">
        <f t="shared" si="57"/>
        <v>0.1</v>
      </c>
    </row>
    <row r="520" spans="1:5">
      <c r="A520" s="6">
        <v>3305</v>
      </c>
      <c r="B520" s="4" t="s">
        <v>425</v>
      </c>
      <c r="C520" s="5">
        <v>12</v>
      </c>
      <c r="D520" s="5">
        <f t="shared" si="57"/>
        <v>12</v>
      </c>
      <c r="E520" s="5">
        <f t="shared" si="57"/>
        <v>12</v>
      </c>
    </row>
    <row r="521" spans="1:5">
      <c r="A521" s="6">
        <v>3305</v>
      </c>
      <c r="B521" s="4" t="s">
        <v>409</v>
      </c>
      <c r="C521" s="5">
        <v>0</v>
      </c>
      <c r="D521" s="5">
        <f t="shared" si="57"/>
        <v>0</v>
      </c>
      <c r="E521" s="5">
        <f t="shared" si="57"/>
        <v>0</v>
      </c>
    </row>
    <row r="522" spans="1:5">
      <c r="A522" s="160" t="s">
        <v>426</v>
      </c>
      <c r="B522" s="161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8">C524</f>
        <v>0</v>
      </c>
      <c r="E524" s="5">
        <f t="shared" si="58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8"/>
        <v>0</v>
      </c>
      <c r="E525" s="5">
        <f t="shared" si="58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8"/>
        <v>0</v>
      </c>
      <c r="E526" s="5">
        <f t="shared" si="58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8"/>
        <v>0</v>
      </c>
      <c r="E527" s="5">
        <f t="shared" si="58"/>
        <v>0</v>
      </c>
    </row>
    <row r="528" spans="1:5">
      <c r="A528" s="160" t="s">
        <v>432</v>
      </c>
      <c r="B528" s="161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9">C533</f>
        <v>0</v>
      </c>
      <c r="E533" s="30">
        <f t="shared" si="59"/>
        <v>0</v>
      </c>
    </row>
    <row r="534" spans="1:5">
      <c r="A534" s="29"/>
      <c r="B534" s="28" t="s">
        <v>437</v>
      </c>
      <c r="C534" s="30">
        <v>0</v>
      </c>
      <c r="D534" s="30">
        <f t="shared" si="59"/>
        <v>0</v>
      </c>
      <c r="E534" s="30">
        <f t="shared" si="59"/>
        <v>0</v>
      </c>
    </row>
    <row r="535" spans="1:5">
      <c r="A535" s="29"/>
      <c r="B535" s="28" t="s">
        <v>438</v>
      </c>
      <c r="C535" s="30">
        <v>0</v>
      </c>
      <c r="D535" s="30">
        <f t="shared" si="59"/>
        <v>0</v>
      </c>
      <c r="E535" s="30">
        <f t="shared" si="59"/>
        <v>0</v>
      </c>
    </row>
    <row r="536" spans="1:5">
      <c r="A536" s="29"/>
      <c r="B536" s="28" t="s">
        <v>439</v>
      </c>
      <c r="C536" s="30">
        <v>0</v>
      </c>
      <c r="D536" s="30">
        <f t="shared" si="59"/>
        <v>0</v>
      </c>
      <c r="E536" s="30">
        <f t="shared" si="59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60" t="s">
        <v>441</v>
      </c>
      <c r="B538" s="161"/>
      <c r="C538" s="32">
        <f>SUM(C539:C544)</f>
        <v>1.9</v>
      </c>
      <c r="D538" s="32">
        <f>SUM(D539:D544)</f>
        <v>1.9</v>
      </c>
      <c r="E538" s="32">
        <f>SUM(E539:E544)</f>
        <v>1.9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>
        <v>1.9</v>
      </c>
      <c r="D540" s="5">
        <f t="shared" ref="D540:E543" si="60">C540</f>
        <v>1.9</v>
      </c>
      <c r="E540" s="5">
        <f t="shared" si="60"/>
        <v>1.9</v>
      </c>
    </row>
    <row r="541" spans="1:5">
      <c r="A541" s="6">
        <v>3310</v>
      </c>
      <c r="B541" s="4" t="s">
        <v>444</v>
      </c>
      <c r="C541" s="5">
        <v>0</v>
      </c>
      <c r="D541" s="5">
        <f t="shared" si="60"/>
        <v>0</v>
      </c>
      <c r="E541" s="5">
        <f t="shared" si="60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60"/>
        <v>0</v>
      </c>
      <c r="E542" s="5">
        <f t="shared" si="60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60"/>
        <v>0</v>
      </c>
      <c r="E543" s="5">
        <f t="shared" si="60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64" t="s">
        <v>449</v>
      </c>
      <c r="B547" s="165"/>
      <c r="C547" s="35">
        <f>C548+C549</f>
        <v>1.1499999999999999</v>
      </c>
      <c r="D547" s="35">
        <f>D548+D549</f>
        <v>1.1499999999999999</v>
      </c>
      <c r="E547" s="35">
        <f>E548+E549</f>
        <v>1.1499999999999999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60" t="s">
        <v>450</v>
      </c>
      <c r="B548" s="161"/>
      <c r="C548" s="32">
        <v>1.1499999999999999</v>
      </c>
      <c r="D548" s="32">
        <f>C548</f>
        <v>1.1499999999999999</v>
      </c>
      <c r="E548" s="32">
        <f>D548</f>
        <v>1.1499999999999999</v>
      </c>
    </row>
    <row r="549" spans="1:10">
      <c r="A549" s="160" t="s">
        <v>451</v>
      </c>
      <c r="B549" s="161"/>
      <c r="C549" s="32">
        <v>0</v>
      </c>
      <c r="D549" s="32">
        <f>C549</f>
        <v>0</v>
      </c>
      <c r="E549" s="32">
        <f>D549</f>
        <v>0</v>
      </c>
    </row>
    <row r="550" spans="1:10">
      <c r="A550" s="158" t="s">
        <v>455</v>
      </c>
      <c r="B550" s="159"/>
      <c r="C550" s="36">
        <f>C551</f>
        <v>15</v>
      </c>
      <c r="D550" s="36">
        <f>D551</f>
        <v>15</v>
      </c>
      <c r="E550" s="36">
        <f>E551</f>
        <v>15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56" t="s">
        <v>456</v>
      </c>
      <c r="B551" s="157"/>
      <c r="C551" s="33">
        <f>C552+C556</f>
        <v>15</v>
      </c>
      <c r="D551" s="33">
        <f>D552+D556</f>
        <v>15</v>
      </c>
      <c r="E551" s="33">
        <f>E552+E556</f>
        <v>15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60" t="s">
        <v>457</v>
      </c>
      <c r="B552" s="161"/>
      <c r="C552" s="32">
        <f>SUM(C553:C555)</f>
        <v>15</v>
      </c>
      <c r="D552" s="32">
        <f>SUM(D553:D555)</f>
        <v>15</v>
      </c>
      <c r="E552" s="32">
        <f>SUM(E553:E555)</f>
        <v>15</v>
      </c>
    </row>
    <row r="553" spans="1:10">
      <c r="A553" s="6">
        <v>5500</v>
      </c>
      <c r="B553" s="4" t="s">
        <v>458</v>
      </c>
      <c r="C553" s="5">
        <v>15</v>
      </c>
      <c r="D553" s="5">
        <f t="shared" ref="D553:E555" si="61">C553</f>
        <v>15</v>
      </c>
      <c r="E553" s="5">
        <f t="shared" si="61"/>
        <v>15</v>
      </c>
    </row>
    <row r="554" spans="1:10">
      <c r="A554" s="6">
        <v>5500</v>
      </c>
      <c r="B554" s="4" t="s">
        <v>459</v>
      </c>
      <c r="C554" s="5">
        <v>0</v>
      </c>
      <c r="D554" s="5">
        <f t="shared" si="61"/>
        <v>0</v>
      </c>
      <c r="E554" s="5">
        <f t="shared" si="61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61"/>
        <v>0</v>
      </c>
      <c r="E555" s="5">
        <f t="shared" si="61"/>
        <v>0</v>
      </c>
    </row>
    <row r="556" spans="1:10">
      <c r="A556" s="160" t="s">
        <v>461</v>
      </c>
      <c r="B556" s="161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62" t="s">
        <v>62</v>
      </c>
      <c r="B559" s="163"/>
      <c r="C559" s="37">
        <f>C560+C716+C725</f>
        <v>1462</v>
      </c>
      <c r="D559" s="37">
        <f>D560+D716+D725</f>
        <v>1462</v>
      </c>
      <c r="E559" s="37">
        <f>E560+E716+E725</f>
        <v>1462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58" t="s">
        <v>464</v>
      </c>
      <c r="B560" s="159"/>
      <c r="C560" s="36">
        <f>C561+C638+C642+C645</f>
        <v>1242.4660000000001</v>
      </c>
      <c r="D560" s="36">
        <f>D561+D638+D642+D645</f>
        <v>1242.4660000000001</v>
      </c>
      <c r="E560" s="36">
        <f>E561+E638+E642+E645</f>
        <v>1242.4660000000001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56" t="s">
        <v>465</v>
      </c>
      <c r="B561" s="157"/>
      <c r="C561" s="38">
        <f>C562+C567+C568+C569+C576+C577+C581+C584+C585+C586+C587+C592+C595+C599+C603+C610+C616+C628</f>
        <v>1237.4660000000001</v>
      </c>
      <c r="D561" s="38">
        <f>D562+D567+D568+D569+D576+D577+D581+D584+D585+D586+D587+D592+D595+D599+D603+D610+D616+D628</f>
        <v>1237.4660000000001</v>
      </c>
      <c r="E561" s="38">
        <f>E562+E567+E568+E569+E576+E577+E581+E584+E585+E586+E587+E592+E595+E599+E603+E610+E616+E628</f>
        <v>1237.4660000000001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60" t="s">
        <v>466</v>
      </c>
      <c r="B562" s="161"/>
      <c r="C562" s="32">
        <f>SUM(C563:C566)</f>
        <v>44.38</v>
      </c>
      <c r="D562" s="32">
        <f>SUM(D563:D566)</f>
        <v>44.38</v>
      </c>
      <c r="E562" s="32">
        <f>SUM(E563:E566)</f>
        <v>44.38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2">C564</f>
        <v>0</v>
      </c>
      <c r="E564" s="5">
        <f t="shared" si="62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2"/>
        <v>0</v>
      </c>
      <c r="E565" s="5">
        <f t="shared" si="62"/>
        <v>0</v>
      </c>
    </row>
    <row r="566" spans="1:10">
      <c r="A566" s="6">
        <v>6600</v>
      </c>
      <c r="B566" s="4" t="s">
        <v>471</v>
      </c>
      <c r="C566" s="5">
        <v>44.38</v>
      </c>
      <c r="D566" s="5">
        <f t="shared" si="62"/>
        <v>44.38</v>
      </c>
      <c r="E566" s="5">
        <f t="shared" si="62"/>
        <v>44.38</v>
      </c>
    </row>
    <row r="567" spans="1:10">
      <c r="A567" s="160" t="s">
        <v>467</v>
      </c>
      <c r="B567" s="161"/>
      <c r="C567" s="31">
        <v>0</v>
      </c>
      <c r="D567" s="31">
        <f>C567</f>
        <v>0</v>
      </c>
      <c r="E567" s="31">
        <f>D567</f>
        <v>0</v>
      </c>
    </row>
    <row r="568" spans="1:10">
      <c r="A568" s="160" t="s">
        <v>472</v>
      </c>
      <c r="B568" s="161"/>
      <c r="C568" s="32">
        <v>0</v>
      </c>
      <c r="D568" s="32">
        <f>C568</f>
        <v>0</v>
      </c>
      <c r="E568" s="32">
        <f>D568</f>
        <v>0</v>
      </c>
    </row>
    <row r="569" spans="1:10">
      <c r="A569" s="160" t="s">
        <v>473</v>
      </c>
      <c r="B569" s="161"/>
      <c r="C569" s="32">
        <f>SUM(C570:C575)</f>
        <v>92.49</v>
      </c>
      <c r="D569" s="32">
        <f>SUM(D570:D575)</f>
        <v>92.49</v>
      </c>
      <c r="E569" s="32">
        <f>SUM(E570:E575)</f>
        <v>92.49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3">C571</f>
        <v>0</v>
      </c>
      <c r="E571" s="5">
        <f t="shared" si="63"/>
        <v>0</v>
      </c>
    </row>
    <row r="572" spans="1:10">
      <c r="A572" s="7">
        <v>6603</v>
      </c>
      <c r="B572" s="4" t="s">
        <v>476</v>
      </c>
      <c r="C572" s="5">
        <v>5</v>
      </c>
      <c r="D572" s="5">
        <f t="shared" si="63"/>
        <v>5</v>
      </c>
      <c r="E572" s="5">
        <f t="shared" si="63"/>
        <v>5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3"/>
        <v>0</v>
      </c>
      <c r="E573" s="5">
        <f t="shared" si="63"/>
        <v>0</v>
      </c>
    </row>
    <row r="574" spans="1:10">
      <c r="A574" s="7">
        <v>6603</v>
      </c>
      <c r="B574" s="4" t="s">
        <v>478</v>
      </c>
      <c r="C574" s="5">
        <v>87.49</v>
      </c>
      <c r="D574" s="5">
        <f t="shared" si="63"/>
        <v>87.49</v>
      </c>
      <c r="E574" s="5">
        <f t="shared" si="63"/>
        <v>87.49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3"/>
        <v>0</v>
      </c>
      <c r="E575" s="5">
        <f t="shared" si="63"/>
        <v>0</v>
      </c>
    </row>
    <row r="576" spans="1:10">
      <c r="A576" s="160" t="s">
        <v>480</v>
      </c>
      <c r="B576" s="161"/>
      <c r="C576" s="32">
        <v>0</v>
      </c>
      <c r="D576" s="32">
        <f>C576</f>
        <v>0</v>
      </c>
      <c r="E576" s="32">
        <f>D576</f>
        <v>0</v>
      </c>
    </row>
    <row r="577" spans="1:5">
      <c r="A577" s="160" t="s">
        <v>481</v>
      </c>
      <c r="B577" s="161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4">C578</f>
        <v>0</v>
      </c>
      <c r="E578" s="5">
        <f t="shared" si="64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4"/>
        <v>0</v>
      </c>
      <c r="E579" s="5">
        <f t="shared" si="64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4"/>
        <v>0</v>
      </c>
      <c r="E580" s="5">
        <f t="shared" si="64"/>
        <v>0</v>
      </c>
    </row>
    <row r="581" spans="1:5">
      <c r="A581" s="160" t="s">
        <v>485</v>
      </c>
      <c r="B581" s="161"/>
      <c r="C581" s="32">
        <f>SUM(C582:C583)</f>
        <v>79.98</v>
      </c>
      <c r="D581" s="32">
        <f>SUM(D582:D583)</f>
        <v>79.98</v>
      </c>
      <c r="E581" s="32">
        <f>SUM(E582:E583)</f>
        <v>79.98</v>
      </c>
    </row>
    <row r="582" spans="1:5">
      <c r="A582" s="7">
        <v>6606</v>
      </c>
      <c r="B582" s="4" t="s">
        <v>486</v>
      </c>
      <c r="C582" s="5">
        <v>76.760000000000005</v>
      </c>
      <c r="D582" s="5">
        <f t="shared" ref="D582:E586" si="65">C582</f>
        <v>76.760000000000005</v>
      </c>
      <c r="E582" s="5">
        <f t="shared" si="65"/>
        <v>76.760000000000005</v>
      </c>
    </row>
    <row r="583" spans="1:5">
      <c r="A583" s="7">
        <v>6606</v>
      </c>
      <c r="B583" s="4" t="s">
        <v>487</v>
      </c>
      <c r="C583" s="5">
        <v>3.22</v>
      </c>
      <c r="D583" s="5">
        <f t="shared" si="65"/>
        <v>3.22</v>
      </c>
      <c r="E583" s="5">
        <f t="shared" si="65"/>
        <v>3.22</v>
      </c>
    </row>
    <row r="584" spans="1:5">
      <c r="A584" s="160" t="s">
        <v>488</v>
      </c>
      <c r="B584" s="161"/>
      <c r="C584" s="32">
        <v>0.33600000000000002</v>
      </c>
      <c r="D584" s="32">
        <f t="shared" si="65"/>
        <v>0.33600000000000002</v>
      </c>
      <c r="E584" s="32">
        <f t="shared" si="65"/>
        <v>0.33600000000000002</v>
      </c>
    </row>
    <row r="585" spans="1:5">
      <c r="A585" s="160" t="s">
        <v>489</v>
      </c>
      <c r="B585" s="161"/>
      <c r="C585" s="32">
        <v>0</v>
      </c>
      <c r="D585" s="32">
        <f t="shared" si="65"/>
        <v>0</v>
      </c>
      <c r="E585" s="32">
        <f t="shared" si="65"/>
        <v>0</v>
      </c>
    </row>
    <row r="586" spans="1:5">
      <c r="A586" s="160" t="s">
        <v>490</v>
      </c>
      <c r="B586" s="161"/>
      <c r="C586" s="32">
        <v>0</v>
      </c>
      <c r="D586" s="32">
        <f t="shared" si="65"/>
        <v>0</v>
      </c>
      <c r="E586" s="32">
        <f t="shared" si="65"/>
        <v>0</v>
      </c>
    </row>
    <row r="587" spans="1:5">
      <c r="A587" s="160" t="s">
        <v>491</v>
      </c>
      <c r="B587" s="161"/>
      <c r="C587" s="32">
        <f>SUM(C588:C591)</f>
        <v>2.02</v>
      </c>
      <c r="D587" s="32">
        <f>SUM(D588:D591)</f>
        <v>2.02</v>
      </c>
      <c r="E587" s="32">
        <f>SUM(E588:E591)</f>
        <v>2.02</v>
      </c>
    </row>
    <row r="588" spans="1:5">
      <c r="A588" s="7">
        <v>6610</v>
      </c>
      <c r="B588" s="4" t="s">
        <v>492</v>
      </c>
      <c r="C588" s="5">
        <v>2.02</v>
      </c>
      <c r="D588" s="5">
        <f>C588</f>
        <v>2.02</v>
      </c>
      <c r="E588" s="5">
        <f>D588</f>
        <v>2.02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6">C589</f>
        <v>0</v>
      </c>
      <c r="E589" s="5">
        <f t="shared" si="66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6"/>
        <v>0</v>
      </c>
      <c r="E590" s="5">
        <f t="shared" si="66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6"/>
        <v>0</v>
      </c>
      <c r="E591" s="5">
        <f t="shared" si="66"/>
        <v>0</v>
      </c>
    </row>
    <row r="592" spans="1:5">
      <c r="A592" s="160" t="s">
        <v>498</v>
      </c>
      <c r="B592" s="161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60" t="s">
        <v>502</v>
      </c>
      <c r="B595" s="161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7">C597</f>
        <v>0</v>
      </c>
      <c r="E597" s="5">
        <f t="shared" si="67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7"/>
        <v>0</v>
      </c>
      <c r="E598" s="5">
        <f t="shared" si="67"/>
        <v>0</v>
      </c>
    </row>
    <row r="599" spans="1:5">
      <c r="A599" s="160" t="s">
        <v>503</v>
      </c>
      <c r="B599" s="161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8">C600</f>
        <v>0</v>
      </c>
      <c r="E600" s="5">
        <f t="shared" si="68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8"/>
        <v>0</v>
      </c>
      <c r="E601" s="5">
        <f t="shared" si="68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8"/>
        <v>0</v>
      </c>
      <c r="E602" s="5">
        <f t="shared" si="68"/>
        <v>0</v>
      </c>
    </row>
    <row r="603" spans="1:5">
      <c r="A603" s="160" t="s">
        <v>506</v>
      </c>
      <c r="B603" s="161"/>
      <c r="C603" s="32">
        <f>SUM(C604:C609)</f>
        <v>1018.26</v>
      </c>
      <c r="D603" s="32">
        <f>SUM(D604:D609)</f>
        <v>1018.26</v>
      </c>
      <c r="E603" s="32">
        <f>SUM(E604:E609)</f>
        <v>1018.26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9">C605</f>
        <v>0</v>
      </c>
      <c r="E605" s="5">
        <f t="shared" si="69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9"/>
        <v>0</v>
      </c>
      <c r="E606" s="5">
        <f t="shared" si="69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9"/>
        <v>0</v>
      </c>
      <c r="E607" s="5">
        <f t="shared" si="69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9"/>
        <v>0</v>
      </c>
      <c r="E608" s="5">
        <f t="shared" si="69"/>
        <v>0</v>
      </c>
    </row>
    <row r="609" spans="1:5">
      <c r="A609" s="7">
        <v>6614</v>
      </c>
      <c r="B609" s="4" t="s">
        <v>512</v>
      </c>
      <c r="C609" s="5">
        <v>1018.26</v>
      </c>
      <c r="D609" s="5">
        <f t="shared" si="69"/>
        <v>1018.26</v>
      </c>
      <c r="E609" s="5">
        <f t="shared" si="69"/>
        <v>1018.26</v>
      </c>
    </row>
    <row r="610" spans="1:5">
      <c r="A610" s="160" t="s">
        <v>513</v>
      </c>
      <c r="B610" s="161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70">C612</f>
        <v>0</v>
      </c>
      <c r="E612" s="5">
        <f t="shared" si="70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70"/>
        <v>0</v>
      </c>
      <c r="E613" s="5">
        <f t="shared" si="70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70"/>
        <v>0</v>
      </c>
      <c r="E614" s="5">
        <f t="shared" si="70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70"/>
        <v>0</v>
      </c>
      <c r="E615" s="5">
        <f t="shared" si="70"/>
        <v>0</v>
      </c>
    </row>
    <row r="616" spans="1:5">
      <c r="A616" s="160" t="s">
        <v>519</v>
      </c>
      <c r="B616" s="161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71">C618</f>
        <v>0</v>
      </c>
      <c r="E618" s="5">
        <f t="shared" si="71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71"/>
        <v>0</v>
      </c>
      <c r="E619" s="5">
        <f t="shared" si="71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71"/>
        <v>0</v>
      </c>
      <c r="E620" s="5">
        <f t="shared" si="71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71"/>
        <v>0</v>
      </c>
      <c r="E621" s="5">
        <f t="shared" si="71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71"/>
        <v>0</v>
      </c>
      <c r="E622" s="5">
        <f t="shared" si="71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71"/>
        <v>0</v>
      </c>
      <c r="E623" s="5">
        <f t="shared" si="71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71"/>
        <v>0</v>
      </c>
      <c r="E624" s="5">
        <f t="shared" si="71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71"/>
        <v>0</v>
      </c>
      <c r="E625" s="5">
        <f t="shared" si="71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71"/>
        <v>0</v>
      </c>
      <c r="E626" s="5">
        <f t="shared" si="71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71"/>
        <v>0</v>
      </c>
      <c r="E627" s="5">
        <f t="shared" si="71"/>
        <v>0</v>
      </c>
    </row>
    <row r="628" spans="1:10">
      <c r="A628" s="160" t="s">
        <v>531</v>
      </c>
      <c r="B628" s="161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2">C630</f>
        <v>0</v>
      </c>
      <c r="E630" s="5">
        <f t="shared" si="72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2"/>
        <v>0</v>
      </c>
      <c r="E631" s="5">
        <f t="shared" si="72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2"/>
        <v>0</v>
      </c>
      <c r="E632" s="5">
        <f t="shared" si="72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2"/>
        <v>0</v>
      </c>
      <c r="E633" s="5">
        <f t="shared" si="72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2"/>
        <v>0</v>
      </c>
      <c r="E634" s="5">
        <f t="shared" si="72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2"/>
        <v>0</v>
      </c>
      <c r="E635" s="5">
        <f t="shared" si="72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2"/>
        <v>0</v>
      </c>
      <c r="E636" s="5">
        <f t="shared" si="72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2"/>
        <v>0</v>
      </c>
      <c r="E637" s="5">
        <f t="shared" si="72"/>
        <v>0</v>
      </c>
    </row>
    <row r="638" spans="1:10">
      <c r="A638" s="156" t="s">
        <v>541</v>
      </c>
      <c r="B638" s="157"/>
      <c r="C638" s="38">
        <f>C639+C640+C641</f>
        <v>5</v>
      </c>
      <c r="D638" s="38">
        <f>D639+D640+D641</f>
        <v>5</v>
      </c>
      <c r="E638" s="38">
        <f>E639+E640+E641</f>
        <v>5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60" t="s">
        <v>542</v>
      </c>
      <c r="B639" s="161"/>
      <c r="C639" s="32">
        <v>0</v>
      </c>
      <c r="D639" s="32">
        <f t="shared" ref="D639:E641" si="73">C639</f>
        <v>0</v>
      </c>
      <c r="E639" s="32">
        <f t="shared" si="73"/>
        <v>0</v>
      </c>
    </row>
    <row r="640" spans="1:10">
      <c r="A640" s="160" t="s">
        <v>543</v>
      </c>
      <c r="B640" s="161"/>
      <c r="C640" s="32">
        <v>0</v>
      </c>
      <c r="D640" s="32">
        <f t="shared" si="73"/>
        <v>0</v>
      </c>
      <c r="E640" s="32">
        <f t="shared" si="73"/>
        <v>0</v>
      </c>
    </row>
    <row r="641" spans="1:10">
      <c r="A641" s="160" t="s">
        <v>544</v>
      </c>
      <c r="B641" s="161"/>
      <c r="C641" s="32">
        <v>5</v>
      </c>
      <c r="D641" s="32">
        <f t="shared" si="73"/>
        <v>5</v>
      </c>
      <c r="E641" s="32">
        <f t="shared" si="73"/>
        <v>5</v>
      </c>
    </row>
    <row r="642" spans="1:10">
      <c r="A642" s="156" t="s">
        <v>545</v>
      </c>
      <c r="B642" s="157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60" t="s">
        <v>546</v>
      </c>
      <c r="B643" s="161"/>
      <c r="C643" s="32">
        <v>0</v>
      </c>
      <c r="D643" s="32">
        <f>C643</f>
        <v>0</v>
      </c>
      <c r="E643" s="32">
        <f>D643</f>
        <v>0</v>
      </c>
    </row>
    <row r="644" spans="1:10">
      <c r="A644" s="160" t="s">
        <v>547</v>
      </c>
      <c r="B644" s="161"/>
      <c r="C644" s="32">
        <v>0</v>
      </c>
      <c r="D644" s="32">
        <f>C644</f>
        <v>0</v>
      </c>
      <c r="E644" s="32">
        <f>D644</f>
        <v>0</v>
      </c>
    </row>
    <row r="645" spans="1:10">
      <c r="A645" s="156" t="s">
        <v>548</v>
      </c>
      <c r="B645" s="157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60" t="s">
        <v>549</v>
      </c>
      <c r="B646" s="161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4">C648</f>
        <v>0</v>
      </c>
      <c r="E648" s="5">
        <f t="shared" si="74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4"/>
        <v>0</v>
      </c>
      <c r="E649" s="5">
        <f t="shared" si="74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4"/>
        <v>0</v>
      </c>
      <c r="E650" s="5">
        <f t="shared" si="74"/>
        <v>0</v>
      </c>
    </row>
    <row r="651" spans="1:10">
      <c r="A651" s="160" t="s">
        <v>550</v>
      </c>
      <c r="B651" s="161"/>
      <c r="C651" s="31">
        <v>0</v>
      </c>
      <c r="D651" s="31">
        <f>C651</f>
        <v>0</v>
      </c>
      <c r="E651" s="31">
        <f>D651</f>
        <v>0</v>
      </c>
    </row>
    <row r="652" spans="1:10">
      <c r="A652" s="160" t="s">
        <v>551</v>
      </c>
      <c r="B652" s="161"/>
      <c r="C652" s="32">
        <v>0</v>
      </c>
      <c r="D652" s="32">
        <f>C652</f>
        <v>0</v>
      </c>
      <c r="E652" s="32">
        <f>D652</f>
        <v>0</v>
      </c>
    </row>
    <row r="653" spans="1:10">
      <c r="A653" s="160" t="s">
        <v>552</v>
      </c>
      <c r="B653" s="161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5">C655</f>
        <v>0</v>
      </c>
      <c r="E655" s="5">
        <f t="shared" si="75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5"/>
        <v>0</v>
      </c>
      <c r="E656" s="5">
        <f t="shared" si="75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5"/>
        <v>0</v>
      </c>
      <c r="E657" s="5">
        <f t="shared" si="75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5"/>
        <v>0</v>
      </c>
      <c r="E658" s="5">
        <f t="shared" si="75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5"/>
        <v>0</v>
      </c>
      <c r="E659" s="5">
        <f t="shared" si="75"/>
        <v>0</v>
      </c>
    </row>
    <row r="660" spans="1:5">
      <c r="A660" s="160" t="s">
        <v>553</v>
      </c>
      <c r="B660" s="161"/>
      <c r="C660" s="32">
        <v>0</v>
      </c>
      <c r="D660" s="32">
        <f>C660</f>
        <v>0</v>
      </c>
      <c r="E660" s="32">
        <f>D660</f>
        <v>0</v>
      </c>
    </row>
    <row r="661" spans="1:5">
      <c r="A661" s="160" t="s">
        <v>554</v>
      </c>
      <c r="B661" s="161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6">C662</f>
        <v>0</v>
      </c>
      <c r="E662" s="5">
        <f t="shared" si="76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6"/>
        <v>0</v>
      </c>
      <c r="E663" s="5">
        <f t="shared" si="76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6"/>
        <v>0</v>
      </c>
      <c r="E664" s="5">
        <f t="shared" si="76"/>
        <v>0</v>
      </c>
    </row>
    <row r="665" spans="1:5">
      <c r="A665" s="160" t="s">
        <v>555</v>
      </c>
      <c r="B665" s="161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7">C666</f>
        <v>0</v>
      </c>
      <c r="E666" s="5">
        <f t="shared" si="77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7"/>
        <v>0</v>
      </c>
      <c r="E667" s="5">
        <f t="shared" si="77"/>
        <v>0</v>
      </c>
    </row>
    <row r="668" spans="1:5">
      <c r="A668" s="160" t="s">
        <v>556</v>
      </c>
      <c r="B668" s="161"/>
      <c r="C668" s="32">
        <v>0</v>
      </c>
      <c r="D668" s="32">
        <f t="shared" si="77"/>
        <v>0</v>
      </c>
      <c r="E668" s="32">
        <f t="shared" si="77"/>
        <v>0</v>
      </c>
    </row>
    <row r="669" spans="1:5">
      <c r="A669" s="160" t="s">
        <v>557</v>
      </c>
      <c r="B669" s="161"/>
      <c r="C669" s="32">
        <v>0</v>
      </c>
      <c r="D669" s="32">
        <f t="shared" si="77"/>
        <v>0</v>
      </c>
      <c r="E669" s="32">
        <f t="shared" si="77"/>
        <v>0</v>
      </c>
    </row>
    <row r="670" spans="1:5">
      <c r="A670" s="160" t="s">
        <v>558</v>
      </c>
      <c r="B670" s="161"/>
      <c r="C670" s="32">
        <v>0</v>
      </c>
      <c r="D670" s="32">
        <f t="shared" si="77"/>
        <v>0</v>
      </c>
      <c r="E670" s="32">
        <f t="shared" si="77"/>
        <v>0</v>
      </c>
    </row>
    <row r="671" spans="1:5">
      <c r="A671" s="160" t="s">
        <v>559</v>
      </c>
      <c r="B671" s="161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8">C673</f>
        <v>0</v>
      </c>
      <c r="E673" s="5">
        <f t="shared" si="78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8"/>
        <v>0</v>
      </c>
      <c r="E674" s="5">
        <f t="shared" si="78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8"/>
        <v>0</v>
      </c>
      <c r="E675" s="5">
        <f t="shared" si="78"/>
        <v>0</v>
      </c>
    </row>
    <row r="676" spans="1:5">
      <c r="A676" s="160" t="s">
        <v>560</v>
      </c>
      <c r="B676" s="161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60" t="s">
        <v>561</v>
      </c>
      <c r="B679" s="161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9">C681</f>
        <v>0</v>
      </c>
      <c r="E681" s="5">
        <f t="shared" si="79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9"/>
        <v>0</v>
      </c>
      <c r="E682" s="5">
        <f t="shared" si="79"/>
        <v>0</v>
      </c>
    </row>
    <row r="683" spans="1:5">
      <c r="A683" s="160" t="s">
        <v>562</v>
      </c>
      <c r="B683" s="161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80">C684</f>
        <v>0</v>
      </c>
      <c r="E684" s="5">
        <f t="shared" si="80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80"/>
        <v>0</v>
      </c>
      <c r="E685" s="5">
        <f t="shared" si="80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80"/>
        <v>0</v>
      </c>
      <c r="E686" s="5">
        <f t="shared" si="80"/>
        <v>0</v>
      </c>
    </row>
    <row r="687" spans="1:5">
      <c r="A687" s="160" t="s">
        <v>563</v>
      </c>
      <c r="B687" s="161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81">C689</f>
        <v>0</v>
      </c>
      <c r="E689" s="5">
        <f t="shared" si="81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81"/>
        <v>0</v>
      </c>
      <c r="E690" s="5">
        <f t="shared" si="81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81"/>
        <v>0</v>
      </c>
      <c r="E691" s="5">
        <f t="shared" si="81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81"/>
        <v>0</v>
      </c>
      <c r="E692" s="5">
        <f t="shared" si="81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81"/>
        <v>0</v>
      </c>
      <c r="E693" s="5">
        <f t="shared" si="81"/>
        <v>0</v>
      </c>
    </row>
    <row r="694" spans="1:5">
      <c r="A694" s="160" t="s">
        <v>564</v>
      </c>
      <c r="B694" s="161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2">C696</f>
        <v>0</v>
      </c>
      <c r="E696" s="5">
        <f t="shared" si="82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2"/>
        <v>0</v>
      </c>
      <c r="E697" s="5">
        <f t="shared" si="82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2"/>
        <v>0</v>
      </c>
      <c r="E698" s="5">
        <f t="shared" si="82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2"/>
        <v>0</v>
      </c>
      <c r="E699" s="5">
        <f t="shared" si="82"/>
        <v>0</v>
      </c>
    </row>
    <row r="700" spans="1:5">
      <c r="A700" s="160" t="s">
        <v>565</v>
      </c>
      <c r="B700" s="161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3">C702</f>
        <v>0</v>
      </c>
      <c r="E702" s="5">
        <f t="shared" si="83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3"/>
        <v>0</v>
      </c>
      <c r="E703" s="5">
        <f t="shared" si="83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3"/>
        <v>0</v>
      </c>
      <c r="E704" s="5">
        <f t="shared" si="83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3"/>
        <v>0</v>
      </c>
      <c r="E705" s="5">
        <f t="shared" si="83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3"/>
        <v>0</v>
      </c>
      <c r="E706" s="5">
        <f t="shared" si="83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3"/>
        <v>0</v>
      </c>
      <c r="E707" s="5">
        <f t="shared" si="83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3"/>
        <v>0</v>
      </c>
      <c r="E708" s="5">
        <f t="shared" si="83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3"/>
        <v>0</v>
      </c>
      <c r="E709" s="5">
        <f t="shared" si="83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3"/>
        <v>0</v>
      </c>
      <c r="E710" s="5">
        <f t="shared" si="83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3"/>
        <v>0</v>
      </c>
      <c r="E711" s="5">
        <f t="shared" si="83"/>
        <v>0</v>
      </c>
    </row>
    <row r="712" spans="1:10">
      <c r="A712" s="160" t="s">
        <v>566</v>
      </c>
      <c r="B712" s="161"/>
      <c r="C712" s="31">
        <v>0</v>
      </c>
      <c r="D712" s="31">
        <f>C712</f>
        <v>0</v>
      </c>
      <c r="E712" s="31">
        <f>D712</f>
        <v>0</v>
      </c>
    </row>
    <row r="713" spans="1:10">
      <c r="A713" s="160" t="s">
        <v>567</v>
      </c>
      <c r="B713" s="161"/>
      <c r="C713" s="32">
        <v>0</v>
      </c>
      <c r="D713" s="31">
        <f t="shared" ref="D713:E715" si="84">C713</f>
        <v>0</v>
      </c>
      <c r="E713" s="31">
        <f t="shared" si="84"/>
        <v>0</v>
      </c>
    </row>
    <row r="714" spans="1:10">
      <c r="A714" s="160" t="s">
        <v>568</v>
      </c>
      <c r="B714" s="161"/>
      <c r="C714" s="32">
        <v>0</v>
      </c>
      <c r="D714" s="31">
        <f t="shared" si="84"/>
        <v>0</v>
      </c>
      <c r="E714" s="31">
        <f t="shared" si="84"/>
        <v>0</v>
      </c>
    </row>
    <row r="715" spans="1:10">
      <c r="A715" s="160" t="s">
        <v>569</v>
      </c>
      <c r="B715" s="161"/>
      <c r="C715" s="32">
        <v>0</v>
      </c>
      <c r="D715" s="31">
        <f t="shared" si="84"/>
        <v>0</v>
      </c>
      <c r="E715" s="31">
        <f t="shared" si="84"/>
        <v>0</v>
      </c>
    </row>
    <row r="716" spans="1:10">
      <c r="A716" s="158" t="s">
        <v>570</v>
      </c>
      <c r="B716" s="159"/>
      <c r="C716" s="36">
        <f>C717</f>
        <v>85</v>
      </c>
      <c r="D716" s="36">
        <f>D717</f>
        <v>85</v>
      </c>
      <c r="E716" s="36">
        <f>E717</f>
        <v>85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56" t="s">
        <v>571</v>
      </c>
      <c r="B717" s="157"/>
      <c r="C717" s="33">
        <f>C718+C722</f>
        <v>85</v>
      </c>
      <c r="D717" s="33">
        <f>D718+D722</f>
        <v>85</v>
      </c>
      <c r="E717" s="33">
        <f>E718+E722</f>
        <v>85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54" t="s">
        <v>851</v>
      </c>
      <c r="B718" s="155"/>
      <c r="C718" s="31">
        <f>SUM(C719:C721)</f>
        <v>85</v>
      </c>
      <c r="D718" s="31">
        <f>SUM(D719:D721)</f>
        <v>85</v>
      </c>
      <c r="E718" s="31">
        <f>SUM(E719:E721)</f>
        <v>85</v>
      </c>
    </row>
    <row r="719" spans="1:10">
      <c r="A719" s="6">
        <v>10950</v>
      </c>
      <c r="B719" s="4" t="s">
        <v>572</v>
      </c>
      <c r="C719" s="5">
        <v>85</v>
      </c>
      <c r="D719" s="5">
        <f>C719</f>
        <v>85</v>
      </c>
      <c r="E719" s="5">
        <f>D719</f>
        <v>85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5">C720</f>
        <v>0</v>
      </c>
      <c r="E720" s="5">
        <f t="shared" si="85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5"/>
        <v>0</v>
      </c>
      <c r="E721" s="5">
        <f t="shared" si="85"/>
        <v>0</v>
      </c>
    </row>
    <row r="722" spans="1:10">
      <c r="A722" s="154" t="s">
        <v>850</v>
      </c>
      <c r="B722" s="155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58" t="s">
        <v>577</v>
      </c>
      <c r="B725" s="159"/>
      <c r="C725" s="36">
        <f>C726</f>
        <v>134.53399999999999</v>
      </c>
      <c r="D725" s="36">
        <f>D726</f>
        <v>134.53399999999999</v>
      </c>
      <c r="E725" s="36">
        <f>E726</f>
        <v>134.53399999999999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56" t="s">
        <v>588</v>
      </c>
      <c r="B726" s="157"/>
      <c r="C726" s="33">
        <f>C727+C730+C733+C739+C741+C743+C750+C755+C760+C765+C767+C771+C777</f>
        <v>134.53399999999999</v>
      </c>
      <c r="D726" s="33">
        <f>D727+D730+D733+D739+D741+D743+D750+D755+D760+D765+D767+D771+D777</f>
        <v>134.53399999999999</v>
      </c>
      <c r="E726" s="33">
        <f>E727+E730+E733+E739+E741+E743+E750+E755+E760+E765+E767+E771+E777</f>
        <v>134.53399999999999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54" t="s">
        <v>849</v>
      </c>
      <c r="B727" s="155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54" t="s">
        <v>848</v>
      </c>
      <c r="B730" s="155"/>
      <c r="C730" s="31">
        <f t="shared" ref="C730:E731" si="86">C731</f>
        <v>0</v>
      </c>
      <c r="D730" s="31">
        <f t="shared" si="86"/>
        <v>0</v>
      </c>
      <c r="E730" s="31">
        <f t="shared" si="86"/>
        <v>0</v>
      </c>
    </row>
    <row r="731" spans="1:10">
      <c r="A731" s="6">
        <v>2</v>
      </c>
      <c r="B731" s="4" t="s">
        <v>822</v>
      </c>
      <c r="C731" s="5">
        <f t="shared" si="86"/>
        <v>0</v>
      </c>
      <c r="D731" s="5">
        <f t="shared" si="86"/>
        <v>0</v>
      </c>
      <c r="E731" s="5">
        <f t="shared" si="86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54" t="s">
        <v>846</v>
      </c>
      <c r="B733" s="155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1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11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11">
      <c r="A739" s="154" t="s">
        <v>843</v>
      </c>
      <c r="B739" s="155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54" t="s">
        <v>842</v>
      </c>
      <c r="B741" s="155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54" t="s">
        <v>841</v>
      </c>
      <c r="B743" s="155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1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11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11">
      <c r="A750" s="154" t="s">
        <v>836</v>
      </c>
      <c r="B750" s="155"/>
      <c r="C750" s="31">
        <f>C754++C751</f>
        <v>134.53399999999999</v>
      </c>
      <c r="D750" s="31">
        <f>D754++D751</f>
        <v>134.53399999999999</v>
      </c>
      <c r="E750" s="31">
        <f>E754++E751</f>
        <v>134.53399999999999</v>
      </c>
    </row>
    <row r="751" spans="1:11">
      <c r="A751" s="6">
        <v>2</v>
      </c>
      <c r="B751" s="4" t="s">
        <v>822</v>
      </c>
      <c r="C751" s="5">
        <f>C753+C752</f>
        <v>78.152000000000001</v>
      </c>
      <c r="D751" s="5">
        <f>D753+D752</f>
        <v>78.152000000000001</v>
      </c>
      <c r="E751" s="5">
        <f>E753+E752</f>
        <v>78.152000000000001</v>
      </c>
    </row>
    <row r="752" spans="1:11">
      <c r="A752" s="126"/>
      <c r="B752" s="125" t="s">
        <v>835</v>
      </c>
      <c r="C752" s="124">
        <v>78.152000000000001</v>
      </c>
      <c r="D752" s="124">
        <f t="shared" ref="D752:E754" si="89">C752</f>
        <v>78.152000000000001</v>
      </c>
      <c r="E752" s="124">
        <f t="shared" si="89"/>
        <v>78.152000000000001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>
        <v>56.381999999999998</v>
      </c>
      <c r="D754" s="5">
        <f t="shared" si="89"/>
        <v>56.381999999999998</v>
      </c>
      <c r="E754" s="5">
        <f t="shared" si="89"/>
        <v>56.381999999999998</v>
      </c>
    </row>
    <row r="755" spans="1:11">
      <c r="A755" s="154" t="s">
        <v>834</v>
      </c>
      <c r="B755" s="155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11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11">
      <c r="A760" s="154" t="s">
        <v>830</v>
      </c>
      <c r="B760" s="155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11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11">
      <c r="A765" s="154" t="s">
        <v>828</v>
      </c>
      <c r="B765" s="155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54" t="s">
        <v>826</v>
      </c>
      <c r="B767" s="155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54" t="s">
        <v>823</v>
      </c>
      <c r="B771" s="155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>
      <c r="A777" s="154" t="s">
        <v>817</v>
      </c>
      <c r="B777" s="155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A2B5A346-D579-4E3A-A1B6-D59FAE6712F7}">
      <formula1>C115+C340</formula1>
    </dataValidation>
    <dataValidation type="custom" allowBlank="1" showInputMessage="1" showErrorMessage="1" sqref="J152:J153" xr:uid="{34422A1E-7FB3-4144-9EBC-F25BCE5E40B3}">
      <formula1>C153+C355</formula1>
    </dataValidation>
    <dataValidation type="custom" allowBlank="1" showInputMessage="1" showErrorMessage="1" sqref="J177:J178" xr:uid="{4E8E6F82-0CCB-4AA3-A060-CC62890D2B17}">
      <formula1>C178+C366</formula1>
    </dataValidation>
    <dataValidation type="custom" allowBlank="1" showInputMessage="1" showErrorMessage="1" sqref="J170" xr:uid="{7790DEDB-6F82-497A-BAE3-E7618F40FA4A}">
      <formula1>C171+C363</formula1>
    </dataValidation>
    <dataValidation type="custom" allowBlank="1" showInputMessage="1" showErrorMessage="1" sqref="J163" xr:uid="{AEA00401-6552-4F71-BC02-E6D586181D5A}">
      <formula1>C164+C360</formula1>
    </dataValidation>
    <dataValidation type="custom" allowBlank="1" showInputMessage="1" showErrorMessage="1" sqref="J135" xr:uid="{9190DCEB-B7C5-4386-A7C0-BACBEFDEAE5F}">
      <formula1>C136+C349</formula1>
    </dataValidation>
    <dataValidation type="custom" allowBlank="1" showInputMessage="1" showErrorMessage="1" sqref="J97 J38 J61 J67:J68" xr:uid="{5F001392-3002-47B8-81B4-68F66E50C520}">
      <formula1>C39+C261</formula1>
    </dataValidation>
    <dataValidation type="custom" allowBlank="1" showInputMessage="1" showErrorMessage="1" sqref="J638 J642 J716:J717 J645 J725:J726" xr:uid="{846DF0FE-1CA8-44A3-8E8F-EEC22084C149}">
      <formula1>C639+C793</formula1>
    </dataValidation>
    <dataValidation type="custom" allowBlank="1" showInputMessage="1" showErrorMessage="1" sqref="J11" xr:uid="{5463A148-D2F5-4092-BE8C-059271C634B0}">
      <formula1>C12+C136</formula1>
    </dataValidation>
    <dataValidation type="custom" allowBlank="1" showInputMessage="1" showErrorMessage="1" sqref="J256:J259" xr:uid="{025D5832-B925-4BE3-9A40-CBA46052718A}">
      <formula1>C257+C372</formula1>
    </dataValidation>
    <dataValidation type="custom" allowBlank="1" showInputMessage="1" showErrorMessage="1" sqref="J483" xr:uid="{EE8FDD40-76A3-4C7B-A182-EB6436F6558F}">
      <formula1>C484+C595</formula1>
    </dataValidation>
    <dataValidation type="custom" allowBlank="1" showInputMessage="1" showErrorMessage="1" sqref="J559" xr:uid="{30668BE9-F21D-45AC-8E8C-31592E9D156B}">
      <formula1>C259+C374</formula1>
    </dataValidation>
    <dataValidation type="custom" allowBlank="1" showInputMessage="1" showErrorMessage="1" sqref="J1:J4 J550:J551 J560:J561 J339 J547" xr:uid="{D9685291-9879-4758-BD67-08EE91D9D267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747DE583-8D3E-4F92-AD7F-C661A6904601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25"/>
  <sheetViews>
    <sheetView rightToLeft="1" zoomScale="130" zoomScaleNormal="130" workbookViewId="0">
      <selection activeCell="C7" sqref="C7"/>
    </sheetView>
  </sheetViews>
  <sheetFormatPr defaultColWidth="9.1796875" defaultRowHeight="14.5"/>
  <cols>
    <col min="1" max="1" width="22.54296875" style="117" customWidth="1"/>
    <col min="2" max="2" width="28.26953125" style="117" customWidth="1"/>
    <col min="3" max="3" width="15" style="117" customWidth="1"/>
    <col min="4" max="4" width="15.26953125" style="117" customWidth="1"/>
    <col min="5" max="25" width="9.1796875" style="117"/>
  </cols>
  <sheetData>
    <row r="1" spans="1:4" customFormat="1">
      <c r="A1" s="114" t="s">
        <v>788</v>
      </c>
      <c r="B1" s="134" t="s">
        <v>789</v>
      </c>
      <c r="C1" s="114" t="s">
        <v>790</v>
      </c>
      <c r="D1" s="114" t="s">
        <v>791</v>
      </c>
    </row>
    <row r="2" spans="1:4" customFormat="1">
      <c r="A2" s="102" t="s">
        <v>878</v>
      </c>
      <c r="B2" s="135" t="s">
        <v>879</v>
      </c>
      <c r="C2" s="96"/>
      <c r="D2" s="96"/>
    </row>
    <row r="3" spans="1:4" customFormat="1">
      <c r="A3" s="102"/>
      <c r="B3" s="135" t="s">
        <v>880</v>
      </c>
      <c r="C3" s="96"/>
      <c r="D3" s="96"/>
    </row>
    <row r="4" spans="1:4" customFormat="1">
      <c r="A4" s="102"/>
      <c r="B4" s="135" t="s">
        <v>881</v>
      </c>
      <c r="C4" s="96"/>
      <c r="D4" s="96"/>
    </row>
    <row r="5" spans="1:4" customFormat="1">
      <c r="A5" s="105"/>
      <c r="B5" s="135" t="s">
        <v>882</v>
      </c>
      <c r="C5" s="105"/>
      <c r="D5" s="105"/>
    </row>
    <row r="6" spans="1:4" customFormat="1">
      <c r="A6" s="136"/>
      <c r="B6" s="106" t="s">
        <v>883</v>
      </c>
      <c r="C6" s="96"/>
      <c r="D6" s="96"/>
    </row>
    <row r="7" spans="1:4" customFormat="1">
      <c r="A7" s="105"/>
      <c r="B7" s="102" t="s">
        <v>884</v>
      </c>
      <c r="C7" s="96"/>
      <c r="D7" s="96"/>
    </row>
    <row r="8" spans="1:4" customFormat="1">
      <c r="A8" s="102"/>
      <c r="B8" s="102" t="s">
        <v>885</v>
      </c>
      <c r="C8" s="96"/>
      <c r="D8" s="96"/>
    </row>
    <row r="9" spans="1:4" customFormat="1">
      <c r="A9" s="102"/>
      <c r="B9" s="102" t="s">
        <v>886</v>
      </c>
      <c r="C9" s="105"/>
      <c r="D9" s="96"/>
    </row>
    <row r="10" spans="1:4" customFormat="1">
      <c r="A10" s="105"/>
      <c r="B10" s="136"/>
      <c r="C10" s="96"/>
      <c r="D10" s="96"/>
    </row>
    <row r="11" spans="1:4" customFormat="1">
      <c r="A11" s="136"/>
      <c r="B11" s="102"/>
      <c r="C11" s="96"/>
      <c r="D11" s="96"/>
    </row>
    <row r="12" spans="1:4" customFormat="1">
      <c r="A12" s="105"/>
      <c r="B12" s="136"/>
      <c r="C12" s="96"/>
      <c r="D12" s="96"/>
    </row>
    <row r="13" spans="1:4" customFormat="1">
      <c r="A13" s="105"/>
      <c r="B13" s="102"/>
      <c r="C13" s="96"/>
      <c r="D13" s="96"/>
    </row>
    <row r="14" spans="1:4" customFormat="1">
      <c r="A14" s="102"/>
      <c r="B14" s="105"/>
      <c r="C14" s="96"/>
      <c r="D14" s="96"/>
    </row>
    <row r="15" spans="1:4" customFormat="1">
      <c r="A15" s="105"/>
      <c r="B15" s="102"/>
      <c r="C15" s="96"/>
      <c r="D15" s="96"/>
    </row>
    <row r="16" spans="1:4" customFormat="1">
      <c r="A16" s="105"/>
      <c r="B16" s="105"/>
      <c r="C16" s="96"/>
      <c r="D16" s="9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7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7"/>
  </cols>
  <sheetData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3</vt:i4>
      </vt:variant>
    </vt:vector>
  </HeadingPairs>
  <TitlesOfParts>
    <vt:vector size="25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2018-05-15T16:41:42Z</dcterms:modified>
</cp:coreProperties>
</file>