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جندوبة\"/>
    </mc:Choice>
  </mc:AlternateContent>
  <bookViews>
    <workbookView xWindow="0" yWindow="0" windowWidth="20490" windowHeight="7755" tabRatio="963" firstSheet="5" activeTab="6"/>
  </bookViews>
  <sheets>
    <sheet name="ميزانية 2011" sheetId="26" r:id="rId1"/>
    <sheet name="ميزانية 2012 " sheetId="44" r:id="rId2"/>
    <sheet name="ميزانية 2013 " sheetId="53" r:id="rId3"/>
    <sheet name="ميزانية 2014" sheetId="52" r:id="rId4"/>
    <sheet name="ميزانية 2015" sheetId="50" r:id="rId5"/>
    <sheet name="ميزانية 2016 " sheetId="51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 concurrentCalc="0"/>
</workbook>
</file>

<file path=xl/calcChain.xml><?xml version="1.0" encoding="utf-8"?>
<calcChain xmlns="http://schemas.openxmlformats.org/spreadsheetml/2006/main">
  <c r="D778" i="53" l="1"/>
  <c r="E778" i="53"/>
  <c r="E777" i="53"/>
  <c r="D777" i="53"/>
  <c r="C777" i="53"/>
  <c r="D776" i="53"/>
  <c r="E776" i="53"/>
  <c r="D775" i="53"/>
  <c r="E775" i="53"/>
  <c r="D774" i="53"/>
  <c r="E774" i="53"/>
  <c r="D773" i="53"/>
  <c r="E773" i="53"/>
  <c r="E772" i="53"/>
  <c r="D772" i="53"/>
  <c r="C772" i="53"/>
  <c r="E771" i="53"/>
  <c r="D771" i="53"/>
  <c r="C771" i="53"/>
  <c r="D770" i="53"/>
  <c r="E770" i="53"/>
  <c r="D769" i="53"/>
  <c r="E769" i="53"/>
  <c r="E768" i="53"/>
  <c r="D768" i="53"/>
  <c r="C768" i="53"/>
  <c r="E767" i="53"/>
  <c r="D767" i="53"/>
  <c r="C767" i="53"/>
  <c r="D766" i="53"/>
  <c r="E766" i="53"/>
  <c r="E765" i="53"/>
  <c r="D765" i="53"/>
  <c r="C765" i="53"/>
  <c r="D764" i="53"/>
  <c r="E764" i="53"/>
  <c r="D763" i="53"/>
  <c r="E763" i="53"/>
  <c r="D762" i="53"/>
  <c r="E762" i="53"/>
  <c r="E761" i="53"/>
  <c r="D761" i="53"/>
  <c r="C761" i="53"/>
  <c r="E760" i="53"/>
  <c r="D760" i="53"/>
  <c r="C760" i="53"/>
  <c r="D759" i="53"/>
  <c r="E759" i="53"/>
  <c r="D758" i="53"/>
  <c r="E758" i="53"/>
  <c r="D757" i="53"/>
  <c r="E757" i="53"/>
  <c r="E756" i="53"/>
  <c r="D756" i="53"/>
  <c r="C756" i="53"/>
  <c r="E755" i="53"/>
  <c r="D755" i="53"/>
  <c r="C755" i="53"/>
  <c r="D754" i="53"/>
  <c r="E754" i="53"/>
  <c r="D753" i="53"/>
  <c r="E753" i="53"/>
  <c r="D752" i="53"/>
  <c r="E752" i="53"/>
  <c r="E751" i="53"/>
  <c r="D751" i="53"/>
  <c r="C751" i="53"/>
  <c r="E750" i="53"/>
  <c r="D750" i="53"/>
  <c r="C750" i="53"/>
  <c r="D749" i="53"/>
  <c r="E749" i="53"/>
  <c r="D748" i="53"/>
  <c r="E748" i="53"/>
  <c r="D747" i="53"/>
  <c r="E747" i="53"/>
  <c r="E746" i="53"/>
  <c r="D746" i="53"/>
  <c r="C746" i="53"/>
  <c r="D745" i="53"/>
  <c r="E745" i="53"/>
  <c r="E744" i="53"/>
  <c r="D744" i="53"/>
  <c r="C744" i="53"/>
  <c r="E743" i="53"/>
  <c r="D743" i="53"/>
  <c r="C743" i="53"/>
  <c r="D742" i="53"/>
  <c r="E742" i="53"/>
  <c r="E741" i="53"/>
  <c r="D741" i="53"/>
  <c r="C741" i="53"/>
  <c r="D740" i="53"/>
  <c r="E740" i="53"/>
  <c r="E739" i="53"/>
  <c r="D739" i="53"/>
  <c r="C739" i="53"/>
  <c r="D738" i="53"/>
  <c r="E738" i="53"/>
  <c r="D737" i="53"/>
  <c r="E737" i="53"/>
  <c r="D736" i="53"/>
  <c r="E736" i="53"/>
  <c r="D735" i="53"/>
  <c r="E735" i="53"/>
  <c r="E734" i="53"/>
  <c r="D734" i="53"/>
  <c r="C734" i="53"/>
  <c r="E733" i="53"/>
  <c r="D733" i="53"/>
  <c r="C733" i="53"/>
  <c r="D732" i="53"/>
  <c r="E732" i="53"/>
  <c r="E731" i="53"/>
  <c r="D731" i="53"/>
  <c r="C731" i="53"/>
  <c r="E730" i="53"/>
  <c r="D730" i="53"/>
  <c r="C730" i="53"/>
  <c r="D729" i="53"/>
  <c r="E729" i="53"/>
  <c r="D728" i="53"/>
  <c r="E728" i="53"/>
  <c r="E727" i="53"/>
  <c r="D727" i="53"/>
  <c r="C727" i="53"/>
  <c r="C726" i="53"/>
  <c r="H726" i="53"/>
  <c r="J726" i="53"/>
  <c r="E726" i="53"/>
  <c r="D726" i="53"/>
  <c r="C725" i="53"/>
  <c r="H725" i="53"/>
  <c r="J725" i="53"/>
  <c r="E725" i="53"/>
  <c r="D725" i="53"/>
  <c r="H724" i="53"/>
  <c r="D724" i="53"/>
  <c r="E724" i="53"/>
  <c r="H723" i="53"/>
  <c r="D723" i="53"/>
  <c r="E723" i="53"/>
  <c r="C722" i="53"/>
  <c r="H722" i="53"/>
  <c r="E722" i="53"/>
  <c r="D722" i="53"/>
  <c r="H721" i="53"/>
  <c r="D721" i="53"/>
  <c r="E721" i="53"/>
  <c r="H720" i="53"/>
  <c r="D720" i="53"/>
  <c r="E720" i="53"/>
  <c r="H719" i="53"/>
  <c r="D719" i="53"/>
  <c r="E719" i="53"/>
  <c r="C718" i="53"/>
  <c r="H718" i="53"/>
  <c r="E718" i="53"/>
  <c r="D718" i="53"/>
  <c r="C717" i="53"/>
  <c r="H717" i="53"/>
  <c r="J717" i="53"/>
  <c r="E717" i="53"/>
  <c r="D717" i="53"/>
  <c r="C716" i="53"/>
  <c r="H716" i="53"/>
  <c r="J716" i="53"/>
  <c r="E716" i="53"/>
  <c r="D716" i="53"/>
  <c r="H715" i="53"/>
  <c r="D715" i="53"/>
  <c r="E715" i="53"/>
  <c r="H714" i="53"/>
  <c r="D714" i="53"/>
  <c r="E714" i="53"/>
  <c r="H713" i="53"/>
  <c r="D713" i="53"/>
  <c r="E713" i="53"/>
  <c r="H712" i="53"/>
  <c r="D712" i="53"/>
  <c r="E712" i="53"/>
  <c r="H711" i="53"/>
  <c r="D711" i="53"/>
  <c r="E711" i="53"/>
  <c r="H710" i="53"/>
  <c r="D710" i="53"/>
  <c r="E710" i="53"/>
  <c r="H709" i="53"/>
  <c r="D709" i="53"/>
  <c r="E709" i="53"/>
  <c r="H708" i="53"/>
  <c r="D708" i="53"/>
  <c r="E708" i="53"/>
  <c r="H707" i="53"/>
  <c r="D707" i="53"/>
  <c r="E707" i="53"/>
  <c r="H706" i="53"/>
  <c r="D706" i="53"/>
  <c r="E706" i="53"/>
  <c r="H705" i="53"/>
  <c r="D705" i="53"/>
  <c r="E705" i="53"/>
  <c r="H704" i="53"/>
  <c r="D704" i="53"/>
  <c r="E704" i="53"/>
  <c r="H703" i="53"/>
  <c r="D703" i="53"/>
  <c r="E703" i="53"/>
  <c r="H702" i="53"/>
  <c r="D702" i="53"/>
  <c r="E702" i="53"/>
  <c r="H701" i="53"/>
  <c r="D701" i="53"/>
  <c r="E701" i="53"/>
  <c r="C700" i="53"/>
  <c r="H700" i="53"/>
  <c r="E700" i="53"/>
  <c r="D700" i="53"/>
  <c r="H699" i="53"/>
  <c r="D699" i="53"/>
  <c r="E699" i="53"/>
  <c r="H698" i="53"/>
  <c r="D698" i="53"/>
  <c r="E698" i="53"/>
  <c r="H697" i="53"/>
  <c r="D697" i="53"/>
  <c r="E697" i="53"/>
  <c r="H696" i="53"/>
  <c r="D696" i="53"/>
  <c r="E696" i="53"/>
  <c r="H695" i="53"/>
  <c r="D695" i="53"/>
  <c r="E695" i="53"/>
  <c r="C694" i="53"/>
  <c r="H694" i="53"/>
  <c r="E694" i="53"/>
  <c r="D694" i="53"/>
  <c r="H693" i="53"/>
  <c r="D693" i="53"/>
  <c r="E693" i="53"/>
  <c r="H692" i="53"/>
  <c r="D692" i="53"/>
  <c r="E692" i="53"/>
  <c r="H691" i="53"/>
  <c r="D691" i="53"/>
  <c r="E691" i="53"/>
  <c r="H690" i="53"/>
  <c r="D690" i="53"/>
  <c r="E690" i="53"/>
  <c r="H689" i="53"/>
  <c r="D689" i="53"/>
  <c r="E689" i="53"/>
  <c r="H688" i="53"/>
  <c r="D688" i="53"/>
  <c r="E688" i="53"/>
  <c r="C687" i="53"/>
  <c r="H687" i="53"/>
  <c r="E687" i="53"/>
  <c r="D687" i="53"/>
  <c r="H686" i="53"/>
  <c r="D686" i="53"/>
  <c r="E686" i="53"/>
  <c r="H685" i="53"/>
  <c r="D685" i="53"/>
  <c r="E685" i="53"/>
  <c r="H684" i="53"/>
  <c r="D684" i="53"/>
  <c r="E684" i="53"/>
  <c r="C683" i="53"/>
  <c r="H683" i="53"/>
  <c r="E683" i="53"/>
  <c r="D683" i="53"/>
  <c r="H682" i="53"/>
  <c r="D682" i="53"/>
  <c r="E682" i="53"/>
  <c r="H681" i="53"/>
  <c r="D681" i="53"/>
  <c r="E681" i="53"/>
  <c r="H680" i="53"/>
  <c r="D680" i="53"/>
  <c r="E680" i="53"/>
  <c r="C679" i="53"/>
  <c r="H679" i="53"/>
  <c r="E679" i="53"/>
  <c r="D679" i="53"/>
  <c r="H678" i="53"/>
  <c r="D678" i="53"/>
  <c r="E678" i="53"/>
  <c r="H677" i="53"/>
  <c r="D677" i="53"/>
  <c r="E677" i="53"/>
  <c r="C676" i="53"/>
  <c r="H676" i="53"/>
  <c r="E676" i="53"/>
  <c r="D676" i="53"/>
  <c r="H675" i="53"/>
  <c r="D675" i="53"/>
  <c r="E675" i="53"/>
  <c r="H674" i="53"/>
  <c r="D674" i="53"/>
  <c r="E674" i="53"/>
  <c r="H673" i="53"/>
  <c r="D673" i="53"/>
  <c r="E673" i="53"/>
  <c r="H672" i="53"/>
  <c r="D672" i="53"/>
  <c r="E672" i="53"/>
  <c r="C671" i="53"/>
  <c r="H671" i="53"/>
  <c r="E671" i="53"/>
  <c r="D671" i="53"/>
  <c r="H670" i="53"/>
  <c r="D670" i="53"/>
  <c r="E670" i="53"/>
  <c r="H669" i="53"/>
  <c r="D669" i="53"/>
  <c r="E669" i="53"/>
  <c r="H668" i="53"/>
  <c r="D668" i="53"/>
  <c r="E668" i="53"/>
  <c r="H667" i="53"/>
  <c r="D667" i="53"/>
  <c r="E667" i="53"/>
  <c r="H666" i="53"/>
  <c r="D666" i="53"/>
  <c r="E666" i="53"/>
  <c r="C665" i="53"/>
  <c r="H665" i="53"/>
  <c r="E665" i="53"/>
  <c r="D665" i="53"/>
  <c r="H664" i="53"/>
  <c r="D664" i="53"/>
  <c r="E664" i="53"/>
  <c r="H663" i="53"/>
  <c r="D663" i="53"/>
  <c r="E663" i="53"/>
  <c r="H662" i="53"/>
  <c r="D662" i="53"/>
  <c r="E662" i="53"/>
  <c r="C661" i="53"/>
  <c r="H661" i="53"/>
  <c r="E661" i="53"/>
  <c r="D661" i="53"/>
  <c r="H660" i="53"/>
  <c r="D660" i="53"/>
  <c r="E660" i="53"/>
  <c r="H659" i="53"/>
  <c r="D659" i="53"/>
  <c r="E659" i="53"/>
  <c r="H658" i="53"/>
  <c r="D658" i="53"/>
  <c r="E658" i="53"/>
  <c r="H657" i="53"/>
  <c r="D657" i="53"/>
  <c r="E657" i="53"/>
  <c r="H656" i="53"/>
  <c r="D656" i="53"/>
  <c r="E656" i="53"/>
  <c r="H655" i="53"/>
  <c r="D655" i="53"/>
  <c r="E655" i="53"/>
  <c r="H654" i="53"/>
  <c r="D654" i="53"/>
  <c r="E654" i="53"/>
  <c r="C653" i="53"/>
  <c r="H653" i="53"/>
  <c r="E653" i="53"/>
  <c r="D653" i="53"/>
  <c r="H652" i="53"/>
  <c r="D652" i="53"/>
  <c r="E652" i="53"/>
  <c r="H651" i="53"/>
  <c r="D651" i="53"/>
  <c r="E651" i="53"/>
  <c r="H650" i="53"/>
  <c r="D650" i="53"/>
  <c r="E650" i="53"/>
  <c r="H649" i="53"/>
  <c r="D649" i="53"/>
  <c r="E649" i="53"/>
  <c r="H648" i="53"/>
  <c r="D648" i="53"/>
  <c r="E648" i="53"/>
  <c r="H647" i="53"/>
  <c r="D647" i="53"/>
  <c r="E647" i="53"/>
  <c r="C646" i="53"/>
  <c r="H646" i="53"/>
  <c r="E646" i="53"/>
  <c r="D646" i="53"/>
  <c r="C645" i="53"/>
  <c r="H645" i="53"/>
  <c r="J645" i="53"/>
  <c r="E645" i="53"/>
  <c r="D645" i="53"/>
  <c r="H644" i="53"/>
  <c r="D644" i="53"/>
  <c r="E644" i="53"/>
  <c r="H643" i="53"/>
  <c r="D643" i="53"/>
  <c r="E643" i="53"/>
  <c r="C642" i="53"/>
  <c r="H642" i="53"/>
  <c r="J642" i="53"/>
  <c r="E642" i="53"/>
  <c r="D642" i="53"/>
  <c r="H641" i="53"/>
  <c r="D641" i="53"/>
  <c r="E641" i="53"/>
  <c r="H640" i="53"/>
  <c r="D640" i="53"/>
  <c r="E640" i="53"/>
  <c r="H639" i="53"/>
  <c r="D639" i="53"/>
  <c r="E639" i="53"/>
  <c r="C638" i="53"/>
  <c r="H638" i="53"/>
  <c r="J638" i="53"/>
  <c r="E638" i="53"/>
  <c r="D638" i="53"/>
  <c r="H637" i="53"/>
  <c r="D637" i="53"/>
  <c r="E637" i="53"/>
  <c r="H636" i="53"/>
  <c r="D636" i="53"/>
  <c r="E636" i="53"/>
  <c r="H635" i="53"/>
  <c r="D635" i="53"/>
  <c r="E635" i="53"/>
  <c r="H634" i="53"/>
  <c r="D634" i="53"/>
  <c r="E634" i="53"/>
  <c r="H633" i="53"/>
  <c r="D633" i="53"/>
  <c r="E633" i="53"/>
  <c r="H632" i="53"/>
  <c r="D632" i="53"/>
  <c r="E632" i="53"/>
  <c r="H631" i="53"/>
  <c r="D631" i="53"/>
  <c r="E631" i="53"/>
  <c r="H630" i="53"/>
  <c r="D630" i="53"/>
  <c r="E630" i="53"/>
  <c r="H629" i="53"/>
  <c r="D629" i="53"/>
  <c r="E629" i="53"/>
  <c r="C628" i="53"/>
  <c r="H628" i="53"/>
  <c r="E628" i="53"/>
  <c r="D628" i="53"/>
  <c r="H627" i="53"/>
  <c r="D627" i="53"/>
  <c r="E627" i="53"/>
  <c r="H626" i="53"/>
  <c r="D626" i="53"/>
  <c r="E626" i="53"/>
  <c r="H625" i="53"/>
  <c r="D625" i="53"/>
  <c r="E625" i="53"/>
  <c r="H624" i="53"/>
  <c r="D624" i="53"/>
  <c r="E624" i="53"/>
  <c r="H623" i="53"/>
  <c r="D623" i="53"/>
  <c r="E623" i="53"/>
  <c r="H622" i="53"/>
  <c r="D622" i="53"/>
  <c r="E622" i="53"/>
  <c r="H621" i="53"/>
  <c r="D621" i="53"/>
  <c r="E621" i="53"/>
  <c r="H620" i="53"/>
  <c r="D620" i="53"/>
  <c r="E620" i="53"/>
  <c r="H619" i="53"/>
  <c r="D619" i="53"/>
  <c r="E619" i="53"/>
  <c r="H618" i="53"/>
  <c r="D618" i="53"/>
  <c r="E618" i="53"/>
  <c r="H617" i="53"/>
  <c r="D617" i="53"/>
  <c r="E617" i="53"/>
  <c r="C616" i="53"/>
  <c r="H616" i="53"/>
  <c r="E616" i="53"/>
  <c r="D616" i="53"/>
  <c r="H615" i="53"/>
  <c r="D615" i="53"/>
  <c r="E615" i="53"/>
  <c r="H614" i="53"/>
  <c r="D614" i="53"/>
  <c r="E614" i="53"/>
  <c r="H613" i="53"/>
  <c r="D613" i="53"/>
  <c r="E613" i="53"/>
  <c r="H612" i="53"/>
  <c r="D612" i="53"/>
  <c r="E612" i="53"/>
  <c r="H611" i="53"/>
  <c r="D611" i="53"/>
  <c r="E611" i="53"/>
  <c r="C610" i="53"/>
  <c r="H610" i="53"/>
  <c r="E610" i="53"/>
  <c r="D610" i="53"/>
  <c r="H609" i="53"/>
  <c r="D609" i="53"/>
  <c r="E609" i="53"/>
  <c r="H608" i="53"/>
  <c r="D608" i="53"/>
  <c r="E608" i="53"/>
  <c r="H607" i="53"/>
  <c r="D607" i="53"/>
  <c r="E607" i="53"/>
  <c r="H606" i="53"/>
  <c r="D606" i="53"/>
  <c r="E606" i="53"/>
  <c r="H605" i="53"/>
  <c r="D605" i="53"/>
  <c r="E605" i="53"/>
  <c r="H604" i="53"/>
  <c r="D604" i="53"/>
  <c r="E604" i="53"/>
  <c r="C603" i="53"/>
  <c r="H603" i="53"/>
  <c r="E603" i="53"/>
  <c r="D603" i="53"/>
  <c r="H602" i="53"/>
  <c r="D602" i="53"/>
  <c r="E602" i="53"/>
  <c r="H601" i="53"/>
  <c r="D601" i="53"/>
  <c r="E601" i="53"/>
  <c r="H600" i="53"/>
  <c r="D600" i="53"/>
  <c r="E600" i="53"/>
  <c r="C599" i="53"/>
  <c r="H599" i="53"/>
  <c r="E599" i="53"/>
  <c r="D599" i="53"/>
  <c r="H598" i="53"/>
  <c r="D598" i="53"/>
  <c r="E598" i="53"/>
  <c r="H597" i="53"/>
  <c r="D597" i="53"/>
  <c r="E597" i="53"/>
  <c r="H596" i="53"/>
  <c r="D596" i="53"/>
  <c r="E596" i="53"/>
  <c r="C595" i="53"/>
  <c r="H595" i="53"/>
  <c r="E595" i="53"/>
  <c r="D595" i="53"/>
  <c r="H594" i="53"/>
  <c r="D594" i="53"/>
  <c r="E594" i="53"/>
  <c r="H593" i="53"/>
  <c r="D593" i="53"/>
  <c r="E593" i="53"/>
  <c r="C592" i="53"/>
  <c r="H592" i="53"/>
  <c r="E592" i="53"/>
  <c r="D592" i="53"/>
  <c r="H591" i="53"/>
  <c r="D591" i="53"/>
  <c r="E591" i="53"/>
  <c r="H590" i="53"/>
  <c r="D590" i="53"/>
  <c r="E590" i="53"/>
  <c r="H589" i="53"/>
  <c r="D589" i="53"/>
  <c r="E589" i="53"/>
  <c r="H588" i="53"/>
  <c r="D588" i="53"/>
  <c r="E588" i="53"/>
  <c r="C587" i="53"/>
  <c r="H587" i="53"/>
  <c r="E587" i="53"/>
  <c r="D587" i="53"/>
  <c r="H586" i="53"/>
  <c r="D586" i="53"/>
  <c r="E586" i="53"/>
  <c r="H585" i="53"/>
  <c r="D585" i="53"/>
  <c r="E585" i="53"/>
  <c r="H584" i="53"/>
  <c r="D584" i="53"/>
  <c r="E584" i="53"/>
  <c r="H583" i="53"/>
  <c r="D583" i="53"/>
  <c r="E583" i="53"/>
  <c r="H582" i="53"/>
  <c r="D582" i="53"/>
  <c r="E582" i="53"/>
  <c r="C581" i="53"/>
  <c r="H581" i="53"/>
  <c r="E581" i="53"/>
  <c r="D581" i="53"/>
  <c r="H580" i="53"/>
  <c r="D580" i="53"/>
  <c r="E580" i="53"/>
  <c r="H579" i="53"/>
  <c r="D579" i="53"/>
  <c r="E579" i="53"/>
  <c r="H578" i="53"/>
  <c r="D578" i="53"/>
  <c r="E578" i="53"/>
  <c r="C577" i="53"/>
  <c r="H577" i="53"/>
  <c r="E577" i="53"/>
  <c r="D577" i="53"/>
  <c r="H576" i="53"/>
  <c r="D576" i="53"/>
  <c r="E576" i="53"/>
  <c r="H575" i="53"/>
  <c r="D575" i="53"/>
  <c r="E575" i="53"/>
  <c r="H574" i="53"/>
  <c r="D574" i="53"/>
  <c r="E574" i="53"/>
  <c r="H573" i="53"/>
  <c r="D573" i="53"/>
  <c r="E573" i="53"/>
  <c r="H572" i="53"/>
  <c r="D572" i="53"/>
  <c r="E572" i="53"/>
  <c r="H571" i="53"/>
  <c r="D571" i="53"/>
  <c r="E571" i="53"/>
  <c r="H570" i="53"/>
  <c r="D570" i="53"/>
  <c r="E570" i="53"/>
  <c r="C569" i="53"/>
  <c r="H569" i="53"/>
  <c r="E569" i="53"/>
  <c r="D569" i="53"/>
  <c r="H568" i="53"/>
  <c r="D568" i="53"/>
  <c r="E568" i="53"/>
  <c r="H567" i="53"/>
  <c r="D567" i="53"/>
  <c r="E567" i="53"/>
  <c r="H566" i="53"/>
  <c r="D566" i="53"/>
  <c r="E566" i="53"/>
  <c r="H565" i="53"/>
  <c r="D565" i="53"/>
  <c r="E565" i="53"/>
  <c r="H564" i="53"/>
  <c r="D564" i="53"/>
  <c r="E564" i="53"/>
  <c r="H563" i="53"/>
  <c r="D563" i="53"/>
  <c r="E563" i="53"/>
  <c r="C562" i="53"/>
  <c r="H562" i="53"/>
  <c r="E562" i="53"/>
  <c r="D562" i="53"/>
  <c r="C561" i="53"/>
  <c r="H561" i="53"/>
  <c r="J561" i="53"/>
  <c r="E561" i="53"/>
  <c r="D561" i="53"/>
  <c r="C560" i="53"/>
  <c r="H560" i="53"/>
  <c r="J560" i="53"/>
  <c r="E560" i="53"/>
  <c r="D560" i="53"/>
  <c r="C559" i="53"/>
  <c r="H559" i="53"/>
  <c r="J559" i="53"/>
  <c r="E559" i="53"/>
  <c r="D559" i="53"/>
  <c r="H558" i="53"/>
  <c r="D558" i="53"/>
  <c r="E558" i="53"/>
  <c r="H557" i="53"/>
  <c r="D557" i="53"/>
  <c r="E557" i="53"/>
  <c r="C556" i="53"/>
  <c r="H556" i="53"/>
  <c r="E556" i="53"/>
  <c r="D556" i="53"/>
  <c r="H555" i="53"/>
  <c r="D555" i="53"/>
  <c r="E555" i="53"/>
  <c r="H554" i="53"/>
  <c r="D554" i="53"/>
  <c r="E554" i="53"/>
  <c r="H553" i="53"/>
  <c r="D553" i="53"/>
  <c r="E553" i="53"/>
  <c r="C552" i="53"/>
  <c r="H552" i="53"/>
  <c r="E552" i="53"/>
  <c r="D552" i="53"/>
  <c r="C551" i="53"/>
  <c r="H551" i="53"/>
  <c r="J551" i="53"/>
  <c r="E551" i="53"/>
  <c r="D551" i="53"/>
  <c r="C550" i="53"/>
  <c r="H550" i="53"/>
  <c r="J550" i="53"/>
  <c r="E550" i="53"/>
  <c r="D550" i="53"/>
  <c r="H549" i="53"/>
  <c r="D549" i="53"/>
  <c r="E549" i="53"/>
  <c r="H548" i="53"/>
  <c r="D548" i="53"/>
  <c r="E548" i="53"/>
  <c r="C547" i="53"/>
  <c r="H547" i="53"/>
  <c r="J547" i="53"/>
  <c r="E547" i="53"/>
  <c r="D547" i="53"/>
  <c r="H546" i="53"/>
  <c r="D546" i="53"/>
  <c r="E546" i="53"/>
  <c r="H545" i="53"/>
  <c r="D545" i="53"/>
  <c r="E545" i="53"/>
  <c r="C544" i="53"/>
  <c r="H544" i="53"/>
  <c r="E544" i="53"/>
  <c r="D544" i="53"/>
  <c r="H543" i="53"/>
  <c r="D543" i="53"/>
  <c r="E543" i="53"/>
  <c r="H542" i="53"/>
  <c r="D542" i="53"/>
  <c r="E542" i="53"/>
  <c r="H541" i="53"/>
  <c r="D541" i="53"/>
  <c r="E541" i="53"/>
  <c r="H540" i="53"/>
  <c r="D540" i="53"/>
  <c r="E540" i="53"/>
  <c r="H539" i="53"/>
  <c r="D539" i="53"/>
  <c r="E539" i="53"/>
  <c r="C538" i="53"/>
  <c r="H538" i="53"/>
  <c r="E538" i="53"/>
  <c r="D538" i="53"/>
  <c r="H537" i="53"/>
  <c r="D537" i="53"/>
  <c r="E537" i="53"/>
  <c r="H536" i="53"/>
  <c r="D536" i="53"/>
  <c r="E536" i="53"/>
  <c r="H535" i="53"/>
  <c r="D535" i="53"/>
  <c r="E535" i="53"/>
  <c r="H534" i="53"/>
  <c r="D534" i="53"/>
  <c r="E534" i="53"/>
  <c r="H533" i="53"/>
  <c r="D533" i="53"/>
  <c r="E533" i="53"/>
  <c r="H532" i="53"/>
  <c r="D532" i="53"/>
  <c r="E532" i="53"/>
  <c r="C531" i="53"/>
  <c r="H531" i="53"/>
  <c r="E531" i="53"/>
  <c r="D531" i="53"/>
  <c r="H530" i="53"/>
  <c r="D530" i="53"/>
  <c r="E530" i="53"/>
  <c r="C529" i="53"/>
  <c r="H529" i="53"/>
  <c r="E529" i="53"/>
  <c r="D529" i="53"/>
  <c r="C528" i="53"/>
  <c r="H528" i="53"/>
  <c r="E528" i="53"/>
  <c r="D528" i="53"/>
  <c r="H527" i="53"/>
  <c r="D527" i="53"/>
  <c r="E527" i="53"/>
  <c r="H526" i="53"/>
  <c r="D526" i="53"/>
  <c r="E526" i="53"/>
  <c r="H525" i="53"/>
  <c r="D525" i="53"/>
  <c r="E525" i="53"/>
  <c r="H524" i="53"/>
  <c r="D524" i="53"/>
  <c r="E524" i="53"/>
  <c r="H523" i="53"/>
  <c r="D523" i="53"/>
  <c r="E523" i="53"/>
  <c r="C522" i="53"/>
  <c r="H522" i="53"/>
  <c r="E522" i="53"/>
  <c r="D522" i="53"/>
  <c r="H521" i="53"/>
  <c r="D521" i="53"/>
  <c r="E521" i="53"/>
  <c r="H520" i="53"/>
  <c r="D520" i="53"/>
  <c r="E520" i="53"/>
  <c r="H519" i="53"/>
  <c r="D519" i="53"/>
  <c r="E519" i="53"/>
  <c r="H518" i="53"/>
  <c r="D518" i="53"/>
  <c r="E518" i="53"/>
  <c r="H517" i="53"/>
  <c r="D517" i="53"/>
  <c r="E517" i="53"/>
  <c r="H516" i="53"/>
  <c r="D516" i="53"/>
  <c r="E516" i="53"/>
  <c r="H515" i="53"/>
  <c r="D515" i="53"/>
  <c r="E515" i="53"/>
  <c r="H514" i="53"/>
  <c r="D514" i="53"/>
  <c r="E514" i="53"/>
  <c r="C513" i="53"/>
  <c r="H513" i="53"/>
  <c r="E513" i="53"/>
  <c r="D513" i="53"/>
  <c r="H512" i="53"/>
  <c r="D512" i="53"/>
  <c r="E512" i="53"/>
  <c r="H511" i="53"/>
  <c r="D511" i="53"/>
  <c r="E511" i="53"/>
  <c r="H510" i="53"/>
  <c r="D510" i="53"/>
  <c r="E510" i="53"/>
  <c r="C509" i="53"/>
  <c r="H509" i="53"/>
  <c r="E509" i="53"/>
  <c r="D509" i="53"/>
  <c r="H508" i="53"/>
  <c r="D508" i="53"/>
  <c r="E508" i="53"/>
  <c r="H507" i="53"/>
  <c r="D507" i="53"/>
  <c r="E507" i="53"/>
  <c r="H506" i="53"/>
  <c r="D506" i="53"/>
  <c r="E506" i="53"/>
  <c r="H505" i="53"/>
  <c r="D505" i="53"/>
  <c r="E505" i="53"/>
  <c r="C504" i="53"/>
  <c r="H504" i="53"/>
  <c r="E504" i="53"/>
  <c r="D504" i="53"/>
  <c r="H503" i="53"/>
  <c r="D503" i="53"/>
  <c r="E503" i="53"/>
  <c r="H502" i="53"/>
  <c r="D502" i="53"/>
  <c r="E502" i="53"/>
  <c r="H501" i="53"/>
  <c r="D501" i="53"/>
  <c r="E501" i="53"/>
  <c r="H500" i="53"/>
  <c r="D500" i="53"/>
  <c r="E500" i="53"/>
  <c r="H499" i="53"/>
  <c r="D499" i="53"/>
  <c r="E499" i="53"/>
  <c r="H498" i="53"/>
  <c r="D498" i="53"/>
  <c r="E498" i="53"/>
  <c r="C497" i="53"/>
  <c r="H497" i="53"/>
  <c r="E497" i="53"/>
  <c r="D497" i="53"/>
  <c r="H496" i="53"/>
  <c r="D496" i="53"/>
  <c r="E496" i="53"/>
  <c r="H495" i="53"/>
  <c r="D495" i="53"/>
  <c r="E495" i="53"/>
  <c r="C494" i="53"/>
  <c r="H494" i="53"/>
  <c r="E494" i="53"/>
  <c r="D494" i="53"/>
  <c r="H493" i="53"/>
  <c r="D493" i="53"/>
  <c r="E493" i="53"/>
  <c r="H492" i="53"/>
  <c r="D492" i="53"/>
  <c r="E492" i="53"/>
  <c r="C491" i="53"/>
  <c r="H491" i="53"/>
  <c r="E491" i="53"/>
  <c r="D491" i="53"/>
  <c r="H490" i="53"/>
  <c r="D490" i="53"/>
  <c r="E490" i="53"/>
  <c r="H489" i="53"/>
  <c r="D489" i="53"/>
  <c r="E489" i="53"/>
  <c r="H488" i="53"/>
  <c r="D488" i="53"/>
  <c r="E488" i="53"/>
  <c r="H487" i="53"/>
  <c r="D487" i="53"/>
  <c r="E487" i="53"/>
  <c r="C486" i="53"/>
  <c r="H486" i="53"/>
  <c r="E486" i="53"/>
  <c r="D486" i="53"/>
  <c r="H485" i="53"/>
  <c r="D485" i="53"/>
  <c r="E485" i="53"/>
  <c r="C484" i="53"/>
  <c r="H484" i="53"/>
  <c r="E484" i="53"/>
  <c r="D484" i="53"/>
  <c r="C483" i="53"/>
  <c r="H483" i="53"/>
  <c r="J483" i="53"/>
  <c r="E483" i="53"/>
  <c r="D483" i="53"/>
  <c r="H482" i="53"/>
  <c r="H481" i="53"/>
  <c r="D481" i="53"/>
  <c r="E481" i="53"/>
  <c r="H480" i="53"/>
  <c r="D480" i="53"/>
  <c r="E480" i="53"/>
  <c r="H479" i="53"/>
  <c r="D479" i="53"/>
  <c r="E479" i="53"/>
  <c r="H478" i="53"/>
  <c r="D478" i="53"/>
  <c r="E478" i="53"/>
  <c r="C477" i="53"/>
  <c r="H477" i="53"/>
  <c r="E477" i="53"/>
  <c r="D477" i="53"/>
  <c r="H476" i="53"/>
  <c r="D476" i="53"/>
  <c r="E476" i="53"/>
  <c r="H475" i="53"/>
  <c r="D475" i="53"/>
  <c r="E475" i="53"/>
  <c r="C474" i="53"/>
  <c r="H474" i="53"/>
  <c r="E474" i="53"/>
  <c r="D474" i="53"/>
  <c r="H473" i="53"/>
  <c r="D473" i="53"/>
  <c r="E473" i="53"/>
  <c r="H472" i="53"/>
  <c r="D472" i="53"/>
  <c r="E472" i="53"/>
  <c r="H471" i="53"/>
  <c r="D471" i="53"/>
  <c r="E471" i="53"/>
  <c r="H470" i="53"/>
  <c r="D470" i="53"/>
  <c r="E470" i="53"/>
  <c r="H469" i="53"/>
  <c r="D469" i="53"/>
  <c r="E469" i="53"/>
  <c r="C468" i="53"/>
  <c r="H468" i="53"/>
  <c r="E468" i="53"/>
  <c r="D468" i="53"/>
  <c r="H467" i="53"/>
  <c r="D467" i="53"/>
  <c r="E467" i="53"/>
  <c r="H466" i="53"/>
  <c r="D466" i="53"/>
  <c r="E466" i="53"/>
  <c r="H465" i="53"/>
  <c r="D465" i="53"/>
  <c r="E465" i="53"/>
  <c r="H464" i="53"/>
  <c r="D464" i="53"/>
  <c r="E464" i="53"/>
  <c r="C463" i="53"/>
  <c r="H463" i="53"/>
  <c r="E463" i="53"/>
  <c r="D463" i="53"/>
  <c r="H462" i="53"/>
  <c r="D462" i="53"/>
  <c r="E462" i="53"/>
  <c r="H461" i="53"/>
  <c r="D461" i="53"/>
  <c r="E461" i="53"/>
  <c r="H460" i="53"/>
  <c r="D460" i="53"/>
  <c r="E460" i="53"/>
  <c r="C459" i="53"/>
  <c r="H459" i="53"/>
  <c r="E459" i="53"/>
  <c r="D459" i="53"/>
  <c r="H458" i="53"/>
  <c r="D458" i="53"/>
  <c r="E458" i="53"/>
  <c r="H457" i="53"/>
  <c r="D457" i="53"/>
  <c r="E457" i="53"/>
  <c r="H456" i="53"/>
  <c r="D456" i="53"/>
  <c r="E456" i="53"/>
  <c r="C455" i="53"/>
  <c r="H455" i="53"/>
  <c r="E455" i="53"/>
  <c r="D455" i="53"/>
  <c r="H454" i="53"/>
  <c r="D454" i="53"/>
  <c r="E454" i="53"/>
  <c r="H453" i="53"/>
  <c r="D453" i="53"/>
  <c r="E453" i="53"/>
  <c r="H452" i="53"/>
  <c r="D452" i="53"/>
  <c r="E452" i="53"/>
  <c r="H451" i="53"/>
  <c r="D451" i="53"/>
  <c r="E451" i="53"/>
  <c r="C450" i="53"/>
  <c r="H450" i="53"/>
  <c r="E450" i="53"/>
  <c r="D450" i="53"/>
  <c r="H449" i="53"/>
  <c r="D449" i="53"/>
  <c r="E449" i="53"/>
  <c r="H448" i="53"/>
  <c r="D448" i="53"/>
  <c r="E448" i="53"/>
  <c r="H447" i="53"/>
  <c r="D447" i="53"/>
  <c r="E447" i="53"/>
  <c r="H446" i="53"/>
  <c r="D446" i="53"/>
  <c r="E446" i="53"/>
  <c r="C445" i="53"/>
  <c r="H445" i="53"/>
  <c r="E445" i="53"/>
  <c r="D445" i="53"/>
  <c r="C444" i="53"/>
  <c r="H444" i="53"/>
  <c r="E444" i="53"/>
  <c r="D444" i="53"/>
  <c r="H443" i="53"/>
  <c r="D443" i="53"/>
  <c r="E443" i="53"/>
  <c r="H442" i="53"/>
  <c r="D442" i="53"/>
  <c r="E442" i="53"/>
  <c r="H441" i="53"/>
  <c r="D441" i="53"/>
  <c r="E441" i="53"/>
  <c r="H440" i="53"/>
  <c r="D440" i="53"/>
  <c r="E440" i="53"/>
  <c r="H439" i="53"/>
  <c r="D439" i="53"/>
  <c r="E439" i="53"/>
  <c r="H438" i="53"/>
  <c r="D438" i="53"/>
  <c r="E438" i="53"/>
  <c r="H437" i="53"/>
  <c r="D437" i="53"/>
  <c r="E437" i="53"/>
  <c r="H436" i="53"/>
  <c r="D436" i="53"/>
  <c r="E436" i="53"/>
  <c r="H435" i="53"/>
  <c r="D435" i="53"/>
  <c r="E435" i="53"/>
  <c r="H434" i="53"/>
  <c r="D434" i="53"/>
  <c r="E434" i="53"/>
  <c r="H433" i="53"/>
  <c r="D433" i="53"/>
  <c r="E433" i="53"/>
  <c r="H432" i="53"/>
  <c r="D432" i="53"/>
  <c r="E432" i="53"/>
  <c r="H431" i="53"/>
  <c r="D431" i="53"/>
  <c r="E431" i="53"/>
  <c r="H430" i="53"/>
  <c r="D430" i="53"/>
  <c r="E430" i="53"/>
  <c r="C429" i="53"/>
  <c r="H429" i="53"/>
  <c r="E429" i="53"/>
  <c r="D429" i="53"/>
  <c r="H428" i="53"/>
  <c r="D428" i="53"/>
  <c r="E428" i="53"/>
  <c r="H427" i="53"/>
  <c r="D427" i="53"/>
  <c r="E427" i="53"/>
  <c r="H426" i="53"/>
  <c r="D426" i="53"/>
  <c r="E426" i="53"/>
  <c r="H425" i="53"/>
  <c r="D425" i="53"/>
  <c r="E425" i="53"/>
  <c r="H424" i="53"/>
  <c r="D424" i="53"/>
  <c r="E424" i="53"/>
  <c r="H423" i="53"/>
  <c r="D423" i="53"/>
  <c r="E423" i="53"/>
  <c r="C422" i="53"/>
  <c r="H422" i="53"/>
  <c r="E422" i="53"/>
  <c r="D422" i="53"/>
  <c r="H421" i="53"/>
  <c r="D421" i="53"/>
  <c r="E421" i="53"/>
  <c r="H420" i="53"/>
  <c r="D420" i="53"/>
  <c r="E420" i="53"/>
  <c r="H419" i="53"/>
  <c r="D419" i="53"/>
  <c r="E419" i="53"/>
  <c r="H418" i="53"/>
  <c r="D418" i="53"/>
  <c r="E418" i="53"/>
  <c r="H417" i="53"/>
  <c r="D417" i="53"/>
  <c r="E417" i="53"/>
  <c r="C416" i="53"/>
  <c r="H416" i="53"/>
  <c r="E416" i="53"/>
  <c r="D416" i="53"/>
  <c r="H415" i="53"/>
  <c r="D415" i="53"/>
  <c r="E415" i="53"/>
  <c r="H414" i="53"/>
  <c r="D414" i="53"/>
  <c r="E414" i="53"/>
  <c r="H413" i="53"/>
  <c r="D413" i="53"/>
  <c r="E413" i="53"/>
  <c r="C412" i="53"/>
  <c r="H412" i="53"/>
  <c r="E412" i="53"/>
  <c r="D412" i="53"/>
  <c r="H411" i="53"/>
  <c r="D411" i="53"/>
  <c r="E411" i="53"/>
  <c r="H410" i="53"/>
  <c r="D410" i="53"/>
  <c r="E410" i="53"/>
  <c r="C409" i="53"/>
  <c r="H409" i="53"/>
  <c r="E409" i="53"/>
  <c r="D409" i="53"/>
  <c r="H408" i="53"/>
  <c r="D408" i="53"/>
  <c r="E408" i="53"/>
  <c r="H407" i="53"/>
  <c r="D407" i="53"/>
  <c r="E407" i="53"/>
  <c r="H406" i="53"/>
  <c r="D406" i="53"/>
  <c r="E406" i="53"/>
  <c r="H405" i="53"/>
  <c r="D405" i="53"/>
  <c r="E405" i="53"/>
  <c r="C404" i="53"/>
  <c r="H404" i="53"/>
  <c r="E404" i="53"/>
  <c r="D404" i="53"/>
  <c r="H403" i="53"/>
  <c r="D403" i="53"/>
  <c r="E403" i="53"/>
  <c r="H402" i="53"/>
  <c r="D402" i="53"/>
  <c r="E402" i="53"/>
  <c r="H401" i="53"/>
  <c r="D401" i="53"/>
  <c r="E401" i="53"/>
  <c r="H400" i="53"/>
  <c r="D400" i="53"/>
  <c r="E400" i="53"/>
  <c r="C399" i="53"/>
  <c r="H399" i="53"/>
  <c r="E399" i="53"/>
  <c r="D399" i="53"/>
  <c r="H398" i="53"/>
  <c r="D398" i="53"/>
  <c r="E398" i="53"/>
  <c r="H397" i="53"/>
  <c r="D397" i="53"/>
  <c r="E397" i="53"/>
  <c r="H396" i="53"/>
  <c r="D396" i="53"/>
  <c r="E396" i="53"/>
  <c r="C395" i="53"/>
  <c r="H395" i="53"/>
  <c r="E395" i="53"/>
  <c r="D395" i="53"/>
  <c r="H394" i="53"/>
  <c r="D394" i="53"/>
  <c r="E394" i="53"/>
  <c r="H393" i="53"/>
  <c r="D393" i="53"/>
  <c r="E393" i="53"/>
  <c r="C392" i="53"/>
  <c r="H392" i="53"/>
  <c r="E392" i="53"/>
  <c r="D392" i="53"/>
  <c r="H391" i="53"/>
  <c r="D391" i="53"/>
  <c r="E391" i="53"/>
  <c r="H390" i="53"/>
  <c r="D390" i="53"/>
  <c r="E390" i="53"/>
  <c r="H389" i="53"/>
  <c r="D389" i="53"/>
  <c r="E389" i="53"/>
  <c r="C388" i="53"/>
  <c r="H388" i="53"/>
  <c r="E388" i="53"/>
  <c r="D388" i="53"/>
  <c r="H387" i="53"/>
  <c r="D387" i="53"/>
  <c r="E387" i="53"/>
  <c r="H386" i="53"/>
  <c r="D386" i="53"/>
  <c r="E386" i="53"/>
  <c r="H385" i="53"/>
  <c r="D385" i="53"/>
  <c r="E385" i="53"/>
  <c r="H384" i="53"/>
  <c r="D384" i="53"/>
  <c r="E384" i="53"/>
  <c r="H383" i="53"/>
  <c r="D383" i="53"/>
  <c r="E383" i="53"/>
  <c r="C382" i="53"/>
  <c r="H382" i="53"/>
  <c r="E382" i="53"/>
  <c r="D382" i="53"/>
  <c r="H381" i="53"/>
  <c r="D381" i="53"/>
  <c r="E381" i="53"/>
  <c r="H380" i="53"/>
  <c r="D380" i="53"/>
  <c r="E380" i="53"/>
  <c r="H379" i="53"/>
  <c r="D379" i="53"/>
  <c r="E379" i="53"/>
  <c r="C378" i="53"/>
  <c r="H378" i="53"/>
  <c r="E378" i="53"/>
  <c r="D378" i="53"/>
  <c r="H377" i="53"/>
  <c r="D377" i="53"/>
  <c r="E377" i="53"/>
  <c r="H376" i="53"/>
  <c r="D376" i="53"/>
  <c r="E376" i="53"/>
  <c r="H375" i="53"/>
  <c r="D375" i="53"/>
  <c r="E375" i="53"/>
  <c r="H374" i="53"/>
  <c r="D374" i="53"/>
  <c r="E374" i="53"/>
  <c r="C373" i="53"/>
  <c r="H373" i="53"/>
  <c r="E373" i="53"/>
  <c r="D373" i="53"/>
  <c r="H372" i="53"/>
  <c r="D372" i="53"/>
  <c r="E372" i="53"/>
  <c r="H371" i="53"/>
  <c r="D371" i="53"/>
  <c r="E371" i="53"/>
  <c r="H370" i="53"/>
  <c r="D370" i="53"/>
  <c r="E370" i="53"/>
  <c r="H369" i="53"/>
  <c r="D369" i="53"/>
  <c r="E369" i="53"/>
  <c r="C368" i="53"/>
  <c r="H368" i="53"/>
  <c r="E368" i="53"/>
  <c r="D368" i="53"/>
  <c r="H367" i="53"/>
  <c r="D367" i="53"/>
  <c r="E367" i="53"/>
  <c r="H366" i="53"/>
  <c r="D366" i="53"/>
  <c r="E366" i="53"/>
  <c r="H365" i="53"/>
  <c r="D365" i="53"/>
  <c r="E365" i="53"/>
  <c r="H364" i="53"/>
  <c r="D364" i="53"/>
  <c r="E364" i="53"/>
  <c r="H363" i="53"/>
  <c r="D363" i="53"/>
  <c r="E363" i="53"/>
  <c r="C362" i="53"/>
  <c r="H362" i="53"/>
  <c r="E362" i="53"/>
  <c r="D362" i="53"/>
  <c r="H361" i="53"/>
  <c r="D361" i="53"/>
  <c r="E361" i="53"/>
  <c r="H360" i="53"/>
  <c r="D360" i="53"/>
  <c r="E360" i="53"/>
  <c r="H359" i="53"/>
  <c r="D359" i="53"/>
  <c r="E359" i="53"/>
  <c r="H358" i="53"/>
  <c r="D358" i="53"/>
  <c r="E358" i="53"/>
  <c r="C357" i="53"/>
  <c r="H357" i="53"/>
  <c r="E357" i="53"/>
  <c r="D357" i="53"/>
  <c r="H356" i="53"/>
  <c r="D356" i="53"/>
  <c r="E356" i="53"/>
  <c r="H355" i="53"/>
  <c r="D355" i="53"/>
  <c r="E355" i="53"/>
  <c r="H354" i="53"/>
  <c r="D354" i="53"/>
  <c r="E354" i="53"/>
  <c r="C353" i="53"/>
  <c r="H353" i="53"/>
  <c r="E353" i="53"/>
  <c r="D353" i="53"/>
  <c r="H352" i="53"/>
  <c r="D352" i="53"/>
  <c r="E352" i="53"/>
  <c r="H351" i="53"/>
  <c r="D351" i="53"/>
  <c r="E351" i="53"/>
  <c r="H350" i="53"/>
  <c r="D350" i="53"/>
  <c r="E350" i="53"/>
  <c r="H349" i="53"/>
  <c r="D349" i="53"/>
  <c r="E349" i="53"/>
  <c r="C348" i="53"/>
  <c r="H348" i="53"/>
  <c r="E348" i="53"/>
  <c r="D348" i="53"/>
  <c r="H347" i="53"/>
  <c r="D347" i="53"/>
  <c r="E347" i="53"/>
  <c r="H346" i="53"/>
  <c r="D346" i="53"/>
  <c r="E346" i="53"/>
  <c r="H345" i="53"/>
  <c r="D345" i="53"/>
  <c r="E345" i="53"/>
  <c r="C344" i="53"/>
  <c r="H344" i="53"/>
  <c r="E344" i="53"/>
  <c r="D344" i="53"/>
  <c r="H343" i="53"/>
  <c r="D343" i="53"/>
  <c r="E343" i="53"/>
  <c r="H342" i="53"/>
  <c r="D342" i="53"/>
  <c r="E342" i="53"/>
  <c r="H341" i="53"/>
  <c r="D341" i="53"/>
  <c r="E341" i="53"/>
  <c r="C340" i="53"/>
  <c r="H340" i="53"/>
  <c r="E340" i="53"/>
  <c r="D340" i="53"/>
  <c r="C339" i="53"/>
  <c r="H339" i="53"/>
  <c r="J339" i="53"/>
  <c r="E339" i="53"/>
  <c r="D339" i="53"/>
  <c r="H338" i="53"/>
  <c r="D338" i="53"/>
  <c r="E338" i="53"/>
  <c r="H337" i="53"/>
  <c r="D337" i="53"/>
  <c r="E337" i="53"/>
  <c r="H336" i="53"/>
  <c r="D336" i="53"/>
  <c r="E336" i="53"/>
  <c r="H335" i="53"/>
  <c r="D335" i="53"/>
  <c r="E335" i="53"/>
  <c r="H334" i="53"/>
  <c r="D334" i="53"/>
  <c r="E334" i="53"/>
  <c r="H333" i="53"/>
  <c r="D333" i="53"/>
  <c r="E333" i="53"/>
  <c r="H332" i="53"/>
  <c r="D332" i="53"/>
  <c r="E332" i="53"/>
  <c r="H331" i="53"/>
  <c r="E331" i="53"/>
  <c r="D331" i="53"/>
  <c r="H330" i="53"/>
  <c r="D330" i="53"/>
  <c r="E330" i="53"/>
  <c r="H329" i="53"/>
  <c r="D329" i="53"/>
  <c r="E329" i="53"/>
  <c r="C328" i="53"/>
  <c r="H328" i="53"/>
  <c r="E328" i="53"/>
  <c r="D328" i="53"/>
  <c r="H327" i="53"/>
  <c r="D327" i="53"/>
  <c r="E327" i="53"/>
  <c r="H326" i="53"/>
  <c r="D326" i="53"/>
  <c r="E326" i="53"/>
  <c r="C325" i="53"/>
  <c r="H325" i="53"/>
  <c r="E325" i="53"/>
  <c r="D325" i="53"/>
  <c r="H324" i="53"/>
  <c r="D324" i="53"/>
  <c r="E324" i="53"/>
  <c r="H323" i="53"/>
  <c r="D323" i="53"/>
  <c r="E323" i="53"/>
  <c r="H322" i="53"/>
  <c r="D322" i="53"/>
  <c r="E322" i="53"/>
  <c r="H321" i="53"/>
  <c r="D321" i="53"/>
  <c r="E321" i="53"/>
  <c r="H320" i="53"/>
  <c r="D320" i="53"/>
  <c r="E320" i="53"/>
  <c r="H319" i="53"/>
  <c r="D319" i="53"/>
  <c r="E319" i="53"/>
  <c r="H318" i="53"/>
  <c r="D318" i="53"/>
  <c r="E318" i="53"/>
  <c r="H317" i="53"/>
  <c r="D317" i="53"/>
  <c r="E317" i="53"/>
  <c r="H316" i="53"/>
  <c r="D316" i="53"/>
  <c r="E316" i="53"/>
  <c r="H315" i="53"/>
  <c r="E315" i="53"/>
  <c r="D315" i="53"/>
  <c r="C314" i="53"/>
  <c r="H314" i="53"/>
  <c r="E314" i="53"/>
  <c r="D314" i="53"/>
  <c r="H313" i="53"/>
  <c r="D313" i="53"/>
  <c r="E313" i="53"/>
  <c r="H312" i="53"/>
  <c r="D312" i="53"/>
  <c r="E312" i="53"/>
  <c r="H311" i="53"/>
  <c r="D311" i="53"/>
  <c r="E311" i="53"/>
  <c r="H310" i="53"/>
  <c r="D310" i="53"/>
  <c r="E310" i="53"/>
  <c r="H309" i="53"/>
  <c r="D309" i="53"/>
  <c r="E309" i="53"/>
  <c r="H308" i="53"/>
  <c r="E308" i="53"/>
  <c r="D308" i="53"/>
  <c r="H307" i="53"/>
  <c r="D307" i="53"/>
  <c r="E307" i="53"/>
  <c r="H306" i="53"/>
  <c r="D306" i="53"/>
  <c r="E306" i="53"/>
  <c r="H305" i="53"/>
  <c r="E305" i="53"/>
  <c r="D305" i="53"/>
  <c r="H304" i="53"/>
  <c r="D304" i="53"/>
  <c r="E304" i="53"/>
  <c r="H303" i="53"/>
  <c r="D303" i="53"/>
  <c r="E303" i="53"/>
  <c r="H302" i="53"/>
  <c r="E302" i="53"/>
  <c r="D302" i="53"/>
  <c r="H301" i="53"/>
  <c r="D301" i="53"/>
  <c r="E301" i="53"/>
  <c r="H300" i="53"/>
  <c r="D300" i="53"/>
  <c r="E300" i="53"/>
  <c r="H299" i="53"/>
  <c r="D299" i="53"/>
  <c r="E299" i="53"/>
  <c r="H298" i="53"/>
  <c r="E298" i="53"/>
  <c r="D298" i="53"/>
  <c r="H297" i="53"/>
  <c r="D297" i="53"/>
  <c r="E297" i="53"/>
  <c r="H296" i="53"/>
  <c r="E296" i="53"/>
  <c r="D296" i="53"/>
  <c r="H295" i="53"/>
  <c r="D295" i="53"/>
  <c r="E295" i="53"/>
  <c r="H294" i="53"/>
  <c r="D294" i="53"/>
  <c r="E294" i="53"/>
  <c r="H293" i="53"/>
  <c r="D293" i="53"/>
  <c r="E293" i="53"/>
  <c r="H292" i="53"/>
  <c r="D292" i="53"/>
  <c r="E292" i="53"/>
  <c r="H291" i="53"/>
  <c r="D291" i="53"/>
  <c r="E291" i="53"/>
  <c r="H290" i="53"/>
  <c r="D290" i="53"/>
  <c r="E290" i="53"/>
  <c r="H289" i="53"/>
  <c r="E289" i="53"/>
  <c r="D289" i="53"/>
  <c r="H288" i="53"/>
  <c r="D288" i="53"/>
  <c r="E288" i="53"/>
  <c r="H287" i="53"/>
  <c r="D287" i="53"/>
  <c r="E287" i="53"/>
  <c r="H286" i="53"/>
  <c r="D286" i="53"/>
  <c r="E286" i="53"/>
  <c r="H285" i="53"/>
  <c r="D285" i="53"/>
  <c r="E285" i="53"/>
  <c r="H284" i="53"/>
  <c r="D284" i="53"/>
  <c r="E284" i="53"/>
  <c r="H283" i="53"/>
  <c r="D283" i="53"/>
  <c r="E283" i="53"/>
  <c r="H282" i="53"/>
  <c r="D282" i="53"/>
  <c r="E282" i="53"/>
  <c r="H281" i="53"/>
  <c r="D281" i="53"/>
  <c r="E281" i="53"/>
  <c r="H280" i="53"/>
  <c r="D280" i="53"/>
  <c r="E280" i="53"/>
  <c r="H279" i="53"/>
  <c r="D279" i="53"/>
  <c r="E279" i="53"/>
  <c r="H278" i="53"/>
  <c r="D278" i="53"/>
  <c r="E278" i="53"/>
  <c r="H277" i="53"/>
  <c r="D277" i="53"/>
  <c r="E277" i="53"/>
  <c r="H276" i="53"/>
  <c r="D276" i="53"/>
  <c r="E276" i="53"/>
  <c r="H275" i="53"/>
  <c r="D275" i="53"/>
  <c r="E275" i="53"/>
  <c r="H274" i="53"/>
  <c r="D274" i="53"/>
  <c r="E274" i="53"/>
  <c r="H273" i="53"/>
  <c r="D273" i="53"/>
  <c r="E273" i="53"/>
  <c r="H272" i="53"/>
  <c r="D272" i="53"/>
  <c r="E272" i="53"/>
  <c r="H271" i="53"/>
  <c r="D271" i="53"/>
  <c r="E271" i="53"/>
  <c r="H270" i="53"/>
  <c r="D270" i="53"/>
  <c r="E270" i="53"/>
  <c r="H269" i="53"/>
  <c r="D269" i="53"/>
  <c r="E269" i="53"/>
  <c r="H268" i="53"/>
  <c r="D268" i="53"/>
  <c r="E268" i="53"/>
  <c r="H267" i="53"/>
  <c r="D267" i="53"/>
  <c r="E267" i="53"/>
  <c r="H266" i="53"/>
  <c r="D266" i="53"/>
  <c r="E266" i="53"/>
  <c r="H265" i="53"/>
  <c r="E265" i="53"/>
  <c r="D265" i="53"/>
  <c r="H264" i="53"/>
  <c r="D264" i="53"/>
  <c r="E264" i="53"/>
  <c r="C263" i="53"/>
  <c r="H263" i="53"/>
  <c r="E263" i="53"/>
  <c r="D263" i="53"/>
  <c r="H262" i="53"/>
  <c r="D262" i="53"/>
  <c r="E262" i="53"/>
  <c r="H261" i="53"/>
  <c r="D261" i="53"/>
  <c r="E261" i="53"/>
  <c r="C260" i="53"/>
  <c r="H260" i="53"/>
  <c r="E260" i="53"/>
  <c r="D260" i="53"/>
  <c r="C259" i="53"/>
  <c r="H259" i="53"/>
  <c r="J259" i="53"/>
  <c r="E259" i="53"/>
  <c r="D259" i="53"/>
  <c r="C258" i="53"/>
  <c r="H258" i="53"/>
  <c r="J258" i="53"/>
  <c r="E258" i="53"/>
  <c r="D258" i="53"/>
  <c r="C257" i="53"/>
  <c r="H257" i="53"/>
  <c r="J257" i="53"/>
  <c r="E257" i="53"/>
  <c r="D257" i="53"/>
  <c r="H256" i="53"/>
  <c r="J256" i="53"/>
  <c r="D252" i="53"/>
  <c r="E252" i="53"/>
  <c r="D251" i="53"/>
  <c r="E251" i="53"/>
  <c r="E250" i="53"/>
  <c r="D250" i="53"/>
  <c r="C250" i="53"/>
  <c r="D249" i="53"/>
  <c r="E249" i="53"/>
  <c r="D248" i="53"/>
  <c r="E248" i="53"/>
  <c r="D247" i="53"/>
  <c r="E247" i="53"/>
  <c r="D246" i="53"/>
  <c r="E246" i="53"/>
  <c r="D245" i="53"/>
  <c r="E245" i="53"/>
  <c r="E244" i="53"/>
  <c r="D244" i="53"/>
  <c r="C244" i="53"/>
  <c r="E243" i="53"/>
  <c r="D243" i="53"/>
  <c r="C243" i="53"/>
  <c r="D242" i="53"/>
  <c r="E242" i="53"/>
  <c r="D241" i="53"/>
  <c r="E241" i="53"/>
  <c r="D240" i="53"/>
  <c r="E240" i="53"/>
  <c r="E239" i="53"/>
  <c r="D239" i="53"/>
  <c r="C239" i="53"/>
  <c r="E238" i="53"/>
  <c r="D238" i="53"/>
  <c r="C238" i="53"/>
  <c r="D237" i="53"/>
  <c r="E237" i="53"/>
  <c r="E236" i="53"/>
  <c r="D236" i="53"/>
  <c r="C236" i="53"/>
  <c r="E235" i="53"/>
  <c r="D235" i="53"/>
  <c r="C235" i="53"/>
  <c r="D234" i="53"/>
  <c r="E234" i="53"/>
  <c r="E233" i="53"/>
  <c r="D233" i="53"/>
  <c r="C233" i="53"/>
  <c r="D232" i="53"/>
  <c r="E232" i="53"/>
  <c r="D231" i="53"/>
  <c r="E231" i="53"/>
  <c r="D230" i="53"/>
  <c r="E230" i="53"/>
  <c r="E229" i="53"/>
  <c r="D229" i="53"/>
  <c r="C229" i="53"/>
  <c r="E228" i="53"/>
  <c r="D228" i="53"/>
  <c r="C228" i="53"/>
  <c r="D227" i="53"/>
  <c r="E227" i="53"/>
  <c r="D226" i="53"/>
  <c r="E226" i="53"/>
  <c r="D225" i="53"/>
  <c r="E225" i="53"/>
  <c r="D224" i="53"/>
  <c r="E224" i="53"/>
  <c r="E223" i="53"/>
  <c r="D223" i="53"/>
  <c r="C223" i="53"/>
  <c r="E222" i="53"/>
  <c r="D222" i="53"/>
  <c r="C222" i="53"/>
  <c r="D221" i="53"/>
  <c r="E221" i="53"/>
  <c r="E220" i="53"/>
  <c r="D220" i="53"/>
  <c r="C220" i="53"/>
  <c r="D219" i="53"/>
  <c r="E219" i="53"/>
  <c r="D218" i="53"/>
  <c r="E218" i="53"/>
  <c r="D217" i="53"/>
  <c r="E217" i="53"/>
  <c r="E216" i="53"/>
  <c r="D216" i="53"/>
  <c r="C216" i="53"/>
  <c r="E215" i="53"/>
  <c r="D215" i="53"/>
  <c r="C215" i="53"/>
  <c r="D214" i="53"/>
  <c r="E214" i="53"/>
  <c r="E213" i="53"/>
  <c r="D213" i="53"/>
  <c r="C213" i="53"/>
  <c r="D212" i="53"/>
  <c r="E212" i="53"/>
  <c r="E211" i="53"/>
  <c r="D211" i="53"/>
  <c r="C211" i="53"/>
  <c r="D210" i="53"/>
  <c r="E210" i="53"/>
  <c r="D209" i="53"/>
  <c r="E209" i="53"/>
  <c r="D208" i="53"/>
  <c r="E208" i="53"/>
  <c r="E207" i="53"/>
  <c r="D207" i="53"/>
  <c r="C207" i="53"/>
  <c r="D206" i="53"/>
  <c r="E206" i="53"/>
  <c r="D205" i="53"/>
  <c r="E205" i="53"/>
  <c r="E204" i="53"/>
  <c r="D204" i="53"/>
  <c r="C204" i="53"/>
  <c r="E203" i="53"/>
  <c r="D203" i="53"/>
  <c r="C203" i="53"/>
  <c r="D202" i="53"/>
  <c r="E202" i="53"/>
  <c r="E201" i="53"/>
  <c r="D201" i="53"/>
  <c r="C201" i="53"/>
  <c r="E200" i="53"/>
  <c r="D200" i="53"/>
  <c r="C200" i="53"/>
  <c r="D199" i="53"/>
  <c r="E199" i="53"/>
  <c r="E198" i="53"/>
  <c r="D198" i="53"/>
  <c r="C198" i="53"/>
  <c r="E197" i="53"/>
  <c r="D197" i="53"/>
  <c r="C197" i="53"/>
  <c r="D196" i="53"/>
  <c r="E196" i="53"/>
  <c r="E195" i="53"/>
  <c r="D195" i="53"/>
  <c r="C195" i="53"/>
  <c r="D194" i="53"/>
  <c r="E194" i="53"/>
  <c r="E193" i="53"/>
  <c r="D193" i="53"/>
  <c r="C193" i="53"/>
  <c r="D192" i="53"/>
  <c r="E192" i="53"/>
  <c r="D191" i="53"/>
  <c r="E191" i="53"/>
  <c r="D190" i="53"/>
  <c r="E190" i="53"/>
  <c r="E189" i="53"/>
  <c r="D189" i="53"/>
  <c r="C189" i="53"/>
  <c r="E188" i="53"/>
  <c r="D188" i="53"/>
  <c r="C188" i="53"/>
  <c r="D187" i="53"/>
  <c r="E187" i="53"/>
  <c r="D186" i="53"/>
  <c r="E186" i="53"/>
  <c r="E185" i="53"/>
  <c r="D185" i="53"/>
  <c r="C185" i="53"/>
  <c r="E184" i="53"/>
  <c r="D184" i="53"/>
  <c r="C184" i="53"/>
  <c r="D183" i="53"/>
  <c r="E183" i="53"/>
  <c r="E182" i="53"/>
  <c r="D182" i="53"/>
  <c r="C182" i="53"/>
  <c r="D181" i="53"/>
  <c r="E181" i="53"/>
  <c r="E180" i="53"/>
  <c r="D180" i="53"/>
  <c r="C180" i="53"/>
  <c r="E179" i="53"/>
  <c r="D179" i="53"/>
  <c r="C179" i="53"/>
  <c r="C178" i="53"/>
  <c r="H178" i="53"/>
  <c r="J178" i="53"/>
  <c r="E178" i="53"/>
  <c r="D178" i="53"/>
  <c r="C177" i="53"/>
  <c r="H177" i="53"/>
  <c r="J177" i="53"/>
  <c r="E177" i="53"/>
  <c r="D177" i="53"/>
  <c r="H176" i="53"/>
  <c r="D176" i="53"/>
  <c r="E176" i="53"/>
  <c r="H175" i="53"/>
  <c r="D175" i="53"/>
  <c r="E175" i="53"/>
  <c r="C174" i="53"/>
  <c r="H174" i="53"/>
  <c r="E174" i="53"/>
  <c r="D174" i="53"/>
  <c r="H173" i="53"/>
  <c r="D173" i="53"/>
  <c r="E173" i="53"/>
  <c r="H172" i="53"/>
  <c r="D172" i="53"/>
  <c r="E172" i="53"/>
  <c r="C171" i="53"/>
  <c r="H171" i="53"/>
  <c r="E171" i="53"/>
  <c r="D171" i="53"/>
  <c r="C170" i="53"/>
  <c r="H170" i="53"/>
  <c r="J170" i="53"/>
  <c r="E170" i="53"/>
  <c r="D170" i="53"/>
  <c r="H169" i="53"/>
  <c r="D169" i="53"/>
  <c r="E169" i="53"/>
  <c r="H168" i="53"/>
  <c r="D168" i="53"/>
  <c r="E168" i="53"/>
  <c r="C167" i="53"/>
  <c r="H167" i="53"/>
  <c r="E167" i="53"/>
  <c r="D167" i="53"/>
  <c r="H166" i="53"/>
  <c r="D166" i="53"/>
  <c r="E166" i="53"/>
  <c r="H165" i="53"/>
  <c r="D165" i="53"/>
  <c r="E165" i="53"/>
  <c r="C164" i="53"/>
  <c r="H164" i="53"/>
  <c r="E164" i="53"/>
  <c r="D164" i="53"/>
  <c r="C163" i="53"/>
  <c r="H163" i="53"/>
  <c r="J163" i="53"/>
  <c r="E163" i="53"/>
  <c r="D163" i="53"/>
  <c r="H162" i="53"/>
  <c r="D162" i="53"/>
  <c r="E162" i="53"/>
  <c r="H161" i="53"/>
  <c r="D161" i="53"/>
  <c r="E161" i="53"/>
  <c r="C160" i="53"/>
  <c r="H160" i="53"/>
  <c r="E160" i="53"/>
  <c r="D160" i="53"/>
  <c r="H159" i="53"/>
  <c r="D159" i="53"/>
  <c r="E159" i="53"/>
  <c r="H158" i="53"/>
  <c r="D158" i="53"/>
  <c r="E158" i="53"/>
  <c r="C157" i="53"/>
  <c r="H157" i="53"/>
  <c r="E157" i="53"/>
  <c r="D157" i="53"/>
  <c r="H156" i="53"/>
  <c r="D156" i="53"/>
  <c r="E156" i="53"/>
  <c r="H155" i="53"/>
  <c r="D155" i="53"/>
  <c r="E155" i="53"/>
  <c r="C154" i="53"/>
  <c r="H154" i="53"/>
  <c r="E154" i="53"/>
  <c r="D154" i="53"/>
  <c r="C153" i="53"/>
  <c r="H153" i="53"/>
  <c r="J153" i="53"/>
  <c r="E153" i="53"/>
  <c r="D153" i="53"/>
  <c r="C152" i="53"/>
  <c r="H152" i="53"/>
  <c r="J152" i="53"/>
  <c r="E152" i="53"/>
  <c r="D152" i="53"/>
  <c r="H151" i="53"/>
  <c r="D151" i="53"/>
  <c r="E151" i="53"/>
  <c r="H150" i="53"/>
  <c r="D150" i="53"/>
  <c r="E150" i="53"/>
  <c r="C149" i="53"/>
  <c r="H149" i="53"/>
  <c r="E149" i="53"/>
  <c r="D149" i="53"/>
  <c r="H148" i="53"/>
  <c r="D148" i="53"/>
  <c r="E148" i="53"/>
  <c r="H147" i="53"/>
  <c r="D147" i="53"/>
  <c r="E147" i="53"/>
  <c r="C146" i="53"/>
  <c r="H146" i="53"/>
  <c r="E146" i="53"/>
  <c r="D146" i="53"/>
  <c r="H145" i="53"/>
  <c r="D145" i="53"/>
  <c r="E145" i="53"/>
  <c r="H144" i="53"/>
  <c r="D144" i="53"/>
  <c r="E144" i="53"/>
  <c r="C143" i="53"/>
  <c r="H143" i="53"/>
  <c r="E143" i="53"/>
  <c r="D143" i="53"/>
  <c r="H142" i="53"/>
  <c r="D142" i="53"/>
  <c r="E142" i="53"/>
  <c r="H141" i="53"/>
  <c r="D141" i="53"/>
  <c r="E141" i="53"/>
  <c r="C140" i="53"/>
  <c r="H140" i="53"/>
  <c r="E140" i="53"/>
  <c r="D140" i="53"/>
  <c r="H139" i="53"/>
  <c r="D139" i="53"/>
  <c r="E139" i="53"/>
  <c r="H138" i="53"/>
  <c r="D138" i="53"/>
  <c r="E138" i="53"/>
  <c r="H137" i="53"/>
  <c r="D137" i="53"/>
  <c r="E137" i="53"/>
  <c r="C136" i="53"/>
  <c r="H136" i="53"/>
  <c r="E136" i="53"/>
  <c r="D136" i="53"/>
  <c r="C135" i="53"/>
  <c r="H135" i="53"/>
  <c r="J135" i="53"/>
  <c r="E135" i="53"/>
  <c r="D135" i="53"/>
  <c r="H134" i="53"/>
  <c r="D134" i="53"/>
  <c r="E134" i="53"/>
  <c r="H133" i="53"/>
  <c r="D133" i="53"/>
  <c r="E133" i="53"/>
  <c r="C132" i="53"/>
  <c r="H132" i="53"/>
  <c r="E132" i="53"/>
  <c r="D132" i="53"/>
  <c r="H131" i="53"/>
  <c r="D131" i="53"/>
  <c r="E131" i="53"/>
  <c r="H130" i="53"/>
  <c r="D130" i="53"/>
  <c r="E130" i="53"/>
  <c r="C129" i="53"/>
  <c r="H129" i="53"/>
  <c r="E129" i="53"/>
  <c r="D129" i="53"/>
  <c r="H128" i="53"/>
  <c r="D128" i="53"/>
  <c r="E128" i="53"/>
  <c r="H127" i="53"/>
  <c r="D127" i="53"/>
  <c r="E127" i="53"/>
  <c r="C126" i="53"/>
  <c r="H126" i="53"/>
  <c r="E126" i="53"/>
  <c r="D126" i="53"/>
  <c r="H125" i="53"/>
  <c r="D125" i="53"/>
  <c r="E125" i="53"/>
  <c r="H124" i="53"/>
  <c r="D124" i="53"/>
  <c r="E124" i="53"/>
  <c r="C123" i="53"/>
  <c r="H123" i="53"/>
  <c r="E123" i="53"/>
  <c r="D123" i="53"/>
  <c r="H122" i="53"/>
  <c r="D122" i="53"/>
  <c r="E122" i="53"/>
  <c r="H121" i="53"/>
  <c r="D121" i="53"/>
  <c r="E121" i="53"/>
  <c r="C120" i="53"/>
  <c r="H120" i="53"/>
  <c r="E120" i="53"/>
  <c r="D120" i="53"/>
  <c r="H119" i="53"/>
  <c r="D119" i="53"/>
  <c r="E119" i="53"/>
  <c r="H118" i="53"/>
  <c r="D118" i="53"/>
  <c r="E118" i="53"/>
  <c r="C117" i="53"/>
  <c r="H117" i="53"/>
  <c r="E117" i="53"/>
  <c r="D117" i="53"/>
  <c r="C116" i="53"/>
  <c r="H116" i="53"/>
  <c r="J116" i="53"/>
  <c r="E116" i="53"/>
  <c r="D116" i="53"/>
  <c r="C115" i="53"/>
  <c r="H115" i="53"/>
  <c r="J115" i="53"/>
  <c r="E115" i="53"/>
  <c r="D115" i="53"/>
  <c r="C114" i="53"/>
  <c r="H114" i="53"/>
  <c r="J114" i="53"/>
  <c r="E114" i="53"/>
  <c r="D114" i="53"/>
  <c r="H113" i="53"/>
  <c r="D113" i="53"/>
  <c r="E113" i="53"/>
  <c r="H112" i="53"/>
  <c r="D112" i="53"/>
  <c r="E112" i="53"/>
  <c r="H111" i="53"/>
  <c r="D111" i="53"/>
  <c r="E111" i="53"/>
  <c r="H110" i="53"/>
  <c r="D110" i="53"/>
  <c r="E110" i="53"/>
  <c r="H109" i="53"/>
  <c r="D109" i="53"/>
  <c r="E109" i="53"/>
  <c r="H108" i="53"/>
  <c r="D108" i="53"/>
  <c r="E108" i="53"/>
  <c r="H107" i="53"/>
  <c r="D107" i="53"/>
  <c r="E107" i="53"/>
  <c r="H106" i="53"/>
  <c r="D106" i="53"/>
  <c r="E106" i="53"/>
  <c r="H105" i="53"/>
  <c r="D105" i="53"/>
  <c r="E105" i="53"/>
  <c r="H104" i="53"/>
  <c r="D104" i="53"/>
  <c r="E104" i="53"/>
  <c r="H103" i="53"/>
  <c r="D103" i="53"/>
  <c r="E103" i="53"/>
  <c r="H102" i="53"/>
  <c r="D102" i="53"/>
  <c r="E102" i="53"/>
  <c r="H101" i="53"/>
  <c r="D101" i="53"/>
  <c r="E101" i="53"/>
  <c r="H100" i="53"/>
  <c r="D100" i="53"/>
  <c r="E100" i="53"/>
  <c r="H99" i="53"/>
  <c r="D99" i="53"/>
  <c r="E99" i="53"/>
  <c r="H98" i="53"/>
  <c r="D98" i="53"/>
  <c r="E98" i="53"/>
  <c r="C97" i="53"/>
  <c r="H97" i="53"/>
  <c r="J97" i="53"/>
  <c r="E97" i="53"/>
  <c r="D97" i="53"/>
  <c r="H96" i="53"/>
  <c r="D96" i="53"/>
  <c r="E96" i="53"/>
  <c r="H95" i="53"/>
  <c r="D95" i="53"/>
  <c r="E95" i="53"/>
  <c r="H94" i="53"/>
  <c r="D94" i="53"/>
  <c r="E94" i="53"/>
  <c r="H93" i="53"/>
  <c r="D93" i="53"/>
  <c r="E93" i="53"/>
  <c r="H92" i="53"/>
  <c r="D92" i="53"/>
  <c r="E92" i="53"/>
  <c r="H91" i="53"/>
  <c r="D91" i="53"/>
  <c r="E91" i="53"/>
  <c r="H90" i="53"/>
  <c r="D90" i="53"/>
  <c r="E90" i="53"/>
  <c r="H89" i="53"/>
  <c r="D89" i="53"/>
  <c r="E89" i="53"/>
  <c r="H88" i="53"/>
  <c r="D88" i="53"/>
  <c r="E88" i="53"/>
  <c r="H87" i="53"/>
  <c r="D87" i="53"/>
  <c r="E87" i="53"/>
  <c r="H86" i="53"/>
  <c r="D86" i="53"/>
  <c r="E86" i="53"/>
  <c r="H85" i="53"/>
  <c r="D85" i="53"/>
  <c r="E85" i="53"/>
  <c r="H84" i="53"/>
  <c r="D84" i="53"/>
  <c r="E84" i="53"/>
  <c r="H83" i="53"/>
  <c r="D83" i="53"/>
  <c r="E83" i="53"/>
  <c r="H82" i="53"/>
  <c r="D82" i="53"/>
  <c r="E82" i="53"/>
  <c r="H81" i="53"/>
  <c r="D81" i="53"/>
  <c r="E81" i="53"/>
  <c r="H80" i="53"/>
  <c r="D80" i="53"/>
  <c r="E80" i="53"/>
  <c r="H79" i="53"/>
  <c r="D79" i="53"/>
  <c r="E79" i="53"/>
  <c r="H78" i="53"/>
  <c r="D78" i="53"/>
  <c r="E78" i="53"/>
  <c r="H77" i="53"/>
  <c r="D77" i="53"/>
  <c r="E77" i="53"/>
  <c r="H76" i="53"/>
  <c r="D76" i="53"/>
  <c r="E76" i="53"/>
  <c r="H75" i="53"/>
  <c r="D75" i="53"/>
  <c r="E75" i="53"/>
  <c r="H74" i="53"/>
  <c r="D74" i="53"/>
  <c r="E74" i="53"/>
  <c r="H73" i="53"/>
  <c r="D73" i="53"/>
  <c r="E73" i="53"/>
  <c r="H72" i="53"/>
  <c r="D72" i="53"/>
  <c r="E72" i="53"/>
  <c r="H71" i="53"/>
  <c r="D71" i="53"/>
  <c r="E71" i="53"/>
  <c r="H70" i="53"/>
  <c r="D70" i="53"/>
  <c r="E70" i="53"/>
  <c r="H69" i="53"/>
  <c r="D69" i="53"/>
  <c r="E69" i="53"/>
  <c r="C68" i="53"/>
  <c r="H68" i="53"/>
  <c r="J68" i="53"/>
  <c r="E68" i="53"/>
  <c r="D68" i="53"/>
  <c r="C67" i="53"/>
  <c r="H67" i="53"/>
  <c r="J67" i="53"/>
  <c r="E67" i="53"/>
  <c r="D67" i="53"/>
  <c r="H66" i="53"/>
  <c r="D66" i="53"/>
  <c r="E66" i="53"/>
  <c r="H65" i="53"/>
  <c r="D65" i="53"/>
  <c r="E65" i="53"/>
  <c r="H64" i="53"/>
  <c r="D64" i="53"/>
  <c r="E64" i="53"/>
  <c r="H63" i="53"/>
  <c r="D63" i="53"/>
  <c r="E63" i="53"/>
  <c r="H62" i="53"/>
  <c r="D62" i="53"/>
  <c r="E62" i="53"/>
  <c r="C61" i="53"/>
  <c r="H61" i="53"/>
  <c r="J61" i="53"/>
  <c r="E61" i="53"/>
  <c r="D61" i="53"/>
  <c r="H60" i="53"/>
  <c r="D60" i="53"/>
  <c r="E60" i="53"/>
  <c r="H59" i="53"/>
  <c r="D59" i="53"/>
  <c r="E59" i="53"/>
  <c r="H58" i="53"/>
  <c r="D58" i="53"/>
  <c r="E58" i="53"/>
  <c r="H57" i="53"/>
  <c r="D57" i="53"/>
  <c r="E57" i="53"/>
  <c r="H56" i="53"/>
  <c r="D56" i="53"/>
  <c r="E56" i="53"/>
  <c r="H55" i="53"/>
  <c r="D55" i="53"/>
  <c r="E55" i="53"/>
  <c r="H54" i="53"/>
  <c r="D54" i="53"/>
  <c r="E54" i="53"/>
  <c r="H53" i="53"/>
  <c r="D53" i="53"/>
  <c r="E53" i="53"/>
  <c r="H52" i="53"/>
  <c r="D52" i="53"/>
  <c r="E52" i="53"/>
  <c r="H51" i="53"/>
  <c r="D51" i="53"/>
  <c r="E51" i="53"/>
  <c r="H50" i="53"/>
  <c r="D50" i="53"/>
  <c r="E50" i="53"/>
  <c r="H49" i="53"/>
  <c r="D49" i="53"/>
  <c r="E49" i="53"/>
  <c r="H48" i="53"/>
  <c r="D48" i="53"/>
  <c r="E48" i="53"/>
  <c r="H47" i="53"/>
  <c r="D47" i="53"/>
  <c r="E47" i="53"/>
  <c r="H46" i="53"/>
  <c r="D46" i="53"/>
  <c r="E46" i="53"/>
  <c r="H45" i="53"/>
  <c r="D45" i="53"/>
  <c r="E45" i="53"/>
  <c r="H44" i="53"/>
  <c r="D44" i="53"/>
  <c r="E44" i="53"/>
  <c r="H43" i="53"/>
  <c r="D43" i="53"/>
  <c r="E43" i="53"/>
  <c r="H42" i="53"/>
  <c r="D42" i="53"/>
  <c r="E42" i="53"/>
  <c r="H41" i="53"/>
  <c r="D41" i="53"/>
  <c r="E41" i="53"/>
  <c r="H40" i="53"/>
  <c r="D40" i="53"/>
  <c r="E40" i="53"/>
  <c r="H39" i="53"/>
  <c r="D39" i="53"/>
  <c r="E39" i="53"/>
  <c r="C38" i="53"/>
  <c r="H38" i="53"/>
  <c r="J38" i="53"/>
  <c r="E38" i="53"/>
  <c r="D38" i="53"/>
  <c r="H37" i="53"/>
  <c r="D37" i="53"/>
  <c r="E37" i="53"/>
  <c r="H36" i="53"/>
  <c r="D36" i="53"/>
  <c r="E36" i="53"/>
  <c r="H35" i="53"/>
  <c r="D35" i="53"/>
  <c r="E35" i="53"/>
  <c r="H34" i="53"/>
  <c r="D34" i="53"/>
  <c r="E34" i="53"/>
  <c r="H33" i="53"/>
  <c r="D33" i="53"/>
  <c r="E33" i="53"/>
  <c r="H32" i="53"/>
  <c r="D32" i="53"/>
  <c r="E32" i="53"/>
  <c r="H31" i="53"/>
  <c r="D31" i="53"/>
  <c r="E31" i="53"/>
  <c r="H30" i="53"/>
  <c r="D30" i="53"/>
  <c r="E30" i="53"/>
  <c r="H29" i="53"/>
  <c r="D29" i="53"/>
  <c r="E29" i="53"/>
  <c r="H28" i="53"/>
  <c r="D28" i="53"/>
  <c r="E28" i="53"/>
  <c r="H27" i="53"/>
  <c r="D27" i="53"/>
  <c r="E27" i="53"/>
  <c r="H26" i="53"/>
  <c r="D26" i="53"/>
  <c r="E26" i="53"/>
  <c r="H25" i="53"/>
  <c r="D25" i="53"/>
  <c r="E25" i="53"/>
  <c r="H24" i="53"/>
  <c r="D24" i="53"/>
  <c r="E24" i="53"/>
  <c r="H23" i="53"/>
  <c r="D23" i="53"/>
  <c r="E23" i="53"/>
  <c r="H22" i="53"/>
  <c r="D22" i="53"/>
  <c r="E22" i="53"/>
  <c r="H21" i="53"/>
  <c r="D21" i="53"/>
  <c r="E21" i="53"/>
  <c r="H20" i="53"/>
  <c r="D20" i="53"/>
  <c r="E20" i="53"/>
  <c r="H19" i="53"/>
  <c r="D19" i="53"/>
  <c r="E19" i="53"/>
  <c r="H18" i="53"/>
  <c r="D18" i="53"/>
  <c r="E18" i="53"/>
  <c r="H17" i="53"/>
  <c r="D17" i="53"/>
  <c r="E17" i="53"/>
  <c r="H16" i="53"/>
  <c r="D16" i="53"/>
  <c r="E16" i="53"/>
  <c r="H15" i="53"/>
  <c r="D15" i="53"/>
  <c r="E15" i="53"/>
  <c r="H14" i="53"/>
  <c r="D14" i="53"/>
  <c r="E14" i="53"/>
  <c r="H13" i="53"/>
  <c r="D13" i="53"/>
  <c r="E13" i="53"/>
  <c r="H12" i="53"/>
  <c r="D12" i="53"/>
  <c r="E12" i="53"/>
  <c r="C11" i="53"/>
  <c r="H11" i="53"/>
  <c r="J11" i="53"/>
  <c r="E11" i="53"/>
  <c r="D11" i="53"/>
  <c r="H10" i="53"/>
  <c r="D10" i="53"/>
  <c r="E10" i="53"/>
  <c r="H9" i="53"/>
  <c r="D9" i="53"/>
  <c r="E9" i="53"/>
  <c r="H8" i="53"/>
  <c r="D8" i="53"/>
  <c r="E8" i="53"/>
  <c r="H7" i="53"/>
  <c r="D7" i="53"/>
  <c r="E7" i="53"/>
  <c r="H6" i="53"/>
  <c r="D6" i="53"/>
  <c r="E6" i="53"/>
  <c r="H5" i="53"/>
  <c r="D5" i="53"/>
  <c r="E5" i="53"/>
  <c r="C4" i="53"/>
  <c r="H4" i="53"/>
  <c r="J4" i="53"/>
  <c r="E4" i="53"/>
  <c r="D4" i="53"/>
  <c r="C3" i="53"/>
  <c r="H3" i="53"/>
  <c r="J3" i="53"/>
  <c r="E3" i="53"/>
  <c r="D3" i="53"/>
  <c r="C2" i="53"/>
  <c r="H2" i="53"/>
  <c r="J2" i="53"/>
  <c r="E2" i="53"/>
  <c r="D2" i="53"/>
  <c r="H1" i="53"/>
  <c r="J1" i="53"/>
  <c r="D778" i="52"/>
  <c r="E778" i="52"/>
  <c r="E777" i="52"/>
  <c r="D777" i="52"/>
  <c r="C777" i="52"/>
  <c r="D776" i="52"/>
  <c r="E776" i="52"/>
  <c r="D775" i="52"/>
  <c r="E775" i="52"/>
  <c r="D774" i="52"/>
  <c r="E774" i="52"/>
  <c r="D773" i="52"/>
  <c r="E773" i="52"/>
  <c r="E772" i="52"/>
  <c r="D772" i="52"/>
  <c r="C772" i="52"/>
  <c r="E771" i="52"/>
  <c r="D771" i="52"/>
  <c r="C771" i="52"/>
  <c r="D770" i="52"/>
  <c r="E770" i="52"/>
  <c r="D769" i="52"/>
  <c r="E769" i="52"/>
  <c r="E768" i="52"/>
  <c r="D768" i="52"/>
  <c r="C768" i="52"/>
  <c r="E767" i="52"/>
  <c r="D767" i="52"/>
  <c r="C767" i="52"/>
  <c r="D766" i="52"/>
  <c r="E766" i="52"/>
  <c r="E765" i="52"/>
  <c r="D765" i="52"/>
  <c r="C765" i="52"/>
  <c r="D764" i="52"/>
  <c r="E764" i="52"/>
  <c r="D763" i="52"/>
  <c r="E763" i="52"/>
  <c r="D762" i="52"/>
  <c r="E762" i="52"/>
  <c r="E761" i="52"/>
  <c r="D761" i="52"/>
  <c r="C761" i="52"/>
  <c r="E760" i="52"/>
  <c r="D760" i="52"/>
  <c r="C760" i="52"/>
  <c r="D759" i="52"/>
  <c r="E759" i="52"/>
  <c r="D758" i="52"/>
  <c r="E758" i="52"/>
  <c r="D757" i="52"/>
  <c r="E757" i="52"/>
  <c r="E756" i="52"/>
  <c r="D756" i="52"/>
  <c r="C756" i="52"/>
  <c r="E755" i="52"/>
  <c r="D755" i="52"/>
  <c r="C755" i="52"/>
  <c r="D754" i="52"/>
  <c r="E754" i="52"/>
  <c r="D753" i="52"/>
  <c r="E753" i="52"/>
  <c r="D752" i="52"/>
  <c r="E752" i="52"/>
  <c r="E751" i="52"/>
  <c r="D751" i="52"/>
  <c r="C751" i="52"/>
  <c r="E750" i="52"/>
  <c r="D750" i="52"/>
  <c r="C750" i="52"/>
  <c r="D749" i="52"/>
  <c r="E749" i="52"/>
  <c r="D748" i="52"/>
  <c r="E748" i="52"/>
  <c r="D747" i="52"/>
  <c r="E747" i="52"/>
  <c r="E746" i="52"/>
  <c r="D746" i="52"/>
  <c r="C746" i="52"/>
  <c r="D745" i="52"/>
  <c r="E745" i="52"/>
  <c r="E744" i="52"/>
  <c r="D744" i="52"/>
  <c r="C744" i="52"/>
  <c r="E743" i="52"/>
  <c r="D743" i="52"/>
  <c r="C743" i="52"/>
  <c r="D742" i="52"/>
  <c r="E742" i="52"/>
  <c r="E741" i="52"/>
  <c r="D741" i="52"/>
  <c r="C741" i="52"/>
  <c r="D740" i="52"/>
  <c r="E740" i="52"/>
  <c r="E739" i="52"/>
  <c r="D739" i="52"/>
  <c r="C739" i="52"/>
  <c r="D738" i="52"/>
  <c r="E738" i="52"/>
  <c r="D737" i="52"/>
  <c r="E737" i="52"/>
  <c r="D736" i="52"/>
  <c r="E736" i="52"/>
  <c r="D735" i="52"/>
  <c r="E735" i="52"/>
  <c r="E734" i="52"/>
  <c r="D734" i="52"/>
  <c r="C734" i="52"/>
  <c r="E733" i="52"/>
  <c r="D733" i="52"/>
  <c r="C733" i="52"/>
  <c r="D732" i="52"/>
  <c r="E732" i="52"/>
  <c r="E731" i="52"/>
  <c r="D731" i="52"/>
  <c r="C731" i="52"/>
  <c r="E730" i="52"/>
  <c r="D730" i="52"/>
  <c r="C730" i="52"/>
  <c r="D729" i="52"/>
  <c r="E729" i="52"/>
  <c r="D728" i="52"/>
  <c r="E728" i="52"/>
  <c r="E727" i="52"/>
  <c r="D727" i="52"/>
  <c r="C727" i="52"/>
  <c r="C726" i="52"/>
  <c r="H726" i="52"/>
  <c r="J726" i="52"/>
  <c r="E726" i="52"/>
  <c r="D726" i="52"/>
  <c r="C725" i="52"/>
  <c r="H725" i="52"/>
  <c r="J725" i="52"/>
  <c r="E725" i="52"/>
  <c r="D725" i="52"/>
  <c r="H724" i="52"/>
  <c r="D724" i="52"/>
  <c r="E724" i="52"/>
  <c r="H723" i="52"/>
  <c r="D723" i="52"/>
  <c r="E723" i="52"/>
  <c r="C722" i="52"/>
  <c r="H722" i="52"/>
  <c r="E722" i="52"/>
  <c r="D722" i="52"/>
  <c r="H721" i="52"/>
  <c r="D721" i="52"/>
  <c r="E721" i="52"/>
  <c r="H720" i="52"/>
  <c r="D720" i="52"/>
  <c r="E720" i="52"/>
  <c r="H719" i="52"/>
  <c r="D719" i="52"/>
  <c r="E719" i="52"/>
  <c r="C718" i="52"/>
  <c r="H718" i="52"/>
  <c r="E718" i="52"/>
  <c r="D718" i="52"/>
  <c r="C717" i="52"/>
  <c r="H717" i="52"/>
  <c r="J717" i="52"/>
  <c r="E717" i="52"/>
  <c r="D717" i="52"/>
  <c r="C716" i="52"/>
  <c r="H716" i="52"/>
  <c r="J716" i="52"/>
  <c r="E716" i="52"/>
  <c r="D716" i="52"/>
  <c r="H715" i="52"/>
  <c r="D715" i="52"/>
  <c r="E715" i="52"/>
  <c r="H714" i="52"/>
  <c r="D714" i="52"/>
  <c r="E714" i="52"/>
  <c r="H713" i="52"/>
  <c r="D713" i="52"/>
  <c r="E713" i="52"/>
  <c r="H712" i="52"/>
  <c r="D712" i="52"/>
  <c r="E712" i="52"/>
  <c r="H711" i="52"/>
  <c r="D711" i="52"/>
  <c r="E711" i="52"/>
  <c r="H710" i="52"/>
  <c r="D710" i="52"/>
  <c r="E710" i="52"/>
  <c r="H709" i="52"/>
  <c r="D709" i="52"/>
  <c r="E709" i="52"/>
  <c r="H708" i="52"/>
  <c r="D708" i="52"/>
  <c r="E708" i="52"/>
  <c r="H707" i="52"/>
  <c r="D707" i="52"/>
  <c r="E707" i="52"/>
  <c r="H706" i="52"/>
  <c r="D706" i="52"/>
  <c r="E706" i="52"/>
  <c r="H705" i="52"/>
  <c r="D705" i="52"/>
  <c r="E705" i="52"/>
  <c r="H704" i="52"/>
  <c r="D704" i="52"/>
  <c r="E704" i="52"/>
  <c r="H703" i="52"/>
  <c r="D703" i="52"/>
  <c r="E703" i="52"/>
  <c r="H702" i="52"/>
  <c r="D702" i="52"/>
  <c r="E702" i="52"/>
  <c r="H701" i="52"/>
  <c r="D701" i="52"/>
  <c r="E701" i="52"/>
  <c r="C700" i="52"/>
  <c r="H700" i="52"/>
  <c r="E700" i="52"/>
  <c r="D700" i="52"/>
  <c r="H699" i="52"/>
  <c r="D699" i="52"/>
  <c r="E699" i="52"/>
  <c r="H698" i="52"/>
  <c r="D698" i="52"/>
  <c r="E698" i="52"/>
  <c r="H697" i="52"/>
  <c r="D697" i="52"/>
  <c r="E697" i="52"/>
  <c r="H696" i="52"/>
  <c r="D696" i="52"/>
  <c r="E696" i="52"/>
  <c r="H695" i="52"/>
  <c r="D695" i="52"/>
  <c r="E695" i="52"/>
  <c r="C694" i="52"/>
  <c r="H694" i="52"/>
  <c r="E694" i="52"/>
  <c r="D694" i="52"/>
  <c r="H693" i="52"/>
  <c r="D693" i="52"/>
  <c r="E693" i="52"/>
  <c r="H692" i="52"/>
  <c r="D692" i="52"/>
  <c r="E692" i="52"/>
  <c r="H691" i="52"/>
  <c r="D691" i="52"/>
  <c r="E691" i="52"/>
  <c r="H690" i="52"/>
  <c r="D690" i="52"/>
  <c r="E690" i="52"/>
  <c r="H689" i="52"/>
  <c r="D689" i="52"/>
  <c r="E689" i="52"/>
  <c r="H688" i="52"/>
  <c r="D688" i="52"/>
  <c r="E688" i="52"/>
  <c r="C687" i="52"/>
  <c r="H687" i="52"/>
  <c r="E687" i="52"/>
  <c r="D687" i="52"/>
  <c r="H686" i="52"/>
  <c r="D686" i="52"/>
  <c r="E686" i="52"/>
  <c r="H685" i="52"/>
  <c r="D685" i="52"/>
  <c r="E685" i="52"/>
  <c r="H684" i="52"/>
  <c r="D684" i="52"/>
  <c r="E684" i="52"/>
  <c r="C683" i="52"/>
  <c r="H683" i="52"/>
  <c r="E683" i="52"/>
  <c r="D683" i="52"/>
  <c r="H682" i="52"/>
  <c r="D682" i="52"/>
  <c r="E682" i="52"/>
  <c r="H681" i="52"/>
  <c r="D681" i="52"/>
  <c r="E681" i="52"/>
  <c r="H680" i="52"/>
  <c r="D680" i="52"/>
  <c r="E680" i="52"/>
  <c r="C679" i="52"/>
  <c r="H679" i="52"/>
  <c r="E679" i="52"/>
  <c r="D679" i="52"/>
  <c r="H678" i="52"/>
  <c r="D678" i="52"/>
  <c r="E678" i="52"/>
  <c r="H677" i="52"/>
  <c r="D677" i="52"/>
  <c r="E677" i="52"/>
  <c r="C676" i="52"/>
  <c r="H676" i="52"/>
  <c r="E676" i="52"/>
  <c r="D676" i="52"/>
  <c r="H675" i="52"/>
  <c r="D675" i="52"/>
  <c r="E675" i="52"/>
  <c r="H674" i="52"/>
  <c r="D674" i="52"/>
  <c r="E674" i="52"/>
  <c r="H673" i="52"/>
  <c r="D673" i="52"/>
  <c r="E673" i="52"/>
  <c r="H672" i="52"/>
  <c r="D672" i="52"/>
  <c r="E672" i="52"/>
  <c r="C671" i="52"/>
  <c r="H671" i="52"/>
  <c r="E671" i="52"/>
  <c r="D671" i="52"/>
  <c r="H670" i="52"/>
  <c r="D670" i="52"/>
  <c r="E670" i="52"/>
  <c r="H669" i="52"/>
  <c r="D669" i="52"/>
  <c r="E669" i="52"/>
  <c r="H668" i="52"/>
  <c r="D668" i="52"/>
  <c r="E668" i="52"/>
  <c r="H667" i="52"/>
  <c r="D667" i="52"/>
  <c r="E667" i="52"/>
  <c r="H666" i="52"/>
  <c r="D666" i="52"/>
  <c r="E666" i="52"/>
  <c r="C665" i="52"/>
  <c r="H665" i="52"/>
  <c r="E665" i="52"/>
  <c r="D665" i="52"/>
  <c r="H664" i="52"/>
  <c r="D664" i="52"/>
  <c r="E664" i="52"/>
  <c r="H663" i="52"/>
  <c r="D663" i="52"/>
  <c r="E663" i="52"/>
  <c r="H662" i="52"/>
  <c r="D662" i="52"/>
  <c r="E662" i="52"/>
  <c r="C661" i="52"/>
  <c r="H661" i="52"/>
  <c r="E661" i="52"/>
  <c r="D661" i="52"/>
  <c r="H660" i="52"/>
  <c r="D660" i="52"/>
  <c r="E660" i="52"/>
  <c r="H659" i="52"/>
  <c r="D659" i="52"/>
  <c r="E659" i="52"/>
  <c r="H658" i="52"/>
  <c r="D658" i="52"/>
  <c r="E658" i="52"/>
  <c r="H657" i="52"/>
  <c r="D657" i="52"/>
  <c r="E657" i="52"/>
  <c r="H656" i="52"/>
  <c r="D656" i="52"/>
  <c r="E656" i="52"/>
  <c r="H655" i="52"/>
  <c r="D655" i="52"/>
  <c r="E655" i="52"/>
  <c r="H654" i="52"/>
  <c r="D654" i="52"/>
  <c r="E654" i="52"/>
  <c r="C653" i="52"/>
  <c r="H653" i="52"/>
  <c r="E653" i="52"/>
  <c r="D653" i="52"/>
  <c r="H652" i="52"/>
  <c r="D652" i="52"/>
  <c r="E652" i="52"/>
  <c r="H651" i="52"/>
  <c r="D651" i="52"/>
  <c r="E651" i="52"/>
  <c r="H650" i="52"/>
  <c r="D650" i="52"/>
  <c r="E650" i="52"/>
  <c r="H649" i="52"/>
  <c r="D649" i="52"/>
  <c r="E649" i="52"/>
  <c r="H648" i="52"/>
  <c r="D648" i="52"/>
  <c r="E648" i="52"/>
  <c r="H647" i="52"/>
  <c r="D647" i="52"/>
  <c r="E647" i="52"/>
  <c r="C646" i="52"/>
  <c r="H646" i="52"/>
  <c r="E646" i="52"/>
  <c r="D646" i="52"/>
  <c r="C645" i="52"/>
  <c r="H645" i="52"/>
  <c r="J645" i="52"/>
  <c r="E645" i="52"/>
  <c r="D645" i="52"/>
  <c r="H644" i="52"/>
  <c r="D644" i="52"/>
  <c r="E644" i="52"/>
  <c r="H643" i="52"/>
  <c r="D643" i="52"/>
  <c r="E643" i="52"/>
  <c r="C642" i="52"/>
  <c r="H642" i="52"/>
  <c r="J642" i="52"/>
  <c r="E642" i="52"/>
  <c r="D642" i="52"/>
  <c r="H641" i="52"/>
  <c r="D641" i="52"/>
  <c r="E641" i="52"/>
  <c r="H640" i="52"/>
  <c r="D640" i="52"/>
  <c r="E640" i="52"/>
  <c r="H639" i="52"/>
  <c r="D639" i="52"/>
  <c r="E639" i="52"/>
  <c r="C638" i="52"/>
  <c r="H638" i="52"/>
  <c r="J638" i="52"/>
  <c r="E638" i="52"/>
  <c r="D638" i="52"/>
  <c r="H637" i="52"/>
  <c r="D637" i="52"/>
  <c r="E637" i="52"/>
  <c r="H636" i="52"/>
  <c r="D636" i="52"/>
  <c r="E636" i="52"/>
  <c r="H635" i="52"/>
  <c r="D635" i="52"/>
  <c r="E635" i="52"/>
  <c r="H634" i="52"/>
  <c r="D634" i="52"/>
  <c r="E634" i="52"/>
  <c r="H633" i="52"/>
  <c r="D633" i="52"/>
  <c r="E633" i="52"/>
  <c r="H632" i="52"/>
  <c r="D632" i="52"/>
  <c r="E632" i="52"/>
  <c r="H631" i="52"/>
  <c r="D631" i="52"/>
  <c r="E631" i="52"/>
  <c r="H630" i="52"/>
  <c r="D630" i="52"/>
  <c r="E630" i="52"/>
  <c r="H629" i="52"/>
  <c r="D629" i="52"/>
  <c r="E629" i="52"/>
  <c r="C628" i="52"/>
  <c r="H628" i="52"/>
  <c r="E628" i="52"/>
  <c r="D628" i="52"/>
  <c r="H627" i="52"/>
  <c r="D627" i="52"/>
  <c r="E627" i="52"/>
  <c r="H626" i="52"/>
  <c r="D626" i="52"/>
  <c r="E626" i="52"/>
  <c r="H625" i="52"/>
  <c r="D625" i="52"/>
  <c r="E625" i="52"/>
  <c r="H624" i="52"/>
  <c r="D624" i="52"/>
  <c r="E624" i="52"/>
  <c r="H623" i="52"/>
  <c r="D623" i="52"/>
  <c r="E623" i="52"/>
  <c r="H622" i="52"/>
  <c r="D622" i="52"/>
  <c r="E622" i="52"/>
  <c r="H621" i="52"/>
  <c r="D621" i="52"/>
  <c r="E621" i="52"/>
  <c r="H620" i="52"/>
  <c r="D620" i="52"/>
  <c r="E620" i="52"/>
  <c r="H619" i="52"/>
  <c r="D619" i="52"/>
  <c r="E619" i="52"/>
  <c r="H618" i="52"/>
  <c r="D618" i="52"/>
  <c r="E618" i="52"/>
  <c r="H617" i="52"/>
  <c r="D617" i="52"/>
  <c r="E617" i="52"/>
  <c r="C616" i="52"/>
  <c r="H616" i="52"/>
  <c r="E616" i="52"/>
  <c r="D616" i="52"/>
  <c r="H615" i="52"/>
  <c r="D615" i="52"/>
  <c r="E615" i="52"/>
  <c r="H614" i="52"/>
  <c r="D614" i="52"/>
  <c r="E614" i="52"/>
  <c r="H613" i="52"/>
  <c r="D613" i="52"/>
  <c r="E613" i="52"/>
  <c r="H612" i="52"/>
  <c r="D612" i="52"/>
  <c r="E612" i="52"/>
  <c r="H611" i="52"/>
  <c r="D611" i="52"/>
  <c r="E611" i="52"/>
  <c r="C610" i="52"/>
  <c r="H610" i="52"/>
  <c r="E610" i="52"/>
  <c r="D610" i="52"/>
  <c r="H609" i="52"/>
  <c r="D609" i="52"/>
  <c r="E609" i="52"/>
  <c r="H608" i="52"/>
  <c r="D608" i="52"/>
  <c r="E608" i="52"/>
  <c r="H607" i="52"/>
  <c r="D607" i="52"/>
  <c r="E607" i="52"/>
  <c r="H606" i="52"/>
  <c r="D606" i="52"/>
  <c r="E606" i="52"/>
  <c r="H605" i="52"/>
  <c r="D605" i="52"/>
  <c r="E605" i="52"/>
  <c r="H604" i="52"/>
  <c r="D604" i="52"/>
  <c r="E604" i="52"/>
  <c r="C603" i="52"/>
  <c r="H603" i="52"/>
  <c r="E603" i="52"/>
  <c r="D603" i="52"/>
  <c r="H602" i="52"/>
  <c r="D602" i="52"/>
  <c r="E602" i="52"/>
  <c r="H601" i="52"/>
  <c r="D601" i="52"/>
  <c r="E601" i="52"/>
  <c r="H600" i="52"/>
  <c r="D600" i="52"/>
  <c r="E600" i="52"/>
  <c r="C599" i="52"/>
  <c r="H599" i="52"/>
  <c r="E599" i="52"/>
  <c r="D599" i="52"/>
  <c r="H598" i="52"/>
  <c r="D598" i="52"/>
  <c r="E598" i="52"/>
  <c r="H597" i="52"/>
  <c r="D597" i="52"/>
  <c r="E597" i="52"/>
  <c r="H596" i="52"/>
  <c r="D596" i="52"/>
  <c r="E596" i="52"/>
  <c r="C595" i="52"/>
  <c r="H595" i="52"/>
  <c r="E595" i="52"/>
  <c r="D595" i="52"/>
  <c r="H594" i="52"/>
  <c r="D594" i="52"/>
  <c r="E594" i="52"/>
  <c r="H593" i="52"/>
  <c r="D593" i="52"/>
  <c r="E593" i="52"/>
  <c r="C592" i="52"/>
  <c r="H592" i="52"/>
  <c r="E592" i="52"/>
  <c r="D592" i="52"/>
  <c r="H591" i="52"/>
  <c r="D591" i="52"/>
  <c r="E591" i="52"/>
  <c r="H590" i="52"/>
  <c r="D590" i="52"/>
  <c r="E590" i="52"/>
  <c r="H589" i="52"/>
  <c r="D589" i="52"/>
  <c r="E589" i="52"/>
  <c r="H588" i="52"/>
  <c r="D588" i="52"/>
  <c r="E588" i="52"/>
  <c r="C587" i="52"/>
  <c r="H587" i="52"/>
  <c r="E587" i="52"/>
  <c r="D587" i="52"/>
  <c r="H586" i="52"/>
  <c r="D586" i="52"/>
  <c r="E586" i="52"/>
  <c r="H585" i="52"/>
  <c r="D585" i="52"/>
  <c r="E585" i="52"/>
  <c r="H584" i="52"/>
  <c r="D584" i="52"/>
  <c r="E584" i="52"/>
  <c r="H583" i="52"/>
  <c r="D583" i="52"/>
  <c r="E583" i="52"/>
  <c r="H582" i="52"/>
  <c r="D582" i="52"/>
  <c r="E582" i="52"/>
  <c r="C581" i="52"/>
  <c r="H581" i="52"/>
  <c r="E581" i="52"/>
  <c r="D581" i="52"/>
  <c r="H580" i="52"/>
  <c r="D580" i="52"/>
  <c r="E580" i="52"/>
  <c r="H579" i="52"/>
  <c r="D579" i="52"/>
  <c r="E579" i="52"/>
  <c r="H578" i="52"/>
  <c r="D578" i="52"/>
  <c r="E578" i="52"/>
  <c r="C577" i="52"/>
  <c r="H577" i="52"/>
  <c r="E577" i="52"/>
  <c r="D577" i="52"/>
  <c r="H576" i="52"/>
  <c r="D576" i="52"/>
  <c r="E576" i="52"/>
  <c r="H575" i="52"/>
  <c r="D575" i="52"/>
  <c r="E575" i="52"/>
  <c r="H574" i="52"/>
  <c r="D574" i="52"/>
  <c r="E574" i="52"/>
  <c r="H573" i="52"/>
  <c r="D573" i="52"/>
  <c r="E573" i="52"/>
  <c r="H572" i="52"/>
  <c r="D572" i="52"/>
  <c r="E572" i="52"/>
  <c r="H571" i="52"/>
  <c r="D571" i="52"/>
  <c r="E571" i="52"/>
  <c r="H570" i="52"/>
  <c r="D570" i="52"/>
  <c r="E570" i="52"/>
  <c r="C569" i="52"/>
  <c r="H569" i="52"/>
  <c r="E569" i="52"/>
  <c r="D569" i="52"/>
  <c r="H568" i="52"/>
  <c r="D568" i="52"/>
  <c r="E568" i="52"/>
  <c r="H567" i="52"/>
  <c r="D567" i="52"/>
  <c r="E567" i="52"/>
  <c r="H566" i="52"/>
  <c r="D566" i="52"/>
  <c r="E566" i="52"/>
  <c r="H565" i="52"/>
  <c r="D565" i="52"/>
  <c r="E565" i="52"/>
  <c r="H564" i="52"/>
  <c r="D564" i="52"/>
  <c r="E564" i="52"/>
  <c r="H563" i="52"/>
  <c r="D563" i="52"/>
  <c r="E563" i="52"/>
  <c r="C562" i="52"/>
  <c r="H562" i="52"/>
  <c r="E562" i="52"/>
  <c r="D562" i="52"/>
  <c r="C561" i="52"/>
  <c r="H561" i="52"/>
  <c r="J561" i="52"/>
  <c r="E561" i="52"/>
  <c r="D561" i="52"/>
  <c r="C560" i="52"/>
  <c r="H560" i="52"/>
  <c r="J560" i="52"/>
  <c r="E560" i="52"/>
  <c r="D560" i="52"/>
  <c r="C559" i="52"/>
  <c r="H559" i="52"/>
  <c r="J559" i="52"/>
  <c r="E559" i="52"/>
  <c r="D559" i="52"/>
  <c r="H558" i="52"/>
  <c r="D558" i="52"/>
  <c r="E558" i="52"/>
  <c r="H557" i="52"/>
  <c r="D557" i="52"/>
  <c r="E557" i="52"/>
  <c r="C556" i="52"/>
  <c r="H556" i="52"/>
  <c r="E556" i="52"/>
  <c r="D556" i="52"/>
  <c r="H555" i="52"/>
  <c r="D555" i="52"/>
  <c r="E555" i="52"/>
  <c r="H554" i="52"/>
  <c r="D554" i="52"/>
  <c r="E554" i="52"/>
  <c r="H553" i="52"/>
  <c r="D553" i="52"/>
  <c r="E553" i="52"/>
  <c r="C552" i="52"/>
  <c r="H552" i="52"/>
  <c r="E552" i="52"/>
  <c r="D552" i="52"/>
  <c r="C551" i="52"/>
  <c r="H551" i="52"/>
  <c r="J551" i="52"/>
  <c r="E551" i="52"/>
  <c r="D551" i="52"/>
  <c r="C550" i="52"/>
  <c r="H550" i="52"/>
  <c r="J550" i="52"/>
  <c r="E550" i="52"/>
  <c r="D550" i="52"/>
  <c r="H549" i="52"/>
  <c r="D549" i="52"/>
  <c r="E549" i="52"/>
  <c r="H548" i="52"/>
  <c r="D548" i="52"/>
  <c r="E548" i="52"/>
  <c r="C547" i="52"/>
  <c r="H547" i="52"/>
  <c r="J547" i="52"/>
  <c r="E547" i="52"/>
  <c r="D547" i="52"/>
  <c r="H546" i="52"/>
  <c r="D546" i="52"/>
  <c r="E546" i="52"/>
  <c r="H545" i="52"/>
  <c r="D545" i="52"/>
  <c r="E545" i="52"/>
  <c r="C544" i="52"/>
  <c r="H544" i="52"/>
  <c r="E544" i="52"/>
  <c r="D544" i="52"/>
  <c r="H543" i="52"/>
  <c r="D543" i="52"/>
  <c r="E543" i="52"/>
  <c r="H542" i="52"/>
  <c r="D542" i="52"/>
  <c r="E542" i="52"/>
  <c r="H541" i="52"/>
  <c r="D541" i="52"/>
  <c r="E541" i="52"/>
  <c r="H540" i="52"/>
  <c r="D540" i="52"/>
  <c r="E540" i="52"/>
  <c r="H539" i="52"/>
  <c r="D539" i="52"/>
  <c r="E539" i="52"/>
  <c r="C538" i="52"/>
  <c r="H538" i="52"/>
  <c r="E538" i="52"/>
  <c r="D538" i="52"/>
  <c r="H537" i="52"/>
  <c r="D537" i="52"/>
  <c r="E537" i="52"/>
  <c r="H536" i="52"/>
  <c r="D536" i="52"/>
  <c r="E536" i="52"/>
  <c r="H535" i="52"/>
  <c r="D535" i="52"/>
  <c r="E535" i="52"/>
  <c r="H534" i="52"/>
  <c r="D534" i="52"/>
  <c r="E534" i="52"/>
  <c r="H533" i="52"/>
  <c r="D533" i="52"/>
  <c r="E533" i="52"/>
  <c r="H532" i="52"/>
  <c r="D532" i="52"/>
  <c r="E532" i="52"/>
  <c r="C531" i="52"/>
  <c r="H531" i="52"/>
  <c r="E531" i="52"/>
  <c r="D531" i="52"/>
  <c r="H530" i="52"/>
  <c r="D530" i="52"/>
  <c r="E530" i="52"/>
  <c r="C529" i="52"/>
  <c r="H529" i="52"/>
  <c r="E529" i="52"/>
  <c r="D529" i="52"/>
  <c r="C528" i="52"/>
  <c r="H528" i="52"/>
  <c r="E528" i="52"/>
  <c r="D528" i="52"/>
  <c r="H527" i="52"/>
  <c r="D527" i="52"/>
  <c r="E527" i="52"/>
  <c r="H526" i="52"/>
  <c r="D526" i="52"/>
  <c r="E526" i="52"/>
  <c r="H525" i="52"/>
  <c r="D525" i="52"/>
  <c r="E525" i="52"/>
  <c r="H524" i="52"/>
  <c r="D524" i="52"/>
  <c r="E524" i="52"/>
  <c r="H523" i="52"/>
  <c r="D523" i="52"/>
  <c r="E523" i="52"/>
  <c r="C522" i="52"/>
  <c r="H522" i="52"/>
  <c r="E522" i="52"/>
  <c r="D522" i="52"/>
  <c r="H521" i="52"/>
  <c r="D521" i="52"/>
  <c r="E521" i="52"/>
  <c r="H520" i="52"/>
  <c r="D520" i="52"/>
  <c r="E520" i="52"/>
  <c r="H519" i="52"/>
  <c r="D519" i="52"/>
  <c r="E519" i="52"/>
  <c r="H518" i="52"/>
  <c r="D518" i="52"/>
  <c r="E518" i="52"/>
  <c r="H517" i="52"/>
  <c r="D517" i="52"/>
  <c r="E517" i="52"/>
  <c r="H516" i="52"/>
  <c r="D516" i="52"/>
  <c r="E516" i="52"/>
  <c r="H515" i="52"/>
  <c r="D515" i="52"/>
  <c r="E515" i="52"/>
  <c r="H514" i="52"/>
  <c r="D514" i="52"/>
  <c r="E514" i="52"/>
  <c r="C513" i="52"/>
  <c r="H513" i="52"/>
  <c r="E513" i="52"/>
  <c r="D513" i="52"/>
  <c r="H512" i="52"/>
  <c r="D512" i="52"/>
  <c r="E512" i="52"/>
  <c r="H511" i="52"/>
  <c r="D511" i="52"/>
  <c r="E511" i="52"/>
  <c r="H510" i="52"/>
  <c r="D510" i="52"/>
  <c r="E510" i="52"/>
  <c r="C509" i="52"/>
  <c r="H509" i="52"/>
  <c r="E509" i="52"/>
  <c r="D509" i="52"/>
  <c r="H508" i="52"/>
  <c r="D508" i="52"/>
  <c r="E508" i="52"/>
  <c r="H507" i="52"/>
  <c r="D507" i="52"/>
  <c r="E507" i="52"/>
  <c r="H506" i="52"/>
  <c r="D506" i="52"/>
  <c r="E506" i="52"/>
  <c r="H505" i="52"/>
  <c r="D505" i="52"/>
  <c r="E505" i="52"/>
  <c r="C504" i="52"/>
  <c r="H504" i="52"/>
  <c r="E504" i="52"/>
  <c r="D504" i="52"/>
  <c r="H503" i="52"/>
  <c r="D503" i="52"/>
  <c r="E503" i="52"/>
  <c r="H502" i="52"/>
  <c r="D502" i="52"/>
  <c r="E502" i="52"/>
  <c r="H501" i="52"/>
  <c r="D501" i="52"/>
  <c r="E501" i="52"/>
  <c r="H500" i="52"/>
  <c r="D500" i="52"/>
  <c r="E500" i="52"/>
  <c r="H499" i="52"/>
  <c r="D499" i="52"/>
  <c r="E499" i="52"/>
  <c r="H498" i="52"/>
  <c r="D498" i="52"/>
  <c r="E498" i="52"/>
  <c r="C497" i="52"/>
  <c r="H497" i="52"/>
  <c r="E497" i="52"/>
  <c r="D497" i="52"/>
  <c r="H496" i="52"/>
  <c r="D496" i="52"/>
  <c r="E496" i="52"/>
  <c r="H495" i="52"/>
  <c r="D495" i="52"/>
  <c r="E495" i="52"/>
  <c r="C494" i="52"/>
  <c r="H494" i="52"/>
  <c r="E494" i="52"/>
  <c r="D494" i="52"/>
  <c r="H493" i="52"/>
  <c r="D493" i="52"/>
  <c r="E493" i="52"/>
  <c r="H492" i="52"/>
  <c r="D492" i="52"/>
  <c r="E492" i="52"/>
  <c r="C491" i="52"/>
  <c r="H491" i="52"/>
  <c r="E491" i="52"/>
  <c r="D491" i="52"/>
  <c r="H490" i="52"/>
  <c r="D490" i="52"/>
  <c r="E490" i="52"/>
  <c r="H489" i="52"/>
  <c r="D489" i="52"/>
  <c r="E489" i="52"/>
  <c r="H488" i="52"/>
  <c r="D488" i="52"/>
  <c r="E488" i="52"/>
  <c r="H487" i="52"/>
  <c r="D487" i="52"/>
  <c r="E487" i="52"/>
  <c r="C486" i="52"/>
  <c r="H486" i="52"/>
  <c r="E486" i="52"/>
  <c r="D486" i="52"/>
  <c r="H485" i="52"/>
  <c r="D485" i="52"/>
  <c r="E485" i="52"/>
  <c r="C484" i="52"/>
  <c r="H484" i="52"/>
  <c r="E484" i="52"/>
  <c r="D484" i="52"/>
  <c r="C483" i="52"/>
  <c r="H483" i="52"/>
  <c r="J483" i="52"/>
  <c r="E483" i="52"/>
  <c r="D483" i="52"/>
  <c r="H482" i="52"/>
  <c r="H481" i="52"/>
  <c r="D481" i="52"/>
  <c r="E481" i="52"/>
  <c r="H480" i="52"/>
  <c r="D480" i="52"/>
  <c r="E480" i="52"/>
  <c r="H479" i="52"/>
  <c r="D479" i="52"/>
  <c r="E479" i="52"/>
  <c r="H478" i="52"/>
  <c r="D478" i="52"/>
  <c r="E478" i="52"/>
  <c r="C477" i="52"/>
  <c r="H477" i="52"/>
  <c r="E477" i="52"/>
  <c r="D477" i="52"/>
  <c r="H476" i="52"/>
  <c r="D476" i="52"/>
  <c r="E476" i="52"/>
  <c r="H475" i="52"/>
  <c r="D475" i="52"/>
  <c r="E475" i="52"/>
  <c r="C474" i="52"/>
  <c r="H474" i="52"/>
  <c r="E474" i="52"/>
  <c r="D474" i="52"/>
  <c r="H473" i="52"/>
  <c r="D473" i="52"/>
  <c r="E473" i="52"/>
  <c r="H472" i="52"/>
  <c r="D472" i="52"/>
  <c r="E472" i="52"/>
  <c r="H471" i="52"/>
  <c r="D471" i="52"/>
  <c r="E471" i="52"/>
  <c r="H470" i="52"/>
  <c r="D470" i="52"/>
  <c r="E470" i="52"/>
  <c r="H469" i="52"/>
  <c r="D469" i="52"/>
  <c r="E469" i="52"/>
  <c r="C468" i="52"/>
  <c r="H468" i="52"/>
  <c r="E468" i="52"/>
  <c r="D468" i="52"/>
  <c r="H467" i="52"/>
  <c r="D467" i="52"/>
  <c r="E467" i="52"/>
  <c r="H466" i="52"/>
  <c r="D466" i="52"/>
  <c r="E466" i="52"/>
  <c r="H465" i="52"/>
  <c r="D465" i="52"/>
  <c r="E465" i="52"/>
  <c r="H464" i="52"/>
  <c r="D464" i="52"/>
  <c r="E464" i="52"/>
  <c r="C463" i="52"/>
  <c r="H463" i="52"/>
  <c r="E463" i="52"/>
  <c r="D463" i="52"/>
  <c r="H462" i="52"/>
  <c r="D462" i="52"/>
  <c r="E462" i="52"/>
  <c r="H461" i="52"/>
  <c r="D461" i="52"/>
  <c r="E461" i="52"/>
  <c r="H460" i="52"/>
  <c r="D460" i="52"/>
  <c r="E460" i="52"/>
  <c r="C459" i="52"/>
  <c r="H459" i="52"/>
  <c r="E459" i="52"/>
  <c r="D459" i="52"/>
  <c r="H458" i="52"/>
  <c r="D458" i="52"/>
  <c r="E458" i="52"/>
  <c r="H457" i="52"/>
  <c r="D457" i="52"/>
  <c r="E457" i="52"/>
  <c r="H456" i="52"/>
  <c r="D456" i="52"/>
  <c r="E456" i="52"/>
  <c r="C455" i="52"/>
  <c r="H455" i="52"/>
  <c r="E455" i="52"/>
  <c r="D455" i="52"/>
  <c r="H454" i="52"/>
  <c r="D454" i="52"/>
  <c r="E454" i="52"/>
  <c r="H453" i="52"/>
  <c r="D453" i="52"/>
  <c r="E453" i="52"/>
  <c r="H452" i="52"/>
  <c r="D452" i="52"/>
  <c r="E452" i="52"/>
  <c r="H451" i="52"/>
  <c r="D451" i="52"/>
  <c r="E451" i="52"/>
  <c r="C450" i="52"/>
  <c r="H450" i="52"/>
  <c r="E450" i="52"/>
  <c r="D450" i="52"/>
  <c r="H449" i="52"/>
  <c r="D449" i="52"/>
  <c r="E449" i="52"/>
  <c r="H448" i="52"/>
  <c r="D448" i="52"/>
  <c r="E448" i="52"/>
  <c r="H447" i="52"/>
  <c r="D447" i="52"/>
  <c r="E447" i="52"/>
  <c r="H446" i="52"/>
  <c r="D446" i="52"/>
  <c r="E446" i="52"/>
  <c r="C445" i="52"/>
  <c r="H445" i="52"/>
  <c r="E445" i="52"/>
  <c r="D445" i="52"/>
  <c r="C444" i="52"/>
  <c r="H444" i="52"/>
  <c r="E444" i="52"/>
  <c r="D444" i="52"/>
  <c r="H443" i="52"/>
  <c r="D443" i="52"/>
  <c r="E443" i="52"/>
  <c r="H442" i="52"/>
  <c r="D442" i="52"/>
  <c r="E442" i="52"/>
  <c r="H441" i="52"/>
  <c r="D441" i="52"/>
  <c r="E441" i="52"/>
  <c r="H440" i="52"/>
  <c r="D440" i="52"/>
  <c r="E440" i="52"/>
  <c r="H439" i="52"/>
  <c r="D439" i="52"/>
  <c r="E439" i="52"/>
  <c r="H438" i="52"/>
  <c r="D438" i="52"/>
  <c r="E438" i="52"/>
  <c r="H437" i="52"/>
  <c r="D437" i="52"/>
  <c r="E437" i="52"/>
  <c r="H436" i="52"/>
  <c r="D436" i="52"/>
  <c r="E436" i="52"/>
  <c r="H435" i="52"/>
  <c r="D435" i="52"/>
  <c r="E435" i="52"/>
  <c r="H434" i="52"/>
  <c r="D434" i="52"/>
  <c r="E434" i="52"/>
  <c r="H433" i="52"/>
  <c r="D433" i="52"/>
  <c r="E433" i="52"/>
  <c r="H432" i="52"/>
  <c r="D432" i="52"/>
  <c r="E432" i="52"/>
  <c r="H431" i="52"/>
  <c r="D431" i="52"/>
  <c r="E431" i="52"/>
  <c r="H430" i="52"/>
  <c r="D430" i="52"/>
  <c r="E430" i="52"/>
  <c r="C429" i="52"/>
  <c r="H429" i="52"/>
  <c r="E429" i="52"/>
  <c r="D429" i="52"/>
  <c r="H428" i="52"/>
  <c r="D428" i="52"/>
  <c r="E428" i="52"/>
  <c r="H427" i="52"/>
  <c r="D427" i="52"/>
  <c r="E427" i="52"/>
  <c r="H426" i="52"/>
  <c r="D426" i="52"/>
  <c r="E426" i="52"/>
  <c r="H425" i="52"/>
  <c r="D425" i="52"/>
  <c r="E425" i="52"/>
  <c r="H424" i="52"/>
  <c r="D424" i="52"/>
  <c r="E424" i="52"/>
  <c r="H423" i="52"/>
  <c r="D423" i="52"/>
  <c r="E423" i="52"/>
  <c r="C422" i="52"/>
  <c r="H422" i="52"/>
  <c r="E422" i="52"/>
  <c r="D422" i="52"/>
  <c r="H421" i="52"/>
  <c r="D421" i="52"/>
  <c r="E421" i="52"/>
  <c r="H420" i="52"/>
  <c r="D420" i="52"/>
  <c r="E420" i="52"/>
  <c r="H419" i="52"/>
  <c r="D419" i="52"/>
  <c r="E419" i="52"/>
  <c r="H418" i="52"/>
  <c r="D418" i="52"/>
  <c r="E418" i="52"/>
  <c r="H417" i="52"/>
  <c r="D417" i="52"/>
  <c r="E417" i="52"/>
  <c r="H416" i="52"/>
  <c r="E416" i="52"/>
  <c r="D416" i="52"/>
  <c r="H415" i="52"/>
  <c r="D415" i="52"/>
  <c r="E415" i="52"/>
  <c r="H414" i="52"/>
  <c r="D414" i="52"/>
  <c r="E414" i="52"/>
  <c r="H413" i="52"/>
  <c r="D413" i="52"/>
  <c r="E413" i="52"/>
  <c r="C412" i="52"/>
  <c r="H412" i="52"/>
  <c r="E412" i="52"/>
  <c r="D412" i="52"/>
  <c r="H411" i="52"/>
  <c r="D411" i="52"/>
  <c r="E411" i="52"/>
  <c r="H410" i="52"/>
  <c r="D410" i="52"/>
  <c r="E410" i="52"/>
  <c r="C409" i="52"/>
  <c r="H409" i="52"/>
  <c r="E409" i="52"/>
  <c r="D409" i="52"/>
  <c r="H408" i="52"/>
  <c r="D408" i="52"/>
  <c r="E408" i="52"/>
  <c r="H407" i="52"/>
  <c r="D407" i="52"/>
  <c r="E407" i="52"/>
  <c r="H406" i="52"/>
  <c r="D406" i="52"/>
  <c r="E406" i="52"/>
  <c r="H405" i="52"/>
  <c r="D405" i="52"/>
  <c r="E405" i="52"/>
  <c r="C404" i="52"/>
  <c r="H404" i="52"/>
  <c r="E404" i="52"/>
  <c r="D404" i="52"/>
  <c r="H403" i="52"/>
  <c r="D403" i="52"/>
  <c r="E403" i="52"/>
  <c r="H402" i="52"/>
  <c r="D402" i="52"/>
  <c r="E402" i="52"/>
  <c r="H401" i="52"/>
  <c r="D401" i="52"/>
  <c r="E401" i="52"/>
  <c r="H400" i="52"/>
  <c r="D400" i="52"/>
  <c r="E400" i="52"/>
  <c r="C399" i="52"/>
  <c r="H399" i="52"/>
  <c r="E399" i="52"/>
  <c r="D399" i="52"/>
  <c r="H398" i="52"/>
  <c r="D398" i="52"/>
  <c r="E398" i="52"/>
  <c r="H397" i="52"/>
  <c r="D397" i="52"/>
  <c r="E397" i="52"/>
  <c r="H396" i="52"/>
  <c r="D396" i="52"/>
  <c r="E396" i="52"/>
  <c r="C395" i="52"/>
  <c r="H395" i="52"/>
  <c r="E395" i="52"/>
  <c r="D395" i="52"/>
  <c r="H394" i="52"/>
  <c r="D394" i="52"/>
  <c r="E394" i="52"/>
  <c r="H393" i="52"/>
  <c r="D393" i="52"/>
  <c r="E393" i="52"/>
  <c r="C392" i="52"/>
  <c r="H392" i="52"/>
  <c r="E392" i="52"/>
  <c r="D392" i="52"/>
  <c r="H391" i="52"/>
  <c r="D391" i="52"/>
  <c r="E391" i="52"/>
  <c r="H390" i="52"/>
  <c r="D390" i="52"/>
  <c r="E390" i="52"/>
  <c r="H389" i="52"/>
  <c r="D389" i="52"/>
  <c r="E389" i="52"/>
  <c r="C388" i="52"/>
  <c r="H388" i="52"/>
  <c r="E388" i="52"/>
  <c r="D388" i="52"/>
  <c r="H387" i="52"/>
  <c r="D387" i="52"/>
  <c r="E387" i="52"/>
  <c r="H386" i="52"/>
  <c r="D386" i="52"/>
  <c r="E386" i="52"/>
  <c r="H385" i="52"/>
  <c r="D385" i="52"/>
  <c r="E385" i="52"/>
  <c r="H384" i="52"/>
  <c r="D384" i="52"/>
  <c r="E384" i="52"/>
  <c r="H383" i="52"/>
  <c r="D383" i="52"/>
  <c r="E383" i="52"/>
  <c r="C382" i="52"/>
  <c r="H382" i="52"/>
  <c r="E382" i="52"/>
  <c r="D382" i="52"/>
  <c r="H381" i="52"/>
  <c r="D381" i="52"/>
  <c r="E381" i="52"/>
  <c r="H380" i="52"/>
  <c r="D380" i="52"/>
  <c r="E380" i="52"/>
  <c r="H379" i="52"/>
  <c r="D379" i="52"/>
  <c r="E379" i="52"/>
  <c r="C378" i="52"/>
  <c r="H378" i="52"/>
  <c r="E378" i="52"/>
  <c r="D378" i="52"/>
  <c r="H377" i="52"/>
  <c r="D377" i="52"/>
  <c r="E377" i="52"/>
  <c r="H376" i="52"/>
  <c r="D376" i="52"/>
  <c r="E376" i="52"/>
  <c r="H375" i="52"/>
  <c r="D375" i="52"/>
  <c r="E375" i="52"/>
  <c r="H374" i="52"/>
  <c r="D374" i="52"/>
  <c r="E374" i="52"/>
  <c r="C373" i="52"/>
  <c r="H373" i="52"/>
  <c r="E373" i="52"/>
  <c r="D373" i="52"/>
  <c r="H372" i="52"/>
  <c r="D372" i="52"/>
  <c r="E372" i="52"/>
  <c r="H371" i="52"/>
  <c r="D371" i="52"/>
  <c r="E371" i="52"/>
  <c r="H370" i="52"/>
  <c r="D370" i="52"/>
  <c r="E370" i="52"/>
  <c r="H369" i="52"/>
  <c r="D369" i="52"/>
  <c r="E369" i="52"/>
  <c r="C368" i="52"/>
  <c r="H368" i="52"/>
  <c r="E368" i="52"/>
  <c r="D368" i="52"/>
  <c r="H367" i="52"/>
  <c r="D367" i="52"/>
  <c r="E367" i="52"/>
  <c r="H366" i="52"/>
  <c r="D366" i="52"/>
  <c r="E366" i="52"/>
  <c r="H365" i="52"/>
  <c r="D365" i="52"/>
  <c r="E365" i="52"/>
  <c r="H364" i="52"/>
  <c r="D364" i="52"/>
  <c r="E364" i="52"/>
  <c r="H363" i="52"/>
  <c r="D363" i="52"/>
  <c r="E363" i="52"/>
  <c r="C362" i="52"/>
  <c r="H362" i="52"/>
  <c r="E362" i="52"/>
  <c r="D362" i="52"/>
  <c r="H361" i="52"/>
  <c r="D361" i="52"/>
  <c r="E361" i="52"/>
  <c r="H360" i="52"/>
  <c r="D360" i="52"/>
  <c r="E360" i="52"/>
  <c r="H359" i="52"/>
  <c r="D359" i="52"/>
  <c r="E359" i="52"/>
  <c r="H358" i="52"/>
  <c r="D358" i="52"/>
  <c r="E358" i="52"/>
  <c r="C357" i="52"/>
  <c r="H357" i="52"/>
  <c r="E357" i="52"/>
  <c r="D357" i="52"/>
  <c r="H356" i="52"/>
  <c r="D356" i="52"/>
  <c r="E356" i="52"/>
  <c r="H355" i="52"/>
  <c r="D355" i="52"/>
  <c r="E355" i="52"/>
  <c r="H354" i="52"/>
  <c r="D354" i="52"/>
  <c r="E354" i="52"/>
  <c r="C353" i="52"/>
  <c r="H353" i="52"/>
  <c r="E353" i="52"/>
  <c r="D353" i="52"/>
  <c r="H352" i="52"/>
  <c r="D352" i="52"/>
  <c r="E352" i="52"/>
  <c r="H351" i="52"/>
  <c r="D351" i="52"/>
  <c r="E351" i="52"/>
  <c r="H350" i="52"/>
  <c r="D350" i="52"/>
  <c r="E350" i="52"/>
  <c r="H349" i="52"/>
  <c r="D349" i="52"/>
  <c r="E349" i="52"/>
  <c r="C348" i="52"/>
  <c r="H348" i="52"/>
  <c r="E348" i="52"/>
  <c r="D348" i="52"/>
  <c r="H347" i="52"/>
  <c r="D347" i="52"/>
  <c r="E347" i="52"/>
  <c r="H346" i="52"/>
  <c r="D346" i="52"/>
  <c r="E346" i="52"/>
  <c r="H345" i="52"/>
  <c r="D345" i="52"/>
  <c r="E345" i="52"/>
  <c r="C344" i="52"/>
  <c r="H344" i="52"/>
  <c r="E344" i="52"/>
  <c r="D344" i="52"/>
  <c r="H343" i="52"/>
  <c r="D343" i="52"/>
  <c r="E343" i="52"/>
  <c r="H342" i="52"/>
  <c r="D342" i="52"/>
  <c r="E342" i="52"/>
  <c r="H341" i="52"/>
  <c r="D341" i="52"/>
  <c r="E341" i="52"/>
  <c r="C340" i="52"/>
  <c r="H340" i="52"/>
  <c r="E340" i="52"/>
  <c r="D340" i="52"/>
  <c r="C339" i="52"/>
  <c r="H339" i="52"/>
  <c r="J339" i="52"/>
  <c r="E339" i="52"/>
  <c r="D339" i="52"/>
  <c r="H338" i="52"/>
  <c r="D338" i="52"/>
  <c r="E338" i="52"/>
  <c r="H337" i="52"/>
  <c r="D337" i="52"/>
  <c r="E337" i="52"/>
  <c r="H336" i="52"/>
  <c r="D336" i="52"/>
  <c r="E336" i="52"/>
  <c r="H335" i="52"/>
  <c r="D335" i="52"/>
  <c r="E335" i="52"/>
  <c r="H334" i="52"/>
  <c r="D334" i="52"/>
  <c r="E334" i="52"/>
  <c r="H333" i="52"/>
  <c r="D333" i="52"/>
  <c r="E333" i="52"/>
  <c r="H332" i="52"/>
  <c r="D332" i="52"/>
  <c r="E332" i="52"/>
  <c r="H331" i="52"/>
  <c r="E331" i="52"/>
  <c r="D331" i="52"/>
  <c r="H330" i="52"/>
  <c r="D330" i="52"/>
  <c r="E330" i="52"/>
  <c r="H329" i="52"/>
  <c r="D329" i="52"/>
  <c r="E329" i="52"/>
  <c r="H328" i="52"/>
  <c r="E328" i="52"/>
  <c r="D328" i="52"/>
  <c r="H327" i="52"/>
  <c r="D327" i="52"/>
  <c r="E327" i="52"/>
  <c r="H326" i="52"/>
  <c r="D326" i="52"/>
  <c r="E326" i="52"/>
  <c r="H325" i="52"/>
  <c r="E325" i="52"/>
  <c r="D325" i="52"/>
  <c r="H324" i="52"/>
  <c r="D324" i="52"/>
  <c r="E324" i="52"/>
  <c r="H323" i="52"/>
  <c r="D323" i="52"/>
  <c r="E323" i="52"/>
  <c r="H322" i="52"/>
  <c r="D322" i="52"/>
  <c r="E322" i="52"/>
  <c r="H321" i="52"/>
  <c r="D321" i="52"/>
  <c r="E321" i="52"/>
  <c r="H320" i="52"/>
  <c r="D320" i="52"/>
  <c r="E320" i="52"/>
  <c r="H319" i="52"/>
  <c r="D319" i="52"/>
  <c r="E319" i="52"/>
  <c r="H318" i="52"/>
  <c r="D318" i="52"/>
  <c r="E318" i="52"/>
  <c r="H317" i="52"/>
  <c r="D317" i="52"/>
  <c r="E317" i="52"/>
  <c r="H316" i="52"/>
  <c r="D316" i="52"/>
  <c r="E316" i="52"/>
  <c r="C315" i="52"/>
  <c r="H315" i="52"/>
  <c r="E315" i="52"/>
  <c r="D315" i="52"/>
  <c r="C314" i="52"/>
  <c r="H314" i="52"/>
  <c r="E314" i="52"/>
  <c r="D314" i="52"/>
  <c r="H313" i="52"/>
  <c r="D313" i="52"/>
  <c r="E313" i="52"/>
  <c r="H312" i="52"/>
  <c r="D312" i="52"/>
  <c r="E312" i="52"/>
  <c r="H311" i="52"/>
  <c r="D311" i="52"/>
  <c r="E311" i="52"/>
  <c r="H310" i="52"/>
  <c r="D310" i="52"/>
  <c r="E310" i="52"/>
  <c r="H309" i="52"/>
  <c r="D309" i="52"/>
  <c r="E309" i="52"/>
  <c r="H308" i="52"/>
  <c r="E308" i="52"/>
  <c r="D308" i="52"/>
  <c r="H307" i="52"/>
  <c r="D307" i="52"/>
  <c r="E307" i="52"/>
  <c r="H306" i="52"/>
  <c r="D306" i="52"/>
  <c r="E306" i="52"/>
  <c r="H305" i="52"/>
  <c r="E305" i="52"/>
  <c r="D305" i="52"/>
  <c r="H304" i="52"/>
  <c r="D304" i="52"/>
  <c r="E304" i="52"/>
  <c r="H303" i="52"/>
  <c r="D303" i="52"/>
  <c r="E303" i="52"/>
  <c r="H302" i="52"/>
  <c r="E302" i="52"/>
  <c r="D302" i="52"/>
  <c r="H301" i="52"/>
  <c r="D301" i="52"/>
  <c r="E301" i="52"/>
  <c r="H300" i="52"/>
  <c r="D300" i="52"/>
  <c r="E300" i="52"/>
  <c r="H299" i="52"/>
  <c r="D299" i="52"/>
  <c r="E299" i="52"/>
  <c r="H298" i="52"/>
  <c r="E298" i="52"/>
  <c r="D298" i="52"/>
  <c r="H297" i="52"/>
  <c r="D297" i="52"/>
  <c r="E297" i="52"/>
  <c r="H296" i="52"/>
  <c r="E296" i="52"/>
  <c r="D296" i="52"/>
  <c r="H295" i="52"/>
  <c r="D295" i="52"/>
  <c r="E295" i="52"/>
  <c r="H294" i="52"/>
  <c r="D294" i="52"/>
  <c r="E294" i="52"/>
  <c r="H293" i="52"/>
  <c r="D293" i="52"/>
  <c r="E293" i="52"/>
  <c r="H292" i="52"/>
  <c r="D292" i="52"/>
  <c r="E292" i="52"/>
  <c r="H291" i="52"/>
  <c r="D291" i="52"/>
  <c r="E291" i="52"/>
  <c r="H290" i="52"/>
  <c r="D290" i="52"/>
  <c r="E290" i="52"/>
  <c r="H289" i="52"/>
  <c r="E289" i="52"/>
  <c r="D289" i="52"/>
  <c r="H288" i="52"/>
  <c r="D288" i="52"/>
  <c r="E288" i="52"/>
  <c r="H287" i="52"/>
  <c r="D287" i="52"/>
  <c r="E287" i="52"/>
  <c r="H286" i="52"/>
  <c r="D286" i="52"/>
  <c r="E286" i="52"/>
  <c r="H285" i="52"/>
  <c r="D285" i="52"/>
  <c r="E285" i="52"/>
  <c r="H284" i="52"/>
  <c r="D284" i="52"/>
  <c r="E284" i="52"/>
  <c r="H283" i="52"/>
  <c r="D283" i="52"/>
  <c r="E283" i="52"/>
  <c r="H282" i="52"/>
  <c r="D282" i="52"/>
  <c r="E282" i="52"/>
  <c r="H281" i="52"/>
  <c r="D281" i="52"/>
  <c r="E281" i="52"/>
  <c r="H280" i="52"/>
  <c r="D280" i="52"/>
  <c r="E280" i="52"/>
  <c r="H279" i="52"/>
  <c r="D279" i="52"/>
  <c r="E279" i="52"/>
  <c r="H278" i="52"/>
  <c r="D278" i="52"/>
  <c r="E278" i="52"/>
  <c r="H277" i="52"/>
  <c r="D277" i="52"/>
  <c r="E277" i="52"/>
  <c r="H276" i="52"/>
  <c r="D276" i="52"/>
  <c r="E276" i="52"/>
  <c r="H275" i="52"/>
  <c r="D275" i="52"/>
  <c r="E275" i="52"/>
  <c r="H274" i="52"/>
  <c r="D274" i="52"/>
  <c r="E274" i="52"/>
  <c r="H273" i="52"/>
  <c r="D273" i="52"/>
  <c r="E273" i="52"/>
  <c r="H272" i="52"/>
  <c r="D272" i="52"/>
  <c r="E272" i="52"/>
  <c r="H271" i="52"/>
  <c r="D271" i="52"/>
  <c r="E271" i="52"/>
  <c r="H270" i="52"/>
  <c r="D270" i="52"/>
  <c r="E270" i="52"/>
  <c r="H269" i="52"/>
  <c r="D269" i="52"/>
  <c r="E269" i="52"/>
  <c r="H268" i="52"/>
  <c r="D268" i="52"/>
  <c r="E268" i="52"/>
  <c r="H267" i="52"/>
  <c r="D267" i="52"/>
  <c r="E267" i="52"/>
  <c r="H266" i="52"/>
  <c r="D266" i="52"/>
  <c r="E266" i="52"/>
  <c r="H265" i="52"/>
  <c r="E265" i="52"/>
  <c r="D265" i="52"/>
  <c r="H264" i="52"/>
  <c r="D264" i="52"/>
  <c r="E264" i="52"/>
  <c r="C263" i="52"/>
  <c r="H263" i="52"/>
  <c r="E263" i="52"/>
  <c r="D263" i="52"/>
  <c r="H262" i="52"/>
  <c r="D262" i="52"/>
  <c r="E262" i="52"/>
  <c r="H261" i="52"/>
  <c r="D261" i="52"/>
  <c r="E261" i="52"/>
  <c r="C260" i="52"/>
  <c r="H260" i="52"/>
  <c r="E260" i="52"/>
  <c r="D260" i="52"/>
  <c r="C259" i="52"/>
  <c r="H259" i="52"/>
  <c r="J259" i="52"/>
  <c r="E259" i="52"/>
  <c r="D259" i="52"/>
  <c r="C258" i="52"/>
  <c r="H258" i="52"/>
  <c r="J258" i="52"/>
  <c r="E258" i="52"/>
  <c r="D258" i="52"/>
  <c r="C257" i="52"/>
  <c r="H257" i="52"/>
  <c r="J257" i="52"/>
  <c r="E257" i="52"/>
  <c r="D257" i="52"/>
  <c r="H256" i="52"/>
  <c r="J256" i="52"/>
  <c r="D252" i="52"/>
  <c r="E252" i="52"/>
  <c r="D251" i="52"/>
  <c r="E251" i="52"/>
  <c r="E250" i="52"/>
  <c r="D250" i="52"/>
  <c r="C250" i="52"/>
  <c r="D249" i="52"/>
  <c r="E249" i="52"/>
  <c r="D248" i="52"/>
  <c r="E248" i="52"/>
  <c r="D247" i="52"/>
  <c r="E247" i="52"/>
  <c r="D246" i="52"/>
  <c r="E246" i="52"/>
  <c r="D245" i="52"/>
  <c r="E245" i="52"/>
  <c r="E244" i="52"/>
  <c r="D244" i="52"/>
  <c r="C244" i="52"/>
  <c r="E243" i="52"/>
  <c r="D243" i="52"/>
  <c r="C243" i="52"/>
  <c r="D242" i="52"/>
  <c r="E242" i="52"/>
  <c r="D241" i="52"/>
  <c r="E241" i="52"/>
  <c r="D240" i="52"/>
  <c r="E240" i="52"/>
  <c r="E239" i="52"/>
  <c r="D239" i="52"/>
  <c r="C239" i="52"/>
  <c r="E238" i="52"/>
  <c r="D238" i="52"/>
  <c r="C238" i="52"/>
  <c r="D237" i="52"/>
  <c r="E237" i="52"/>
  <c r="E236" i="52"/>
  <c r="D236" i="52"/>
  <c r="C236" i="52"/>
  <c r="E235" i="52"/>
  <c r="D235" i="52"/>
  <c r="C235" i="52"/>
  <c r="D234" i="52"/>
  <c r="E234" i="52"/>
  <c r="E233" i="52"/>
  <c r="D233" i="52"/>
  <c r="C233" i="52"/>
  <c r="D232" i="52"/>
  <c r="E232" i="52"/>
  <c r="D231" i="52"/>
  <c r="E231" i="52"/>
  <c r="D230" i="52"/>
  <c r="E230" i="52"/>
  <c r="E229" i="52"/>
  <c r="D229" i="52"/>
  <c r="C229" i="52"/>
  <c r="E228" i="52"/>
  <c r="D228" i="52"/>
  <c r="C228" i="52"/>
  <c r="D227" i="52"/>
  <c r="E227" i="52"/>
  <c r="D226" i="52"/>
  <c r="E226" i="52"/>
  <c r="D225" i="52"/>
  <c r="E225" i="52"/>
  <c r="D224" i="52"/>
  <c r="E224" i="52"/>
  <c r="E223" i="52"/>
  <c r="D223" i="52"/>
  <c r="C223" i="52"/>
  <c r="E222" i="52"/>
  <c r="D222" i="52"/>
  <c r="C222" i="52"/>
  <c r="D221" i="52"/>
  <c r="E221" i="52"/>
  <c r="E220" i="52"/>
  <c r="D220" i="52"/>
  <c r="C220" i="52"/>
  <c r="D219" i="52"/>
  <c r="E219" i="52"/>
  <c r="D218" i="52"/>
  <c r="E218" i="52"/>
  <c r="D217" i="52"/>
  <c r="E217" i="52"/>
  <c r="E216" i="52"/>
  <c r="D216" i="52"/>
  <c r="C216" i="52"/>
  <c r="E215" i="52"/>
  <c r="D215" i="52"/>
  <c r="C215" i="52"/>
  <c r="D214" i="52"/>
  <c r="E214" i="52"/>
  <c r="E213" i="52"/>
  <c r="D213" i="52"/>
  <c r="C213" i="52"/>
  <c r="D212" i="52"/>
  <c r="E212" i="52"/>
  <c r="E211" i="52"/>
  <c r="D211" i="52"/>
  <c r="C211" i="52"/>
  <c r="D210" i="52"/>
  <c r="E210" i="52"/>
  <c r="D209" i="52"/>
  <c r="E209" i="52"/>
  <c r="D208" i="52"/>
  <c r="E208" i="52"/>
  <c r="E207" i="52"/>
  <c r="D207" i="52"/>
  <c r="C207" i="52"/>
  <c r="D206" i="52"/>
  <c r="E206" i="52"/>
  <c r="D205" i="52"/>
  <c r="E205" i="52"/>
  <c r="E204" i="52"/>
  <c r="D204" i="52"/>
  <c r="C204" i="52"/>
  <c r="E203" i="52"/>
  <c r="D203" i="52"/>
  <c r="C203" i="52"/>
  <c r="D202" i="52"/>
  <c r="E202" i="52"/>
  <c r="E201" i="52"/>
  <c r="D201" i="52"/>
  <c r="C201" i="52"/>
  <c r="E200" i="52"/>
  <c r="D200" i="52"/>
  <c r="C200" i="52"/>
  <c r="D199" i="52"/>
  <c r="E199" i="52"/>
  <c r="E198" i="52"/>
  <c r="D198" i="52"/>
  <c r="C198" i="52"/>
  <c r="E197" i="52"/>
  <c r="D197" i="52"/>
  <c r="C197" i="52"/>
  <c r="D196" i="52"/>
  <c r="E196" i="52"/>
  <c r="E195" i="52"/>
  <c r="D195" i="52"/>
  <c r="C195" i="52"/>
  <c r="D194" i="52"/>
  <c r="E194" i="52"/>
  <c r="E193" i="52"/>
  <c r="D193" i="52"/>
  <c r="C193" i="52"/>
  <c r="D192" i="52"/>
  <c r="E192" i="52"/>
  <c r="D191" i="52"/>
  <c r="E191" i="52"/>
  <c r="D190" i="52"/>
  <c r="E190" i="52"/>
  <c r="E189" i="52"/>
  <c r="D189" i="52"/>
  <c r="C189" i="52"/>
  <c r="E188" i="52"/>
  <c r="D188" i="52"/>
  <c r="C188" i="52"/>
  <c r="D187" i="52"/>
  <c r="E187" i="52"/>
  <c r="D186" i="52"/>
  <c r="E186" i="52"/>
  <c r="E185" i="52"/>
  <c r="D185" i="52"/>
  <c r="C185" i="52"/>
  <c r="E184" i="52"/>
  <c r="D184" i="52"/>
  <c r="C184" i="52"/>
  <c r="D183" i="52"/>
  <c r="E183" i="52"/>
  <c r="E182" i="52"/>
  <c r="D182" i="52"/>
  <c r="C182" i="52"/>
  <c r="D181" i="52"/>
  <c r="E181" i="52"/>
  <c r="E180" i="52"/>
  <c r="D180" i="52"/>
  <c r="C180" i="52"/>
  <c r="E179" i="52"/>
  <c r="D179" i="52"/>
  <c r="C179" i="52"/>
  <c r="C178" i="52"/>
  <c r="H178" i="52"/>
  <c r="J178" i="52"/>
  <c r="E178" i="52"/>
  <c r="D178" i="52"/>
  <c r="C177" i="52"/>
  <c r="H177" i="52"/>
  <c r="J177" i="52"/>
  <c r="E177" i="52"/>
  <c r="D177" i="52"/>
  <c r="H176" i="52"/>
  <c r="D176" i="52"/>
  <c r="E176" i="52"/>
  <c r="H175" i="52"/>
  <c r="D175" i="52"/>
  <c r="E175" i="52"/>
  <c r="C174" i="52"/>
  <c r="H174" i="52"/>
  <c r="E174" i="52"/>
  <c r="D174" i="52"/>
  <c r="H173" i="52"/>
  <c r="D173" i="52"/>
  <c r="E173" i="52"/>
  <c r="H172" i="52"/>
  <c r="D172" i="52"/>
  <c r="E172" i="52"/>
  <c r="C171" i="52"/>
  <c r="H171" i="52"/>
  <c r="E171" i="52"/>
  <c r="D171" i="52"/>
  <c r="C170" i="52"/>
  <c r="H170" i="52"/>
  <c r="J170" i="52"/>
  <c r="E170" i="52"/>
  <c r="D170" i="52"/>
  <c r="H169" i="52"/>
  <c r="D169" i="52"/>
  <c r="E169" i="52"/>
  <c r="H168" i="52"/>
  <c r="D168" i="52"/>
  <c r="E168" i="52"/>
  <c r="C167" i="52"/>
  <c r="H167" i="52"/>
  <c r="E167" i="52"/>
  <c r="D167" i="52"/>
  <c r="H166" i="52"/>
  <c r="D166" i="52"/>
  <c r="E166" i="52"/>
  <c r="H165" i="52"/>
  <c r="D165" i="52"/>
  <c r="E165" i="52"/>
  <c r="C164" i="52"/>
  <c r="H164" i="52"/>
  <c r="E164" i="52"/>
  <c r="D164" i="52"/>
  <c r="C163" i="52"/>
  <c r="H163" i="52"/>
  <c r="J163" i="52"/>
  <c r="E163" i="52"/>
  <c r="D163" i="52"/>
  <c r="H162" i="52"/>
  <c r="D162" i="52"/>
  <c r="E162" i="52"/>
  <c r="H161" i="52"/>
  <c r="D161" i="52"/>
  <c r="E161" i="52"/>
  <c r="C160" i="52"/>
  <c r="H160" i="52"/>
  <c r="E160" i="52"/>
  <c r="D160" i="52"/>
  <c r="H159" i="52"/>
  <c r="D159" i="52"/>
  <c r="E159" i="52"/>
  <c r="H158" i="52"/>
  <c r="D158" i="52"/>
  <c r="E158" i="52"/>
  <c r="C157" i="52"/>
  <c r="H157" i="52"/>
  <c r="E157" i="52"/>
  <c r="D157" i="52"/>
  <c r="H156" i="52"/>
  <c r="D156" i="52"/>
  <c r="E156" i="52"/>
  <c r="H155" i="52"/>
  <c r="D155" i="52"/>
  <c r="E155" i="52"/>
  <c r="C154" i="52"/>
  <c r="H154" i="52"/>
  <c r="E154" i="52"/>
  <c r="D154" i="52"/>
  <c r="C153" i="52"/>
  <c r="H153" i="52"/>
  <c r="J153" i="52"/>
  <c r="E153" i="52"/>
  <c r="D153" i="52"/>
  <c r="C152" i="52"/>
  <c r="H152" i="52"/>
  <c r="J152" i="52"/>
  <c r="E152" i="52"/>
  <c r="D152" i="52"/>
  <c r="H151" i="52"/>
  <c r="D151" i="52"/>
  <c r="E151" i="52"/>
  <c r="H150" i="52"/>
  <c r="D150" i="52"/>
  <c r="E150" i="52"/>
  <c r="C149" i="52"/>
  <c r="H149" i="52"/>
  <c r="E149" i="52"/>
  <c r="D149" i="52"/>
  <c r="H148" i="52"/>
  <c r="D148" i="52"/>
  <c r="E148" i="52"/>
  <c r="H147" i="52"/>
  <c r="D147" i="52"/>
  <c r="E147" i="52"/>
  <c r="C146" i="52"/>
  <c r="H146" i="52"/>
  <c r="E146" i="52"/>
  <c r="D146" i="52"/>
  <c r="H145" i="52"/>
  <c r="D145" i="52"/>
  <c r="E145" i="52"/>
  <c r="H144" i="52"/>
  <c r="D144" i="52"/>
  <c r="E144" i="52"/>
  <c r="C143" i="52"/>
  <c r="H143" i="52"/>
  <c r="E143" i="52"/>
  <c r="D143" i="52"/>
  <c r="H142" i="52"/>
  <c r="D142" i="52"/>
  <c r="E142" i="52"/>
  <c r="H141" i="52"/>
  <c r="D141" i="52"/>
  <c r="E141" i="52"/>
  <c r="C140" i="52"/>
  <c r="H140" i="52"/>
  <c r="E140" i="52"/>
  <c r="D140" i="52"/>
  <c r="H139" i="52"/>
  <c r="D139" i="52"/>
  <c r="E139" i="52"/>
  <c r="H138" i="52"/>
  <c r="D138" i="52"/>
  <c r="E138" i="52"/>
  <c r="H137" i="52"/>
  <c r="D137" i="52"/>
  <c r="E137" i="52"/>
  <c r="C136" i="52"/>
  <c r="H136" i="52"/>
  <c r="E136" i="52"/>
  <c r="D136" i="52"/>
  <c r="C135" i="52"/>
  <c r="H135" i="52"/>
  <c r="J135" i="52"/>
  <c r="E135" i="52"/>
  <c r="D135" i="52"/>
  <c r="H134" i="52"/>
  <c r="D134" i="52"/>
  <c r="E134" i="52"/>
  <c r="H133" i="52"/>
  <c r="D133" i="52"/>
  <c r="E133" i="52"/>
  <c r="C132" i="52"/>
  <c r="H132" i="52"/>
  <c r="E132" i="52"/>
  <c r="D132" i="52"/>
  <c r="H131" i="52"/>
  <c r="D131" i="52"/>
  <c r="E131" i="52"/>
  <c r="H130" i="52"/>
  <c r="D130" i="52"/>
  <c r="E130" i="52"/>
  <c r="C129" i="52"/>
  <c r="H129" i="52"/>
  <c r="E129" i="52"/>
  <c r="D129" i="52"/>
  <c r="H128" i="52"/>
  <c r="D128" i="52"/>
  <c r="E128" i="52"/>
  <c r="H127" i="52"/>
  <c r="D127" i="52"/>
  <c r="E127" i="52"/>
  <c r="C126" i="52"/>
  <c r="H126" i="52"/>
  <c r="E126" i="52"/>
  <c r="D126" i="52"/>
  <c r="H125" i="52"/>
  <c r="D125" i="52"/>
  <c r="E125" i="52"/>
  <c r="H124" i="52"/>
  <c r="D124" i="52"/>
  <c r="E124" i="52"/>
  <c r="C123" i="52"/>
  <c r="H123" i="52"/>
  <c r="E123" i="52"/>
  <c r="D123" i="52"/>
  <c r="H122" i="52"/>
  <c r="D122" i="52"/>
  <c r="E122" i="52"/>
  <c r="H121" i="52"/>
  <c r="D121" i="52"/>
  <c r="E121" i="52"/>
  <c r="C120" i="52"/>
  <c r="H120" i="52"/>
  <c r="E120" i="52"/>
  <c r="D120" i="52"/>
  <c r="H119" i="52"/>
  <c r="D119" i="52"/>
  <c r="E119" i="52"/>
  <c r="H118" i="52"/>
  <c r="D118" i="52"/>
  <c r="E118" i="52"/>
  <c r="C117" i="52"/>
  <c r="H117" i="52"/>
  <c r="E117" i="52"/>
  <c r="D117" i="52"/>
  <c r="C116" i="52"/>
  <c r="H116" i="52"/>
  <c r="J116" i="52"/>
  <c r="E116" i="52"/>
  <c r="D116" i="52"/>
  <c r="C115" i="52"/>
  <c r="H115" i="52"/>
  <c r="J115" i="52"/>
  <c r="E115" i="52"/>
  <c r="D115" i="52"/>
  <c r="C114" i="52"/>
  <c r="H114" i="52"/>
  <c r="J114" i="52"/>
  <c r="E114" i="52"/>
  <c r="D114" i="52"/>
  <c r="H113" i="52"/>
  <c r="D113" i="52"/>
  <c r="E113" i="52"/>
  <c r="H112" i="52"/>
  <c r="D112" i="52"/>
  <c r="E112" i="52"/>
  <c r="H111" i="52"/>
  <c r="D111" i="52"/>
  <c r="E111" i="52"/>
  <c r="H110" i="52"/>
  <c r="D110" i="52"/>
  <c r="E110" i="52"/>
  <c r="H109" i="52"/>
  <c r="D109" i="52"/>
  <c r="E109" i="52"/>
  <c r="H108" i="52"/>
  <c r="D108" i="52"/>
  <c r="E108" i="52"/>
  <c r="H107" i="52"/>
  <c r="D107" i="52"/>
  <c r="E107" i="52"/>
  <c r="H106" i="52"/>
  <c r="D106" i="52"/>
  <c r="E106" i="52"/>
  <c r="H105" i="52"/>
  <c r="D105" i="52"/>
  <c r="E105" i="52"/>
  <c r="H104" i="52"/>
  <c r="D104" i="52"/>
  <c r="E104" i="52"/>
  <c r="H103" i="52"/>
  <c r="D103" i="52"/>
  <c r="E103" i="52"/>
  <c r="H102" i="52"/>
  <c r="D102" i="52"/>
  <c r="E102" i="52"/>
  <c r="H101" i="52"/>
  <c r="D101" i="52"/>
  <c r="E101" i="52"/>
  <c r="H100" i="52"/>
  <c r="D100" i="52"/>
  <c r="E100" i="52"/>
  <c r="H99" i="52"/>
  <c r="D99" i="52"/>
  <c r="E99" i="52"/>
  <c r="H98" i="52"/>
  <c r="D98" i="52"/>
  <c r="E98" i="52"/>
  <c r="C97" i="52"/>
  <c r="H97" i="52"/>
  <c r="J97" i="52"/>
  <c r="E97" i="52"/>
  <c r="D97" i="52"/>
  <c r="H96" i="52"/>
  <c r="D96" i="52"/>
  <c r="E96" i="52"/>
  <c r="H95" i="52"/>
  <c r="D95" i="52"/>
  <c r="E95" i="52"/>
  <c r="H94" i="52"/>
  <c r="D94" i="52"/>
  <c r="E94" i="52"/>
  <c r="H93" i="52"/>
  <c r="D93" i="52"/>
  <c r="E93" i="52"/>
  <c r="H92" i="52"/>
  <c r="D92" i="52"/>
  <c r="E92" i="52"/>
  <c r="H91" i="52"/>
  <c r="D91" i="52"/>
  <c r="E91" i="52"/>
  <c r="H90" i="52"/>
  <c r="D90" i="52"/>
  <c r="E90" i="52"/>
  <c r="H89" i="52"/>
  <c r="D89" i="52"/>
  <c r="E89" i="52"/>
  <c r="H88" i="52"/>
  <c r="D88" i="52"/>
  <c r="E88" i="52"/>
  <c r="H87" i="52"/>
  <c r="D87" i="52"/>
  <c r="E87" i="52"/>
  <c r="H86" i="52"/>
  <c r="D86" i="52"/>
  <c r="E86" i="52"/>
  <c r="H85" i="52"/>
  <c r="D85" i="52"/>
  <c r="E85" i="52"/>
  <c r="H84" i="52"/>
  <c r="D84" i="52"/>
  <c r="E84" i="52"/>
  <c r="H83" i="52"/>
  <c r="D83" i="52"/>
  <c r="E83" i="52"/>
  <c r="H82" i="52"/>
  <c r="D82" i="52"/>
  <c r="E82" i="52"/>
  <c r="H81" i="52"/>
  <c r="D81" i="52"/>
  <c r="E81" i="52"/>
  <c r="H80" i="52"/>
  <c r="D80" i="52"/>
  <c r="E80" i="52"/>
  <c r="H79" i="52"/>
  <c r="D79" i="52"/>
  <c r="E79" i="52"/>
  <c r="H78" i="52"/>
  <c r="D78" i="52"/>
  <c r="E78" i="52"/>
  <c r="H77" i="52"/>
  <c r="D77" i="52"/>
  <c r="E77" i="52"/>
  <c r="H76" i="52"/>
  <c r="D76" i="52"/>
  <c r="E76" i="52"/>
  <c r="H75" i="52"/>
  <c r="D75" i="52"/>
  <c r="E75" i="52"/>
  <c r="H74" i="52"/>
  <c r="D74" i="52"/>
  <c r="E74" i="52"/>
  <c r="H73" i="52"/>
  <c r="D73" i="52"/>
  <c r="E73" i="52"/>
  <c r="H72" i="52"/>
  <c r="D72" i="52"/>
  <c r="E72" i="52"/>
  <c r="H71" i="52"/>
  <c r="D71" i="52"/>
  <c r="E71" i="52"/>
  <c r="H70" i="52"/>
  <c r="D70" i="52"/>
  <c r="E70" i="52"/>
  <c r="H69" i="52"/>
  <c r="D69" i="52"/>
  <c r="E69" i="52"/>
  <c r="C68" i="52"/>
  <c r="H68" i="52"/>
  <c r="J68" i="52"/>
  <c r="E68" i="52"/>
  <c r="D68" i="52"/>
  <c r="C67" i="52"/>
  <c r="H67" i="52"/>
  <c r="J67" i="52"/>
  <c r="E67" i="52"/>
  <c r="D67" i="52"/>
  <c r="H66" i="52"/>
  <c r="D66" i="52"/>
  <c r="E66" i="52"/>
  <c r="H65" i="52"/>
  <c r="D65" i="52"/>
  <c r="E65" i="52"/>
  <c r="H64" i="52"/>
  <c r="D64" i="52"/>
  <c r="E64" i="52"/>
  <c r="H63" i="52"/>
  <c r="D63" i="52"/>
  <c r="E63" i="52"/>
  <c r="H62" i="52"/>
  <c r="D62" i="52"/>
  <c r="E62" i="52"/>
  <c r="C61" i="52"/>
  <c r="H61" i="52"/>
  <c r="J61" i="52"/>
  <c r="E61" i="52"/>
  <c r="D61" i="52"/>
  <c r="H60" i="52"/>
  <c r="D60" i="52"/>
  <c r="E60" i="52"/>
  <c r="H59" i="52"/>
  <c r="D59" i="52"/>
  <c r="E59" i="52"/>
  <c r="H58" i="52"/>
  <c r="D58" i="52"/>
  <c r="E58" i="52"/>
  <c r="H57" i="52"/>
  <c r="D57" i="52"/>
  <c r="E57" i="52"/>
  <c r="H56" i="52"/>
  <c r="D56" i="52"/>
  <c r="E56" i="52"/>
  <c r="H55" i="52"/>
  <c r="D55" i="52"/>
  <c r="E55" i="52"/>
  <c r="H54" i="52"/>
  <c r="D54" i="52"/>
  <c r="E54" i="52"/>
  <c r="H53" i="52"/>
  <c r="D53" i="52"/>
  <c r="E53" i="52"/>
  <c r="H52" i="52"/>
  <c r="D52" i="52"/>
  <c r="E52" i="52"/>
  <c r="H51" i="52"/>
  <c r="D51" i="52"/>
  <c r="E51" i="52"/>
  <c r="H50" i="52"/>
  <c r="D50" i="52"/>
  <c r="E50" i="52"/>
  <c r="H49" i="52"/>
  <c r="D49" i="52"/>
  <c r="E49" i="52"/>
  <c r="H48" i="52"/>
  <c r="D48" i="52"/>
  <c r="E48" i="52"/>
  <c r="H47" i="52"/>
  <c r="D47" i="52"/>
  <c r="E47" i="52"/>
  <c r="H46" i="52"/>
  <c r="D46" i="52"/>
  <c r="E46" i="52"/>
  <c r="H45" i="52"/>
  <c r="D45" i="52"/>
  <c r="E45" i="52"/>
  <c r="H44" i="52"/>
  <c r="D44" i="52"/>
  <c r="E44" i="52"/>
  <c r="H43" i="52"/>
  <c r="D43" i="52"/>
  <c r="E43" i="52"/>
  <c r="H42" i="52"/>
  <c r="D42" i="52"/>
  <c r="E42" i="52"/>
  <c r="H41" i="52"/>
  <c r="D41" i="52"/>
  <c r="E41" i="52"/>
  <c r="H40" i="52"/>
  <c r="D40" i="52"/>
  <c r="E40" i="52"/>
  <c r="H39" i="52"/>
  <c r="D39" i="52"/>
  <c r="E39" i="52"/>
  <c r="C38" i="52"/>
  <c r="H38" i="52"/>
  <c r="J38" i="52"/>
  <c r="E38" i="52"/>
  <c r="D38" i="52"/>
  <c r="H37" i="52"/>
  <c r="D37" i="52"/>
  <c r="E37" i="52"/>
  <c r="H36" i="52"/>
  <c r="D36" i="52"/>
  <c r="E36" i="52"/>
  <c r="H35" i="52"/>
  <c r="D35" i="52"/>
  <c r="E35" i="52"/>
  <c r="H34" i="52"/>
  <c r="D34" i="52"/>
  <c r="E34" i="52"/>
  <c r="H33" i="52"/>
  <c r="D33" i="52"/>
  <c r="E33" i="52"/>
  <c r="H32" i="52"/>
  <c r="D32" i="52"/>
  <c r="E32" i="52"/>
  <c r="H31" i="52"/>
  <c r="D31" i="52"/>
  <c r="E31" i="52"/>
  <c r="H30" i="52"/>
  <c r="D30" i="52"/>
  <c r="E30" i="52"/>
  <c r="H29" i="52"/>
  <c r="D29" i="52"/>
  <c r="E29" i="52"/>
  <c r="H28" i="52"/>
  <c r="D28" i="52"/>
  <c r="E28" i="52"/>
  <c r="H27" i="52"/>
  <c r="D27" i="52"/>
  <c r="E27" i="52"/>
  <c r="H26" i="52"/>
  <c r="D26" i="52"/>
  <c r="E26" i="52"/>
  <c r="H25" i="52"/>
  <c r="D25" i="52"/>
  <c r="E25" i="52"/>
  <c r="H24" i="52"/>
  <c r="D24" i="52"/>
  <c r="E24" i="52"/>
  <c r="H23" i="52"/>
  <c r="D23" i="52"/>
  <c r="E23" i="52"/>
  <c r="H22" i="52"/>
  <c r="D22" i="52"/>
  <c r="E22" i="52"/>
  <c r="H21" i="52"/>
  <c r="D21" i="52"/>
  <c r="E21" i="52"/>
  <c r="H20" i="52"/>
  <c r="D20" i="52"/>
  <c r="E20" i="52"/>
  <c r="H19" i="52"/>
  <c r="D19" i="52"/>
  <c r="E19" i="52"/>
  <c r="H18" i="52"/>
  <c r="D18" i="52"/>
  <c r="E18" i="52"/>
  <c r="H17" i="52"/>
  <c r="D17" i="52"/>
  <c r="E17" i="52"/>
  <c r="H16" i="52"/>
  <c r="D16" i="52"/>
  <c r="E16" i="52"/>
  <c r="H15" i="52"/>
  <c r="D15" i="52"/>
  <c r="E15" i="52"/>
  <c r="H14" i="52"/>
  <c r="D14" i="52"/>
  <c r="E14" i="52"/>
  <c r="H13" i="52"/>
  <c r="D13" i="52"/>
  <c r="E13" i="52"/>
  <c r="H12" i="52"/>
  <c r="D12" i="52"/>
  <c r="E12" i="52"/>
  <c r="C11" i="52"/>
  <c r="H11" i="52"/>
  <c r="J11" i="52"/>
  <c r="E11" i="52"/>
  <c r="D11" i="52"/>
  <c r="H10" i="52"/>
  <c r="D10" i="52"/>
  <c r="E10" i="52"/>
  <c r="H9" i="52"/>
  <c r="D9" i="52"/>
  <c r="E9" i="52"/>
  <c r="H8" i="52"/>
  <c r="D8" i="52"/>
  <c r="E8" i="52"/>
  <c r="H7" i="52"/>
  <c r="D7" i="52"/>
  <c r="E7" i="52"/>
  <c r="H6" i="52"/>
  <c r="D6" i="52"/>
  <c r="E6" i="52"/>
  <c r="H5" i="52"/>
  <c r="D5" i="52"/>
  <c r="E5" i="52"/>
  <c r="C4" i="52"/>
  <c r="H4" i="52"/>
  <c r="J4" i="52"/>
  <c r="E4" i="52"/>
  <c r="D4" i="52"/>
  <c r="C3" i="52"/>
  <c r="H3" i="52"/>
  <c r="J3" i="52"/>
  <c r="E3" i="52"/>
  <c r="D3" i="52"/>
  <c r="C2" i="52"/>
  <c r="H2" i="52"/>
  <c r="J2" i="52"/>
  <c r="E2" i="52"/>
  <c r="D2" i="52"/>
  <c r="H1" i="52"/>
  <c r="J1" i="52"/>
  <c r="D778" i="51"/>
  <c r="E778" i="51"/>
  <c r="E777" i="51"/>
  <c r="D777" i="51"/>
  <c r="C777" i="51"/>
  <c r="D776" i="51"/>
  <c r="E776" i="51"/>
  <c r="D775" i="51"/>
  <c r="E775" i="51"/>
  <c r="D774" i="51"/>
  <c r="E774" i="51"/>
  <c r="D773" i="51"/>
  <c r="E773" i="51"/>
  <c r="E772" i="51"/>
  <c r="D772" i="51"/>
  <c r="C772" i="51"/>
  <c r="E771" i="51"/>
  <c r="D771" i="51"/>
  <c r="C771" i="51"/>
  <c r="D770" i="51"/>
  <c r="E770" i="51"/>
  <c r="D769" i="51"/>
  <c r="E769" i="51"/>
  <c r="E768" i="51"/>
  <c r="D768" i="51"/>
  <c r="C768" i="51"/>
  <c r="E767" i="51"/>
  <c r="D767" i="51"/>
  <c r="C767" i="51"/>
  <c r="D766" i="51"/>
  <c r="E766" i="51"/>
  <c r="E765" i="51"/>
  <c r="D765" i="51"/>
  <c r="C765" i="51"/>
  <c r="D764" i="51"/>
  <c r="E764" i="51"/>
  <c r="D763" i="51"/>
  <c r="E763" i="51"/>
  <c r="D762" i="51"/>
  <c r="E762" i="51"/>
  <c r="E761" i="51"/>
  <c r="D761" i="51"/>
  <c r="C761" i="51"/>
  <c r="E760" i="51"/>
  <c r="D760" i="51"/>
  <c r="C760" i="51"/>
  <c r="D759" i="51"/>
  <c r="E759" i="51"/>
  <c r="D758" i="51"/>
  <c r="E758" i="51"/>
  <c r="D757" i="51"/>
  <c r="E757" i="51"/>
  <c r="E756" i="51"/>
  <c r="D756" i="51"/>
  <c r="C756" i="51"/>
  <c r="E755" i="51"/>
  <c r="D755" i="51"/>
  <c r="C755" i="51"/>
  <c r="D754" i="51"/>
  <c r="E754" i="51"/>
  <c r="D753" i="51"/>
  <c r="E753" i="51"/>
  <c r="D752" i="51"/>
  <c r="E752" i="51"/>
  <c r="E751" i="51"/>
  <c r="D751" i="51"/>
  <c r="C751" i="51"/>
  <c r="E750" i="51"/>
  <c r="D750" i="51"/>
  <c r="C750" i="51"/>
  <c r="D749" i="51"/>
  <c r="E749" i="51"/>
  <c r="D748" i="51"/>
  <c r="E748" i="51"/>
  <c r="D747" i="51"/>
  <c r="E747" i="51"/>
  <c r="E746" i="51"/>
  <c r="D746" i="51"/>
  <c r="C746" i="51"/>
  <c r="D745" i="51"/>
  <c r="E745" i="51"/>
  <c r="E744" i="51"/>
  <c r="D744" i="51"/>
  <c r="C744" i="51"/>
  <c r="E743" i="51"/>
  <c r="D743" i="51"/>
  <c r="C743" i="51"/>
  <c r="D742" i="51"/>
  <c r="E742" i="51"/>
  <c r="E741" i="51"/>
  <c r="D741" i="51"/>
  <c r="C741" i="51"/>
  <c r="D740" i="51"/>
  <c r="E740" i="51"/>
  <c r="E739" i="51"/>
  <c r="D739" i="51"/>
  <c r="C739" i="51"/>
  <c r="D738" i="51"/>
  <c r="E738" i="51"/>
  <c r="D737" i="51"/>
  <c r="E737" i="51"/>
  <c r="D736" i="51"/>
  <c r="E736" i="51"/>
  <c r="D735" i="51"/>
  <c r="E735" i="51"/>
  <c r="E734" i="51"/>
  <c r="D734" i="51"/>
  <c r="C734" i="51"/>
  <c r="E733" i="51"/>
  <c r="D733" i="51"/>
  <c r="C733" i="51"/>
  <c r="D732" i="51"/>
  <c r="E732" i="51"/>
  <c r="E731" i="51"/>
  <c r="D731" i="51"/>
  <c r="C731" i="51"/>
  <c r="E730" i="51"/>
  <c r="D730" i="51"/>
  <c r="C730" i="51"/>
  <c r="D729" i="51"/>
  <c r="E729" i="51"/>
  <c r="D728" i="51"/>
  <c r="E728" i="51"/>
  <c r="E727" i="51"/>
  <c r="D727" i="51"/>
  <c r="C727" i="51"/>
  <c r="C726" i="51"/>
  <c r="H726" i="51"/>
  <c r="J726" i="51"/>
  <c r="E726" i="51"/>
  <c r="D726" i="51"/>
  <c r="C725" i="51"/>
  <c r="H725" i="51"/>
  <c r="J725" i="51"/>
  <c r="E725" i="51"/>
  <c r="D725" i="51"/>
  <c r="H724" i="51"/>
  <c r="D724" i="51"/>
  <c r="E724" i="51"/>
  <c r="H723" i="51"/>
  <c r="D723" i="51"/>
  <c r="E723" i="51"/>
  <c r="C722" i="51"/>
  <c r="H722" i="51"/>
  <c r="E722" i="51"/>
  <c r="D722" i="51"/>
  <c r="H721" i="51"/>
  <c r="D721" i="51"/>
  <c r="E721" i="51"/>
  <c r="H720" i="51"/>
  <c r="D720" i="51"/>
  <c r="E720" i="51"/>
  <c r="H719" i="51"/>
  <c r="D719" i="51"/>
  <c r="E719" i="51"/>
  <c r="C718" i="51"/>
  <c r="H718" i="51"/>
  <c r="E718" i="51"/>
  <c r="D718" i="51"/>
  <c r="C717" i="51"/>
  <c r="H717" i="51"/>
  <c r="J717" i="51"/>
  <c r="E717" i="51"/>
  <c r="D717" i="51"/>
  <c r="C716" i="51"/>
  <c r="H716" i="51"/>
  <c r="J716" i="51"/>
  <c r="E716" i="51"/>
  <c r="D716" i="51"/>
  <c r="H715" i="51"/>
  <c r="D715" i="51"/>
  <c r="E715" i="51"/>
  <c r="H714" i="51"/>
  <c r="D714" i="51"/>
  <c r="E714" i="51"/>
  <c r="H713" i="51"/>
  <c r="D713" i="51"/>
  <c r="E713" i="51"/>
  <c r="H712" i="51"/>
  <c r="D712" i="51"/>
  <c r="E712" i="51"/>
  <c r="H711" i="51"/>
  <c r="D711" i="51"/>
  <c r="E711" i="51"/>
  <c r="H710" i="51"/>
  <c r="D710" i="51"/>
  <c r="E710" i="51"/>
  <c r="H709" i="51"/>
  <c r="D709" i="51"/>
  <c r="E709" i="51"/>
  <c r="H708" i="51"/>
  <c r="D708" i="51"/>
  <c r="E708" i="51"/>
  <c r="H707" i="51"/>
  <c r="D707" i="51"/>
  <c r="E707" i="51"/>
  <c r="H706" i="51"/>
  <c r="D706" i="51"/>
  <c r="E706" i="51"/>
  <c r="H705" i="51"/>
  <c r="D705" i="51"/>
  <c r="E705" i="51"/>
  <c r="H704" i="51"/>
  <c r="D704" i="51"/>
  <c r="E704" i="51"/>
  <c r="H703" i="51"/>
  <c r="D703" i="51"/>
  <c r="E703" i="51"/>
  <c r="H702" i="51"/>
  <c r="D702" i="51"/>
  <c r="E702" i="51"/>
  <c r="H701" i="51"/>
  <c r="D701" i="51"/>
  <c r="E701" i="51"/>
  <c r="C700" i="51"/>
  <c r="H700" i="51"/>
  <c r="E700" i="51"/>
  <c r="D700" i="51"/>
  <c r="H699" i="51"/>
  <c r="D699" i="51"/>
  <c r="E699" i="51"/>
  <c r="H698" i="51"/>
  <c r="D698" i="51"/>
  <c r="E698" i="51"/>
  <c r="H697" i="51"/>
  <c r="D697" i="51"/>
  <c r="E697" i="51"/>
  <c r="H696" i="51"/>
  <c r="D696" i="51"/>
  <c r="E696" i="51"/>
  <c r="H695" i="51"/>
  <c r="D695" i="51"/>
  <c r="E695" i="51"/>
  <c r="C694" i="51"/>
  <c r="H694" i="51"/>
  <c r="E694" i="51"/>
  <c r="D694" i="51"/>
  <c r="H693" i="51"/>
  <c r="D693" i="51"/>
  <c r="E693" i="51"/>
  <c r="H692" i="51"/>
  <c r="D692" i="51"/>
  <c r="E692" i="51"/>
  <c r="H691" i="51"/>
  <c r="D691" i="51"/>
  <c r="E691" i="51"/>
  <c r="H690" i="51"/>
  <c r="D690" i="51"/>
  <c r="E690" i="51"/>
  <c r="H689" i="51"/>
  <c r="D689" i="51"/>
  <c r="E689" i="51"/>
  <c r="H688" i="51"/>
  <c r="D688" i="51"/>
  <c r="E688" i="51"/>
  <c r="C687" i="51"/>
  <c r="H687" i="51"/>
  <c r="E687" i="51"/>
  <c r="D687" i="51"/>
  <c r="H686" i="51"/>
  <c r="D686" i="51"/>
  <c r="E686" i="51"/>
  <c r="H685" i="51"/>
  <c r="D685" i="51"/>
  <c r="E685" i="51"/>
  <c r="H684" i="51"/>
  <c r="D684" i="51"/>
  <c r="E684" i="51"/>
  <c r="C683" i="51"/>
  <c r="H683" i="51"/>
  <c r="E683" i="51"/>
  <c r="D683" i="51"/>
  <c r="H682" i="51"/>
  <c r="D682" i="51"/>
  <c r="E682" i="51"/>
  <c r="H681" i="51"/>
  <c r="D681" i="51"/>
  <c r="E681" i="51"/>
  <c r="H680" i="51"/>
  <c r="D680" i="51"/>
  <c r="E680" i="51"/>
  <c r="C679" i="51"/>
  <c r="H679" i="51"/>
  <c r="E679" i="51"/>
  <c r="D679" i="51"/>
  <c r="H678" i="51"/>
  <c r="D678" i="51"/>
  <c r="E678" i="51"/>
  <c r="H677" i="51"/>
  <c r="D677" i="51"/>
  <c r="E677" i="51"/>
  <c r="C676" i="51"/>
  <c r="H676" i="51"/>
  <c r="E676" i="51"/>
  <c r="D676" i="51"/>
  <c r="H675" i="51"/>
  <c r="D675" i="51"/>
  <c r="E675" i="51"/>
  <c r="H674" i="51"/>
  <c r="D674" i="51"/>
  <c r="E674" i="51"/>
  <c r="H673" i="51"/>
  <c r="D673" i="51"/>
  <c r="E673" i="51"/>
  <c r="H672" i="51"/>
  <c r="D672" i="51"/>
  <c r="E672" i="51"/>
  <c r="C671" i="51"/>
  <c r="H671" i="51"/>
  <c r="E671" i="51"/>
  <c r="D671" i="51"/>
  <c r="H670" i="51"/>
  <c r="D670" i="51"/>
  <c r="E670" i="51"/>
  <c r="H669" i="51"/>
  <c r="D669" i="51"/>
  <c r="E669" i="51"/>
  <c r="H668" i="51"/>
  <c r="D668" i="51"/>
  <c r="E668" i="51"/>
  <c r="H667" i="51"/>
  <c r="D667" i="51"/>
  <c r="E667" i="51"/>
  <c r="H666" i="51"/>
  <c r="D666" i="51"/>
  <c r="E666" i="51"/>
  <c r="C665" i="51"/>
  <c r="H665" i="51"/>
  <c r="E665" i="51"/>
  <c r="D665" i="51"/>
  <c r="H664" i="51"/>
  <c r="D664" i="51"/>
  <c r="E664" i="51"/>
  <c r="H663" i="51"/>
  <c r="D663" i="51"/>
  <c r="E663" i="51"/>
  <c r="H662" i="51"/>
  <c r="D662" i="51"/>
  <c r="E662" i="51"/>
  <c r="C661" i="51"/>
  <c r="H661" i="51"/>
  <c r="E661" i="51"/>
  <c r="D661" i="51"/>
  <c r="H660" i="51"/>
  <c r="D660" i="51"/>
  <c r="E660" i="51"/>
  <c r="H659" i="51"/>
  <c r="D659" i="51"/>
  <c r="E659" i="51"/>
  <c r="H658" i="51"/>
  <c r="D658" i="51"/>
  <c r="E658" i="51"/>
  <c r="H657" i="51"/>
  <c r="D657" i="51"/>
  <c r="E657" i="51"/>
  <c r="H656" i="51"/>
  <c r="D656" i="51"/>
  <c r="E656" i="51"/>
  <c r="H655" i="51"/>
  <c r="D655" i="51"/>
  <c r="E655" i="51"/>
  <c r="H654" i="51"/>
  <c r="D654" i="51"/>
  <c r="E654" i="51"/>
  <c r="C653" i="51"/>
  <c r="H653" i="51"/>
  <c r="E653" i="51"/>
  <c r="D653" i="51"/>
  <c r="H652" i="51"/>
  <c r="D652" i="51"/>
  <c r="E652" i="51"/>
  <c r="H651" i="51"/>
  <c r="D651" i="51"/>
  <c r="E651" i="51"/>
  <c r="H650" i="51"/>
  <c r="D650" i="51"/>
  <c r="E650" i="51"/>
  <c r="H649" i="51"/>
  <c r="D649" i="51"/>
  <c r="E649" i="51"/>
  <c r="H648" i="51"/>
  <c r="D648" i="51"/>
  <c r="E648" i="51"/>
  <c r="H647" i="51"/>
  <c r="D647" i="51"/>
  <c r="E647" i="51"/>
  <c r="C646" i="51"/>
  <c r="H646" i="51"/>
  <c r="E646" i="51"/>
  <c r="D646" i="51"/>
  <c r="C645" i="51"/>
  <c r="H645" i="51"/>
  <c r="J645" i="51"/>
  <c r="E645" i="51"/>
  <c r="D645" i="51"/>
  <c r="H644" i="51"/>
  <c r="D644" i="51"/>
  <c r="E644" i="51"/>
  <c r="H643" i="51"/>
  <c r="D643" i="51"/>
  <c r="E643" i="51"/>
  <c r="C642" i="51"/>
  <c r="H642" i="51"/>
  <c r="J642" i="51"/>
  <c r="E642" i="51"/>
  <c r="D642" i="51"/>
  <c r="H641" i="51"/>
  <c r="D641" i="51"/>
  <c r="E641" i="51"/>
  <c r="H640" i="51"/>
  <c r="D640" i="51"/>
  <c r="E640" i="51"/>
  <c r="H639" i="51"/>
  <c r="D639" i="51"/>
  <c r="E639" i="51"/>
  <c r="C638" i="51"/>
  <c r="H638" i="51"/>
  <c r="J638" i="51"/>
  <c r="E638" i="51"/>
  <c r="D638" i="51"/>
  <c r="H637" i="51"/>
  <c r="D637" i="51"/>
  <c r="E637" i="51"/>
  <c r="H636" i="51"/>
  <c r="D636" i="51"/>
  <c r="E636" i="51"/>
  <c r="H635" i="51"/>
  <c r="D635" i="51"/>
  <c r="E635" i="51"/>
  <c r="H634" i="51"/>
  <c r="D634" i="51"/>
  <c r="E634" i="51"/>
  <c r="H633" i="51"/>
  <c r="D633" i="51"/>
  <c r="E633" i="51"/>
  <c r="H632" i="51"/>
  <c r="D632" i="51"/>
  <c r="E632" i="51"/>
  <c r="H631" i="51"/>
  <c r="D631" i="51"/>
  <c r="E631" i="51"/>
  <c r="H630" i="51"/>
  <c r="D630" i="51"/>
  <c r="E630" i="51"/>
  <c r="H629" i="51"/>
  <c r="D629" i="51"/>
  <c r="E629" i="51"/>
  <c r="C628" i="51"/>
  <c r="H628" i="51"/>
  <c r="E628" i="51"/>
  <c r="D628" i="51"/>
  <c r="H627" i="51"/>
  <c r="D627" i="51"/>
  <c r="E627" i="51"/>
  <c r="H626" i="51"/>
  <c r="D626" i="51"/>
  <c r="E626" i="51"/>
  <c r="H625" i="51"/>
  <c r="D625" i="51"/>
  <c r="E625" i="51"/>
  <c r="H624" i="51"/>
  <c r="D624" i="51"/>
  <c r="E624" i="51"/>
  <c r="H623" i="51"/>
  <c r="D623" i="51"/>
  <c r="E623" i="51"/>
  <c r="H622" i="51"/>
  <c r="D622" i="51"/>
  <c r="E622" i="51"/>
  <c r="H621" i="51"/>
  <c r="D621" i="51"/>
  <c r="E621" i="51"/>
  <c r="H620" i="51"/>
  <c r="D620" i="51"/>
  <c r="E620" i="51"/>
  <c r="H619" i="51"/>
  <c r="D619" i="51"/>
  <c r="E619" i="51"/>
  <c r="H618" i="51"/>
  <c r="D618" i="51"/>
  <c r="E618" i="51"/>
  <c r="H617" i="51"/>
  <c r="D617" i="51"/>
  <c r="E617" i="51"/>
  <c r="C616" i="51"/>
  <c r="H616" i="51"/>
  <c r="E616" i="51"/>
  <c r="D616" i="51"/>
  <c r="H615" i="51"/>
  <c r="D615" i="51"/>
  <c r="E615" i="51"/>
  <c r="H614" i="51"/>
  <c r="D614" i="51"/>
  <c r="E614" i="51"/>
  <c r="H613" i="51"/>
  <c r="D613" i="51"/>
  <c r="E613" i="51"/>
  <c r="H612" i="51"/>
  <c r="D612" i="51"/>
  <c r="E612" i="51"/>
  <c r="H611" i="51"/>
  <c r="D611" i="51"/>
  <c r="E611" i="51"/>
  <c r="C610" i="51"/>
  <c r="H610" i="51"/>
  <c r="E610" i="51"/>
  <c r="D610" i="51"/>
  <c r="H609" i="51"/>
  <c r="D609" i="51"/>
  <c r="E609" i="51"/>
  <c r="H608" i="51"/>
  <c r="D608" i="51"/>
  <c r="E608" i="51"/>
  <c r="H607" i="51"/>
  <c r="D607" i="51"/>
  <c r="E607" i="51"/>
  <c r="H606" i="51"/>
  <c r="D606" i="51"/>
  <c r="E606" i="51"/>
  <c r="H605" i="51"/>
  <c r="D605" i="51"/>
  <c r="E605" i="51"/>
  <c r="H604" i="51"/>
  <c r="D604" i="51"/>
  <c r="E604" i="51"/>
  <c r="C603" i="51"/>
  <c r="H603" i="51"/>
  <c r="E603" i="51"/>
  <c r="D603" i="51"/>
  <c r="H602" i="51"/>
  <c r="D602" i="51"/>
  <c r="E602" i="51"/>
  <c r="H601" i="51"/>
  <c r="D601" i="51"/>
  <c r="E601" i="51"/>
  <c r="H600" i="51"/>
  <c r="D600" i="51"/>
  <c r="E600" i="51"/>
  <c r="C599" i="51"/>
  <c r="H599" i="51"/>
  <c r="E599" i="51"/>
  <c r="D599" i="51"/>
  <c r="H598" i="51"/>
  <c r="D598" i="51"/>
  <c r="E598" i="51"/>
  <c r="H597" i="51"/>
  <c r="D597" i="51"/>
  <c r="E597" i="51"/>
  <c r="H596" i="51"/>
  <c r="D596" i="51"/>
  <c r="E596" i="51"/>
  <c r="C595" i="51"/>
  <c r="H595" i="51"/>
  <c r="E595" i="51"/>
  <c r="D595" i="51"/>
  <c r="H594" i="51"/>
  <c r="D594" i="51"/>
  <c r="E594" i="51"/>
  <c r="H593" i="51"/>
  <c r="D593" i="51"/>
  <c r="E593" i="51"/>
  <c r="C592" i="51"/>
  <c r="H592" i="51"/>
  <c r="E592" i="51"/>
  <c r="D592" i="51"/>
  <c r="H591" i="51"/>
  <c r="D591" i="51"/>
  <c r="E591" i="51"/>
  <c r="H590" i="51"/>
  <c r="D590" i="51"/>
  <c r="E590" i="51"/>
  <c r="H589" i="51"/>
  <c r="D589" i="51"/>
  <c r="E589" i="51"/>
  <c r="H588" i="51"/>
  <c r="D588" i="51"/>
  <c r="E588" i="51"/>
  <c r="C587" i="51"/>
  <c r="H587" i="51"/>
  <c r="E587" i="51"/>
  <c r="D587" i="51"/>
  <c r="H586" i="51"/>
  <c r="D586" i="51"/>
  <c r="E586" i="51"/>
  <c r="H585" i="51"/>
  <c r="D585" i="51"/>
  <c r="E585" i="51"/>
  <c r="H584" i="51"/>
  <c r="D584" i="51"/>
  <c r="E584" i="51"/>
  <c r="H583" i="51"/>
  <c r="D583" i="51"/>
  <c r="E583" i="51"/>
  <c r="H582" i="51"/>
  <c r="D582" i="51"/>
  <c r="E582" i="51"/>
  <c r="C581" i="51"/>
  <c r="H581" i="51"/>
  <c r="E581" i="51"/>
  <c r="D581" i="51"/>
  <c r="H580" i="51"/>
  <c r="D580" i="51"/>
  <c r="E580" i="51"/>
  <c r="H579" i="51"/>
  <c r="D579" i="51"/>
  <c r="E579" i="51"/>
  <c r="H578" i="51"/>
  <c r="D578" i="51"/>
  <c r="E578" i="51"/>
  <c r="C577" i="51"/>
  <c r="H577" i="51"/>
  <c r="E577" i="51"/>
  <c r="D577" i="51"/>
  <c r="H576" i="51"/>
  <c r="D576" i="51"/>
  <c r="E576" i="51"/>
  <c r="H575" i="51"/>
  <c r="D575" i="51"/>
  <c r="E575" i="51"/>
  <c r="H574" i="51"/>
  <c r="D574" i="51"/>
  <c r="E574" i="51"/>
  <c r="H573" i="51"/>
  <c r="D573" i="51"/>
  <c r="E573" i="51"/>
  <c r="H572" i="51"/>
  <c r="D572" i="51"/>
  <c r="E572" i="51"/>
  <c r="H571" i="51"/>
  <c r="D571" i="51"/>
  <c r="E571" i="51"/>
  <c r="H570" i="51"/>
  <c r="D570" i="51"/>
  <c r="E570" i="51"/>
  <c r="C569" i="51"/>
  <c r="H569" i="51"/>
  <c r="E569" i="51"/>
  <c r="D569" i="51"/>
  <c r="H568" i="51"/>
  <c r="D568" i="51"/>
  <c r="E568" i="51"/>
  <c r="H567" i="51"/>
  <c r="D567" i="51"/>
  <c r="E567" i="51"/>
  <c r="H566" i="51"/>
  <c r="D566" i="51"/>
  <c r="E566" i="51"/>
  <c r="H565" i="51"/>
  <c r="D565" i="51"/>
  <c r="E565" i="51"/>
  <c r="H564" i="51"/>
  <c r="D564" i="51"/>
  <c r="E564" i="51"/>
  <c r="H563" i="51"/>
  <c r="D563" i="51"/>
  <c r="E563" i="51"/>
  <c r="C562" i="51"/>
  <c r="H562" i="51"/>
  <c r="E562" i="51"/>
  <c r="D562" i="51"/>
  <c r="C561" i="51"/>
  <c r="H561" i="51"/>
  <c r="J561" i="51"/>
  <c r="E561" i="51"/>
  <c r="D561" i="51"/>
  <c r="C560" i="51"/>
  <c r="H560" i="51"/>
  <c r="J560" i="51"/>
  <c r="E560" i="51"/>
  <c r="D560" i="51"/>
  <c r="C559" i="51"/>
  <c r="H559" i="51"/>
  <c r="J559" i="51"/>
  <c r="E559" i="51"/>
  <c r="D559" i="51"/>
  <c r="H558" i="51"/>
  <c r="D558" i="51"/>
  <c r="E558" i="51"/>
  <c r="H557" i="51"/>
  <c r="D557" i="51"/>
  <c r="E557" i="51"/>
  <c r="C556" i="51"/>
  <c r="H556" i="51"/>
  <c r="E556" i="51"/>
  <c r="D556" i="51"/>
  <c r="H555" i="51"/>
  <c r="D555" i="51"/>
  <c r="E555" i="51"/>
  <c r="H554" i="51"/>
  <c r="D554" i="51"/>
  <c r="E554" i="51"/>
  <c r="H553" i="51"/>
  <c r="D553" i="51"/>
  <c r="E553" i="51"/>
  <c r="C552" i="51"/>
  <c r="H552" i="51"/>
  <c r="E552" i="51"/>
  <c r="D552" i="51"/>
  <c r="C551" i="51"/>
  <c r="H551" i="51"/>
  <c r="J551" i="51"/>
  <c r="E551" i="51"/>
  <c r="D551" i="51"/>
  <c r="C550" i="51"/>
  <c r="H550" i="51"/>
  <c r="J550" i="51"/>
  <c r="E550" i="51"/>
  <c r="D550" i="51"/>
  <c r="H549" i="51"/>
  <c r="D549" i="51"/>
  <c r="E549" i="51"/>
  <c r="H548" i="51"/>
  <c r="D548" i="51"/>
  <c r="E548" i="51"/>
  <c r="C547" i="51"/>
  <c r="H547" i="51"/>
  <c r="J547" i="51"/>
  <c r="E547" i="51"/>
  <c r="D547" i="51"/>
  <c r="H546" i="51"/>
  <c r="D546" i="51"/>
  <c r="E546" i="51"/>
  <c r="H545" i="51"/>
  <c r="D545" i="51"/>
  <c r="E545" i="51"/>
  <c r="C544" i="51"/>
  <c r="H544" i="51"/>
  <c r="E544" i="51"/>
  <c r="D544" i="51"/>
  <c r="H543" i="51"/>
  <c r="D543" i="51"/>
  <c r="E543" i="51"/>
  <c r="H542" i="51"/>
  <c r="D542" i="51"/>
  <c r="E542" i="51"/>
  <c r="H541" i="51"/>
  <c r="D541" i="51"/>
  <c r="E541" i="51"/>
  <c r="H540" i="51"/>
  <c r="D540" i="51"/>
  <c r="E540" i="51"/>
  <c r="H539" i="51"/>
  <c r="D539" i="51"/>
  <c r="E539" i="51"/>
  <c r="C538" i="51"/>
  <c r="H538" i="51"/>
  <c r="E538" i="51"/>
  <c r="D538" i="51"/>
  <c r="H537" i="51"/>
  <c r="D537" i="51"/>
  <c r="E537" i="51"/>
  <c r="H536" i="51"/>
  <c r="D536" i="51"/>
  <c r="E536" i="51"/>
  <c r="H535" i="51"/>
  <c r="D535" i="51"/>
  <c r="E535" i="51"/>
  <c r="H534" i="51"/>
  <c r="D534" i="51"/>
  <c r="E534" i="51"/>
  <c r="H533" i="51"/>
  <c r="D533" i="51"/>
  <c r="E533" i="51"/>
  <c r="H532" i="51"/>
  <c r="D532" i="51"/>
  <c r="E532" i="51"/>
  <c r="C531" i="51"/>
  <c r="H531" i="51"/>
  <c r="E531" i="51"/>
  <c r="D531" i="51"/>
  <c r="H530" i="51"/>
  <c r="D530" i="51"/>
  <c r="E530" i="51"/>
  <c r="C529" i="51"/>
  <c r="H529" i="51"/>
  <c r="E529" i="51"/>
  <c r="D529" i="51"/>
  <c r="C528" i="51"/>
  <c r="H528" i="51"/>
  <c r="E528" i="51"/>
  <c r="D528" i="51"/>
  <c r="H527" i="51"/>
  <c r="D527" i="51"/>
  <c r="E527" i="51"/>
  <c r="H526" i="51"/>
  <c r="D526" i="51"/>
  <c r="E526" i="51"/>
  <c r="H525" i="51"/>
  <c r="D525" i="51"/>
  <c r="E525" i="51"/>
  <c r="H524" i="51"/>
  <c r="D524" i="51"/>
  <c r="E524" i="51"/>
  <c r="H523" i="51"/>
  <c r="D523" i="51"/>
  <c r="E523" i="51"/>
  <c r="C522" i="51"/>
  <c r="H522" i="51"/>
  <c r="E522" i="51"/>
  <c r="D522" i="51"/>
  <c r="H521" i="51"/>
  <c r="D521" i="51"/>
  <c r="E521" i="51"/>
  <c r="H520" i="51"/>
  <c r="D520" i="51"/>
  <c r="E520" i="51"/>
  <c r="H519" i="51"/>
  <c r="D519" i="51"/>
  <c r="E519" i="51"/>
  <c r="H518" i="51"/>
  <c r="D518" i="51"/>
  <c r="E518" i="51"/>
  <c r="H517" i="51"/>
  <c r="D517" i="51"/>
  <c r="E517" i="51"/>
  <c r="H516" i="51"/>
  <c r="D516" i="51"/>
  <c r="E516" i="51"/>
  <c r="H515" i="51"/>
  <c r="D515" i="51"/>
  <c r="E515" i="51"/>
  <c r="H514" i="51"/>
  <c r="D514" i="51"/>
  <c r="E514" i="51"/>
  <c r="C513" i="51"/>
  <c r="H513" i="51"/>
  <c r="E513" i="51"/>
  <c r="D513" i="51"/>
  <c r="H512" i="51"/>
  <c r="D512" i="51"/>
  <c r="E512" i="51"/>
  <c r="H511" i="51"/>
  <c r="D511" i="51"/>
  <c r="E511" i="51"/>
  <c r="H510" i="51"/>
  <c r="D510" i="51"/>
  <c r="E510" i="51"/>
  <c r="C509" i="51"/>
  <c r="H509" i="51"/>
  <c r="E509" i="51"/>
  <c r="D509" i="51"/>
  <c r="H508" i="51"/>
  <c r="D508" i="51"/>
  <c r="E508" i="51"/>
  <c r="H507" i="51"/>
  <c r="D507" i="51"/>
  <c r="E507" i="51"/>
  <c r="H506" i="51"/>
  <c r="D506" i="51"/>
  <c r="E506" i="51"/>
  <c r="H505" i="51"/>
  <c r="D505" i="51"/>
  <c r="E505" i="51"/>
  <c r="C504" i="51"/>
  <c r="H504" i="51"/>
  <c r="E504" i="51"/>
  <c r="D504" i="51"/>
  <c r="H503" i="51"/>
  <c r="D503" i="51"/>
  <c r="E503" i="51"/>
  <c r="H502" i="51"/>
  <c r="D502" i="51"/>
  <c r="E502" i="51"/>
  <c r="H501" i="51"/>
  <c r="D501" i="51"/>
  <c r="E501" i="51"/>
  <c r="H500" i="51"/>
  <c r="D500" i="51"/>
  <c r="E500" i="51"/>
  <c r="H499" i="51"/>
  <c r="D499" i="51"/>
  <c r="E499" i="51"/>
  <c r="H498" i="51"/>
  <c r="D498" i="51"/>
  <c r="E498" i="51"/>
  <c r="C497" i="51"/>
  <c r="H497" i="51"/>
  <c r="E497" i="51"/>
  <c r="D497" i="51"/>
  <c r="H496" i="51"/>
  <c r="D496" i="51"/>
  <c r="E496" i="51"/>
  <c r="H495" i="51"/>
  <c r="D495" i="51"/>
  <c r="E495" i="51"/>
  <c r="C494" i="51"/>
  <c r="H494" i="51"/>
  <c r="E494" i="51"/>
  <c r="D494" i="51"/>
  <c r="H493" i="51"/>
  <c r="D493" i="51"/>
  <c r="E493" i="51"/>
  <c r="H492" i="51"/>
  <c r="D492" i="51"/>
  <c r="E492" i="51"/>
  <c r="C491" i="51"/>
  <c r="H491" i="51"/>
  <c r="E491" i="51"/>
  <c r="D491" i="51"/>
  <c r="H490" i="51"/>
  <c r="D490" i="51"/>
  <c r="E490" i="51"/>
  <c r="H489" i="51"/>
  <c r="D489" i="51"/>
  <c r="E489" i="51"/>
  <c r="H488" i="51"/>
  <c r="D488" i="51"/>
  <c r="E488" i="51"/>
  <c r="H487" i="51"/>
  <c r="D487" i="51"/>
  <c r="E487" i="51"/>
  <c r="C486" i="51"/>
  <c r="H486" i="51"/>
  <c r="E486" i="51"/>
  <c r="D486" i="51"/>
  <c r="H485" i="51"/>
  <c r="D485" i="51"/>
  <c r="E485" i="51"/>
  <c r="C484" i="51"/>
  <c r="H484" i="51"/>
  <c r="E484" i="51"/>
  <c r="D484" i="51"/>
  <c r="C483" i="51"/>
  <c r="H483" i="51"/>
  <c r="J483" i="51"/>
  <c r="E483" i="51"/>
  <c r="D483" i="51"/>
  <c r="H482" i="51"/>
  <c r="H481" i="51"/>
  <c r="D481" i="51"/>
  <c r="E481" i="51"/>
  <c r="H480" i="51"/>
  <c r="D480" i="51"/>
  <c r="E480" i="51"/>
  <c r="H479" i="51"/>
  <c r="D479" i="51"/>
  <c r="E479" i="51"/>
  <c r="H478" i="51"/>
  <c r="D478" i="51"/>
  <c r="E478" i="51"/>
  <c r="C477" i="51"/>
  <c r="H477" i="51"/>
  <c r="E477" i="51"/>
  <c r="D477" i="51"/>
  <c r="H476" i="51"/>
  <c r="D476" i="51"/>
  <c r="E476" i="51"/>
  <c r="H475" i="51"/>
  <c r="D475" i="51"/>
  <c r="E475" i="51"/>
  <c r="C474" i="51"/>
  <c r="H474" i="51"/>
  <c r="E474" i="51"/>
  <c r="D474" i="51"/>
  <c r="H473" i="51"/>
  <c r="D473" i="51"/>
  <c r="E473" i="51"/>
  <c r="H472" i="51"/>
  <c r="D472" i="51"/>
  <c r="E472" i="51"/>
  <c r="H471" i="51"/>
  <c r="D471" i="51"/>
  <c r="E471" i="51"/>
  <c r="H470" i="51"/>
  <c r="D470" i="51"/>
  <c r="E470" i="51"/>
  <c r="H469" i="51"/>
  <c r="D469" i="51"/>
  <c r="E469" i="51"/>
  <c r="C468" i="51"/>
  <c r="H468" i="51"/>
  <c r="E468" i="51"/>
  <c r="D468" i="51"/>
  <c r="H467" i="51"/>
  <c r="D467" i="51"/>
  <c r="E467" i="51"/>
  <c r="H466" i="51"/>
  <c r="D466" i="51"/>
  <c r="E466" i="51"/>
  <c r="H465" i="51"/>
  <c r="D465" i="51"/>
  <c r="E465" i="51"/>
  <c r="H464" i="51"/>
  <c r="D464" i="51"/>
  <c r="E464" i="51"/>
  <c r="C463" i="51"/>
  <c r="H463" i="51"/>
  <c r="E463" i="51"/>
  <c r="D463" i="51"/>
  <c r="H462" i="51"/>
  <c r="D462" i="51"/>
  <c r="E462" i="51"/>
  <c r="H461" i="51"/>
  <c r="D461" i="51"/>
  <c r="E461" i="51"/>
  <c r="H460" i="51"/>
  <c r="D460" i="51"/>
  <c r="E460" i="51"/>
  <c r="C459" i="51"/>
  <c r="H459" i="51"/>
  <c r="E459" i="51"/>
  <c r="D459" i="51"/>
  <c r="H458" i="51"/>
  <c r="D458" i="51"/>
  <c r="E458" i="51"/>
  <c r="H457" i="51"/>
  <c r="D457" i="51"/>
  <c r="E457" i="51"/>
  <c r="H456" i="51"/>
  <c r="D456" i="51"/>
  <c r="E456" i="51"/>
  <c r="C455" i="51"/>
  <c r="H455" i="51"/>
  <c r="E455" i="51"/>
  <c r="D455" i="51"/>
  <c r="H454" i="51"/>
  <c r="D454" i="51"/>
  <c r="E454" i="51"/>
  <c r="H453" i="51"/>
  <c r="D453" i="51"/>
  <c r="E453" i="51"/>
  <c r="H452" i="51"/>
  <c r="D452" i="51"/>
  <c r="E452" i="51"/>
  <c r="H451" i="51"/>
  <c r="D451" i="51"/>
  <c r="E451" i="51"/>
  <c r="C450" i="51"/>
  <c r="H450" i="51"/>
  <c r="E450" i="51"/>
  <c r="D450" i="51"/>
  <c r="H449" i="51"/>
  <c r="D449" i="51"/>
  <c r="E449" i="51"/>
  <c r="H448" i="51"/>
  <c r="D448" i="51"/>
  <c r="E448" i="51"/>
  <c r="H447" i="51"/>
  <c r="D447" i="51"/>
  <c r="E447" i="51"/>
  <c r="H446" i="51"/>
  <c r="D446" i="51"/>
  <c r="E446" i="51"/>
  <c r="C445" i="51"/>
  <c r="H445" i="51"/>
  <c r="E445" i="51"/>
  <c r="D445" i="51"/>
  <c r="C444" i="51"/>
  <c r="H444" i="51"/>
  <c r="E444" i="51"/>
  <c r="D444" i="51"/>
  <c r="H443" i="51"/>
  <c r="D443" i="51"/>
  <c r="E443" i="51"/>
  <c r="H442" i="51"/>
  <c r="D442" i="51"/>
  <c r="E442" i="51"/>
  <c r="H441" i="51"/>
  <c r="D441" i="51"/>
  <c r="E441" i="51"/>
  <c r="H440" i="51"/>
  <c r="D440" i="51"/>
  <c r="E440" i="51"/>
  <c r="H439" i="51"/>
  <c r="D439" i="51"/>
  <c r="E439" i="51"/>
  <c r="H438" i="51"/>
  <c r="D438" i="51"/>
  <c r="E438" i="51"/>
  <c r="H437" i="51"/>
  <c r="D437" i="51"/>
  <c r="E437" i="51"/>
  <c r="H436" i="51"/>
  <c r="D436" i="51"/>
  <c r="E436" i="51"/>
  <c r="H435" i="51"/>
  <c r="D435" i="51"/>
  <c r="E435" i="51"/>
  <c r="H434" i="51"/>
  <c r="D434" i="51"/>
  <c r="E434" i="51"/>
  <c r="H433" i="51"/>
  <c r="D433" i="51"/>
  <c r="E433" i="51"/>
  <c r="H432" i="51"/>
  <c r="D432" i="51"/>
  <c r="E432" i="51"/>
  <c r="H431" i="51"/>
  <c r="D431" i="51"/>
  <c r="E431" i="51"/>
  <c r="H430" i="51"/>
  <c r="D430" i="51"/>
  <c r="E430" i="51"/>
  <c r="C429" i="51"/>
  <c r="H429" i="51"/>
  <c r="E429" i="51"/>
  <c r="D429" i="51"/>
  <c r="H428" i="51"/>
  <c r="D428" i="51"/>
  <c r="E428" i="51"/>
  <c r="H427" i="51"/>
  <c r="D427" i="51"/>
  <c r="E427" i="51"/>
  <c r="H426" i="51"/>
  <c r="D426" i="51"/>
  <c r="E426" i="51"/>
  <c r="H425" i="51"/>
  <c r="D425" i="51"/>
  <c r="E425" i="51"/>
  <c r="H424" i="51"/>
  <c r="D424" i="51"/>
  <c r="E424" i="51"/>
  <c r="H423" i="51"/>
  <c r="D423" i="51"/>
  <c r="E423" i="51"/>
  <c r="C422" i="51"/>
  <c r="H422" i="51"/>
  <c r="E422" i="51"/>
  <c r="D422" i="51"/>
  <c r="H421" i="51"/>
  <c r="D421" i="51"/>
  <c r="E421" i="51"/>
  <c r="H420" i="51"/>
  <c r="D420" i="51"/>
  <c r="E420" i="51"/>
  <c r="H419" i="51"/>
  <c r="D419" i="51"/>
  <c r="E419" i="51"/>
  <c r="H418" i="51"/>
  <c r="D418" i="51"/>
  <c r="E418" i="51"/>
  <c r="H417" i="51"/>
  <c r="D417" i="51"/>
  <c r="E417" i="51"/>
  <c r="C416" i="51"/>
  <c r="H416" i="51"/>
  <c r="E416" i="51"/>
  <c r="D416" i="51"/>
  <c r="H415" i="51"/>
  <c r="D415" i="51"/>
  <c r="E415" i="51"/>
  <c r="H414" i="51"/>
  <c r="D414" i="51"/>
  <c r="E414" i="51"/>
  <c r="H413" i="51"/>
  <c r="D413" i="51"/>
  <c r="E413" i="51"/>
  <c r="C412" i="51"/>
  <c r="H412" i="51"/>
  <c r="E412" i="51"/>
  <c r="D412" i="51"/>
  <c r="H411" i="51"/>
  <c r="D411" i="51"/>
  <c r="E411" i="51"/>
  <c r="H410" i="51"/>
  <c r="D410" i="51"/>
  <c r="E410" i="51"/>
  <c r="C409" i="51"/>
  <c r="H409" i="51"/>
  <c r="E409" i="51"/>
  <c r="D409" i="51"/>
  <c r="H408" i="51"/>
  <c r="D408" i="51"/>
  <c r="E408" i="51"/>
  <c r="H407" i="51"/>
  <c r="D407" i="51"/>
  <c r="E407" i="51"/>
  <c r="H406" i="51"/>
  <c r="D406" i="51"/>
  <c r="E406" i="51"/>
  <c r="H405" i="51"/>
  <c r="D405" i="51"/>
  <c r="E405" i="51"/>
  <c r="C404" i="51"/>
  <c r="H404" i="51"/>
  <c r="E404" i="51"/>
  <c r="D404" i="51"/>
  <c r="H403" i="51"/>
  <c r="D403" i="51"/>
  <c r="E403" i="51"/>
  <c r="H402" i="51"/>
  <c r="D402" i="51"/>
  <c r="E402" i="51"/>
  <c r="H401" i="51"/>
  <c r="D401" i="51"/>
  <c r="E401" i="51"/>
  <c r="H400" i="51"/>
  <c r="D400" i="51"/>
  <c r="E400" i="51"/>
  <c r="C399" i="51"/>
  <c r="H399" i="51"/>
  <c r="E399" i="51"/>
  <c r="D399" i="51"/>
  <c r="H398" i="51"/>
  <c r="D398" i="51"/>
  <c r="E398" i="51"/>
  <c r="H397" i="51"/>
  <c r="D397" i="51"/>
  <c r="E397" i="51"/>
  <c r="H396" i="51"/>
  <c r="D396" i="51"/>
  <c r="E396" i="51"/>
  <c r="C395" i="51"/>
  <c r="H395" i="51"/>
  <c r="E395" i="51"/>
  <c r="D395" i="51"/>
  <c r="H394" i="51"/>
  <c r="D394" i="51"/>
  <c r="E394" i="51"/>
  <c r="H393" i="51"/>
  <c r="D393" i="51"/>
  <c r="E393" i="51"/>
  <c r="C392" i="51"/>
  <c r="H392" i="51"/>
  <c r="E392" i="51"/>
  <c r="D392" i="51"/>
  <c r="H391" i="51"/>
  <c r="D391" i="51"/>
  <c r="E391" i="51"/>
  <c r="H390" i="51"/>
  <c r="D390" i="51"/>
  <c r="E390" i="51"/>
  <c r="H389" i="51"/>
  <c r="D389" i="51"/>
  <c r="E389" i="51"/>
  <c r="C388" i="51"/>
  <c r="H388" i="51"/>
  <c r="E388" i="51"/>
  <c r="D388" i="51"/>
  <c r="H387" i="51"/>
  <c r="D387" i="51"/>
  <c r="E387" i="51"/>
  <c r="H386" i="51"/>
  <c r="D386" i="51"/>
  <c r="E386" i="51"/>
  <c r="H385" i="51"/>
  <c r="D385" i="51"/>
  <c r="E385" i="51"/>
  <c r="H384" i="51"/>
  <c r="D384" i="51"/>
  <c r="E384" i="51"/>
  <c r="H383" i="51"/>
  <c r="D383" i="51"/>
  <c r="E383" i="51"/>
  <c r="C382" i="51"/>
  <c r="H382" i="51"/>
  <c r="E382" i="51"/>
  <c r="D382" i="51"/>
  <c r="H381" i="51"/>
  <c r="D381" i="51"/>
  <c r="E381" i="51"/>
  <c r="H380" i="51"/>
  <c r="D380" i="51"/>
  <c r="E380" i="51"/>
  <c r="H379" i="51"/>
  <c r="D379" i="51"/>
  <c r="E379" i="51"/>
  <c r="C378" i="51"/>
  <c r="H378" i="51"/>
  <c r="E378" i="51"/>
  <c r="D378" i="51"/>
  <c r="H377" i="51"/>
  <c r="D377" i="51"/>
  <c r="E377" i="51"/>
  <c r="H376" i="51"/>
  <c r="D376" i="51"/>
  <c r="E376" i="51"/>
  <c r="H375" i="51"/>
  <c r="D375" i="51"/>
  <c r="E375" i="51"/>
  <c r="H374" i="51"/>
  <c r="D374" i="51"/>
  <c r="E374" i="51"/>
  <c r="C373" i="51"/>
  <c r="H373" i="51"/>
  <c r="E373" i="51"/>
  <c r="D373" i="51"/>
  <c r="H372" i="51"/>
  <c r="D372" i="51"/>
  <c r="E372" i="51"/>
  <c r="H371" i="51"/>
  <c r="D371" i="51"/>
  <c r="E371" i="51"/>
  <c r="H370" i="51"/>
  <c r="D370" i="51"/>
  <c r="E370" i="51"/>
  <c r="H369" i="51"/>
  <c r="D369" i="51"/>
  <c r="E369" i="51"/>
  <c r="C368" i="51"/>
  <c r="H368" i="51"/>
  <c r="E368" i="51"/>
  <c r="D368" i="51"/>
  <c r="H367" i="51"/>
  <c r="D367" i="51"/>
  <c r="E367" i="51"/>
  <c r="H366" i="51"/>
  <c r="D366" i="51"/>
  <c r="E366" i="51"/>
  <c r="H365" i="51"/>
  <c r="D365" i="51"/>
  <c r="E365" i="51"/>
  <c r="H364" i="51"/>
  <c r="D364" i="51"/>
  <c r="E364" i="51"/>
  <c r="H363" i="51"/>
  <c r="D363" i="51"/>
  <c r="E363" i="51"/>
  <c r="C362" i="51"/>
  <c r="H362" i="51"/>
  <c r="E362" i="51"/>
  <c r="D362" i="51"/>
  <c r="H361" i="51"/>
  <c r="D361" i="51"/>
  <c r="E361" i="51"/>
  <c r="H360" i="51"/>
  <c r="D360" i="51"/>
  <c r="E360" i="51"/>
  <c r="H359" i="51"/>
  <c r="D359" i="51"/>
  <c r="E359" i="51"/>
  <c r="H358" i="51"/>
  <c r="D358" i="51"/>
  <c r="E358" i="51"/>
  <c r="C357" i="51"/>
  <c r="H357" i="51"/>
  <c r="E357" i="51"/>
  <c r="D357" i="51"/>
  <c r="H356" i="51"/>
  <c r="D356" i="51"/>
  <c r="E356" i="51"/>
  <c r="H355" i="51"/>
  <c r="D355" i="51"/>
  <c r="E355" i="51"/>
  <c r="H354" i="51"/>
  <c r="D354" i="51"/>
  <c r="E354" i="51"/>
  <c r="C353" i="51"/>
  <c r="H353" i="51"/>
  <c r="E353" i="51"/>
  <c r="D353" i="51"/>
  <c r="H352" i="51"/>
  <c r="D352" i="51"/>
  <c r="E352" i="51"/>
  <c r="H351" i="51"/>
  <c r="D351" i="51"/>
  <c r="E351" i="51"/>
  <c r="H350" i="51"/>
  <c r="D350" i="51"/>
  <c r="E350" i="51"/>
  <c r="H349" i="51"/>
  <c r="D349" i="51"/>
  <c r="E349" i="51"/>
  <c r="C348" i="51"/>
  <c r="H348" i="51"/>
  <c r="E348" i="51"/>
  <c r="D348" i="51"/>
  <c r="H347" i="51"/>
  <c r="D347" i="51"/>
  <c r="E347" i="51"/>
  <c r="H346" i="51"/>
  <c r="D346" i="51"/>
  <c r="E346" i="51"/>
  <c r="H345" i="51"/>
  <c r="D345" i="51"/>
  <c r="E345" i="51"/>
  <c r="C344" i="51"/>
  <c r="H344" i="51"/>
  <c r="E344" i="51"/>
  <c r="D344" i="51"/>
  <c r="H343" i="51"/>
  <c r="D343" i="51"/>
  <c r="E343" i="51"/>
  <c r="H342" i="51"/>
  <c r="D342" i="51"/>
  <c r="E342" i="51"/>
  <c r="H341" i="51"/>
  <c r="D341" i="51"/>
  <c r="E341" i="51"/>
  <c r="C340" i="51"/>
  <c r="H340" i="51"/>
  <c r="E340" i="51"/>
  <c r="D340" i="51"/>
  <c r="C339" i="51"/>
  <c r="H339" i="51"/>
  <c r="J339" i="51"/>
  <c r="E339" i="51"/>
  <c r="D339" i="51"/>
  <c r="H338" i="51"/>
  <c r="D338" i="51"/>
  <c r="E338" i="51"/>
  <c r="H337" i="51"/>
  <c r="D337" i="51"/>
  <c r="E337" i="51"/>
  <c r="H336" i="51"/>
  <c r="D336" i="51"/>
  <c r="E336" i="51"/>
  <c r="H335" i="51"/>
  <c r="D335" i="51"/>
  <c r="E335" i="51"/>
  <c r="H334" i="51"/>
  <c r="D334" i="51"/>
  <c r="E334" i="51"/>
  <c r="H333" i="51"/>
  <c r="D333" i="51"/>
  <c r="E333" i="51"/>
  <c r="H332" i="51"/>
  <c r="D332" i="51"/>
  <c r="E332" i="51"/>
  <c r="C331" i="51"/>
  <c r="H331" i="51"/>
  <c r="E331" i="51"/>
  <c r="D331" i="51"/>
  <c r="H330" i="51"/>
  <c r="D330" i="51"/>
  <c r="E330" i="51"/>
  <c r="H329" i="51"/>
  <c r="D329" i="51"/>
  <c r="E329" i="51"/>
  <c r="C328" i="51"/>
  <c r="H328" i="51"/>
  <c r="E328" i="51"/>
  <c r="D328" i="51"/>
  <c r="H327" i="51"/>
  <c r="D327" i="51"/>
  <c r="E327" i="51"/>
  <c r="H326" i="51"/>
  <c r="D326" i="51"/>
  <c r="E326" i="51"/>
  <c r="C325" i="51"/>
  <c r="H325" i="51"/>
  <c r="E325" i="51"/>
  <c r="D325" i="51"/>
  <c r="H324" i="51"/>
  <c r="D324" i="51"/>
  <c r="E324" i="51"/>
  <c r="H323" i="51"/>
  <c r="D323" i="51"/>
  <c r="E323" i="51"/>
  <c r="H322" i="51"/>
  <c r="D322" i="51"/>
  <c r="E322" i="51"/>
  <c r="H321" i="51"/>
  <c r="D321" i="51"/>
  <c r="E321" i="51"/>
  <c r="H320" i="51"/>
  <c r="D320" i="51"/>
  <c r="E320" i="51"/>
  <c r="H319" i="51"/>
  <c r="D319" i="51"/>
  <c r="E319" i="51"/>
  <c r="H318" i="51"/>
  <c r="D318" i="51"/>
  <c r="E318" i="51"/>
  <c r="H317" i="51"/>
  <c r="D317" i="51"/>
  <c r="E317" i="51"/>
  <c r="H316" i="51"/>
  <c r="D316" i="51"/>
  <c r="E316" i="51"/>
  <c r="C315" i="51"/>
  <c r="H315" i="51"/>
  <c r="E315" i="51"/>
  <c r="D315" i="51"/>
  <c r="C314" i="51"/>
  <c r="H314" i="51"/>
  <c r="E314" i="51"/>
  <c r="D314" i="51"/>
  <c r="H313" i="51"/>
  <c r="D313" i="51"/>
  <c r="E313" i="51"/>
  <c r="H312" i="51"/>
  <c r="D312" i="51"/>
  <c r="E312" i="51"/>
  <c r="H311" i="51"/>
  <c r="D311" i="51"/>
  <c r="E311" i="51"/>
  <c r="H310" i="51"/>
  <c r="D310" i="51"/>
  <c r="E310" i="51"/>
  <c r="H309" i="51"/>
  <c r="D309" i="51"/>
  <c r="E309" i="51"/>
  <c r="C308" i="51"/>
  <c r="H308" i="51"/>
  <c r="E308" i="51"/>
  <c r="D308" i="51"/>
  <c r="H307" i="51"/>
  <c r="D307" i="51"/>
  <c r="E307" i="51"/>
  <c r="H306" i="51"/>
  <c r="D306" i="51"/>
  <c r="E306" i="51"/>
  <c r="C305" i="51"/>
  <c r="H305" i="51"/>
  <c r="E305" i="51"/>
  <c r="D305" i="51"/>
  <c r="H304" i="51"/>
  <c r="D304" i="51"/>
  <c r="E304" i="51"/>
  <c r="H303" i="51"/>
  <c r="D303" i="51"/>
  <c r="E303" i="51"/>
  <c r="C302" i="51"/>
  <c r="H302" i="51"/>
  <c r="E302" i="51"/>
  <c r="D302" i="51"/>
  <c r="H301" i="51"/>
  <c r="D301" i="51"/>
  <c r="E301" i="51"/>
  <c r="H300" i="51"/>
  <c r="D300" i="51"/>
  <c r="E300" i="51"/>
  <c r="H299" i="51"/>
  <c r="D299" i="51"/>
  <c r="E299" i="51"/>
  <c r="C298" i="51"/>
  <c r="H298" i="51"/>
  <c r="E298" i="51"/>
  <c r="D298" i="51"/>
  <c r="H297" i="51"/>
  <c r="D297" i="51"/>
  <c r="E297" i="51"/>
  <c r="C296" i="51"/>
  <c r="H296" i="51"/>
  <c r="E296" i="51"/>
  <c r="D296" i="51"/>
  <c r="H295" i="51"/>
  <c r="D295" i="51"/>
  <c r="E295" i="51"/>
  <c r="H294" i="51"/>
  <c r="D294" i="51"/>
  <c r="E294" i="51"/>
  <c r="H293" i="51"/>
  <c r="D293" i="51"/>
  <c r="E293" i="51"/>
  <c r="H292" i="51"/>
  <c r="D292" i="51"/>
  <c r="E292" i="51"/>
  <c r="H291" i="51"/>
  <c r="D291" i="51"/>
  <c r="E291" i="51"/>
  <c r="H290" i="51"/>
  <c r="D290" i="51"/>
  <c r="E290" i="51"/>
  <c r="C289" i="51"/>
  <c r="H289" i="51"/>
  <c r="E289" i="51"/>
  <c r="D289" i="51"/>
  <c r="H288" i="51"/>
  <c r="D288" i="51"/>
  <c r="E288" i="51"/>
  <c r="H287" i="51"/>
  <c r="D287" i="51"/>
  <c r="E287" i="51"/>
  <c r="H286" i="51"/>
  <c r="D286" i="51"/>
  <c r="E286" i="51"/>
  <c r="H285" i="51"/>
  <c r="D285" i="51"/>
  <c r="E285" i="51"/>
  <c r="H284" i="51"/>
  <c r="D284" i="51"/>
  <c r="E284" i="51"/>
  <c r="H283" i="51"/>
  <c r="D283" i="51"/>
  <c r="E283" i="51"/>
  <c r="H282" i="51"/>
  <c r="D282" i="51"/>
  <c r="E282" i="51"/>
  <c r="H281" i="51"/>
  <c r="D281" i="51"/>
  <c r="E281" i="51"/>
  <c r="H280" i="51"/>
  <c r="D280" i="51"/>
  <c r="E280" i="51"/>
  <c r="H279" i="51"/>
  <c r="D279" i="51"/>
  <c r="E279" i="51"/>
  <c r="H278" i="51"/>
  <c r="D278" i="51"/>
  <c r="E278" i="51"/>
  <c r="H277" i="51"/>
  <c r="D277" i="51"/>
  <c r="E277" i="51"/>
  <c r="H276" i="51"/>
  <c r="D276" i="51"/>
  <c r="E276" i="51"/>
  <c r="H275" i="51"/>
  <c r="D275" i="51"/>
  <c r="E275" i="51"/>
  <c r="H274" i="51"/>
  <c r="D274" i="51"/>
  <c r="E274" i="51"/>
  <c r="H273" i="51"/>
  <c r="D273" i="51"/>
  <c r="E273" i="51"/>
  <c r="H272" i="51"/>
  <c r="D272" i="51"/>
  <c r="E272" i="51"/>
  <c r="H271" i="51"/>
  <c r="D271" i="51"/>
  <c r="E271" i="51"/>
  <c r="H270" i="51"/>
  <c r="D270" i="51"/>
  <c r="E270" i="51"/>
  <c r="H269" i="51"/>
  <c r="D269" i="51"/>
  <c r="E269" i="51"/>
  <c r="H268" i="51"/>
  <c r="D268" i="51"/>
  <c r="E268" i="51"/>
  <c r="H267" i="51"/>
  <c r="D267" i="51"/>
  <c r="E267" i="51"/>
  <c r="H266" i="51"/>
  <c r="D266" i="51"/>
  <c r="E266" i="51"/>
  <c r="C265" i="51"/>
  <c r="H265" i="51"/>
  <c r="E265" i="51"/>
  <c r="D265" i="51"/>
  <c r="H264" i="51"/>
  <c r="D264" i="51"/>
  <c r="E264" i="51"/>
  <c r="C263" i="51"/>
  <c r="H263" i="51"/>
  <c r="E263" i="51"/>
  <c r="D263" i="51"/>
  <c r="H262" i="51"/>
  <c r="D262" i="51"/>
  <c r="E262" i="51"/>
  <c r="H261" i="51"/>
  <c r="D261" i="51"/>
  <c r="E261" i="51"/>
  <c r="C260" i="51"/>
  <c r="H260" i="51"/>
  <c r="E260" i="51"/>
  <c r="D260" i="51"/>
  <c r="C259" i="51"/>
  <c r="H259" i="51"/>
  <c r="J259" i="51"/>
  <c r="E259" i="51"/>
  <c r="D259" i="51"/>
  <c r="C258" i="51"/>
  <c r="H258" i="51"/>
  <c r="J258" i="51"/>
  <c r="E258" i="51"/>
  <c r="D258" i="51"/>
  <c r="C257" i="51"/>
  <c r="H257" i="51"/>
  <c r="J257" i="51"/>
  <c r="E257" i="51"/>
  <c r="D257" i="51"/>
  <c r="H256" i="51"/>
  <c r="J256" i="51"/>
  <c r="D252" i="51"/>
  <c r="E252" i="51"/>
  <c r="D251" i="51"/>
  <c r="E251" i="51"/>
  <c r="E250" i="51"/>
  <c r="D250" i="51"/>
  <c r="C250" i="51"/>
  <c r="D249" i="51"/>
  <c r="E249" i="51"/>
  <c r="D248" i="51"/>
  <c r="E248" i="51"/>
  <c r="D247" i="51"/>
  <c r="E247" i="51"/>
  <c r="D246" i="51"/>
  <c r="E246" i="51"/>
  <c r="D245" i="51"/>
  <c r="E245" i="51"/>
  <c r="E244" i="51"/>
  <c r="D244" i="51"/>
  <c r="C244" i="51"/>
  <c r="E243" i="51"/>
  <c r="D243" i="51"/>
  <c r="C243" i="51"/>
  <c r="D242" i="51"/>
  <c r="E242" i="51"/>
  <c r="D241" i="51"/>
  <c r="E241" i="51"/>
  <c r="D240" i="51"/>
  <c r="E240" i="51"/>
  <c r="E239" i="51"/>
  <c r="D239" i="51"/>
  <c r="C239" i="51"/>
  <c r="E238" i="51"/>
  <c r="D238" i="51"/>
  <c r="C238" i="51"/>
  <c r="D237" i="51"/>
  <c r="E237" i="51"/>
  <c r="E236" i="51"/>
  <c r="D236" i="51"/>
  <c r="C236" i="51"/>
  <c r="E235" i="51"/>
  <c r="D235" i="51"/>
  <c r="C235" i="51"/>
  <c r="D234" i="51"/>
  <c r="E234" i="51"/>
  <c r="E233" i="51"/>
  <c r="D233" i="51"/>
  <c r="C233" i="51"/>
  <c r="D232" i="51"/>
  <c r="E232" i="51"/>
  <c r="D231" i="51"/>
  <c r="E231" i="51"/>
  <c r="D230" i="51"/>
  <c r="E230" i="51"/>
  <c r="E229" i="51"/>
  <c r="D229" i="51"/>
  <c r="C229" i="51"/>
  <c r="E228" i="51"/>
  <c r="D228" i="51"/>
  <c r="C228" i="51"/>
  <c r="D227" i="51"/>
  <c r="E227" i="51"/>
  <c r="D226" i="51"/>
  <c r="E226" i="51"/>
  <c r="D225" i="51"/>
  <c r="E225" i="51"/>
  <c r="D224" i="51"/>
  <c r="E224" i="51"/>
  <c r="E223" i="51"/>
  <c r="D223" i="51"/>
  <c r="C223" i="51"/>
  <c r="E222" i="51"/>
  <c r="D222" i="51"/>
  <c r="C222" i="51"/>
  <c r="D221" i="51"/>
  <c r="E221" i="51"/>
  <c r="E220" i="51"/>
  <c r="D220" i="51"/>
  <c r="C220" i="51"/>
  <c r="D219" i="51"/>
  <c r="E219" i="51"/>
  <c r="D218" i="51"/>
  <c r="E218" i="51"/>
  <c r="D217" i="51"/>
  <c r="E217" i="51"/>
  <c r="E216" i="51"/>
  <c r="D216" i="51"/>
  <c r="C216" i="51"/>
  <c r="E215" i="51"/>
  <c r="D215" i="51"/>
  <c r="C215" i="51"/>
  <c r="D214" i="51"/>
  <c r="E214" i="51"/>
  <c r="E213" i="51"/>
  <c r="D213" i="51"/>
  <c r="C213" i="51"/>
  <c r="D212" i="51"/>
  <c r="E212" i="51"/>
  <c r="E211" i="51"/>
  <c r="D211" i="51"/>
  <c r="C211" i="51"/>
  <c r="D210" i="51"/>
  <c r="E210" i="51"/>
  <c r="D209" i="51"/>
  <c r="E209" i="51"/>
  <c r="D208" i="51"/>
  <c r="E208" i="51"/>
  <c r="E207" i="51"/>
  <c r="D207" i="51"/>
  <c r="C207" i="51"/>
  <c r="D206" i="51"/>
  <c r="E206" i="51"/>
  <c r="D205" i="51"/>
  <c r="E205" i="51"/>
  <c r="E204" i="51"/>
  <c r="D204" i="51"/>
  <c r="C204" i="51"/>
  <c r="E203" i="51"/>
  <c r="D203" i="51"/>
  <c r="C203" i="51"/>
  <c r="D202" i="51"/>
  <c r="E202" i="51"/>
  <c r="E201" i="51"/>
  <c r="D201" i="51"/>
  <c r="C201" i="51"/>
  <c r="E200" i="51"/>
  <c r="D200" i="51"/>
  <c r="C200" i="51"/>
  <c r="D199" i="51"/>
  <c r="E199" i="51"/>
  <c r="E198" i="51"/>
  <c r="D198" i="51"/>
  <c r="C198" i="51"/>
  <c r="E197" i="51"/>
  <c r="D197" i="51"/>
  <c r="C197" i="51"/>
  <c r="D196" i="51"/>
  <c r="E196" i="51"/>
  <c r="E195" i="51"/>
  <c r="D195" i="51"/>
  <c r="C195" i="51"/>
  <c r="D194" i="51"/>
  <c r="E194" i="51"/>
  <c r="E193" i="51"/>
  <c r="D193" i="51"/>
  <c r="C193" i="51"/>
  <c r="D192" i="51"/>
  <c r="E192" i="51"/>
  <c r="D191" i="51"/>
  <c r="E191" i="51"/>
  <c r="D190" i="51"/>
  <c r="E190" i="51"/>
  <c r="E189" i="51"/>
  <c r="D189" i="51"/>
  <c r="C189" i="51"/>
  <c r="E188" i="51"/>
  <c r="D188" i="51"/>
  <c r="C188" i="51"/>
  <c r="D187" i="51"/>
  <c r="E187" i="51"/>
  <c r="D186" i="51"/>
  <c r="E186" i="51"/>
  <c r="E185" i="51"/>
  <c r="D185" i="51"/>
  <c r="C185" i="51"/>
  <c r="E184" i="51"/>
  <c r="D184" i="51"/>
  <c r="C184" i="51"/>
  <c r="D183" i="51"/>
  <c r="E183" i="51"/>
  <c r="E182" i="51"/>
  <c r="D182" i="51"/>
  <c r="C182" i="51"/>
  <c r="D181" i="51"/>
  <c r="E181" i="51"/>
  <c r="E180" i="51"/>
  <c r="D180" i="51"/>
  <c r="C180" i="51"/>
  <c r="E179" i="51"/>
  <c r="D179" i="51"/>
  <c r="C179" i="51"/>
  <c r="C178" i="51"/>
  <c r="H178" i="51"/>
  <c r="J178" i="51"/>
  <c r="E178" i="51"/>
  <c r="D178" i="51"/>
  <c r="C177" i="51"/>
  <c r="H177" i="51"/>
  <c r="J177" i="51"/>
  <c r="E177" i="51"/>
  <c r="D177" i="51"/>
  <c r="H176" i="51"/>
  <c r="D176" i="51"/>
  <c r="E176" i="51"/>
  <c r="H175" i="51"/>
  <c r="D175" i="51"/>
  <c r="E175" i="51"/>
  <c r="C174" i="51"/>
  <c r="H174" i="51"/>
  <c r="E174" i="51"/>
  <c r="D174" i="51"/>
  <c r="H173" i="51"/>
  <c r="D173" i="51"/>
  <c r="E173" i="51"/>
  <c r="H172" i="51"/>
  <c r="D172" i="51"/>
  <c r="E172" i="51"/>
  <c r="C171" i="51"/>
  <c r="H171" i="51"/>
  <c r="E171" i="51"/>
  <c r="D171" i="51"/>
  <c r="C170" i="51"/>
  <c r="H170" i="51"/>
  <c r="J170" i="51"/>
  <c r="E170" i="51"/>
  <c r="D170" i="51"/>
  <c r="H169" i="51"/>
  <c r="D169" i="51"/>
  <c r="E169" i="51"/>
  <c r="H168" i="51"/>
  <c r="D168" i="51"/>
  <c r="E168" i="51"/>
  <c r="C167" i="51"/>
  <c r="H167" i="51"/>
  <c r="E167" i="51"/>
  <c r="D167" i="51"/>
  <c r="H166" i="51"/>
  <c r="D166" i="51"/>
  <c r="E166" i="51"/>
  <c r="H165" i="51"/>
  <c r="D165" i="51"/>
  <c r="E165" i="51"/>
  <c r="C164" i="51"/>
  <c r="H164" i="51"/>
  <c r="E164" i="51"/>
  <c r="D164" i="51"/>
  <c r="C163" i="51"/>
  <c r="H163" i="51"/>
  <c r="J163" i="51"/>
  <c r="E163" i="51"/>
  <c r="D163" i="51"/>
  <c r="H162" i="51"/>
  <c r="D162" i="51"/>
  <c r="E162" i="51"/>
  <c r="H161" i="51"/>
  <c r="D161" i="51"/>
  <c r="E161" i="51"/>
  <c r="C160" i="51"/>
  <c r="H160" i="51"/>
  <c r="E160" i="51"/>
  <c r="D160" i="51"/>
  <c r="H159" i="51"/>
  <c r="D159" i="51"/>
  <c r="E159" i="51"/>
  <c r="H158" i="51"/>
  <c r="D158" i="51"/>
  <c r="E158" i="51"/>
  <c r="C157" i="51"/>
  <c r="H157" i="51"/>
  <c r="E157" i="51"/>
  <c r="D157" i="51"/>
  <c r="H156" i="51"/>
  <c r="D156" i="51"/>
  <c r="E156" i="51"/>
  <c r="H155" i="51"/>
  <c r="D155" i="51"/>
  <c r="E155" i="51"/>
  <c r="C154" i="51"/>
  <c r="H154" i="51"/>
  <c r="E154" i="51"/>
  <c r="D154" i="51"/>
  <c r="C153" i="51"/>
  <c r="H153" i="51"/>
  <c r="J153" i="51"/>
  <c r="E153" i="51"/>
  <c r="D153" i="51"/>
  <c r="C152" i="51"/>
  <c r="H152" i="51"/>
  <c r="J152" i="51"/>
  <c r="E152" i="51"/>
  <c r="D152" i="51"/>
  <c r="H151" i="51"/>
  <c r="D151" i="51"/>
  <c r="E151" i="51"/>
  <c r="H150" i="51"/>
  <c r="D150" i="51"/>
  <c r="E150" i="51"/>
  <c r="C149" i="51"/>
  <c r="H149" i="51"/>
  <c r="E149" i="51"/>
  <c r="D149" i="51"/>
  <c r="H148" i="51"/>
  <c r="D148" i="51"/>
  <c r="E148" i="51"/>
  <c r="H147" i="51"/>
  <c r="D147" i="51"/>
  <c r="E147" i="51"/>
  <c r="C146" i="51"/>
  <c r="H146" i="51"/>
  <c r="E146" i="51"/>
  <c r="D146" i="51"/>
  <c r="H145" i="51"/>
  <c r="D145" i="51"/>
  <c r="E145" i="51"/>
  <c r="H144" i="51"/>
  <c r="D144" i="51"/>
  <c r="E144" i="51"/>
  <c r="C143" i="51"/>
  <c r="H143" i="51"/>
  <c r="E143" i="51"/>
  <c r="D143" i="51"/>
  <c r="H142" i="51"/>
  <c r="D142" i="51"/>
  <c r="E142" i="51"/>
  <c r="H141" i="51"/>
  <c r="D141" i="51"/>
  <c r="E141" i="51"/>
  <c r="C140" i="51"/>
  <c r="H140" i="51"/>
  <c r="E140" i="51"/>
  <c r="D140" i="51"/>
  <c r="H139" i="51"/>
  <c r="D139" i="51"/>
  <c r="E139" i="51"/>
  <c r="H138" i="51"/>
  <c r="D138" i="51"/>
  <c r="E138" i="51"/>
  <c r="H137" i="51"/>
  <c r="D137" i="51"/>
  <c r="E137" i="51"/>
  <c r="C136" i="51"/>
  <c r="H136" i="51"/>
  <c r="E136" i="51"/>
  <c r="D136" i="51"/>
  <c r="C135" i="51"/>
  <c r="H135" i="51"/>
  <c r="J135" i="51"/>
  <c r="E135" i="51"/>
  <c r="D135" i="51"/>
  <c r="H134" i="51"/>
  <c r="D134" i="51"/>
  <c r="E134" i="51"/>
  <c r="H133" i="51"/>
  <c r="D133" i="51"/>
  <c r="E133" i="51"/>
  <c r="C132" i="51"/>
  <c r="H132" i="51"/>
  <c r="E132" i="51"/>
  <c r="D132" i="51"/>
  <c r="H131" i="51"/>
  <c r="D131" i="51"/>
  <c r="E131" i="51"/>
  <c r="H130" i="51"/>
  <c r="D130" i="51"/>
  <c r="E130" i="51"/>
  <c r="C129" i="51"/>
  <c r="H129" i="51"/>
  <c r="E129" i="51"/>
  <c r="D129" i="51"/>
  <c r="H128" i="51"/>
  <c r="D128" i="51"/>
  <c r="E128" i="51"/>
  <c r="H127" i="51"/>
  <c r="D127" i="51"/>
  <c r="E127" i="51"/>
  <c r="C126" i="51"/>
  <c r="H126" i="51"/>
  <c r="E126" i="51"/>
  <c r="D126" i="51"/>
  <c r="H125" i="51"/>
  <c r="D125" i="51"/>
  <c r="E125" i="51"/>
  <c r="H124" i="51"/>
  <c r="D124" i="51"/>
  <c r="E124" i="51"/>
  <c r="C123" i="51"/>
  <c r="H123" i="51"/>
  <c r="E123" i="51"/>
  <c r="D123" i="51"/>
  <c r="H122" i="51"/>
  <c r="D122" i="51"/>
  <c r="E122" i="51"/>
  <c r="H121" i="51"/>
  <c r="D121" i="51"/>
  <c r="E121" i="51"/>
  <c r="C120" i="51"/>
  <c r="H120" i="51"/>
  <c r="E120" i="51"/>
  <c r="D120" i="51"/>
  <c r="H119" i="51"/>
  <c r="D119" i="51"/>
  <c r="E119" i="51"/>
  <c r="H118" i="51"/>
  <c r="D118" i="51"/>
  <c r="E118" i="51"/>
  <c r="C117" i="51"/>
  <c r="H117" i="51"/>
  <c r="E117" i="51"/>
  <c r="D117" i="51"/>
  <c r="C116" i="51"/>
  <c r="H116" i="51"/>
  <c r="J116" i="51"/>
  <c r="E116" i="51"/>
  <c r="D116" i="51"/>
  <c r="C115" i="51"/>
  <c r="H115" i="51"/>
  <c r="J115" i="51"/>
  <c r="E115" i="51"/>
  <c r="D115" i="51"/>
  <c r="C114" i="51"/>
  <c r="H114" i="51"/>
  <c r="J114" i="51"/>
  <c r="E114" i="51"/>
  <c r="D114" i="51"/>
  <c r="H113" i="51"/>
  <c r="D113" i="51"/>
  <c r="E113" i="51"/>
  <c r="H112" i="51"/>
  <c r="D112" i="51"/>
  <c r="E112" i="51"/>
  <c r="H111" i="51"/>
  <c r="D111" i="51"/>
  <c r="E111" i="51"/>
  <c r="H110" i="51"/>
  <c r="D110" i="51"/>
  <c r="E110" i="51"/>
  <c r="H109" i="51"/>
  <c r="D109" i="51"/>
  <c r="E109" i="51"/>
  <c r="H108" i="51"/>
  <c r="D108" i="51"/>
  <c r="E108" i="51"/>
  <c r="H107" i="51"/>
  <c r="D107" i="51"/>
  <c r="E107" i="51"/>
  <c r="H106" i="51"/>
  <c r="D106" i="51"/>
  <c r="E106" i="51"/>
  <c r="H105" i="51"/>
  <c r="D105" i="51"/>
  <c r="E105" i="51"/>
  <c r="H104" i="51"/>
  <c r="D104" i="51"/>
  <c r="E104" i="51"/>
  <c r="H103" i="51"/>
  <c r="D103" i="51"/>
  <c r="E103" i="51"/>
  <c r="H102" i="51"/>
  <c r="D102" i="51"/>
  <c r="E102" i="51"/>
  <c r="H101" i="51"/>
  <c r="D101" i="51"/>
  <c r="E101" i="51"/>
  <c r="H100" i="51"/>
  <c r="D100" i="51"/>
  <c r="E100" i="51"/>
  <c r="H99" i="51"/>
  <c r="D99" i="51"/>
  <c r="E99" i="51"/>
  <c r="H98" i="51"/>
  <c r="D98" i="51"/>
  <c r="E98" i="51"/>
  <c r="C97" i="51"/>
  <c r="H97" i="51"/>
  <c r="J97" i="51"/>
  <c r="E97" i="51"/>
  <c r="D97" i="51"/>
  <c r="H96" i="51"/>
  <c r="D96" i="51"/>
  <c r="E96" i="51"/>
  <c r="H95" i="51"/>
  <c r="D95" i="51"/>
  <c r="E95" i="51"/>
  <c r="H94" i="51"/>
  <c r="D94" i="51"/>
  <c r="E94" i="51"/>
  <c r="H93" i="51"/>
  <c r="D93" i="51"/>
  <c r="E93" i="51"/>
  <c r="H92" i="51"/>
  <c r="D92" i="51"/>
  <c r="E92" i="51"/>
  <c r="H91" i="51"/>
  <c r="D91" i="51"/>
  <c r="E91" i="51"/>
  <c r="H90" i="51"/>
  <c r="D90" i="51"/>
  <c r="E90" i="51"/>
  <c r="H89" i="51"/>
  <c r="D89" i="51"/>
  <c r="E89" i="51"/>
  <c r="H88" i="51"/>
  <c r="D88" i="51"/>
  <c r="E88" i="51"/>
  <c r="H87" i="51"/>
  <c r="D87" i="51"/>
  <c r="E87" i="51"/>
  <c r="H86" i="51"/>
  <c r="D86" i="51"/>
  <c r="E86" i="51"/>
  <c r="H85" i="51"/>
  <c r="D85" i="51"/>
  <c r="E85" i="51"/>
  <c r="H84" i="51"/>
  <c r="D84" i="51"/>
  <c r="E84" i="51"/>
  <c r="H83" i="51"/>
  <c r="D83" i="51"/>
  <c r="E83" i="51"/>
  <c r="H82" i="51"/>
  <c r="D82" i="51"/>
  <c r="E82" i="51"/>
  <c r="H81" i="51"/>
  <c r="D81" i="51"/>
  <c r="E81" i="51"/>
  <c r="H80" i="51"/>
  <c r="D80" i="51"/>
  <c r="E80" i="51"/>
  <c r="H79" i="51"/>
  <c r="D79" i="51"/>
  <c r="E79" i="51"/>
  <c r="H78" i="51"/>
  <c r="D78" i="51"/>
  <c r="E78" i="51"/>
  <c r="H77" i="51"/>
  <c r="D77" i="51"/>
  <c r="E77" i="51"/>
  <c r="H76" i="51"/>
  <c r="D76" i="51"/>
  <c r="E76" i="51"/>
  <c r="H75" i="51"/>
  <c r="D75" i="51"/>
  <c r="E75" i="51"/>
  <c r="H74" i="51"/>
  <c r="D74" i="51"/>
  <c r="E74" i="51"/>
  <c r="H73" i="51"/>
  <c r="D73" i="51"/>
  <c r="E73" i="51"/>
  <c r="H72" i="51"/>
  <c r="D72" i="51"/>
  <c r="E72" i="51"/>
  <c r="H71" i="51"/>
  <c r="D71" i="51"/>
  <c r="E71" i="51"/>
  <c r="H70" i="51"/>
  <c r="D70" i="51"/>
  <c r="E70" i="51"/>
  <c r="H69" i="51"/>
  <c r="D69" i="51"/>
  <c r="E69" i="51"/>
  <c r="C68" i="51"/>
  <c r="H68" i="51"/>
  <c r="J68" i="51"/>
  <c r="E68" i="51"/>
  <c r="D68" i="51"/>
  <c r="C67" i="51"/>
  <c r="H67" i="51"/>
  <c r="J67" i="51"/>
  <c r="E67" i="51"/>
  <c r="D67" i="51"/>
  <c r="H66" i="51"/>
  <c r="D66" i="51"/>
  <c r="E66" i="51"/>
  <c r="H65" i="51"/>
  <c r="D65" i="51"/>
  <c r="E65" i="51"/>
  <c r="H64" i="51"/>
  <c r="D64" i="51"/>
  <c r="E64" i="51"/>
  <c r="H63" i="51"/>
  <c r="D63" i="51"/>
  <c r="E63" i="51"/>
  <c r="H62" i="51"/>
  <c r="D62" i="51"/>
  <c r="E62" i="51"/>
  <c r="C61" i="51"/>
  <c r="H61" i="51"/>
  <c r="J61" i="51"/>
  <c r="E61" i="51"/>
  <c r="D61" i="51"/>
  <c r="H60" i="51"/>
  <c r="D60" i="51"/>
  <c r="E60" i="51"/>
  <c r="H59" i="51"/>
  <c r="D59" i="51"/>
  <c r="E59" i="51"/>
  <c r="H58" i="51"/>
  <c r="D58" i="51"/>
  <c r="E58" i="51"/>
  <c r="H57" i="51"/>
  <c r="D57" i="51"/>
  <c r="E57" i="51"/>
  <c r="H56" i="51"/>
  <c r="D56" i="51"/>
  <c r="E56" i="51"/>
  <c r="H55" i="51"/>
  <c r="D55" i="51"/>
  <c r="E55" i="51"/>
  <c r="H54" i="51"/>
  <c r="D54" i="51"/>
  <c r="E54" i="51"/>
  <c r="H53" i="51"/>
  <c r="D53" i="51"/>
  <c r="E53" i="51"/>
  <c r="H52" i="51"/>
  <c r="D52" i="51"/>
  <c r="E52" i="51"/>
  <c r="H51" i="51"/>
  <c r="D51" i="51"/>
  <c r="E51" i="51"/>
  <c r="H50" i="51"/>
  <c r="D50" i="51"/>
  <c r="E50" i="51"/>
  <c r="H49" i="51"/>
  <c r="D49" i="51"/>
  <c r="E49" i="51"/>
  <c r="H48" i="51"/>
  <c r="D48" i="51"/>
  <c r="E48" i="51"/>
  <c r="H47" i="51"/>
  <c r="D47" i="51"/>
  <c r="E47" i="51"/>
  <c r="H46" i="51"/>
  <c r="D46" i="51"/>
  <c r="E46" i="51"/>
  <c r="H45" i="51"/>
  <c r="D45" i="51"/>
  <c r="E45" i="51"/>
  <c r="H44" i="51"/>
  <c r="D44" i="51"/>
  <c r="E44" i="51"/>
  <c r="H43" i="51"/>
  <c r="D43" i="51"/>
  <c r="E43" i="51"/>
  <c r="H42" i="51"/>
  <c r="D42" i="51"/>
  <c r="E42" i="51"/>
  <c r="H41" i="51"/>
  <c r="D41" i="51"/>
  <c r="E41" i="51"/>
  <c r="H40" i="51"/>
  <c r="D40" i="51"/>
  <c r="E40" i="51"/>
  <c r="H39" i="51"/>
  <c r="D39" i="51"/>
  <c r="E39" i="51"/>
  <c r="C38" i="51"/>
  <c r="H38" i="51"/>
  <c r="J38" i="51"/>
  <c r="E38" i="51"/>
  <c r="D38" i="51"/>
  <c r="H37" i="51"/>
  <c r="D37" i="51"/>
  <c r="E37" i="51"/>
  <c r="H36" i="51"/>
  <c r="D36" i="51"/>
  <c r="E36" i="51"/>
  <c r="H35" i="51"/>
  <c r="D35" i="51"/>
  <c r="E35" i="51"/>
  <c r="H34" i="51"/>
  <c r="D34" i="51"/>
  <c r="E34" i="51"/>
  <c r="H33" i="51"/>
  <c r="D33" i="51"/>
  <c r="E33" i="51"/>
  <c r="H32" i="51"/>
  <c r="D32" i="51"/>
  <c r="E32" i="51"/>
  <c r="H31" i="51"/>
  <c r="D31" i="51"/>
  <c r="E31" i="51"/>
  <c r="H30" i="51"/>
  <c r="D30" i="51"/>
  <c r="E30" i="51"/>
  <c r="H29" i="51"/>
  <c r="D29" i="51"/>
  <c r="E29" i="51"/>
  <c r="H28" i="51"/>
  <c r="D28" i="51"/>
  <c r="E28" i="51"/>
  <c r="H27" i="51"/>
  <c r="D27" i="51"/>
  <c r="E27" i="51"/>
  <c r="H26" i="51"/>
  <c r="D26" i="51"/>
  <c r="E26" i="51"/>
  <c r="H25" i="51"/>
  <c r="D25" i="51"/>
  <c r="E25" i="51"/>
  <c r="H24" i="51"/>
  <c r="D24" i="51"/>
  <c r="E24" i="51"/>
  <c r="H23" i="51"/>
  <c r="D23" i="51"/>
  <c r="E23" i="51"/>
  <c r="H22" i="51"/>
  <c r="D22" i="51"/>
  <c r="E22" i="51"/>
  <c r="H21" i="51"/>
  <c r="D21" i="51"/>
  <c r="E21" i="51"/>
  <c r="H20" i="51"/>
  <c r="D20" i="51"/>
  <c r="E20" i="51"/>
  <c r="H19" i="51"/>
  <c r="D19" i="51"/>
  <c r="E19" i="51"/>
  <c r="H18" i="51"/>
  <c r="D18" i="51"/>
  <c r="E18" i="51"/>
  <c r="H17" i="51"/>
  <c r="D17" i="51"/>
  <c r="E17" i="51"/>
  <c r="H16" i="51"/>
  <c r="D16" i="51"/>
  <c r="E16" i="51"/>
  <c r="H15" i="51"/>
  <c r="D15" i="51"/>
  <c r="E15" i="51"/>
  <c r="H14" i="51"/>
  <c r="D14" i="51"/>
  <c r="E14" i="51"/>
  <c r="H13" i="51"/>
  <c r="D13" i="51"/>
  <c r="E13" i="51"/>
  <c r="H12" i="51"/>
  <c r="D12" i="51"/>
  <c r="E12" i="51"/>
  <c r="C11" i="51"/>
  <c r="H11" i="51"/>
  <c r="J11" i="51"/>
  <c r="E11" i="51"/>
  <c r="D11" i="51"/>
  <c r="H10" i="51"/>
  <c r="D10" i="51"/>
  <c r="E10" i="51"/>
  <c r="H9" i="51"/>
  <c r="D9" i="51"/>
  <c r="E9" i="51"/>
  <c r="H8" i="51"/>
  <c r="D8" i="51"/>
  <c r="E8" i="51"/>
  <c r="H7" i="51"/>
  <c r="D7" i="51"/>
  <c r="E7" i="51"/>
  <c r="H6" i="51"/>
  <c r="D6" i="51"/>
  <c r="E6" i="51"/>
  <c r="H5" i="51"/>
  <c r="D5" i="51"/>
  <c r="E5" i="51"/>
  <c r="C4" i="51"/>
  <c r="H4" i="51"/>
  <c r="J4" i="51"/>
  <c r="E4" i="51"/>
  <c r="D4" i="51"/>
  <c r="C3" i="51"/>
  <c r="H3" i="51"/>
  <c r="J3" i="51"/>
  <c r="E3" i="51"/>
  <c r="D3" i="51"/>
  <c r="C2" i="51"/>
  <c r="H2" i="51"/>
  <c r="J2" i="51"/>
  <c r="E2" i="51"/>
  <c r="D2" i="51"/>
  <c r="H1" i="51"/>
  <c r="J1" i="51"/>
  <c r="D778" i="50"/>
  <c r="E778" i="50"/>
  <c r="E777" i="50"/>
  <c r="D777" i="50"/>
  <c r="C777" i="50"/>
  <c r="D776" i="50"/>
  <c r="E776" i="50"/>
  <c r="D775" i="50"/>
  <c r="E775" i="50"/>
  <c r="D774" i="50"/>
  <c r="E774" i="50"/>
  <c r="D773" i="50"/>
  <c r="E773" i="50"/>
  <c r="E772" i="50"/>
  <c r="D772" i="50"/>
  <c r="C772" i="50"/>
  <c r="E771" i="50"/>
  <c r="D771" i="50"/>
  <c r="C771" i="50"/>
  <c r="D770" i="50"/>
  <c r="E770" i="50"/>
  <c r="D769" i="50"/>
  <c r="E769" i="50"/>
  <c r="E768" i="50"/>
  <c r="D768" i="50"/>
  <c r="C768" i="50"/>
  <c r="E767" i="50"/>
  <c r="D767" i="50"/>
  <c r="C767" i="50"/>
  <c r="D766" i="50"/>
  <c r="E766" i="50"/>
  <c r="E765" i="50"/>
  <c r="D765" i="50"/>
  <c r="C765" i="50"/>
  <c r="D764" i="50"/>
  <c r="E764" i="50"/>
  <c r="D763" i="50"/>
  <c r="E763" i="50"/>
  <c r="D762" i="50"/>
  <c r="E762" i="50"/>
  <c r="E761" i="50"/>
  <c r="D761" i="50"/>
  <c r="C761" i="50"/>
  <c r="E760" i="50"/>
  <c r="D760" i="50"/>
  <c r="C760" i="50"/>
  <c r="D759" i="50"/>
  <c r="E759" i="50"/>
  <c r="D758" i="50"/>
  <c r="E758" i="50"/>
  <c r="D757" i="50"/>
  <c r="E757" i="50"/>
  <c r="E756" i="50"/>
  <c r="D756" i="50"/>
  <c r="C756" i="50"/>
  <c r="E755" i="50"/>
  <c r="D755" i="50"/>
  <c r="C755" i="50"/>
  <c r="D754" i="50"/>
  <c r="E754" i="50"/>
  <c r="D753" i="50"/>
  <c r="E753" i="50"/>
  <c r="D752" i="50"/>
  <c r="E752" i="50"/>
  <c r="E751" i="50"/>
  <c r="D751" i="50"/>
  <c r="C751" i="50"/>
  <c r="E750" i="50"/>
  <c r="D750" i="50"/>
  <c r="C750" i="50"/>
  <c r="D749" i="50"/>
  <c r="E749" i="50"/>
  <c r="D748" i="50"/>
  <c r="E748" i="50"/>
  <c r="D747" i="50"/>
  <c r="E747" i="50"/>
  <c r="E746" i="50"/>
  <c r="D746" i="50"/>
  <c r="C746" i="50"/>
  <c r="D745" i="50"/>
  <c r="E745" i="50"/>
  <c r="E744" i="50"/>
  <c r="D744" i="50"/>
  <c r="C744" i="50"/>
  <c r="E743" i="50"/>
  <c r="D743" i="50"/>
  <c r="C743" i="50"/>
  <c r="D742" i="50"/>
  <c r="E742" i="50"/>
  <c r="E741" i="50"/>
  <c r="D741" i="50"/>
  <c r="C741" i="50"/>
  <c r="D740" i="50"/>
  <c r="E740" i="50"/>
  <c r="E739" i="50"/>
  <c r="D739" i="50"/>
  <c r="C739" i="50"/>
  <c r="D738" i="50"/>
  <c r="E738" i="50"/>
  <c r="D737" i="50"/>
  <c r="E737" i="50"/>
  <c r="D736" i="50"/>
  <c r="E736" i="50"/>
  <c r="D735" i="50"/>
  <c r="E735" i="50"/>
  <c r="E734" i="50"/>
  <c r="D734" i="50"/>
  <c r="C734" i="50"/>
  <c r="E733" i="50"/>
  <c r="D733" i="50"/>
  <c r="C733" i="50"/>
  <c r="D732" i="50"/>
  <c r="E732" i="50"/>
  <c r="E731" i="50"/>
  <c r="D731" i="50"/>
  <c r="C731" i="50"/>
  <c r="E730" i="50"/>
  <c r="D730" i="50"/>
  <c r="C730" i="50"/>
  <c r="D729" i="50"/>
  <c r="E729" i="50"/>
  <c r="D728" i="50"/>
  <c r="E728" i="50"/>
  <c r="E727" i="50"/>
  <c r="D727" i="50"/>
  <c r="C727" i="50"/>
  <c r="C726" i="50"/>
  <c r="H726" i="50"/>
  <c r="J726" i="50"/>
  <c r="E726" i="50"/>
  <c r="D726" i="50"/>
  <c r="C725" i="50"/>
  <c r="H725" i="50"/>
  <c r="J725" i="50"/>
  <c r="E725" i="50"/>
  <c r="D725" i="50"/>
  <c r="H724" i="50"/>
  <c r="D724" i="50"/>
  <c r="E724" i="50"/>
  <c r="H723" i="50"/>
  <c r="D723" i="50"/>
  <c r="E723" i="50"/>
  <c r="C722" i="50"/>
  <c r="H722" i="50"/>
  <c r="E722" i="50"/>
  <c r="D722" i="50"/>
  <c r="H721" i="50"/>
  <c r="D721" i="50"/>
  <c r="E721" i="50"/>
  <c r="H720" i="50"/>
  <c r="D720" i="50"/>
  <c r="E720" i="50"/>
  <c r="H719" i="50"/>
  <c r="D719" i="50"/>
  <c r="E719" i="50"/>
  <c r="C718" i="50"/>
  <c r="H718" i="50"/>
  <c r="E718" i="50"/>
  <c r="D718" i="50"/>
  <c r="C717" i="50"/>
  <c r="H717" i="50"/>
  <c r="J717" i="50"/>
  <c r="E717" i="50"/>
  <c r="D717" i="50"/>
  <c r="C716" i="50"/>
  <c r="H716" i="50"/>
  <c r="J716" i="50"/>
  <c r="E716" i="50"/>
  <c r="D716" i="50"/>
  <c r="H715" i="50"/>
  <c r="D715" i="50"/>
  <c r="E715" i="50"/>
  <c r="H714" i="50"/>
  <c r="D714" i="50"/>
  <c r="E714" i="50"/>
  <c r="H713" i="50"/>
  <c r="D713" i="50"/>
  <c r="E713" i="50"/>
  <c r="H712" i="50"/>
  <c r="D712" i="50"/>
  <c r="E712" i="50"/>
  <c r="H711" i="50"/>
  <c r="D711" i="50"/>
  <c r="E711" i="50"/>
  <c r="H710" i="50"/>
  <c r="D710" i="50"/>
  <c r="E710" i="50"/>
  <c r="H709" i="50"/>
  <c r="D709" i="50"/>
  <c r="E709" i="50"/>
  <c r="H708" i="50"/>
  <c r="D708" i="50"/>
  <c r="E708" i="50"/>
  <c r="H707" i="50"/>
  <c r="D707" i="50"/>
  <c r="E707" i="50"/>
  <c r="H706" i="50"/>
  <c r="D706" i="50"/>
  <c r="E706" i="50"/>
  <c r="H705" i="50"/>
  <c r="D705" i="50"/>
  <c r="E705" i="50"/>
  <c r="H704" i="50"/>
  <c r="D704" i="50"/>
  <c r="E704" i="50"/>
  <c r="H703" i="50"/>
  <c r="D703" i="50"/>
  <c r="E703" i="50"/>
  <c r="H702" i="50"/>
  <c r="D702" i="50"/>
  <c r="E702" i="50"/>
  <c r="H701" i="50"/>
  <c r="D701" i="50"/>
  <c r="E701" i="50"/>
  <c r="C700" i="50"/>
  <c r="H700" i="50"/>
  <c r="E700" i="50"/>
  <c r="D700" i="50"/>
  <c r="H699" i="50"/>
  <c r="D699" i="50"/>
  <c r="E699" i="50"/>
  <c r="H698" i="50"/>
  <c r="D698" i="50"/>
  <c r="E698" i="50"/>
  <c r="H697" i="50"/>
  <c r="D697" i="50"/>
  <c r="E697" i="50"/>
  <c r="H696" i="50"/>
  <c r="D696" i="50"/>
  <c r="E696" i="50"/>
  <c r="H695" i="50"/>
  <c r="D695" i="50"/>
  <c r="E695" i="50"/>
  <c r="C694" i="50"/>
  <c r="H694" i="50"/>
  <c r="E694" i="50"/>
  <c r="D694" i="50"/>
  <c r="H693" i="50"/>
  <c r="D693" i="50"/>
  <c r="E693" i="50"/>
  <c r="H692" i="50"/>
  <c r="D692" i="50"/>
  <c r="E692" i="50"/>
  <c r="H691" i="50"/>
  <c r="D691" i="50"/>
  <c r="E691" i="50"/>
  <c r="H690" i="50"/>
  <c r="D690" i="50"/>
  <c r="E690" i="50"/>
  <c r="H689" i="50"/>
  <c r="D689" i="50"/>
  <c r="E689" i="50"/>
  <c r="H688" i="50"/>
  <c r="D688" i="50"/>
  <c r="E688" i="50"/>
  <c r="C687" i="50"/>
  <c r="H687" i="50"/>
  <c r="E687" i="50"/>
  <c r="D687" i="50"/>
  <c r="H686" i="50"/>
  <c r="D686" i="50"/>
  <c r="E686" i="50"/>
  <c r="H685" i="50"/>
  <c r="D685" i="50"/>
  <c r="E685" i="50"/>
  <c r="H684" i="50"/>
  <c r="D684" i="50"/>
  <c r="E684" i="50"/>
  <c r="C683" i="50"/>
  <c r="H683" i="50"/>
  <c r="E683" i="50"/>
  <c r="D683" i="50"/>
  <c r="H682" i="50"/>
  <c r="D682" i="50"/>
  <c r="E682" i="50"/>
  <c r="H681" i="50"/>
  <c r="D681" i="50"/>
  <c r="E681" i="50"/>
  <c r="H680" i="50"/>
  <c r="D680" i="50"/>
  <c r="E680" i="50"/>
  <c r="C679" i="50"/>
  <c r="H679" i="50"/>
  <c r="E679" i="50"/>
  <c r="D679" i="50"/>
  <c r="H678" i="50"/>
  <c r="D678" i="50"/>
  <c r="E678" i="50"/>
  <c r="H677" i="50"/>
  <c r="D677" i="50"/>
  <c r="E677" i="50"/>
  <c r="C676" i="50"/>
  <c r="H676" i="50"/>
  <c r="E676" i="50"/>
  <c r="D676" i="50"/>
  <c r="H675" i="50"/>
  <c r="D675" i="50"/>
  <c r="E675" i="50"/>
  <c r="H674" i="50"/>
  <c r="D674" i="50"/>
  <c r="E674" i="50"/>
  <c r="H673" i="50"/>
  <c r="D673" i="50"/>
  <c r="E673" i="50"/>
  <c r="H672" i="50"/>
  <c r="D672" i="50"/>
  <c r="E672" i="50"/>
  <c r="C671" i="50"/>
  <c r="H671" i="50"/>
  <c r="E671" i="50"/>
  <c r="D671" i="50"/>
  <c r="H670" i="50"/>
  <c r="D670" i="50"/>
  <c r="E670" i="50"/>
  <c r="H669" i="50"/>
  <c r="D669" i="50"/>
  <c r="E669" i="50"/>
  <c r="H668" i="50"/>
  <c r="D668" i="50"/>
  <c r="E668" i="50"/>
  <c r="H667" i="50"/>
  <c r="D667" i="50"/>
  <c r="E667" i="50"/>
  <c r="H666" i="50"/>
  <c r="D666" i="50"/>
  <c r="E666" i="50"/>
  <c r="C665" i="50"/>
  <c r="H665" i="50"/>
  <c r="E665" i="50"/>
  <c r="D665" i="50"/>
  <c r="H664" i="50"/>
  <c r="D664" i="50"/>
  <c r="E664" i="50"/>
  <c r="H663" i="50"/>
  <c r="D663" i="50"/>
  <c r="E663" i="50"/>
  <c r="H662" i="50"/>
  <c r="D662" i="50"/>
  <c r="E662" i="50"/>
  <c r="C661" i="50"/>
  <c r="H661" i="50"/>
  <c r="E661" i="50"/>
  <c r="D661" i="50"/>
  <c r="H660" i="50"/>
  <c r="D660" i="50"/>
  <c r="E660" i="50"/>
  <c r="H659" i="50"/>
  <c r="D659" i="50"/>
  <c r="E659" i="50"/>
  <c r="H658" i="50"/>
  <c r="D658" i="50"/>
  <c r="E658" i="50"/>
  <c r="H657" i="50"/>
  <c r="D657" i="50"/>
  <c r="E657" i="50"/>
  <c r="H656" i="50"/>
  <c r="D656" i="50"/>
  <c r="E656" i="50"/>
  <c r="H655" i="50"/>
  <c r="D655" i="50"/>
  <c r="E655" i="50"/>
  <c r="H654" i="50"/>
  <c r="D654" i="50"/>
  <c r="E654" i="50"/>
  <c r="C653" i="50"/>
  <c r="H653" i="50"/>
  <c r="E653" i="50"/>
  <c r="D653" i="50"/>
  <c r="H652" i="50"/>
  <c r="D652" i="50"/>
  <c r="E652" i="50"/>
  <c r="H651" i="50"/>
  <c r="D651" i="50"/>
  <c r="E651" i="50"/>
  <c r="H650" i="50"/>
  <c r="D650" i="50"/>
  <c r="E650" i="50"/>
  <c r="H649" i="50"/>
  <c r="D649" i="50"/>
  <c r="E649" i="50"/>
  <c r="H648" i="50"/>
  <c r="D648" i="50"/>
  <c r="E648" i="50"/>
  <c r="H647" i="50"/>
  <c r="D647" i="50"/>
  <c r="E647" i="50"/>
  <c r="C646" i="50"/>
  <c r="H646" i="50"/>
  <c r="E646" i="50"/>
  <c r="D646" i="50"/>
  <c r="C645" i="50"/>
  <c r="H645" i="50"/>
  <c r="J645" i="50"/>
  <c r="E645" i="50"/>
  <c r="D645" i="50"/>
  <c r="H644" i="50"/>
  <c r="D644" i="50"/>
  <c r="E644" i="50"/>
  <c r="H643" i="50"/>
  <c r="D643" i="50"/>
  <c r="E643" i="50"/>
  <c r="C642" i="50"/>
  <c r="H642" i="50"/>
  <c r="J642" i="50"/>
  <c r="E642" i="50"/>
  <c r="D642" i="50"/>
  <c r="H641" i="50"/>
  <c r="D641" i="50"/>
  <c r="E641" i="50"/>
  <c r="H640" i="50"/>
  <c r="D640" i="50"/>
  <c r="E640" i="50"/>
  <c r="H639" i="50"/>
  <c r="D639" i="50"/>
  <c r="E639" i="50"/>
  <c r="C638" i="50"/>
  <c r="H638" i="50"/>
  <c r="J638" i="50"/>
  <c r="E638" i="50"/>
  <c r="D638" i="50"/>
  <c r="H637" i="50"/>
  <c r="D637" i="50"/>
  <c r="E637" i="50"/>
  <c r="H636" i="50"/>
  <c r="D636" i="50"/>
  <c r="E636" i="50"/>
  <c r="H635" i="50"/>
  <c r="D635" i="50"/>
  <c r="E635" i="50"/>
  <c r="H634" i="50"/>
  <c r="D634" i="50"/>
  <c r="E634" i="50"/>
  <c r="H633" i="50"/>
  <c r="D633" i="50"/>
  <c r="E633" i="50"/>
  <c r="H632" i="50"/>
  <c r="D632" i="50"/>
  <c r="E632" i="50"/>
  <c r="H631" i="50"/>
  <c r="D631" i="50"/>
  <c r="E631" i="50"/>
  <c r="H630" i="50"/>
  <c r="D630" i="50"/>
  <c r="E630" i="50"/>
  <c r="H629" i="50"/>
  <c r="D629" i="50"/>
  <c r="E629" i="50"/>
  <c r="C628" i="50"/>
  <c r="H628" i="50"/>
  <c r="E628" i="50"/>
  <c r="D628" i="50"/>
  <c r="H627" i="50"/>
  <c r="D627" i="50"/>
  <c r="E627" i="50"/>
  <c r="H626" i="50"/>
  <c r="D626" i="50"/>
  <c r="E626" i="50"/>
  <c r="H625" i="50"/>
  <c r="D625" i="50"/>
  <c r="E625" i="50"/>
  <c r="H624" i="50"/>
  <c r="D624" i="50"/>
  <c r="E624" i="50"/>
  <c r="H623" i="50"/>
  <c r="D623" i="50"/>
  <c r="E623" i="50"/>
  <c r="H622" i="50"/>
  <c r="D622" i="50"/>
  <c r="E622" i="50"/>
  <c r="H621" i="50"/>
  <c r="D621" i="50"/>
  <c r="E621" i="50"/>
  <c r="H620" i="50"/>
  <c r="D620" i="50"/>
  <c r="E620" i="50"/>
  <c r="H619" i="50"/>
  <c r="D619" i="50"/>
  <c r="E619" i="50"/>
  <c r="H618" i="50"/>
  <c r="D618" i="50"/>
  <c r="E618" i="50"/>
  <c r="H617" i="50"/>
  <c r="D617" i="50"/>
  <c r="E617" i="50"/>
  <c r="C616" i="50"/>
  <c r="H616" i="50"/>
  <c r="E616" i="50"/>
  <c r="D616" i="50"/>
  <c r="H615" i="50"/>
  <c r="D615" i="50"/>
  <c r="E615" i="50"/>
  <c r="H614" i="50"/>
  <c r="D614" i="50"/>
  <c r="E614" i="50"/>
  <c r="H613" i="50"/>
  <c r="D613" i="50"/>
  <c r="E613" i="50"/>
  <c r="H612" i="50"/>
  <c r="D612" i="50"/>
  <c r="E612" i="50"/>
  <c r="H611" i="50"/>
  <c r="D611" i="50"/>
  <c r="E611" i="50"/>
  <c r="C610" i="50"/>
  <c r="H610" i="50"/>
  <c r="E610" i="50"/>
  <c r="D610" i="50"/>
  <c r="H609" i="50"/>
  <c r="D609" i="50"/>
  <c r="E609" i="50"/>
  <c r="H608" i="50"/>
  <c r="D608" i="50"/>
  <c r="E608" i="50"/>
  <c r="H607" i="50"/>
  <c r="D607" i="50"/>
  <c r="E607" i="50"/>
  <c r="H606" i="50"/>
  <c r="D606" i="50"/>
  <c r="E606" i="50"/>
  <c r="H605" i="50"/>
  <c r="D605" i="50"/>
  <c r="E605" i="50"/>
  <c r="H604" i="50"/>
  <c r="D604" i="50"/>
  <c r="E604" i="50"/>
  <c r="C603" i="50"/>
  <c r="H603" i="50"/>
  <c r="E603" i="50"/>
  <c r="D603" i="50"/>
  <c r="H602" i="50"/>
  <c r="D602" i="50"/>
  <c r="E602" i="50"/>
  <c r="H601" i="50"/>
  <c r="D601" i="50"/>
  <c r="E601" i="50"/>
  <c r="H600" i="50"/>
  <c r="D600" i="50"/>
  <c r="E600" i="50"/>
  <c r="C599" i="50"/>
  <c r="H599" i="50"/>
  <c r="E599" i="50"/>
  <c r="D599" i="50"/>
  <c r="H598" i="50"/>
  <c r="D598" i="50"/>
  <c r="E598" i="50"/>
  <c r="H597" i="50"/>
  <c r="D597" i="50"/>
  <c r="E597" i="50"/>
  <c r="H596" i="50"/>
  <c r="D596" i="50"/>
  <c r="E596" i="50"/>
  <c r="C595" i="50"/>
  <c r="H595" i="50"/>
  <c r="E595" i="50"/>
  <c r="D595" i="50"/>
  <c r="H594" i="50"/>
  <c r="D594" i="50"/>
  <c r="E594" i="50"/>
  <c r="H593" i="50"/>
  <c r="D593" i="50"/>
  <c r="E593" i="50"/>
  <c r="C592" i="50"/>
  <c r="H592" i="50"/>
  <c r="E592" i="50"/>
  <c r="D592" i="50"/>
  <c r="H591" i="50"/>
  <c r="D591" i="50"/>
  <c r="E591" i="50"/>
  <c r="H590" i="50"/>
  <c r="D590" i="50"/>
  <c r="E590" i="50"/>
  <c r="H589" i="50"/>
  <c r="D589" i="50"/>
  <c r="E589" i="50"/>
  <c r="H588" i="50"/>
  <c r="D588" i="50"/>
  <c r="E588" i="50"/>
  <c r="C587" i="50"/>
  <c r="H587" i="50"/>
  <c r="E587" i="50"/>
  <c r="D587" i="50"/>
  <c r="H586" i="50"/>
  <c r="D586" i="50"/>
  <c r="E586" i="50"/>
  <c r="H585" i="50"/>
  <c r="D585" i="50"/>
  <c r="E585" i="50"/>
  <c r="H584" i="50"/>
  <c r="D584" i="50"/>
  <c r="E584" i="50"/>
  <c r="H583" i="50"/>
  <c r="D583" i="50"/>
  <c r="E583" i="50"/>
  <c r="H582" i="50"/>
  <c r="D582" i="50"/>
  <c r="E582" i="50"/>
  <c r="C581" i="50"/>
  <c r="H581" i="50"/>
  <c r="E581" i="50"/>
  <c r="D581" i="50"/>
  <c r="H580" i="50"/>
  <c r="D580" i="50"/>
  <c r="E580" i="50"/>
  <c r="H579" i="50"/>
  <c r="D579" i="50"/>
  <c r="E579" i="50"/>
  <c r="H578" i="50"/>
  <c r="D578" i="50"/>
  <c r="E578" i="50"/>
  <c r="C577" i="50"/>
  <c r="H577" i="50"/>
  <c r="E577" i="50"/>
  <c r="D577" i="50"/>
  <c r="H576" i="50"/>
  <c r="D576" i="50"/>
  <c r="E576" i="50"/>
  <c r="H575" i="50"/>
  <c r="D575" i="50"/>
  <c r="E575" i="50"/>
  <c r="H574" i="50"/>
  <c r="D574" i="50"/>
  <c r="E574" i="50"/>
  <c r="H573" i="50"/>
  <c r="D573" i="50"/>
  <c r="E573" i="50"/>
  <c r="H572" i="50"/>
  <c r="D572" i="50"/>
  <c r="E572" i="50"/>
  <c r="H571" i="50"/>
  <c r="D571" i="50"/>
  <c r="E571" i="50"/>
  <c r="H570" i="50"/>
  <c r="D570" i="50"/>
  <c r="E570" i="50"/>
  <c r="C569" i="50"/>
  <c r="H569" i="50"/>
  <c r="E569" i="50"/>
  <c r="D569" i="50"/>
  <c r="H568" i="50"/>
  <c r="D568" i="50"/>
  <c r="E568" i="50"/>
  <c r="H567" i="50"/>
  <c r="D567" i="50"/>
  <c r="E567" i="50"/>
  <c r="H566" i="50"/>
  <c r="D566" i="50"/>
  <c r="E566" i="50"/>
  <c r="H565" i="50"/>
  <c r="D565" i="50"/>
  <c r="E565" i="50"/>
  <c r="H564" i="50"/>
  <c r="D564" i="50"/>
  <c r="E564" i="50"/>
  <c r="H563" i="50"/>
  <c r="D563" i="50"/>
  <c r="E563" i="50"/>
  <c r="C562" i="50"/>
  <c r="H562" i="50"/>
  <c r="E562" i="50"/>
  <c r="D562" i="50"/>
  <c r="C561" i="50"/>
  <c r="H561" i="50"/>
  <c r="J561" i="50"/>
  <c r="E561" i="50"/>
  <c r="D561" i="50"/>
  <c r="C560" i="50"/>
  <c r="H560" i="50"/>
  <c r="J560" i="50"/>
  <c r="E560" i="50"/>
  <c r="D560" i="50"/>
  <c r="C559" i="50"/>
  <c r="H559" i="50"/>
  <c r="J559" i="50"/>
  <c r="E559" i="50"/>
  <c r="D559" i="50"/>
  <c r="H558" i="50"/>
  <c r="D558" i="50"/>
  <c r="E558" i="50"/>
  <c r="H557" i="50"/>
  <c r="D557" i="50"/>
  <c r="E557" i="50"/>
  <c r="C556" i="50"/>
  <c r="H556" i="50"/>
  <c r="E556" i="50"/>
  <c r="D556" i="50"/>
  <c r="H555" i="50"/>
  <c r="D555" i="50"/>
  <c r="E555" i="50"/>
  <c r="H554" i="50"/>
  <c r="D554" i="50"/>
  <c r="E554" i="50"/>
  <c r="H553" i="50"/>
  <c r="D553" i="50"/>
  <c r="E553" i="50"/>
  <c r="C552" i="50"/>
  <c r="H552" i="50"/>
  <c r="E552" i="50"/>
  <c r="D552" i="50"/>
  <c r="C551" i="50"/>
  <c r="H551" i="50"/>
  <c r="J551" i="50"/>
  <c r="E551" i="50"/>
  <c r="D551" i="50"/>
  <c r="C550" i="50"/>
  <c r="H550" i="50"/>
  <c r="J550" i="50"/>
  <c r="E550" i="50"/>
  <c r="D550" i="50"/>
  <c r="H549" i="50"/>
  <c r="D549" i="50"/>
  <c r="E549" i="50"/>
  <c r="H548" i="50"/>
  <c r="D548" i="50"/>
  <c r="E548" i="50"/>
  <c r="C547" i="50"/>
  <c r="H547" i="50"/>
  <c r="J547" i="50"/>
  <c r="E547" i="50"/>
  <c r="D547" i="50"/>
  <c r="H546" i="50"/>
  <c r="D546" i="50"/>
  <c r="E546" i="50"/>
  <c r="H545" i="50"/>
  <c r="D545" i="50"/>
  <c r="E545" i="50"/>
  <c r="C544" i="50"/>
  <c r="H544" i="50"/>
  <c r="E544" i="50"/>
  <c r="D544" i="50"/>
  <c r="H543" i="50"/>
  <c r="D543" i="50"/>
  <c r="E543" i="50"/>
  <c r="H542" i="50"/>
  <c r="D542" i="50"/>
  <c r="E542" i="50"/>
  <c r="H541" i="50"/>
  <c r="D541" i="50"/>
  <c r="E541" i="50"/>
  <c r="H540" i="50"/>
  <c r="D540" i="50"/>
  <c r="E540" i="50"/>
  <c r="H539" i="50"/>
  <c r="D539" i="50"/>
  <c r="E539" i="50"/>
  <c r="C538" i="50"/>
  <c r="H538" i="50"/>
  <c r="E538" i="50"/>
  <c r="D538" i="50"/>
  <c r="H537" i="50"/>
  <c r="D537" i="50"/>
  <c r="E537" i="50"/>
  <c r="H536" i="50"/>
  <c r="D536" i="50"/>
  <c r="E536" i="50"/>
  <c r="H535" i="50"/>
  <c r="D535" i="50"/>
  <c r="E535" i="50"/>
  <c r="H534" i="50"/>
  <c r="D534" i="50"/>
  <c r="E534" i="50"/>
  <c r="H533" i="50"/>
  <c r="D533" i="50"/>
  <c r="E533" i="50"/>
  <c r="H532" i="50"/>
  <c r="D532" i="50"/>
  <c r="E532" i="50"/>
  <c r="C531" i="50"/>
  <c r="H531" i="50"/>
  <c r="E531" i="50"/>
  <c r="D531" i="50"/>
  <c r="H530" i="50"/>
  <c r="D530" i="50"/>
  <c r="E530" i="50"/>
  <c r="C529" i="50"/>
  <c r="H529" i="50"/>
  <c r="E529" i="50"/>
  <c r="D529" i="50"/>
  <c r="C528" i="50"/>
  <c r="H528" i="50"/>
  <c r="E528" i="50"/>
  <c r="D528" i="50"/>
  <c r="H527" i="50"/>
  <c r="D527" i="50"/>
  <c r="E527" i="50"/>
  <c r="H526" i="50"/>
  <c r="D526" i="50"/>
  <c r="E526" i="50"/>
  <c r="H525" i="50"/>
  <c r="D525" i="50"/>
  <c r="E525" i="50"/>
  <c r="H524" i="50"/>
  <c r="D524" i="50"/>
  <c r="E524" i="50"/>
  <c r="H523" i="50"/>
  <c r="D523" i="50"/>
  <c r="E523" i="50"/>
  <c r="C522" i="50"/>
  <c r="H522" i="50"/>
  <c r="E522" i="50"/>
  <c r="D522" i="50"/>
  <c r="H521" i="50"/>
  <c r="D521" i="50"/>
  <c r="E521" i="50"/>
  <c r="H520" i="50"/>
  <c r="D520" i="50"/>
  <c r="E520" i="50"/>
  <c r="H519" i="50"/>
  <c r="D519" i="50"/>
  <c r="E519" i="50"/>
  <c r="H518" i="50"/>
  <c r="D518" i="50"/>
  <c r="E518" i="50"/>
  <c r="H517" i="50"/>
  <c r="D517" i="50"/>
  <c r="E517" i="50"/>
  <c r="H516" i="50"/>
  <c r="D516" i="50"/>
  <c r="E516" i="50"/>
  <c r="H515" i="50"/>
  <c r="D515" i="50"/>
  <c r="E515" i="50"/>
  <c r="H514" i="50"/>
  <c r="D514" i="50"/>
  <c r="E514" i="50"/>
  <c r="C513" i="50"/>
  <c r="H513" i="50"/>
  <c r="E513" i="50"/>
  <c r="D513" i="50"/>
  <c r="H512" i="50"/>
  <c r="D512" i="50"/>
  <c r="E512" i="50"/>
  <c r="H511" i="50"/>
  <c r="D511" i="50"/>
  <c r="E511" i="50"/>
  <c r="H510" i="50"/>
  <c r="D510" i="50"/>
  <c r="E510" i="50"/>
  <c r="C509" i="50"/>
  <c r="H509" i="50"/>
  <c r="E509" i="50"/>
  <c r="D509" i="50"/>
  <c r="H508" i="50"/>
  <c r="D508" i="50"/>
  <c r="E508" i="50"/>
  <c r="H507" i="50"/>
  <c r="D507" i="50"/>
  <c r="E507" i="50"/>
  <c r="H506" i="50"/>
  <c r="D506" i="50"/>
  <c r="E506" i="50"/>
  <c r="H505" i="50"/>
  <c r="D505" i="50"/>
  <c r="E505" i="50"/>
  <c r="C504" i="50"/>
  <c r="H504" i="50"/>
  <c r="E504" i="50"/>
  <c r="D504" i="50"/>
  <c r="H503" i="50"/>
  <c r="D503" i="50"/>
  <c r="E503" i="50"/>
  <c r="H502" i="50"/>
  <c r="D502" i="50"/>
  <c r="E502" i="50"/>
  <c r="H501" i="50"/>
  <c r="D501" i="50"/>
  <c r="E501" i="50"/>
  <c r="H500" i="50"/>
  <c r="D500" i="50"/>
  <c r="E500" i="50"/>
  <c r="H499" i="50"/>
  <c r="D499" i="50"/>
  <c r="E499" i="50"/>
  <c r="H498" i="50"/>
  <c r="D498" i="50"/>
  <c r="E498" i="50"/>
  <c r="C497" i="50"/>
  <c r="H497" i="50"/>
  <c r="E497" i="50"/>
  <c r="D497" i="50"/>
  <c r="H496" i="50"/>
  <c r="D496" i="50"/>
  <c r="E496" i="50"/>
  <c r="H495" i="50"/>
  <c r="D495" i="50"/>
  <c r="E495" i="50"/>
  <c r="C494" i="50"/>
  <c r="H494" i="50"/>
  <c r="E494" i="50"/>
  <c r="D494" i="50"/>
  <c r="H493" i="50"/>
  <c r="D493" i="50"/>
  <c r="E493" i="50"/>
  <c r="H492" i="50"/>
  <c r="D492" i="50"/>
  <c r="E492" i="50"/>
  <c r="C491" i="50"/>
  <c r="H491" i="50"/>
  <c r="E491" i="50"/>
  <c r="D491" i="50"/>
  <c r="H490" i="50"/>
  <c r="D490" i="50"/>
  <c r="E490" i="50"/>
  <c r="H489" i="50"/>
  <c r="D489" i="50"/>
  <c r="E489" i="50"/>
  <c r="H488" i="50"/>
  <c r="D488" i="50"/>
  <c r="E488" i="50"/>
  <c r="H487" i="50"/>
  <c r="D487" i="50"/>
  <c r="E487" i="50"/>
  <c r="C486" i="50"/>
  <c r="H486" i="50"/>
  <c r="E486" i="50"/>
  <c r="D486" i="50"/>
  <c r="H485" i="50"/>
  <c r="D485" i="50"/>
  <c r="E485" i="50"/>
  <c r="C484" i="50"/>
  <c r="H484" i="50"/>
  <c r="E484" i="50"/>
  <c r="D484" i="50"/>
  <c r="C483" i="50"/>
  <c r="H483" i="50"/>
  <c r="J483" i="50"/>
  <c r="E483" i="50"/>
  <c r="D483" i="50"/>
  <c r="H482" i="50"/>
  <c r="H481" i="50"/>
  <c r="D481" i="50"/>
  <c r="E481" i="50"/>
  <c r="H480" i="50"/>
  <c r="D480" i="50"/>
  <c r="E480" i="50"/>
  <c r="H479" i="50"/>
  <c r="D479" i="50"/>
  <c r="E479" i="50"/>
  <c r="H478" i="50"/>
  <c r="D478" i="50"/>
  <c r="E478" i="50"/>
  <c r="C477" i="50"/>
  <c r="H477" i="50"/>
  <c r="E477" i="50"/>
  <c r="D477" i="50"/>
  <c r="H476" i="50"/>
  <c r="D476" i="50"/>
  <c r="E476" i="50"/>
  <c r="H475" i="50"/>
  <c r="D475" i="50"/>
  <c r="E475" i="50"/>
  <c r="C474" i="50"/>
  <c r="H474" i="50"/>
  <c r="E474" i="50"/>
  <c r="D474" i="50"/>
  <c r="H473" i="50"/>
  <c r="D473" i="50"/>
  <c r="E473" i="50"/>
  <c r="H472" i="50"/>
  <c r="D472" i="50"/>
  <c r="E472" i="50"/>
  <c r="H471" i="50"/>
  <c r="D471" i="50"/>
  <c r="E471" i="50"/>
  <c r="H470" i="50"/>
  <c r="D470" i="50"/>
  <c r="E470" i="50"/>
  <c r="H469" i="50"/>
  <c r="D469" i="50"/>
  <c r="E469" i="50"/>
  <c r="C468" i="50"/>
  <c r="H468" i="50"/>
  <c r="E468" i="50"/>
  <c r="D468" i="50"/>
  <c r="H467" i="50"/>
  <c r="D467" i="50"/>
  <c r="E467" i="50"/>
  <c r="H466" i="50"/>
  <c r="D466" i="50"/>
  <c r="E466" i="50"/>
  <c r="H465" i="50"/>
  <c r="D465" i="50"/>
  <c r="E465" i="50"/>
  <c r="H464" i="50"/>
  <c r="D464" i="50"/>
  <c r="E464" i="50"/>
  <c r="C463" i="50"/>
  <c r="H463" i="50"/>
  <c r="E463" i="50"/>
  <c r="D463" i="50"/>
  <c r="H462" i="50"/>
  <c r="D462" i="50"/>
  <c r="E462" i="50"/>
  <c r="H461" i="50"/>
  <c r="D461" i="50"/>
  <c r="E461" i="50"/>
  <c r="H460" i="50"/>
  <c r="D460" i="50"/>
  <c r="E460" i="50"/>
  <c r="C459" i="50"/>
  <c r="H459" i="50"/>
  <c r="E459" i="50"/>
  <c r="D459" i="50"/>
  <c r="H458" i="50"/>
  <c r="D458" i="50"/>
  <c r="E458" i="50"/>
  <c r="H457" i="50"/>
  <c r="D457" i="50"/>
  <c r="E457" i="50"/>
  <c r="H456" i="50"/>
  <c r="D456" i="50"/>
  <c r="E456" i="50"/>
  <c r="C455" i="50"/>
  <c r="H455" i="50"/>
  <c r="E455" i="50"/>
  <c r="D455" i="50"/>
  <c r="H454" i="50"/>
  <c r="D454" i="50"/>
  <c r="E454" i="50"/>
  <c r="H453" i="50"/>
  <c r="D453" i="50"/>
  <c r="E453" i="50"/>
  <c r="H452" i="50"/>
  <c r="D452" i="50"/>
  <c r="E452" i="50"/>
  <c r="H451" i="50"/>
  <c r="D451" i="50"/>
  <c r="E451" i="50"/>
  <c r="C450" i="50"/>
  <c r="H450" i="50"/>
  <c r="E450" i="50"/>
  <c r="D450" i="50"/>
  <c r="H449" i="50"/>
  <c r="D449" i="50"/>
  <c r="E449" i="50"/>
  <c r="H448" i="50"/>
  <c r="D448" i="50"/>
  <c r="E448" i="50"/>
  <c r="H447" i="50"/>
  <c r="D447" i="50"/>
  <c r="E447" i="50"/>
  <c r="H446" i="50"/>
  <c r="D446" i="50"/>
  <c r="E446" i="50"/>
  <c r="C445" i="50"/>
  <c r="H445" i="50"/>
  <c r="E445" i="50"/>
  <c r="D445" i="50"/>
  <c r="C444" i="50"/>
  <c r="H444" i="50"/>
  <c r="E444" i="50"/>
  <c r="D444" i="50"/>
  <c r="H443" i="50"/>
  <c r="D443" i="50"/>
  <c r="E443" i="50"/>
  <c r="H442" i="50"/>
  <c r="D442" i="50"/>
  <c r="E442" i="50"/>
  <c r="H441" i="50"/>
  <c r="D441" i="50"/>
  <c r="E441" i="50"/>
  <c r="H440" i="50"/>
  <c r="D440" i="50"/>
  <c r="E440" i="50"/>
  <c r="H439" i="50"/>
  <c r="D439" i="50"/>
  <c r="E439" i="50"/>
  <c r="H438" i="50"/>
  <c r="D438" i="50"/>
  <c r="E438" i="50"/>
  <c r="H437" i="50"/>
  <c r="D437" i="50"/>
  <c r="E437" i="50"/>
  <c r="H436" i="50"/>
  <c r="D436" i="50"/>
  <c r="E436" i="50"/>
  <c r="H435" i="50"/>
  <c r="D435" i="50"/>
  <c r="E435" i="50"/>
  <c r="H434" i="50"/>
  <c r="D434" i="50"/>
  <c r="E434" i="50"/>
  <c r="H433" i="50"/>
  <c r="D433" i="50"/>
  <c r="E433" i="50"/>
  <c r="H432" i="50"/>
  <c r="D432" i="50"/>
  <c r="E432" i="50"/>
  <c r="H431" i="50"/>
  <c r="D431" i="50"/>
  <c r="E431" i="50"/>
  <c r="H430" i="50"/>
  <c r="D430" i="50"/>
  <c r="E430" i="50"/>
  <c r="C429" i="50"/>
  <c r="H429" i="50"/>
  <c r="E429" i="50"/>
  <c r="D429" i="50"/>
  <c r="H428" i="50"/>
  <c r="D428" i="50"/>
  <c r="E428" i="50"/>
  <c r="H427" i="50"/>
  <c r="D427" i="50"/>
  <c r="E427" i="50"/>
  <c r="H426" i="50"/>
  <c r="D426" i="50"/>
  <c r="E426" i="50"/>
  <c r="H425" i="50"/>
  <c r="D425" i="50"/>
  <c r="E425" i="50"/>
  <c r="H424" i="50"/>
  <c r="D424" i="50"/>
  <c r="E424" i="50"/>
  <c r="H423" i="50"/>
  <c r="D423" i="50"/>
  <c r="E423" i="50"/>
  <c r="C422" i="50"/>
  <c r="H422" i="50"/>
  <c r="E422" i="50"/>
  <c r="D422" i="50"/>
  <c r="H421" i="50"/>
  <c r="D421" i="50"/>
  <c r="E421" i="50"/>
  <c r="H420" i="50"/>
  <c r="D420" i="50"/>
  <c r="E420" i="50"/>
  <c r="H419" i="50"/>
  <c r="D419" i="50"/>
  <c r="E419" i="50"/>
  <c r="H418" i="50"/>
  <c r="D418" i="50"/>
  <c r="E418" i="50"/>
  <c r="H417" i="50"/>
  <c r="D417" i="50"/>
  <c r="E417" i="50"/>
  <c r="H416" i="50"/>
  <c r="E416" i="50"/>
  <c r="D416" i="50"/>
  <c r="H415" i="50"/>
  <c r="D415" i="50"/>
  <c r="E415" i="50"/>
  <c r="H414" i="50"/>
  <c r="D414" i="50"/>
  <c r="E414" i="50"/>
  <c r="H413" i="50"/>
  <c r="D413" i="50"/>
  <c r="E413" i="50"/>
  <c r="C412" i="50"/>
  <c r="H412" i="50"/>
  <c r="E412" i="50"/>
  <c r="D412" i="50"/>
  <c r="H411" i="50"/>
  <c r="D411" i="50"/>
  <c r="E411" i="50"/>
  <c r="H410" i="50"/>
  <c r="D410" i="50"/>
  <c r="E410" i="50"/>
  <c r="C409" i="50"/>
  <c r="H409" i="50"/>
  <c r="E409" i="50"/>
  <c r="D409" i="50"/>
  <c r="H408" i="50"/>
  <c r="D408" i="50"/>
  <c r="E408" i="50"/>
  <c r="H407" i="50"/>
  <c r="D407" i="50"/>
  <c r="E407" i="50"/>
  <c r="H406" i="50"/>
  <c r="D406" i="50"/>
  <c r="E406" i="50"/>
  <c r="H405" i="50"/>
  <c r="D405" i="50"/>
  <c r="E405" i="50"/>
  <c r="C404" i="50"/>
  <c r="H404" i="50"/>
  <c r="E404" i="50"/>
  <c r="D404" i="50"/>
  <c r="H403" i="50"/>
  <c r="D403" i="50"/>
  <c r="E403" i="50"/>
  <c r="H402" i="50"/>
  <c r="D402" i="50"/>
  <c r="E402" i="50"/>
  <c r="H401" i="50"/>
  <c r="D401" i="50"/>
  <c r="E401" i="50"/>
  <c r="H400" i="50"/>
  <c r="D400" i="50"/>
  <c r="E400" i="50"/>
  <c r="C399" i="50"/>
  <c r="H399" i="50"/>
  <c r="E399" i="50"/>
  <c r="D399" i="50"/>
  <c r="H398" i="50"/>
  <c r="D398" i="50"/>
  <c r="E398" i="50"/>
  <c r="H397" i="50"/>
  <c r="D397" i="50"/>
  <c r="E397" i="50"/>
  <c r="H396" i="50"/>
  <c r="D396" i="50"/>
  <c r="E396" i="50"/>
  <c r="C395" i="50"/>
  <c r="H395" i="50"/>
  <c r="E395" i="50"/>
  <c r="D395" i="50"/>
  <c r="H394" i="50"/>
  <c r="D394" i="50"/>
  <c r="E394" i="50"/>
  <c r="H393" i="50"/>
  <c r="D393" i="50"/>
  <c r="E393" i="50"/>
  <c r="C392" i="50"/>
  <c r="H392" i="50"/>
  <c r="E392" i="50"/>
  <c r="D392" i="50"/>
  <c r="H391" i="50"/>
  <c r="D391" i="50"/>
  <c r="E391" i="50"/>
  <c r="H390" i="50"/>
  <c r="D390" i="50"/>
  <c r="E390" i="50"/>
  <c r="H389" i="50"/>
  <c r="D389" i="50"/>
  <c r="E389" i="50"/>
  <c r="C388" i="50"/>
  <c r="H388" i="50"/>
  <c r="E388" i="50"/>
  <c r="D388" i="50"/>
  <c r="H387" i="50"/>
  <c r="D387" i="50"/>
  <c r="E387" i="50"/>
  <c r="H386" i="50"/>
  <c r="D386" i="50"/>
  <c r="E386" i="50"/>
  <c r="H385" i="50"/>
  <c r="D385" i="50"/>
  <c r="E385" i="50"/>
  <c r="H384" i="50"/>
  <c r="D384" i="50"/>
  <c r="E384" i="50"/>
  <c r="H383" i="50"/>
  <c r="D383" i="50"/>
  <c r="E383" i="50"/>
  <c r="C382" i="50"/>
  <c r="H382" i="50"/>
  <c r="E382" i="50"/>
  <c r="D382" i="50"/>
  <c r="H381" i="50"/>
  <c r="D381" i="50"/>
  <c r="E381" i="50"/>
  <c r="H380" i="50"/>
  <c r="D380" i="50"/>
  <c r="E380" i="50"/>
  <c r="H379" i="50"/>
  <c r="D379" i="50"/>
  <c r="E379" i="50"/>
  <c r="C378" i="50"/>
  <c r="H378" i="50"/>
  <c r="E378" i="50"/>
  <c r="D378" i="50"/>
  <c r="H377" i="50"/>
  <c r="D377" i="50"/>
  <c r="E377" i="50"/>
  <c r="H376" i="50"/>
  <c r="D376" i="50"/>
  <c r="E376" i="50"/>
  <c r="H375" i="50"/>
  <c r="D375" i="50"/>
  <c r="E375" i="50"/>
  <c r="H374" i="50"/>
  <c r="D374" i="50"/>
  <c r="E374" i="50"/>
  <c r="C373" i="50"/>
  <c r="H373" i="50"/>
  <c r="E373" i="50"/>
  <c r="D373" i="50"/>
  <c r="H372" i="50"/>
  <c r="D372" i="50"/>
  <c r="E372" i="50"/>
  <c r="H371" i="50"/>
  <c r="D371" i="50"/>
  <c r="E371" i="50"/>
  <c r="H370" i="50"/>
  <c r="D370" i="50"/>
  <c r="E370" i="50"/>
  <c r="H369" i="50"/>
  <c r="D369" i="50"/>
  <c r="E369" i="50"/>
  <c r="C368" i="50"/>
  <c r="H368" i="50"/>
  <c r="E368" i="50"/>
  <c r="D368" i="50"/>
  <c r="H367" i="50"/>
  <c r="D367" i="50"/>
  <c r="E367" i="50"/>
  <c r="H366" i="50"/>
  <c r="D366" i="50"/>
  <c r="E366" i="50"/>
  <c r="H365" i="50"/>
  <c r="D365" i="50"/>
  <c r="E365" i="50"/>
  <c r="H364" i="50"/>
  <c r="D364" i="50"/>
  <c r="E364" i="50"/>
  <c r="H363" i="50"/>
  <c r="D363" i="50"/>
  <c r="E363" i="50"/>
  <c r="C362" i="50"/>
  <c r="H362" i="50"/>
  <c r="E362" i="50"/>
  <c r="D362" i="50"/>
  <c r="H361" i="50"/>
  <c r="D361" i="50"/>
  <c r="E361" i="50"/>
  <c r="H360" i="50"/>
  <c r="D360" i="50"/>
  <c r="E360" i="50"/>
  <c r="H359" i="50"/>
  <c r="D359" i="50"/>
  <c r="E359" i="50"/>
  <c r="H358" i="50"/>
  <c r="D358" i="50"/>
  <c r="E358" i="50"/>
  <c r="C357" i="50"/>
  <c r="H357" i="50"/>
  <c r="E357" i="50"/>
  <c r="D357" i="50"/>
  <c r="H356" i="50"/>
  <c r="D356" i="50"/>
  <c r="E356" i="50"/>
  <c r="H355" i="50"/>
  <c r="D355" i="50"/>
  <c r="E355" i="50"/>
  <c r="H354" i="50"/>
  <c r="D354" i="50"/>
  <c r="E354" i="50"/>
  <c r="C353" i="50"/>
  <c r="H353" i="50"/>
  <c r="E353" i="50"/>
  <c r="D353" i="50"/>
  <c r="H352" i="50"/>
  <c r="D352" i="50"/>
  <c r="E352" i="50"/>
  <c r="H351" i="50"/>
  <c r="D351" i="50"/>
  <c r="E351" i="50"/>
  <c r="H350" i="50"/>
  <c r="D350" i="50"/>
  <c r="E350" i="50"/>
  <c r="H349" i="50"/>
  <c r="D349" i="50"/>
  <c r="E349" i="50"/>
  <c r="C348" i="50"/>
  <c r="H348" i="50"/>
  <c r="E348" i="50"/>
  <c r="D348" i="50"/>
  <c r="H347" i="50"/>
  <c r="D347" i="50"/>
  <c r="E347" i="50"/>
  <c r="H346" i="50"/>
  <c r="D346" i="50"/>
  <c r="E346" i="50"/>
  <c r="H345" i="50"/>
  <c r="D345" i="50"/>
  <c r="E345" i="50"/>
  <c r="C344" i="50"/>
  <c r="H344" i="50"/>
  <c r="E344" i="50"/>
  <c r="D344" i="50"/>
  <c r="H343" i="50"/>
  <c r="D343" i="50"/>
  <c r="E343" i="50"/>
  <c r="H342" i="50"/>
  <c r="D342" i="50"/>
  <c r="E342" i="50"/>
  <c r="H341" i="50"/>
  <c r="D341" i="50"/>
  <c r="E341" i="50"/>
  <c r="C340" i="50"/>
  <c r="H340" i="50"/>
  <c r="E340" i="50"/>
  <c r="D340" i="50"/>
  <c r="C339" i="50"/>
  <c r="H339" i="50"/>
  <c r="J339" i="50"/>
  <c r="E339" i="50"/>
  <c r="D339" i="50"/>
  <c r="H338" i="50"/>
  <c r="D338" i="50"/>
  <c r="E338" i="50"/>
  <c r="H337" i="50"/>
  <c r="D337" i="50"/>
  <c r="E337" i="50"/>
  <c r="H336" i="50"/>
  <c r="D336" i="50"/>
  <c r="E336" i="50"/>
  <c r="H335" i="50"/>
  <c r="D335" i="50"/>
  <c r="E335" i="50"/>
  <c r="H334" i="50"/>
  <c r="D334" i="50"/>
  <c r="E334" i="50"/>
  <c r="H333" i="50"/>
  <c r="D333" i="50"/>
  <c r="E333" i="50"/>
  <c r="H332" i="50"/>
  <c r="D332" i="50"/>
  <c r="E332" i="50"/>
  <c r="H331" i="50"/>
  <c r="E331" i="50"/>
  <c r="D331" i="50"/>
  <c r="H330" i="50"/>
  <c r="D330" i="50"/>
  <c r="E330" i="50"/>
  <c r="H329" i="50"/>
  <c r="D329" i="50"/>
  <c r="E329" i="50"/>
  <c r="H328" i="50"/>
  <c r="E328" i="50"/>
  <c r="D328" i="50"/>
  <c r="H327" i="50"/>
  <c r="D327" i="50"/>
  <c r="E327" i="50"/>
  <c r="H326" i="50"/>
  <c r="D326" i="50"/>
  <c r="E326" i="50"/>
  <c r="H325" i="50"/>
  <c r="E325" i="50"/>
  <c r="D325" i="50"/>
  <c r="H324" i="50"/>
  <c r="D324" i="50"/>
  <c r="E324" i="50"/>
  <c r="H323" i="50"/>
  <c r="D323" i="50"/>
  <c r="E323" i="50"/>
  <c r="H322" i="50"/>
  <c r="D322" i="50"/>
  <c r="E322" i="50"/>
  <c r="H321" i="50"/>
  <c r="D321" i="50"/>
  <c r="E321" i="50"/>
  <c r="H320" i="50"/>
  <c r="D320" i="50"/>
  <c r="E320" i="50"/>
  <c r="H319" i="50"/>
  <c r="D319" i="50"/>
  <c r="E319" i="50"/>
  <c r="H318" i="50"/>
  <c r="D318" i="50"/>
  <c r="E318" i="50"/>
  <c r="H317" i="50"/>
  <c r="D317" i="50"/>
  <c r="E317" i="50"/>
  <c r="H316" i="50"/>
  <c r="D316" i="50"/>
  <c r="E316" i="50"/>
  <c r="C315" i="50"/>
  <c r="H315" i="50"/>
  <c r="E315" i="50"/>
  <c r="D315" i="50"/>
  <c r="C314" i="50"/>
  <c r="H314" i="50"/>
  <c r="E314" i="50"/>
  <c r="D314" i="50"/>
  <c r="H313" i="50"/>
  <c r="D313" i="50"/>
  <c r="E313" i="50"/>
  <c r="H312" i="50"/>
  <c r="D312" i="50"/>
  <c r="E312" i="50"/>
  <c r="H311" i="50"/>
  <c r="D311" i="50"/>
  <c r="E311" i="50"/>
  <c r="H310" i="50"/>
  <c r="D310" i="50"/>
  <c r="E310" i="50"/>
  <c r="H309" i="50"/>
  <c r="D309" i="50"/>
  <c r="E309" i="50"/>
  <c r="H308" i="50"/>
  <c r="E308" i="50"/>
  <c r="D308" i="50"/>
  <c r="H307" i="50"/>
  <c r="D307" i="50"/>
  <c r="E307" i="50"/>
  <c r="H306" i="50"/>
  <c r="D306" i="50"/>
  <c r="E306" i="50"/>
  <c r="H305" i="50"/>
  <c r="E305" i="50"/>
  <c r="D305" i="50"/>
  <c r="H304" i="50"/>
  <c r="D304" i="50"/>
  <c r="E304" i="50"/>
  <c r="H303" i="50"/>
  <c r="D303" i="50"/>
  <c r="E303" i="50"/>
  <c r="H302" i="50"/>
  <c r="E302" i="50"/>
  <c r="D302" i="50"/>
  <c r="H301" i="50"/>
  <c r="D301" i="50"/>
  <c r="E301" i="50"/>
  <c r="H300" i="50"/>
  <c r="D300" i="50"/>
  <c r="E300" i="50"/>
  <c r="H299" i="50"/>
  <c r="D299" i="50"/>
  <c r="E299" i="50"/>
  <c r="H298" i="50"/>
  <c r="E298" i="50"/>
  <c r="D298" i="50"/>
  <c r="H297" i="50"/>
  <c r="D297" i="50"/>
  <c r="E297" i="50"/>
  <c r="H296" i="50"/>
  <c r="E296" i="50"/>
  <c r="D296" i="50"/>
  <c r="H295" i="50"/>
  <c r="D295" i="50"/>
  <c r="E295" i="50"/>
  <c r="H294" i="50"/>
  <c r="D294" i="50"/>
  <c r="E294" i="50"/>
  <c r="H293" i="50"/>
  <c r="D293" i="50"/>
  <c r="E293" i="50"/>
  <c r="H292" i="50"/>
  <c r="D292" i="50"/>
  <c r="E292" i="50"/>
  <c r="H291" i="50"/>
  <c r="D291" i="50"/>
  <c r="E291" i="50"/>
  <c r="H290" i="50"/>
  <c r="D290" i="50"/>
  <c r="E290" i="50"/>
  <c r="H289" i="50"/>
  <c r="E289" i="50"/>
  <c r="D289" i="50"/>
  <c r="H288" i="50"/>
  <c r="D288" i="50"/>
  <c r="E288" i="50"/>
  <c r="H287" i="50"/>
  <c r="D287" i="50"/>
  <c r="E287" i="50"/>
  <c r="H286" i="50"/>
  <c r="D286" i="50"/>
  <c r="E286" i="50"/>
  <c r="H285" i="50"/>
  <c r="D285" i="50"/>
  <c r="E285" i="50"/>
  <c r="H284" i="50"/>
  <c r="D284" i="50"/>
  <c r="E284" i="50"/>
  <c r="H283" i="50"/>
  <c r="D283" i="50"/>
  <c r="E283" i="50"/>
  <c r="H282" i="50"/>
  <c r="D282" i="50"/>
  <c r="E282" i="50"/>
  <c r="H281" i="50"/>
  <c r="D281" i="50"/>
  <c r="E281" i="50"/>
  <c r="H280" i="50"/>
  <c r="D280" i="50"/>
  <c r="E280" i="50"/>
  <c r="H279" i="50"/>
  <c r="D279" i="50"/>
  <c r="E279" i="50"/>
  <c r="H278" i="50"/>
  <c r="D278" i="50"/>
  <c r="E278" i="50"/>
  <c r="H277" i="50"/>
  <c r="D277" i="50"/>
  <c r="E277" i="50"/>
  <c r="H276" i="50"/>
  <c r="D276" i="50"/>
  <c r="E276" i="50"/>
  <c r="H275" i="50"/>
  <c r="D275" i="50"/>
  <c r="E275" i="50"/>
  <c r="H274" i="50"/>
  <c r="D274" i="50"/>
  <c r="E274" i="50"/>
  <c r="H273" i="50"/>
  <c r="D273" i="50"/>
  <c r="E273" i="50"/>
  <c r="H272" i="50"/>
  <c r="D272" i="50"/>
  <c r="E272" i="50"/>
  <c r="H271" i="50"/>
  <c r="D271" i="50"/>
  <c r="E271" i="50"/>
  <c r="H270" i="50"/>
  <c r="D270" i="50"/>
  <c r="E270" i="50"/>
  <c r="H269" i="50"/>
  <c r="D269" i="50"/>
  <c r="E269" i="50"/>
  <c r="H268" i="50"/>
  <c r="D268" i="50"/>
  <c r="E268" i="50"/>
  <c r="H267" i="50"/>
  <c r="D267" i="50"/>
  <c r="E267" i="50"/>
  <c r="H266" i="50"/>
  <c r="D266" i="50"/>
  <c r="E266" i="50"/>
  <c r="H265" i="50"/>
  <c r="E265" i="50"/>
  <c r="D265" i="50"/>
  <c r="H264" i="50"/>
  <c r="D264" i="50"/>
  <c r="E264" i="50"/>
  <c r="C263" i="50"/>
  <c r="H263" i="50"/>
  <c r="E263" i="50"/>
  <c r="D263" i="50"/>
  <c r="H262" i="50"/>
  <c r="D262" i="50"/>
  <c r="E262" i="50"/>
  <c r="H261" i="50"/>
  <c r="D261" i="50"/>
  <c r="E261" i="50"/>
  <c r="H260" i="50"/>
  <c r="C259" i="50"/>
  <c r="H259" i="50"/>
  <c r="J259" i="50"/>
  <c r="E259" i="50"/>
  <c r="D259" i="50"/>
  <c r="C258" i="50"/>
  <c r="H258" i="50"/>
  <c r="J258" i="50"/>
  <c r="E258" i="50"/>
  <c r="D258" i="50"/>
  <c r="C257" i="50"/>
  <c r="H257" i="50"/>
  <c r="J257" i="50"/>
  <c r="E257" i="50"/>
  <c r="D257" i="50"/>
  <c r="H256" i="50"/>
  <c r="J256" i="50"/>
  <c r="D252" i="50"/>
  <c r="E252" i="50"/>
  <c r="D251" i="50"/>
  <c r="E251" i="50"/>
  <c r="E250" i="50"/>
  <c r="D250" i="50"/>
  <c r="C250" i="50"/>
  <c r="D249" i="50"/>
  <c r="E249" i="50"/>
  <c r="D248" i="50"/>
  <c r="E248" i="50"/>
  <c r="D247" i="50"/>
  <c r="E247" i="50"/>
  <c r="D246" i="50"/>
  <c r="E246" i="50"/>
  <c r="D245" i="50"/>
  <c r="E245" i="50"/>
  <c r="E244" i="50"/>
  <c r="D244" i="50"/>
  <c r="C244" i="50"/>
  <c r="E243" i="50"/>
  <c r="D243" i="50"/>
  <c r="C243" i="50"/>
  <c r="D242" i="50"/>
  <c r="E242" i="50"/>
  <c r="D241" i="50"/>
  <c r="E241" i="50"/>
  <c r="D240" i="50"/>
  <c r="E240" i="50"/>
  <c r="E239" i="50"/>
  <c r="D239" i="50"/>
  <c r="C239" i="50"/>
  <c r="E238" i="50"/>
  <c r="D238" i="50"/>
  <c r="C238" i="50"/>
  <c r="D237" i="50"/>
  <c r="E237" i="50"/>
  <c r="E236" i="50"/>
  <c r="D236" i="50"/>
  <c r="C236" i="50"/>
  <c r="E235" i="50"/>
  <c r="D235" i="50"/>
  <c r="C235" i="50"/>
  <c r="D234" i="50"/>
  <c r="E234" i="50"/>
  <c r="E233" i="50"/>
  <c r="D233" i="50"/>
  <c r="C233" i="50"/>
  <c r="D232" i="50"/>
  <c r="E232" i="50"/>
  <c r="D231" i="50"/>
  <c r="E231" i="50"/>
  <c r="D230" i="50"/>
  <c r="E230" i="50"/>
  <c r="E229" i="50"/>
  <c r="D229" i="50"/>
  <c r="C229" i="50"/>
  <c r="E228" i="50"/>
  <c r="D228" i="50"/>
  <c r="C228" i="50"/>
  <c r="D227" i="50"/>
  <c r="E227" i="50"/>
  <c r="D226" i="50"/>
  <c r="E226" i="50"/>
  <c r="D225" i="50"/>
  <c r="E225" i="50"/>
  <c r="D224" i="50"/>
  <c r="E224" i="50"/>
  <c r="E223" i="50"/>
  <c r="D223" i="50"/>
  <c r="C223" i="50"/>
  <c r="E222" i="50"/>
  <c r="D222" i="50"/>
  <c r="C222" i="50"/>
  <c r="D221" i="50"/>
  <c r="E221" i="50"/>
  <c r="E220" i="50"/>
  <c r="D220" i="50"/>
  <c r="C220" i="50"/>
  <c r="D219" i="50"/>
  <c r="E219" i="50"/>
  <c r="D218" i="50"/>
  <c r="E218" i="50"/>
  <c r="D217" i="50"/>
  <c r="E217" i="50"/>
  <c r="E216" i="50"/>
  <c r="D216" i="50"/>
  <c r="C216" i="50"/>
  <c r="E215" i="50"/>
  <c r="D215" i="50"/>
  <c r="C215" i="50"/>
  <c r="D214" i="50"/>
  <c r="E214" i="50"/>
  <c r="E213" i="50"/>
  <c r="D213" i="50"/>
  <c r="C213" i="50"/>
  <c r="D212" i="50"/>
  <c r="E212" i="50"/>
  <c r="E211" i="50"/>
  <c r="D211" i="50"/>
  <c r="C211" i="50"/>
  <c r="D210" i="50"/>
  <c r="E210" i="50"/>
  <c r="D209" i="50"/>
  <c r="E209" i="50"/>
  <c r="D208" i="50"/>
  <c r="E208" i="50"/>
  <c r="E207" i="50"/>
  <c r="D207" i="50"/>
  <c r="C207" i="50"/>
  <c r="D206" i="50"/>
  <c r="E206" i="50"/>
  <c r="D205" i="50"/>
  <c r="E205" i="50"/>
  <c r="E204" i="50"/>
  <c r="D204" i="50"/>
  <c r="C204" i="50"/>
  <c r="E203" i="50"/>
  <c r="D203" i="50"/>
  <c r="C203" i="50"/>
  <c r="D202" i="50"/>
  <c r="E202" i="50"/>
  <c r="E201" i="50"/>
  <c r="D201" i="50"/>
  <c r="C201" i="50"/>
  <c r="E200" i="50"/>
  <c r="D200" i="50"/>
  <c r="C200" i="50"/>
  <c r="D199" i="50"/>
  <c r="E199" i="50"/>
  <c r="E198" i="50"/>
  <c r="D198" i="50"/>
  <c r="C198" i="50"/>
  <c r="E197" i="50"/>
  <c r="D197" i="50"/>
  <c r="C197" i="50"/>
  <c r="D196" i="50"/>
  <c r="E196" i="50"/>
  <c r="E195" i="50"/>
  <c r="D195" i="50"/>
  <c r="C195" i="50"/>
  <c r="D194" i="50"/>
  <c r="E194" i="50"/>
  <c r="E193" i="50"/>
  <c r="D193" i="50"/>
  <c r="C193" i="50"/>
  <c r="D192" i="50"/>
  <c r="E192" i="50"/>
  <c r="D191" i="50"/>
  <c r="E191" i="50"/>
  <c r="D190" i="50"/>
  <c r="E190" i="50"/>
  <c r="E189" i="50"/>
  <c r="D189" i="50"/>
  <c r="C189" i="50"/>
  <c r="E188" i="50"/>
  <c r="D188" i="50"/>
  <c r="C188" i="50"/>
  <c r="D187" i="50"/>
  <c r="E187" i="50"/>
  <c r="D186" i="50"/>
  <c r="E186" i="50"/>
  <c r="E185" i="50"/>
  <c r="D185" i="50"/>
  <c r="C185" i="50"/>
  <c r="E184" i="50"/>
  <c r="D184" i="50"/>
  <c r="C184" i="50"/>
  <c r="D183" i="50"/>
  <c r="E183" i="50"/>
  <c r="E182" i="50"/>
  <c r="D182" i="50"/>
  <c r="C182" i="50"/>
  <c r="D181" i="50"/>
  <c r="E181" i="50"/>
  <c r="E180" i="50"/>
  <c r="D180" i="50"/>
  <c r="C180" i="50"/>
  <c r="E179" i="50"/>
  <c r="D179" i="50"/>
  <c r="C179" i="50"/>
  <c r="C178" i="50"/>
  <c r="H178" i="50"/>
  <c r="J178" i="50"/>
  <c r="E178" i="50"/>
  <c r="D178" i="50"/>
  <c r="C177" i="50"/>
  <c r="H177" i="50"/>
  <c r="J177" i="50"/>
  <c r="E177" i="50"/>
  <c r="D177" i="50"/>
  <c r="H176" i="50"/>
  <c r="D176" i="50"/>
  <c r="E176" i="50"/>
  <c r="H175" i="50"/>
  <c r="D175" i="50"/>
  <c r="E175" i="50"/>
  <c r="C174" i="50"/>
  <c r="H174" i="50"/>
  <c r="E174" i="50"/>
  <c r="D174" i="50"/>
  <c r="H173" i="50"/>
  <c r="D173" i="50"/>
  <c r="E173" i="50"/>
  <c r="H172" i="50"/>
  <c r="D172" i="50"/>
  <c r="E172" i="50"/>
  <c r="C171" i="50"/>
  <c r="H171" i="50"/>
  <c r="E171" i="50"/>
  <c r="D171" i="50"/>
  <c r="C170" i="50"/>
  <c r="H170" i="50"/>
  <c r="J170" i="50"/>
  <c r="E170" i="50"/>
  <c r="D170" i="50"/>
  <c r="H169" i="50"/>
  <c r="D169" i="50"/>
  <c r="E169" i="50"/>
  <c r="H168" i="50"/>
  <c r="D168" i="50"/>
  <c r="E168" i="50"/>
  <c r="C167" i="50"/>
  <c r="H167" i="50"/>
  <c r="E167" i="50"/>
  <c r="D167" i="50"/>
  <c r="H166" i="50"/>
  <c r="D166" i="50"/>
  <c r="E166" i="50"/>
  <c r="H165" i="50"/>
  <c r="D165" i="50"/>
  <c r="E165" i="50"/>
  <c r="C164" i="50"/>
  <c r="H164" i="50"/>
  <c r="E164" i="50"/>
  <c r="D164" i="50"/>
  <c r="C163" i="50"/>
  <c r="H163" i="50"/>
  <c r="J163" i="50"/>
  <c r="E163" i="50"/>
  <c r="D163" i="50"/>
  <c r="H162" i="50"/>
  <c r="D162" i="50"/>
  <c r="E162" i="50"/>
  <c r="H161" i="50"/>
  <c r="D161" i="50"/>
  <c r="E161" i="50"/>
  <c r="C160" i="50"/>
  <c r="H160" i="50"/>
  <c r="E160" i="50"/>
  <c r="D160" i="50"/>
  <c r="H159" i="50"/>
  <c r="D159" i="50"/>
  <c r="E159" i="50"/>
  <c r="H158" i="50"/>
  <c r="D158" i="50"/>
  <c r="E158" i="50"/>
  <c r="C157" i="50"/>
  <c r="H157" i="50"/>
  <c r="E157" i="50"/>
  <c r="D157" i="50"/>
  <c r="H156" i="50"/>
  <c r="D156" i="50"/>
  <c r="E156" i="50"/>
  <c r="H155" i="50"/>
  <c r="D155" i="50"/>
  <c r="E155" i="50"/>
  <c r="C154" i="50"/>
  <c r="H154" i="50"/>
  <c r="E154" i="50"/>
  <c r="D154" i="50"/>
  <c r="C153" i="50"/>
  <c r="H153" i="50"/>
  <c r="J153" i="50"/>
  <c r="E153" i="50"/>
  <c r="D153" i="50"/>
  <c r="C152" i="50"/>
  <c r="H152" i="50"/>
  <c r="J152" i="50"/>
  <c r="E152" i="50"/>
  <c r="D152" i="50"/>
  <c r="H151" i="50"/>
  <c r="D151" i="50"/>
  <c r="E151" i="50"/>
  <c r="H150" i="50"/>
  <c r="D150" i="50"/>
  <c r="E150" i="50"/>
  <c r="C149" i="50"/>
  <c r="H149" i="50"/>
  <c r="E149" i="50"/>
  <c r="D149" i="50"/>
  <c r="H148" i="50"/>
  <c r="D148" i="50"/>
  <c r="E148" i="50"/>
  <c r="H147" i="50"/>
  <c r="D147" i="50"/>
  <c r="E147" i="50"/>
  <c r="C146" i="50"/>
  <c r="H146" i="50"/>
  <c r="E146" i="50"/>
  <c r="D146" i="50"/>
  <c r="H145" i="50"/>
  <c r="D145" i="50"/>
  <c r="E145" i="50"/>
  <c r="H144" i="50"/>
  <c r="D144" i="50"/>
  <c r="E144" i="50"/>
  <c r="C143" i="50"/>
  <c r="H143" i="50"/>
  <c r="E143" i="50"/>
  <c r="D143" i="50"/>
  <c r="H142" i="50"/>
  <c r="D142" i="50"/>
  <c r="E142" i="50"/>
  <c r="H141" i="50"/>
  <c r="D141" i="50"/>
  <c r="E141" i="50"/>
  <c r="C140" i="50"/>
  <c r="H140" i="50"/>
  <c r="E140" i="50"/>
  <c r="D140" i="50"/>
  <c r="H139" i="50"/>
  <c r="D139" i="50"/>
  <c r="E139" i="50"/>
  <c r="H138" i="50"/>
  <c r="D138" i="50"/>
  <c r="E138" i="50"/>
  <c r="H137" i="50"/>
  <c r="D137" i="50"/>
  <c r="E137" i="50"/>
  <c r="C136" i="50"/>
  <c r="H136" i="50"/>
  <c r="E136" i="50"/>
  <c r="D136" i="50"/>
  <c r="C135" i="50"/>
  <c r="H135" i="50"/>
  <c r="J135" i="50"/>
  <c r="E135" i="50"/>
  <c r="D135" i="50"/>
  <c r="H134" i="50"/>
  <c r="D134" i="50"/>
  <c r="E134" i="50"/>
  <c r="H133" i="50"/>
  <c r="D133" i="50"/>
  <c r="E133" i="50"/>
  <c r="C132" i="50"/>
  <c r="H132" i="50"/>
  <c r="E132" i="50"/>
  <c r="D132" i="50"/>
  <c r="H131" i="50"/>
  <c r="D131" i="50"/>
  <c r="E131" i="50"/>
  <c r="H130" i="50"/>
  <c r="D130" i="50"/>
  <c r="E130" i="50"/>
  <c r="C129" i="50"/>
  <c r="H129" i="50"/>
  <c r="E129" i="50"/>
  <c r="D129" i="50"/>
  <c r="H128" i="50"/>
  <c r="D128" i="50"/>
  <c r="E128" i="50"/>
  <c r="H127" i="50"/>
  <c r="D127" i="50"/>
  <c r="E127" i="50"/>
  <c r="C126" i="50"/>
  <c r="H126" i="50"/>
  <c r="E126" i="50"/>
  <c r="D126" i="50"/>
  <c r="H125" i="50"/>
  <c r="D125" i="50"/>
  <c r="E125" i="50"/>
  <c r="H124" i="50"/>
  <c r="D124" i="50"/>
  <c r="E124" i="50"/>
  <c r="C123" i="50"/>
  <c r="H123" i="50"/>
  <c r="E123" i="50"/>
  <c r="D123" i="50"/>
  <c r="H122" i="50"/>
  <c r="D122" i="50"/>
  <c r="E122" i="50"/>
  <c r="H121" i="50"/>
  <c r="D121" i="50"/>
  <c r="E121" i="50"/>
  <c r="C120" i="50"/>
  <c r="H120" i="50"/>
  <c r="E120" i="50"/>
  <c r="D120" i="50"/>
  <c r="H119" i="50"/>
  <c r="D119" i="50"/>
  <c r="E119" i="50"/>
  <c r="H118" i="50"/>
  <c r="D118" i="50"/>
  <c r="E118" i="50"/>
  <c r="C117" i="50"/>
  <c r="H117" i="50"/>
  <c r="E117" i="50"/>
  <c r="D117" i="50"/>
  <c r="C116" i="50"/>
  <c r="H116" i="50"/>
  <c r="J116" i="50"/>
  <c r="E116" i="50"/>
  <c r="D116" i="50"/>
  <c r="C115" i="50"/>
  <c r="H115" i="50"/>
  <c r="J115" i="50"/>
  <c r="E115" i="50"/>
  <c r="D115" i="50"/>
  <c r="C114" i="50"/>
  <c r="H114" i="50"/>
  <c r="J114" i="50"/>
  <c r="E114" i="50"/>
  <c r="D114" i="50"/>
  <c r="H113" i="50"/>
  <c r="D113" i="50"/>
  <c r="E113" i="50"/>
  <c r="H112" i="50"/>
  <c r="D112" i="50"/>
  <c r="E112" i="50"/>
  <c r="H111" i="50"/>
  <c r="D111" i="50"/>
  <c r="E111" i="50"/>
  <c r="H110" i="50"/>
  <c r="D110" i="50"/>
  <c r="E110" i="50"/>
  <c r="H109" i="50"/>
  <c r="D109" i="50"/>
  <c r="E109" i="50"/>
  <c r="H108" i="50"/>
  <c r="D108" i="50"/>
  <c r="E108" i="50"/>
  <c r="H107" i="50"/>
  <c r="D107" i="50"/>
  <c r="E107" i="50"/>
  <c r="H106" i="50"/>
  <c r="D106" i="50"/>
  <c r="E106" i="50"/>
  <c r="H105" i="50"/>
  <c r="D105" i="50"/>
  <c r="E105" i="50"/>
  <c r="H104" i="50"/>
  <c r="D104" i="50"/>
  <c r="E104" i="50"/>
  <c r="H103" i="50"/>
  <c r="D103" i="50"/>
  <c r="E103" i="50"/>
  <c r="H102" i="50"/>
  <c r="D102" i="50"/>
  <c r="E102" i="50"/>
  <c r="H101" i="50"/>
  <c r="D101" i="50"/>
  <c r="E101" i="50"/>
  <c r="H100" i="50"/>
  <c r="D100" i="50"/>
  <c r="E100" i="50"/>
  <c r="H99" i="50"/>
  <c r="D99" i="50"/>
  <c r="E99" i="50"/>
  <c r="H98" i="50"/>
  <c r="D98" i="50"/>
  <c r="E98" i="50"/>
  <c r="C97" i="50"/>
  <c r="H97" i="50"/>
  <c r="J97" i="50"/>
  <c r="E97" i="50"/>
  <c r="D97" i="50"/>
  <c r="H96" i="50"/>
  <c r="D96" i="50"/>
  <c r="E96" i="50"/>
  <c r="H95" i="50"/>
  <c r="D95" i="50"/>
  <c r="E95" i="50"/>
  <c r="H94" i="50"/>
  <c r="D94" i="50"/>
  <c r="E94" i="50"/>
  <c r="H93" i="50"/>
  <c r="D93" i="50"/>
  <c r="E93" i="50"/>
  <c r="H92" i="50"/>
  <c r="D92" i="50"/>
  <c r="E92" i="50"/>
  <c r="H91" i="50"/>
  <c r="D91" i="50"/>
  <c r="E91" i="50"/>
  <c r="H90" i="50"/>
  <c r="D90" i="50"/>
  <c r="E90" i="50"/>
  <c r="H89" i="50"/>
  <c r="D89" i="50"/>
  <c r="E89" i="50"/>
  <c r="H88" i="50"/>
  <c r="D88" i="50"/>
  <c r="E88" i="50"/>
  <c r="H87" i="50"/>
  <c r="D87" i="50"/>
  <c r="E87" i="50"/>
  <c r="H86" i="50"/>
  <c r="D86" i="50"/>
  <c r="E86" i="50"/>
  <c r="H85" i="50"/>
  <c r="D85" i="50"/>
  <c r="E85" i="50"/>
  <c r="H84" i="50"/>
  <c r="D84" i="50"/>
  <c r="E84" i="50"/>
  <c r="H83" i="50"/>
  <c r="D83" i="50"/>
  <c r="E83" i="50"/>
  <c r="H82" i="50"/>
  <c r="D82" i="50"/>
  <c r="E82" i="50"/>
  <c r="H81" i="50"/>
  <c r="D81" i="50"/>
  <c r="E81" i="50"/>
  <c r="H80" i="50"/>
  <c r="D80" i="50"/>
  <c r="E80" i="50"/>
  <c r="H79" i="50"/>
  <c r="D79" i="50"/>
  <c r="E79" i="50"/>
  <c r="H78" i="50"/>
  <c r="D78" i="50"/>
  <c r="E78" i="50"/>
  <c r="H77" i="50"/>
  <c r="D77" i="50"/>
  <c r="E77" i="50"/>
  <c r="H76" i="50"/>
  <c r="D76" i="50"/>
  <c r="E76" i="50"/>
  <c r="H75" i="50"/>
  <c r="D75" i="50"/>
  <c r="E75" i="50"/>
  <c r="H74" i="50"/>
  <c r="D74" i="50"/>
  <c r="E74" i="50"/>
  <c r="H73" i="50"/>
  <c r="D73" i="50"/>
  <c r="E73" i="50"/>
  <c r="H72" i="50"/>
  <c r="D72" i="50"/>
  <c r="E72" i="50"/>
  <c r="H71" i="50"/>
  <c r="D71" i="50"/>
  <c r="E71" i="50"/>
  <c r="H70" i="50"/>
  <c r="D70" i="50"/>
  <c r="E70" i="50"/>
  <c r="H69" i="50"/>
  <c r="D69" i="50"/>
  <c r="E69" i="50"/>
  <c r="C68" i="50"/>
  <c r="H68" i="50"/>
  <c r="J68" i="50"/>
  <c r="E68" i="50"/>
  <c r="D68" i="50"/>
  <c r="C67" i="50"/>
  <c r="H67" i="50"/>
  <c r="J67" i="50"/>
  <c r="E67" i="50"/>
  <c r="D67" i="50"/>
  <c r="H66" i="50"/>
  <c r="D66" i="50"/>
  <c r="E66" i="50"/>
  <c r="H65" i="50"/>
  <c r="D65" i="50"/>
  <c r="E65" i="50"/>
  <c r="H64" i="50"/>
  <c r="D64" i="50"/>
  <c r="E64" i="50"/>
  <c r="H63" i="50"/>
  <c r="D63" i="50"/>
  <c r="E63" i="50"/>
  <c r="H62" i="50"/>
  <c r="D62" i="50"/>
  <c r="E62" i="50"/>
  <c r="C61" i="50"/>
  <c r="H61" i="50"/>
  <c r="J61" i="50"/>
  <c r="E61" i="50"/>
  <c r="D61" i="50"/>
  <c r="H60" i="50"/>
  <c r="D60" i="50"/>
  <c r="E60" i="50"/>
  <c r="H59" i="50"/>
  <c r="D59" i="50"/>
  <c r="E59" i="50"/>
  <c r="H58" i="50"/>
  <c r="D58" i="50"/>
  <c r="E58" i="50"/>
  <c r="H57" i="50"/>
  <c r="D57" i="50"/>
  <c r="E57" i="50"/>
  <c r="H56" i="50"/>
  <c r="D56" i="50"/>
  <c r="E56" i="50"/>
  <c r="H55" i="50"/>
  <c r="D55" i="50"/>
  <c r="E55" i="50"/>
  <c r="H54" i="50"/>
  <c r="D54" i="50"/>
  <c r="E54" i="50"/>
  <c r="H53" i="50"/>
  <c r="D53" i="50"/>
  <c r="E53" i="50"/>
  <c r="H52" i="50"/>
  <c r="D52" i="50"/>
  <c r="E52" i="50"/>
  <c r="H51" i="50"/>
  <c r="D51" i="50"/>
  <c r="E51" i="50"/>
  <c r="H50" i="50"/>
  <c r="D50" i="50"/>
  <c r="E50" i="50"/>
  <c r="H49" i="50"/>
  <c r="D49" i="50"/>
  <c r="E49" i="50"/>
  <c r="H48" i="50"/>
  <c r="D48" i="50"/>
  <c r="E48" i="50"/>
  <c r="H47" i="50"/>
  <c r="D47" i="50"/>
  <c r="E47" i="50"/>
  <c r="H46" i="50"/>
  <c r="D46" i="50"/>
  <c r="E46" i="50"/>
  <c r="H45" i="50"/>
  <c r="D45" i="50"/>
  <c r="E45" i="50"/>
  <c r="H44" i="50"/>
  <c r="D44" i="50"/>
  <c r="E44" i="50"/>
  <c r="H43" i="50"/>
  <c r="D43" i="50"/>
  <c r="E43" i="50"/>
  <c r="H42" i="50"/>
  <c r="D42" i="50"/>
  <c r="E42" i="50"/>
  <c r="H41" i="50"/>
  <c r="D41" i="50"/>
  <c r="E41" i="50"/>
  <c r="H40" i="50"/>
  <c r="D40" i="50"/>
  <c r="E40" i="50"/>
  <c r="H39" i="50"/>
  <c r="D39" i="50"/>
  <c r="E39" i="50"/>
  <c r="C38" i="50"/>
  <c r="H38" i="50"/>
  <c r="J38" i="50"/>
  <c r="E38" i="50"/>
  <c r="D38" i="50"/>
  <c r="H37" i="50"/>
  <c r="D37" i="50"/>
  <c r="E37" i="50"/>
  <c r="H36" i="50"/>
  <c r="D36" i="50"/>
  <c r="E36" i="50"/>
  <c r="H35" i="50"/>
  <c r="D35" i="50"/>
  <c r="E35" i="50"/>
  <c r="H34" i="50"/>
  <c r="D34" i="50"/>
  <c r="E34" i="50"/>
  <c r="H33" i="50"/>
  <c r="D33" i="50"/>
  <c r="E33" i="50"/>
  <c r="H32" i="50"/>
  <c r="D32" i="50"/>
  <c r="E32" i="50"/>
  <c r="H31" i="50"/>
  <c r="D31" i="50"/>
  <c r="E31" i="50"/>
  <c r="H30" i="50"/>
  <c r="D30" i="50"/>
  <c r="E30" i="50"/>
  <c r="H29" i="50"/>
  <c r="D29" i="50"/>
  <c r="E29" i="50"/>
  <c r="H28" i="50"/>
  <c r="D28" i="50"/>
  <c r="E28" i="50"/>
  <c r="H27" i="50"/>
  <c r="D27" i="50"/>
  <c r="E27" i="50"/>
  <c r="H26" i="50"/>
  <c r="D26" i="50"/>
  <c r="E26" i="50"/>
  <c r="H25" i="50"/>
  <c r="D25" i="50"/>
  <c r="E25" i="50"/>
  <c r="H24" i="50"/>
  <c r="D24" i="50"/>
  <c r="E24" i="50"/>
  <c r="H23" i="50"/>
  <c r="D23" i="50"/>
  <c r="E23" i="50"/>
  <c r="H22" i="50"/>
  <c r="D22" i="50"/>
  <c r="E22" i="50"/>
  <c r="H21" i="50"/>
  <c r="D21" i="50"/>
  <c r="E21" i="50"/>
  <c r="H20" i="50"/>
  <c r="D20" i="50"/>
  <c r="E20" i="50"/>
  <c r="H19" i="50"/>
  <c r="D19" i="50"/>
  <c r="E19" i="50"/>
  <c r="H18" i="50"/>
  <c r="D18" i="50"/>
  <c r="E18" i="50"/>
  <c r="H17" i="50"/>
  <c r="D17" i="50"/>
  <c r="E17" i="50"/>
  <c r="H16" i="50"/>
  <c r="D16" i="50"/>
  <c r="E16" i="50"/>
  <c r="H15" i="50"/>
  <c r="D15" i="50"/>
  <c r="E15" i="50"/>
  <c r="H14" i="50"/>
  <c r="D14" i="50"/>
  <c r="E14" i="50"/>
  <c r="H13" i="50"/>
  <c r="D13" i="50"/>
  <c r="E13" i="50"/>
  <c r="H12" i="50"/>
  <c r="D12" i="50"/>
  <c r="E12" i="50"/>
  <c r="C11" i="50"/>
  <c r="H11" i="50"/>
  <c r="J11" i="50"/>
  <c r="E11" i="50"/>
  <c r="D11" i="50"/>
  <c r="H10" i="50"/>
  <c r="D10" i="50"/>
  <c r="E10" i="50"/>
  <c r="H9" i="50"/>
  <c r="D9" i="50"/>
  <c r="E9" i="50"/>
  <c r="H8" i="50"/>
  <c r="D8" i="50"/>
  <c r="E8" i="50"/>
  <c r="H7" i="50"/>
  <c r="D7" i="50"/>
  <c r="E7" i="50"/>
  <c r="H6" i="50"/>
  <c r="D6" i="50"/>
  <c r="E6" i="50"/>
  <c r="H5" i="50"/>
  <c r="D5" i="50"/>
  <c r="E5" i="50"/>
  <c r="C4" i="50"/>
  <c r="H4" i="50"/>
  <c r="J4" i="50"/>
  <c r="E4" i="50"/>
  <c r="D4" i="50"/>
  <c r="C3" i="50"/>
  <c r="H3" i="50"/>
  <c r="J3" i="50"/>
  <c r="E3" i="50"/>
  <c r="D3" i="50"/>
  <c r="C2" i="50"/>
  <c r="H2" i="50"/>
  <c r="J2" i="50"/>
  <c r="E2" i="50"/>
  <c r="D2" i="50"/>
  <c r="H1" i="50"/>
  <c r="J1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16" i="34"/>
  <c r="C15" i="34"/>
  <c r="C14" i="34"/>
  <c r="C13" i="34"/>
  <c r="C12" i="34"/>
  <c r="C11" i="34"/>
  <c r="C10" i="34"/>
  <c r="D779" i="49"/>
  <c r="D778" i="49"/>
  <c r="C778" i="49"/>
  <c r="D777" i="49"/>
  <c r="E777" i="49"/>
  <c r="D776" i="49"/>
  <c r="E776" i="49"/>
  <c r="D775" i="49"/>
  <c r="E775" i="49"/>
  <c r="D774" i="49"/>
  <c r="E774" i="49"/>
  <c r="C773" i="49"/>
  <c r="C772" i="49"/>
  <c r="D771" i="49"/>
  <c r="E771" i="49"/>
  <c r="D770" i="49"/>
  <c r="E770" i="49"/>
  <c r="C769" i="49"/>
  <c r="C768" i="49"/>
  <c r="D767" i="49"/>
  <c r="E767" i="49"/>
  <c r="E766" i="49"/>
  <c r="C766" i="49"/>
  <c r="D765" i="49"/>
  <c r="E765" i="49"/>
  <c r="D764" i="49"/>
  <c r="E764" i="49"/>
  <c r="D763" i="49"/>
  <c r="E763" i="49"/>
  <c r="D762" i="49"/>
  <c r="D761" i="49"/>
  <c r="C762" i="49"/>
  <c r="C761" i="49"/>
  <c r="D760" i="49"/>
  <c r="E760" i="49"/>
  <c r="D759" i="49"/>
  <c r="E759" i="49"/>
  <c r="D758" i="49"/>
  <c r="E758" i="49"/>
  <c r="C757" i="49"/>
  <c r="C756" i="49"/>
  <c r="D755" i="49"/>
  <c r="E755" i="49"/>
  <c r="D754" i="49"/>
  <c r="E754" i="49"/>
  <c r="D753" i="49"/>
  <c r="E753" i="49"/>
  <c r="C752" i="49"/>
  <c r="C751" i="49"/>
  <c r="D750" i="49"/>
  <c r="E750" i="49"/>
  <c r="D749" i="49"/>
  <c r="E749" i="49"/>
  <c r="D748" i="49"/>
  <c r="E748" i="49"/>
  <c r="E747" i="49"/>
  <c r="D747" i="49"/>
  <c r="C747" i="49"/>
  <c r="D746" i="49"/>
  <c r="E746" i="49"/>
  <c r="E745" i="49"/>
  <c r="E744" i="49"/>
  <c r="C745" i="49"/>
  <c r="C744" i="49"/>
  <c r="D743" i="49"/>
  <c r="E743" i="49"/>
  <c r="E742" i="49"/>
  <c r="D742" i="49"/>
  <c r="C742" i="49"/>
  <c r="D741" i="49"/>
  <c r="D740" i="49"/>
  <c r="C740" i="49"/>
  <c r="D739" i="49"/>
  <c r="E739" i="49"/>
  <c r="D738" i="49"/>
  <c r="E738" i="49"/>
  <c r="D737" i="49"/>
  <c r="E737" i="49"/>
  <c r="D736" i="49"/>
  <c r="E736" i="49"/>
  <c r="D735" i="49"/>
  <c r="D734" i="49"/>
  <c r="C735" i="49"/>
  <c r="C734" i="49"/>
  <c r="D733" i="49"/>
  <c r="E733" i="49"/>
  <c r="E732" i="49"/>
  <c r="E731" i="49"/>
  <c r="D732" i="49"/>
  <c r="D731" i="49"/>
  <c r="C732" i="49"/>
  <c r="C731" i="49"/>
  <c r="D730" i="49"/>
  <c r="E730" i="49"/>
  <c r="D729" i="49"/>
  <c r="E729" i="49"/>
  <c r="E728" i="49"/>
  <c r="C728" i="49"/>
  <c r="J727" i="49"/>
  <c r="J726" i="49"/>
  <c r="D725" i="49"/>
  <c r="E725" i="49"/>
  <c r="D724" i="49"/>
  <c r="C723" i="49"/>
  <c r="D722" i="49"/>
  <c r="E722" i="49"/>
  <c r="D721" i="49"/>
  <c r="E721" i="49"/>
  <c r="D720" i="49"/>
  <c r="E720" i="49"/>
  <c r="C719" i="49"/>
  <c r="C718" i="49"/>
  <c r="C717" i="49"/>
  <c r="J718" i="49"/>
  <c r="J717" i="49"/>
  <c r="D716" i="49"/>
  <c r="E716" i="49"/>
  <c r="D715" i="49"/>
  <c r="E715" i="49"/>
  <c r="D714" i="49"/>
  <c r="E714" i="49"/>
  <c r="D713" i="49"/>
  <c r="E713" i="49"/>
  <c r="D712" i="49"/>
  <c r="E712" i="49"/>
  <c r="D711" i="49"/>
  <c r="E711" i="49"/>
  <c r="D710" i="49"/>
  <c r="E710" i="49"/>
  <c r="D709" i="49"/>
  <c r="E709" i="49"/>
  <c r="D708" i="49"/>
  <c r="E708" i="49"/>
  <c r="D707" i="49"/>
  <c r="E707" i="49"/>
  <c r="D706" i="49"/>
  <c r="E706" i="49"/>
  <c r="D705" i="49"/>
  <c r="E705" i="49"/>
  <c r="D704" i="49"/>
  <c r="E704" i="49"/>
  <c r="D703" i="49"/>
  <c r="E703" i="49"/>
  <c r="D702" i="49"/>
  <c r="E702" i="49"/>
  <c r="E701" i="49"/>
  <c r="C701" i="49"/>
  <c r="D700" i="49"/>
  <c r="E700" i="49"/>
  <c r="D699" i="49"/>
  <c r="E699" i="49"/>
  <c r="D698" i="49"/>
  <c r="E698" i="49"/>
  <c r="D697" i="49"/>
  <c r="E697" i="49"/>
  <c r="D696" i="49"/>
  <c r="E696" i="49"/>
  <c r="D695" i="49"/>
  <c r="C695" i="49"/>
  <c r="D694" i="49"/>
  <c r="E694" i="49"/>
  <c r="D693" i="49"/>
  <c r="E693" i="49"/>
  <c r="D692" i="49"/>
  <c r="E692" i="49"/>
  <c r="D691" i="49"/>
  <c r="E691" i="49"/>
  <c r="D690" i="49"/>
  <c r="E690" i="49"/>
  <c r="D689" i="49"/>
  <c r="E689" i="49"/>
  <c r="D688" i="49"/>
  <c r="C688" i="49"/>
  <c r="D687" i="49"/>
  <c r="E687" i="49"/>
  <c r="D686" i="49"/>
  <c r="E686" i="49"/>
  <c r="D685" i="49"/>
  <c r="E685" i="49"/>
  <c r="C684" i="49"/>
  <c r="D683" i="49"/>
  <c r="E683" i="49"/>
  <c r="D682" i="49"/>
  <c r="E682" i="49"/>
  <c r="D681" i="49"/>
  <c r="E681" i="49"/>
  <c r="D680" i="49"/>
  <c r="C680" i="49"/>
  <c r="D679" i="49"/>
  <c r="E679" i="49"/>
  <c r="D678" i="49"/>
  <c r="E678" i="49"/>
  <c r="D677" i="49"/>
  <c r="C677" i="49"/>
  <c r="D676" i="49"/>
  <c r="E676" i="49"/>
  <c r="D675" i="49"/>
  <c r="E675" i="49"/>
  <c r="D674" i="49"/>
  <c r="E674" i="49"/>
  <c r="D673" i="49"/>
  <c r="E673" i="49"/>
  <c r="E672" i="49"/>
  <c r="D672" i="49"/>
  <c r="C672" i="49"/>
  <c r="D671" i="49"/>
  <c r="E671" i="49"/>
  <c r="D670" i="49"/>
  <c r="E670" i="49"/>
  <c r="D669" i="49"/>
  <c r="E669" i="49"/>
  <c r="D668" i="49"/>
  <c r="E668" i="49"/>
  <c r="D667" i="49"/>
  <c r="E667" i="49"/>
  <c r="E666" i="49"/>
  <c r="C666" i="49"/>
  <c r="D665" i="49"/>
  <c r="E665" i="49"/>
  <c r="D664" i="49"/>
  <c r="E664" i="49"/>
  <c r="D663" i="49"/>
  <c r="D662" i="49"/>
  <c r="C662" i="49"/>
  <c r="D661" i="49"/>
  <c r="E661" i="49"/>
  <c r="D660" i="49"/>
  <c r="E660" i="49"/>
  <c r="D659" i="49"/>
  <c r="E659" i="49"/>
  <c r="D658" i="49"/>
  <c r="E658" i="49"/>
  <c r="D657" i="49"/>
  <c r="E657" i="49"/>
  <c r="D656" i="49"/>
  <c r="E656" i="49"/>
  <c r="D655" i="49"/>
  <c r="E655" i="49"/>
  <c r="C654" i="49"/>
  <c r="D653" i="49"/>
  <c r="E653" i="49"/>
  <c r="D652" i="49"/>
  <c r="E652" i="49"/>
  <c r="D651" i="49"/>
  <c r="E651" i="49"/>
  <c r="D650" i="49"/>
  <c r="E650" i="49"/>
  <c r="D649" i="49"/>
  <c r="E649" i="49"/>
  <c r="D648" i="49"/>
  <c r="D647" i="49"/>
  <c r="C647" i="49"/>
  <c r="C646" i="49"/>
  <c r="J646" i="49"/>
  <c r="D645" i="49"/>
  <c r="E645" i="49"/>
  <c r="D644" i="49"/>
  <c r="E644" i="49"/>
  <c r="E643" i="49"/>
  <c r="J643" i="49"/>
  <c r="D643" i="49"/>
  <c r="C643" i="49"/>
  <c r="D642" i="49"/>
  <c r="E642" i="49"/>
  <c r="D641" i="49"/>
  <c r="E641" i="49"/>
  <c r="D640" i="49"/>
  <c r="E640" i="49"/>
  <c r="E639" i="49"/>
  <c r="D639" i="49"/>
  <c r="J639" i="49"/>
  <c r="C639" i="49"/>
  <c r="D638" i="49"/>
  <c r="E638" i="49"/>
  <c r="D637" i="49"/>
  <c r="E637" i="49"/>
  <c r="D636" i="49"/>
  <c r="E636" i="49"/>
  <c r="D635" i="49"/>
  <c r="E635" i="49"/>
  <c r="D634" i="49"/>
  <c r="E634" i="49"/>
  <c r="D633" i="49"/>
  <c r="E633" i="49"/>
  <c r="D632" i="49"/>
  <c r="E632" i="49"/>
  <c r="D631" i="49"/>
  <c r="E631" i="49"/>
  <c r="D630" i="49"/>
  <c r="D629" i="49"/>
  <c r="C629" i="49"/>
  <c r="D628" i="49"/>
  <c r="E628" i="49"/>
  <c r="D627" i="49"/>
  <c r="E627" i="49"/>
  <c r="D626" i="49"/>
  <c r="E626" i="49"/>
  <c r="D625" i="49"/>
  <c r="E625" i="49"/>
  <c r="D624" i="49"/>
  <c r="E624" i="49"/>
  <c r="D623" i="49"/>
  <c r="E623" i="49"/>
  <c r="D622" i="49"/>
  <c r="E622" i="49"/>
  <c r="D621" i="49"/>
  <c r="E621" i="49"/>
  <c r="D620" i="49"/>
  <c r="E620" i="49"/>
  <c r="D619" i="49"/>
  <c r="E619" i="49"/>
  <c r="D618" i="49"/>
  <c r="E618" i="49"/>
  <c r="E617" i="49"/>
  <c r="C617" i="49"/>
  <c r="D616" i="49"/>
  <c r="E616" i="49"/>
  <c r="D615" i="49"/>
  <c r="E615" i="49"/>
  <c r="D614" i="49"/>
  <c r="E614" i="49"/>
  <c r="D613" i="49"/>
  <c r="E613" i="49"/>
  <c r="D612" i="49"/>
  <c r="E612" i="49"/>
  <c r="C611" i="49"/>
  <c r="D610" i="49"/>
  <c r="E610" i="49"/>
  <c r="D609" i="49"/>
  <c r="E609" i="49"/>
  <c r="D608" i="49"/>
  <c r="E608" i="49"/>
  <c r="D607" i="49"/>
  <c r="E607" i="49"/>
  <c r="D606" i="49"/>
  <c r="E606" i="49"/>
  <c r="D605" i="49"/>
  <c r="D604" i="49"/>
  <c r="C604" i="49"/>
  <c r="D603" i="49"/>
  <c r="E603" i="49"/>
  <c r="D602" i="49"/>
  <c r="E602" i="49"/>
  <c r="D601" i="49"/>
  <c r="E601" i="49"/>
  <c r="D600" i="49"/>
  <c r="C600" i="49"/>
  <c r="D599" i="49"/>
  <c r="E599" i="49"/>
  <c r="D598" i="49"/>
  <c r="E598" i="49"/>
  <c r="D597" i="49"/>
  <c r="E597" i="49"/>
  <c r="C596" i="49"/>
  <c r="D595" i="49"/>
  <c r="E595" i="49"/>
  <c r="D594" i="49"/>
  <c r="D593" i="49"/>
  <c r="C593" i="49"/>
  <c r="D592" i="49"/>
  <c r="E592" i="49"/>
  <c r="D591" i="49"/>
  <c r="E591" i="49"/>
  <c r="D590" i="49"/>
  <c r="E590" i="49"/>
  <c r="D589" i="49"/>
  <c r="E589" i="49"/>
  <c r="D588" i="49"/>
  <c r="C588" i="49"/>
  <c r="D587" i="49"/>
  <c r="E587" i="49"/>
  <c r="D586" i="49"/>
  <c r="E586" i="49"/>
  <c r="D585" i="49"/>
  <c r="E585" i="49"/>
  <c r="D584" i="49"/>
  <c r="E584" i="49"/>
  <c r="D583" i="49"/>
  <c r="E583" i="49"/>
  <c r="C582" i="49"/>
  <c r="D581" i="49"/>
  <c r="E581" i="49"/>
  <c r="D580" i="49"/>
  <c r="E580" i="49"/>
  <c r="D579" i="49"/>
  <c r="E579" i="49"/>
  <c r="D578" i="49"/>
  <c r="C578" i="49"/>
  <c r="D577" i="49"/>
  <c r="E577" i="49"/>
  <c r="D576" i="49"/>
  <c r="E576" i="49"/>
  <c r="D575" i="49"/>
  <c r="E575" i="49"/>
  <c r="D574" i="49"/>
  <c r="E574" i="49"/>
  <c r="D573" i="49"/>
  <c r="E573" i="49"/>
  <c r="D572" i="49"/>
  <c r="E572" i="49"/>
  <c r="D571" i="49"/>
  <c r="E571" i="49"/>
  <c r="C570" i="49"/>
  <c r="D569" i="49"/>
  <c r="E569" i="49"/>
  <c r="D568" i="49"/>
  <c r="E568" i="49"/>
  <c r="D567" i="49"/>
  <c r="E567" i="49"/>
  <c r="D566" i="49"/>
  <c r="E566" i="49"/>
  <c r="D565" i="49"/>
  <c r="E565" i="49"/>
  <c r="D564" i="49"/>
  <c r="E564" i="49"/>
  <c r="C563" i="49"/>
  <c r="C562" i="49"/>
  <c r="J562" i="49"/>
  <c r="J561" i="49"/>
  <c r="J560" i="49"/>
  <c r="D559" i="49"/>
  <c r="E559" i="49"/>
  <c r="D558" i="49"/>
  <c r="E558" i="49"/>
  <c r="E557" i="49"/>
  <c r="C557" i="49"/>
  <c r="D556" i="49"/>
  <c r="E556" i="49"/>
  <c r="D555" i="49"/>
  <c r="E555" i="49"/>
  <c r="D554" i="49"/>
  <c r="E554" i="49"/>
  <c r="D553" i="49"/>
  <c r="C553" i="49"/>
  <c r="C552" i="49"/>
  <c r="C551" i="49"/>
  <c r="J552" i="49"/>
  <c r="J551" i="49"/>
  <c r="D550" i="49"/>
  <c r="E550" i="49"/>
  <c r="D549" i="49"/>
  <c r="E549" i="49"/>
  <c r="J548" i="49"/>
  <c r="C548" i="49"/>
  <c r="D547" i="49"/>
  <c r="D546" i="49"/>
  <c r="D545" i="49"/>
  <c r="D541" i="49"/>
  <c r="D540" i="49"/>
  <c r="D542" i="49"/>
  <c r="D543" i="49"/>
  <c r="D544" i="49"/>
  <c r="D539" i="49"/>
  <c r="E546" i="49"/>
  <c r="C545" i="49"/>
  <c r="E544" i="49"/>
  <c r="E543" i="49"/>
  <c r="E542" i="49"/>
  <c r="E541" i="49"/>
  <c r="E540" i="49"/>
  <c r="C539" i="49"/>
  <c r="D538" i="49"/>
  <c r="E538" i="49"/>
  <c r="D537" i="49"/>
  <c r="E537" i="49"/>
  <c r="D536" i="49"/>
  <c r="E536" i="49"/>
  <c r="D535" i="49"/>
  <c r="E535" i="49"/>
  <c r="D534" i="49"/>
  <c r="E534" i="49"/>
  <c r="D533" i="49"/>
  <c r="E533" i="49"/>
  <c r="D532" i="49"/>
  <c r="C532" i="49"/>
  <c r="D531" i="49"/>
  <c r="E531" i="49"/>
  <c r="E530" i="49"/>
  <c r="C530" i="49"/>
  <c r="C529" i="49"/>
  <c r="D528" i="49"/>
  <c r="E528" i="49"/>
  <c r="D527" i="49"/>
  <c r="E527" i="49"/>
  <c r="D526" i="49"/>
  <c r="E526" i="49"/>
  <c r="D525" i="49"/>
  <c r="E525" i="49"/>
  <c r="D524" i="49"/>
  <c r="E524" i="49"/>
  <c r="C523" i="49"/>
  <c r="D522" i="49"/>
  <c r="E522" i="49"/>
  <c r="D521" i="49"/>
  <c r="E521" i="49"/>
  <c r="D520" i="49"/>
  <c r="E520" i="49"/>
  <c r="D519" i="49"/>
  <c r="E519" i="49"/>
  <c r="D518" i="49"/>
  <c r="E518" i="49"/>
  <c r="D517" i="49"/>
  <c r="E517" i="49"/>
  <c r="D516" i="49"/>
  <c r="E516" i="49"/>
  <c r="D515" i="49"/>
  <c r="E515" i="49"/>
  <c r="C514" i="49"/>
  <c r="D513" i="49"/>
  <c r="E513" i="49"/>
  <c r="D512" i="49"/>
  <c r="E512" i="49"/>
  <c r="D511" i="49"/>
  <c r="E511" i="49"/>
  <c r="C510" i="49"/>
  <c r="D509" i="49"/>
  <c r="E509" i="49"/>
  <c r="D508" i="49"/>
  <c r="E508" i="49"/>
  <c r="D507" i="49"/>
  <c r="E507" i="49"/>
  <c r="D506" i="49"/>
  <c r="E506" i="49"/>
  <c r="D505" i="49"/>
  <c r="E505" i="49"/>
  <c r="E504" i="49"/>
  <c r="C504" i="49"/>
  <c r="D503" i="49"/>
  <c r="E503" i="49"/>
  <c r="D502" i="49"/>
  <c r="E502" i="49"/>
  <c r="D501" i="49"/>
  <c r="E501" i="49"/>
  <c r="D500" i="49"/>
  <c r="E500" i="49"/>
  <c r="D499" i="49"/>
  <c r="E499" i="49"/>
  <c r="D498" i="49"/>
  <c r="E498" i="49"/>
  <c r="E497" i="49"/>
  <c r="C497" i="49"/>
  <c r="D496" i="49"/>
  <c r="E496" i="49"/>
  <c r="D495" i="49"/>
  <c r="E495" i="49"/>
  <c r="C494" i="49"/>
  <c r="D493" i="49"/>
  <c r="E493" i="49"/>
  <c r="D492" i="49"/>
  <c r="E492" i="49"/>
  <c r="C491" i="49"/>
  <c r="D490" i="49"/>
  <c r="E490" i="49"/>
  <c r="D489" i="49"/>
  <c r="E489" i="49"/>
  <c r="D488" i="49"/>
  <c r="E488" i="49"/>
  <c r="D487" i="49"/>
  <c r="E487" i="49"/>
  <c r="E486" i="49"/>
  <c r="D486" i="49"/>
  <c r="C486" i="49"/>
  <c r="C484" i="49"/>
  <c r="C483" i="49"/>
  <c r="D485" i="49"/>
  <c r="E485" i="49"/>
  <c r="J483" i="49"/>
  <c r="D481" i="49"/>
  <c r="E481" i="49"/>
  <c r="D480" i="49"/>
  <c r="E480" i="49"/>
  <c r="D479" i="49"/>
  <c r="E479" i="49"/>
  <c r="D478" i="49"/>
  <c r="E478" i="49"/>
  <c r="C477" i="49"/>
  <c r="D476" i="49"/>
  <c r="E476" i="49"/>
  <c r="D475" i="49"/>
  <c r="E475" i="49"/>
  <c r="C474" i="49"/>
  <c r="D473" i="49"/>
  <c r="E473" i="49"/>
  <c r="D472" i="49"/>
  <c r="E472" i="49"/>
  <c r="D471" i="49"/>
  <c r="E471" i="49"/>
  <c r="D470" i="49"/>
  <c r="E470" i="49"/>
  <c r="D469" i="49"/>
  <c r="E469" i="49"/>
  <c r="E468" i="49"/>
  <c r="C468" i="49"/>
  <c r="D467" i="49"/>
  <c r="E467" i="49"/>
  <c r="D466" i="49"/>
  <c r="E466" i="49"/>
  <c r="D465" i="49"/>
  <c r="E465" i="49"/>
  <c r="D464" i="49"/>
  <c r="E464" i="49"/>
  <c r="D463" i="49"/>
  <c r="C463" i="49"/>
  <c r="D462" i="49"/>
  <c r="E462" i="49"/>
  <c r="D461" i="49"/>
  <c r="E461" i="49"/>
  <c r="D460" i="49"/>
  <c r="E460" i="49"/>
  <c r="E459" i="49"/>
  <c r="C459" i="49"/>
  <c r="D458" i="49"/>
  <c r="E458" i="49"/>
  <c r="D457" i="49"/>
  <c r="E457" i="49"/>
  <c r="D456" i="49"/>
  <c r="E456" i="49"/>
  <c r="C455" i="49"/>
  <c r="D454" i="49"/>
  <c r="E454" i="49"/>
  <c r="D453" i="49"/>
  <c r="E453" i="49"/>
  <c r="D452" i="49"/>
  <c r="E452" i="49"/>
  <c r="D451" i="49"/>
  <c r="E451" i="49"/>
  <c r="C450" i="49"/>
  <c r="D449" i="49"/>
  <c r="E449" i="49"/>
  <c r="D448" i="49"/>
  <c r="E448" i="49"/>
  <c r="D447" i="49"/>
  <c r="E447" i="49"/>
  <c r="D446" i="49"/>
  <c r="D445" i="49"/>
  <c r="C445" i="49"/>
  <c r="D443" i="49"/>
  <c r="E443" i="49"/>
  <c r="D442" i="49"/>
  <c r="E442" i="49"/>
  <c r="D441" i="49"/>
  <c r="E441" i="49"/>
  <c r="D440" i="49"/>
  <c r="E440" i="49"/>
  <c r="D439" i="49"/>
  <c r="E439" i="49"/>
  <c r="D438" i="49"/>
  <c r="E438" i="49"/>
  <c r="D437" i="49"/>
  <c r="E437" i="49"/>
  <c r="D436" i="49"/>
  <c r="E436" i="49"/>
  <c r="D435" i="49"/>
  <c r="E435" i="49"/>
  <c r="D434" i="49"/>
  <c r="E434" i="49"/>
  <c r="D433" i="49"/>
  <c r="E433" i="49"/>
  <c r="D432" i="49"/>
  <c r="E432" i="49"/>
  <c r="D431" i="49"/>
  <c r="E431" i="49"/>
  <c r="D430" i="49"/>
  <c r="D429" i="49"/>
  <c r="C429" i="49"/>
  <c r="D428" i="49"/>
  <c r="E428" i="49"/>
  <c r="D427" i="49"/>
  <c r="E427" i="49"/>
  <c r="D426" i="49"/>
  <c r="E426" i="49"/>
  <c r="D425" i="49"/>
  <c r="E425" i="49"/>
  <c r="D424" i="49"/>
  <c r="E424" i="49"/>
  <c r="D423" i="49"/>
  <c r="E423" i="49"/>
  <c r="C422" i="49"/>
  <c r="D421" i="49"/>
  <c r="E421" i="49"/>
  <c r="D420" i="49"/>
  <c r="E420" i="49"/>
  <c r="D419" i="49"/>
  <c r="E419" i="49"/>
  <c r="D418" i="49"/>
  <c r="E418" i="49"/>
  <c r="D417" i="49"/>
  <c r="E417" i="49"/>
  <c r="D416" i="49"/>
  <c r="C416" i="49"/>
  <c r="D415" i="49"/>
  <c r="E415" i="49"/>
  <c r="D414" i="49"/>
  <c r="E414" i="49"/>
  <c r="D413" i="49"/>
  <c r="E413" i="49"/>
  <c r="D412" i="49"/>
  <c r="C412" i="49"/>
  <c r="D411" i="49"/>
  <c r="E411" i="49"/>
  <c r="D410" i="49"/>
  <c r="E410" i="49"/>
  <c r="E409" i="49"/>
  <c r="D409" i="49"/>
  <c r="C409" i="49"/>
  <c r="D408" i="49"/>
  <c r="E408" i="49"/>
  <c r="D407" i="49"/>
  <c r="E407" i="49"/>
  <c r="D406" i="49"/>
  <c r="E406" i="49"/>
  <c r="D405" i="49"/>
  <c r="E405" i="49"/>
  <c r="C404" i="49"/>
  <c r="D403" i="49"/>
  <c r="E403" i="49"/>
  <c r="D402" i="49"/>
  <c r="E402" i="49"/>
  <c r="D401" i="49"/>
  <c r="E401" i="49"/>
  <c r="D400" i="49"/>
  <c r="E400" i="49"/>
  <c r="C399" i="49"/>
  <c r="D398" i="49"/>
  <c r="E398" i="49"/>
  <c r="D397" i="49"/>
  <c r="E397" i="49"/>
  <c r="D396" i="49"/>
  <c r="E396" i="49"/>
  <c r="C395" i="49"/>
  <c r="D394" i="49"/>
  <c r="E394" i="49"/>
  <c r="D393" i="49"/>
  <c r="E393" i="49"/>
  <c r="C392" i="49"/>
  <c r="D391" i="49"/>
  <c r="E391" i="49"/>
  <c r="D390" i="49"/>
  <c r="E390" i="49"/>
  <c r="D389" i="49"/>
  <c r="E389" i="49"/>
  <c r="D388" i="49"/>
  <c r="C388" i="49"/>
  <c r="D387" i="49"/>
  <c r="E387" i="49"/>
  <c r="D386" i="49"/>
  <c r="E386" i="49"/>
  <c r="D385" i="49"/>
  <c r="E385" i="49"/>
  <c r="D384" i="49"/>
  <c r="E384" i="49"/>
  <c r="D383" i="49"/>
  <c r="E383" i="49"/>
  <c r="E382" i="49"/>
  <c r="C382" i="49"/>
  <c r="D381" i="49"/>
  <c r="E381" i="49"/>
  <c r="D380" i="49"/>
  <c r="E380" i="49"/>
  <c r="D379" i="49"/>
  <c r="E379" i="49"/>
  <c r="C378" i="49"/>
  <c r="D377" i="49"/>
  <c r="E377" i="49"/>
  <c r="D376" i="49"/>
  <c r="E376" i="49"/>
  <c r="D375" i="49"/>
  <c r="E375" i="49"/>
  <c r="D374" i="49"/>
  <c r="D373" i="49"/>
  <c r="C373" i="49"/>
  <c r="D372" i="49"/>
  <c r="E372" i="49"/>
  <c r="D371" i="49"/>
  <c r="E371" i="49"/>
  <c r="D370" i="49"/>
  <c r="E370" i="49"/>
  <c r="D369" i="49"/>
  <c r="E369" i="49"/>
  <c r="E368" i="49"/>
  <c r="D367" i="49"/>
  <c r="E367" i="49"/>
  <c r="D366" i="49"/>
  <c r="E366" i="49"/>
  <c r="D365" i="49"/>
  <c r="E365" i="49"/>
  <c r="D364" i="49"/>
  <c r="E364" i="49"/>
  <c r="D363" i="49"/>
  <c r="E363" i="49"/>
  <c r="C362" i="49"/>
  <c r="D361" i="49"/>
  <c r="E361" i="49"/>
  <c r="D360" i="49"/>
  <c r="E360" i="49"/>
  <c r="D359" i="49"/>
  <c r="E359" i="49"/>
  <c r="D358" i="49"/>
  <c r="E358" i="49"/>
  <c r="C357" i="49"/>
  <c r="D356" i="49"/>
  <c r="E356" i="49"/>
  <c r="D355" i="49"/>
  <c r="E355" i="49"/>
  <c r="D354" i="49"/>
  <c r="E354" i="49"/>
  <c r="D353" i="49"/>
  <c r="C353" i="49"/>
  <c r="D352" i="49"/>
  <c r="E352" i="49"/>
  <c r="D351" i="49"/>
  <c r="E351" i="49"/>
  <c r="D350" i="49"/>
  <c r="E350" i="49"/>
  <c r="D349" i="49"/>
  <c r="E349" i="49"/>
  <c r="C348" i="49"/>
  <c r="C344" i="49"/>
  <c r="C340" i="49"/>
  <c r="D347" i="49"/>
  <c r="E347" i="49"/>
  <c r="D346" i="49"/>
  <c r="E346" i="49"/>
  <c r="D345" i="49"/>
  <c r="E345" i="49"/>
  <c r="D344" i="49"/>
  <c r="D343" i="49"/>
  <c r="E343" i="49"/>
  <c r="D342" i="49"/>
  <c r="E342" i="49"/>
  <c r="D341" i="49"/>
  <c r="E341" i="49"/>
  <c r="J339" i="49"/>
  <c r="D338" i="49"/>
  <c r="E338" i="49"/>
  <c r="D337" i="49"/>
  <c r="E337" i="49"/>
  <c r="D336" i="49"/>
  <c r="E336" i="49"/>
  <c r="D335" i="49"/>
  <c r="E335" i="49"/>
  <c r="D334" i="49"/>
  <c r="E334" i="49"/>
  <c r="D333" i="49"/>
  <c r="E333" i="49"/>
  <c r="D332" i="49"/>
  <c r="E332" i="49"/>
  <c r="C331" i="49"/>
  <c r="D330" i="49"/>
  <c r="E330" i="49"/>
  <c r="D329" i="49"/>
  <c r="E329" i="49"/>
  <c r="D328" i="49"/>
  <c r="C328" i="49"/>
  <c r="D327" i="49"/>
  <c r="E327" i="49"/>
  <c r="D326" i="49"/>
  <c r="D325" i="49"/>
  <c r="C325" i="49"/>
  <c r="D324" i="49"/>
  <c r="E324" i="49"/>
  <c r="D323" i="49"/>
  <c r="E323" i="49"/>
  <c r="D322" i="49"/>
  <c r="E322" i="49"/>
  <c r="D321" i="49"/>
  <c r="E321" i="49"/>
  <c r="D320" i="49"/>
  <c r="E320" i="49"/>
  <c r="D319" i="49"/>
  <c r="E319" i="49"/>
  <c r="D318" i="49"/>
  <c r="E318" i="49"/>
  <c r="D317" i="49"/>
  <c r="E317" i="49"/>
  <c r="D316" i="49"/>
  <c r="D315" i="49"/>
  <c r="C315" i="49"/>
  <c r="D313" i="49"/>
  <c r="E313" i="49"/>
  <c r="D312" i="49"/>
  <c r="E312" i="49"/>
  <c r="D311" i="49"/>
  <c r="E311" i="49"/>
  <c r="D310" i="49"/>
  <c r="E310" i="49"/>
  <c r="D309" i="49"/>
  <c r="E309" i="49"/>
  <c r="E308" i="49"/>
  <c r="D308" i="49"/>
  <c r="C308" i="49"/>
  <c r="D307" i="49"/>
  <c r="E307" i="49"/>
  <c r="D306" i="49"/>
  <c r="E306" i="49"/>
  <c r="E305" i="49"/>
  <c r="C305" i="49"/>
  <c r="D304" i="49"/>
  <c r="E304" i="49"/>
  <c r="D303" i="49"/>
  <c r="E303" i="49"/>
  <c r="E302" i="49"/>
  <c r="D302" i="49"/>
  <c r="C302" i="49"/>
  <c r="D301" i="49"/>
  <c r="E301" i="49"/>
  <c r="D300" i="49"/>
  <c r="E300" i="49"/>
  <c r="D299" i="49"/>
  <c r="E299" i="49"/>
  <c r="E298" i="49"/>
  <c r="C298" i="49"/>
  <c r="D297" i="49"/>
  <c r="E297" i="49"/>
  <c r="E296" i="49"/>
  <c r="D296" i="49"/>
  <c r="C296" i="49"/>
  <c r="D295" i="49"/>
  <c r="E295" i="49"/>
  <c r="D294" i="49"/>
  <c r="E294" i="49"/>
  <c r="D293" i="49"/>
  <c r="E293" i="49"/>
  <c r="D292" i="49"/>
  <c r="E292" i="49"/>
  <c r="D291" i="49"/>
  <c r="E291" i="49"/>
  <c r="D290" i="49"/>
  <c r="E290" i="49"/>
  <c r="D289" i="49"/>
  <c r="C289" i="49"/>
  <c r="D288" i="49"/>
  <c r="E288" i="49"/>
  <c r="D287" i="49"/>
  <c r="E287" i="49"/>
  <c r="D286" i="49"/>
  <c r="E286" i="49"/>
  <c r="D285" i="49"/>
  <c r="E285" i="49"/>
  <c r="D284" i="49"/>
  <c r="E284" i="49"/>
  <c r="D283" i="49"/>
  <c r="E283" i="49"/>
  <c r="D282" i="49"/>
  <c r="E282" i="49"/>
  <c r="D281" i="49"/>
  <c r="E281" i="49"/>
  <c r="D280" i="49"/>
  <c r="E280" i="49"/>
  <c r="D279" i="49"/>
  <c r="E279" i="49"/>
  <c r="D278" i="49"/>
  <c r="E278" i="49"/>
  <c r="D277" i="49"/>
  <c r="E277" i="49"/>
  <c r="D276" i="49"/>
  <c r="E276" i="49"/>
  <c r="D275" i="49"/>
  <c r="E275" i="49"/>
  <c r="D274" i="49"/>
  <c r="E274" i="49"/>
  <c r="D273" i="49"/>
  <c r="E273" i="49"/>
  <c r="D272" i="49"/>
  <c r="E272" i="49"/>
  <c r="D271" i="49"/>
  <c r="E271" i="49"/>
  <c r="D270" i="49"/>
  <c r="E270" i="49"/>
  <c r="D269" i="49"/>
  <c r="E269" i="49"/>
  <c r="D268" i="49"/>
  <c r="E268" i="49"/>
  <c r="D267" i="49"/>
  <c r="E267" i="49"/>
  <c r="D266" i="49"/>
  <c r="E266" i="49"/>
  <c r="C265" i="49"/>
  <c r="C263" i="49"/>
  <c r="D264" i="49"/>
  <c r="E264" i="49"/>
  <c r="D262" i="49"/>
  <c r="E262" i="49"/>
  <c r="D261" i="49"/>
  <c r="E261" i="49"/>
  <c r="C260" i="49"/>
  <c r="J259" i="49"/>
  <c r="J258" i="49"/>
  <c r="J257" i="49"/>
  <c r="J256" i="49"/>
  <c r="D252" i="49"/>
  <c r="E252" i="49"/>
  <c r="D251" i="49"/>
  <c r="E251" i="49"/>
  <c r="C250" i="49"/>
  <c r="D249" i="49"/>
  <c r="E249" i="49"/>
  <c r="D248" i="49"/>
  <c r="E248" i="49"/>
  <c r="D247" i="49"/>
  <c r="E247" i="49"/>
  <c r="D246" i="49"/>
  <c r="E246" i="49"/>
  <c r="D245" i="49"/>
  <c r="E245" i="49"/>
  <c r="C244" i="49"/>
  <c r="C243" i="49"/>
  <c r="D242" i="49"/>
  <c r="E242" i="49"/>
  <c r="D241" i="49"/>
  <c r="E241" i="49"/>
  <c r="D240" i="49"/>
  <c r="E240" i="49"/>
  <c r="C239" i="49"/>
  <c r="C238" i="49"/>
  <c r="D237" i="49"/>
  <c r="E237" i="49"/>
  <c r="E236" i="49"/>
  <c r="E235" i="49"/>
  <c r="D236" i="49"/>
  <c r="D235" i="49"/>
  <c r="C236" i="49"/>
  <c r="C235" i="49"/>
  <c r="D234" i="49"/>
  <c r="E234" i="49"/>
  <c r="E233" i="49"/>
  <c r="D233" i="49"/>
  <c r="C233" i="49"/>
  <c r="D232" i="49"/>
  <c r="E232" i="49"/>
  <c r="D231" i="49"/>
  <c r="E231" i="49"/>
  <c r="D230" i="49"/>
  <c r="E230" i="49"/>
  <c r="C229" i="49"/>
  <c r="C228" i="49"/>
  <c r="D227" i="49"/>
  <c r="D226" i="49"/>
  <c r="E226" i="49"/>
  <c r="D225" i="49"/>
  <c r="E225" i="49"/>
  <c r="D224" i="49"/>
  <c r="E224" i="49"/>
  <c r="C223" i="49"/>
  <c r="C222" i="49"/>
  <c r="D221" i="49"/>
  <c r="E221" i="49"/>
  <c r="E220" i="49"/>
  <c r="D220" i="49"/>
  <c r="C220" i="49"/>
  <c r="D219" i="49"/>
  <c r="E219" i="49"/>
  <c r="D218" i="49"/>
  <c r="E218" i="49"/>
  <c r="D217" i="49"/>
  <c r="E217" i="49"/>
  <c r="C216" i="49"/>
  <c r="C215" i="49"/>
  <c r="D214" i="49"/>
  <c r="E214" i="49"/>
  <c r="E213" i="49"/>
  <c r="C213" i="49"/>
  <c r="D212" i="49"/>
  <c r="E212" i="49"/>
  <c r="E211" i="49"/>
  <c r="C211" i="49"/>
  <c r="D210" i="49"/>
  <c r="E210" i="49"/>
  <c r="D209" i="49"/>
  <c r="E209" i="49"/>
  <c r="D208" i="49"/>
  <c r="D207" i="49"/>
  <c r="C207" i="49"/>
  <c r="D206" i="49"/>
  <c r="E206" i="49"/>
  <c r="D205" i="49"/>
  <c r="E205" i="49"/>
  <c r="D204" i="49"/>
  <c r="E204" i="49"/>
  <c r="C204" i="49"/>
  <c r="D202" i="49"/>
  <c r="E202" i="49"/>
  <c r="E201" i="49"/>
  <c r="E200" i="49"/>
  <c r="D201" i="49"/>
  <c r="D200" i="49"/>
  <c r="C201" i="49"/>
  <c r="C200" i="49"/>
  <c r="D199" i="49"/>
  <c r="E199" i="49"/>
  <c r="E198" i="49"/>
  <c r="E197" i="49"/>
  <c r="D198" i="49"/>
  <c r="D197" i="49"/>
  <c r="C198" i="49"/>
  <c r="C197" i="49"/>
  <c r="D196" i="49"/>
  <c r="D195" i="49"/>
  <c r="C195" i="49"/>
  <c r="D194" i="49"/>
  <c r="D193" i="49"/>
  <c r="C193" i="49"/>
  <c r="D192" i="49"/>
  <c r="E192" i="49"/>
  <c r="D191" i="49"/>
  <c r="E191" i="49"/>
  <c r="D190" i="49"/>
  <c r="E190" i="49"/>
  <c r="E189" i="49"/>
  <c r="D189" i="49"/>
  <c r="C189" i="49"/>
  <c r="C188" i="49"/>
  <c r="D187" i="49"/>
  <c r="E187" i="49"/>
  <c r="D186" i="49"/>
  <c r="E186" i="49"/>
  <c r="E185" i="49"/>
  <c r="E184" i="49"/>
  <c r="C185" i="49"/>
  <c r="C184" i="49"/>
  <c r="D183" i="49"/>
  <c r="E183" i="49"/>
  <c r="E182" i="49"/>
  <c r="D181" i="49"/>
  <c r="E181" i="49"/>
  <c r="E180" i="49"/>
  <c r="C179" i="49"/>
  <c r="J178" i="49"/>
  <c r="J177" i="49"/>
  <c r="D176" i="49"/>
  <c r="E176" i="49"/>
  <c r="D175" i="49"/>
  <c r="E175" i="49"/>
  <c r="C174" i="49"/>
  <c r="D173" i="49"/>
  <c r="E173" i="49"/>
  <c r="D172" i="49"/>
  <c r="E172" i="49"/>
  <c r="E171" i="49"/>
  <c r="C171" i="49"/>
  <c r="C170" i="49"/>
  <c r="J170" i="49"/>
  <c r="D169" i="49"/>
  <c r="E169" i="49"/>
  <c r="D168" i="49"/>
  <c r="E168" i="49"/>
  <c r="E167" i="49"/>
  <c r="C167" i="49"/>
  <c r="D166" i="49"/>
  <c r="E166" i="49"/>
  <c r="D165" i="49"/>
  <c r="E165" i="49"/>
  <c r="E164" i="49"/>
  <c r="E163" i="49"/>
  <c r="C164" i="49"/>
  <c r="C163" i="49"/>
  <c r="J163" i="49"/>
  <c r="D162" i="49"/>
  <c r="E162" i="49"/>
  <c r="D161" i="49"/>
  <c r="E161" i="49"/>
  <c r="E160" i="49"/>
  <c r="D160" i="49"/>
  <c r="C160" i="49"/>
  <c r="D159" i="49"/>
  <c r="E159" i="49"/>
  <c r="D158" i="49"/>
  <c r="E158" i="49"/>
  <c r="C157" i="49"/>
  <c r="C154" i="49"/>
  <c r="C153" i="49"/>
  <c r="C152" i="49"/>
  <c r="D156" i="49"/>
  <c r="E156" i="49"/>
  <c r="D155" i="49"/>
  <c r="D154" i="49"/>
  <c r="J153" i="49"/>
  <c r="J152" i="49"/>
  <c r="D151" i="49"/>
  <c r="E151" i="49"/>
  <c r="D150" i="49"/>
  <c r="E150" i="49"/>
  <c r="E149" i="49"/>
  <c r="C149" i="49"/>
  <c r="D148" i="49"/>
  <c r="E148" i="49"/>
  <c r="D147" i="49"/>
  <c r="D146" i="49"/>
  <c r="C146" i="49"/>
  <c r="D145" i="49"/>
  <c r="E145" i="49"/>
  <c r="D144" i="49"/>
  <c r="E144" i="49"/>
  <c r="C143" i="49"/>
  <c r="D142" i="49"/>
  <c r="E142" i="49"/>
  <c r="D141" i="49"/>
  <c r="E141" i="49"/>
  <c r="E140" i="49"/>
  <c r="C140" i="49"/>
  <c r="D139" i="49"/>
  <c r="E139" i="49"/>
  <c r="D138" i="49"/>
  <c r="E138" i="49"/>
  <c r="D137" i="49"/>
  <c r="E137" i="49"/>
  <c r="C136" i="49"/>
  <c r="C135" i="49"/>
  <c r="J135" i="49"/>
  <c r="D134" i="49"/>
  <c r="E134" i="49"/>
  <c r="D133" i="49"/>
  <c r="E133" i="49"/>
  <c r="E132" i="49"/>
  <c r="C132" i="49"/>
  <c r="D131" i="49"/>
  <c r="E131" i="49"/>
  <c r="D130" i="49"/>
  <c r="E130" i="49"/>
  <c r="E129" i="49"/>
  <c r="C129" i="49"/>
  <c r="D128" i="49"/>
  <c r="E128" i="49"/>
  <c r="D127" i="49"/>
  <c r="E127" i="49"/>
  <c r="E126" i="49"/>
  <c r="C126" i="49"/>
  <c r="D125" i="49"/>
  <c r="E125" i="49"/>
  <c r="D124" i="49"/>
  <c r="E124" i="49"/>
  <c r="D123" i="49"/>
  <c r="C123" i="49"/>
  <c r="D122" i="49"/>
  <c r="E122" i="49"/>
  <c r="D121" i="49"/>
  <c r="E121" i="49"/>
  <c r="C120" i="49"/>
  <c r="D119" i="49"/>
  <c r="E119" i="49"/>
  <c r="D118" i="49"/>
  <c r="E118" i="49"/>
  <c r="D117" i="49"/>
  <c r="C117" i="49"/>
  <c r="J116" i="49"/>
  <c r="C116" i="49"/>
  <c r="J115" i="49"/>
  <c r="J114" i="49"/>
  <c r="D113" i="49"/>
  <c r="E113" i="49"/>
  <c r="D112" i="49"/>
  <c r="E112" i="49"/>
  <c r="D111" i="49"/>
  <c r="E111" i="49"/>
  <c r="D110" i="49"/>
  <c r="E110" i="49"/>
  <c r="D109" i="49"/>
  <c r="E109" i="49"/>
  <c r="D108" i="49"/>
  <c r="E108" i="49"/>
  <c r="D107" i="49"/>
  <c r="E107" i="49"/>
  <c r="D106" i="49"/>
  <c r="E106" i="49"/>
  <c r="D105" i="49"/>
  <c r="E105" i="49"/>
  <c r="D104" i="49"/>
  <c r="E104" i="49"/>
  <c r="D103" i="49"/>
  <c r="E103" i="49"/>
  <c r="D102" i="49"/>
  <c r="E102" i="49"/>
  <c r="D101" i="49"/>
  <c r="E101" i="49"/>
  <c r="D100" i="49"/>
  <c r="E100" i="49"/>
  <c r="D99" i="49"/>
  <c r="E99" i="49"/>
  <c r="D98" i="49"/>
  <c r="E98" i="49"/>
  <c r="J97" i="49"/>
  <c r="D97" i="49"/>
  <c r="C97" i="49"/>
  <c r="D96" i="49"/>
  <c r="E96" i="49"/>
  <c r="D95" i="49"/>
  <c r="E95" i="49"/>
  <c r="D94" i="49"/>
  <c r="E94" i="49"/>
  <c r="D93" i="49"/>
  <c r="E93" i="49"/>
  <c r="D92" i="49"/>
  <c r="E92" i="49"/>
  <c r="D91" i="49"/>
  <c r="E91" i="49"/>
  <c r="D90" i="49"/>
  <c r="E90" i="49"/>
  <c r="D89" i="49"/>
  <c r="E89" i="49"/>
  <c r="D88" i="49"/>
  <c r="E88" i="49"/>
  <c r="D87" i="49"/>
  <c r="E87" i="49"/>
  <c r="D86" i="49"/>
  <c r="E86" i="49"/>
  <c r="D85" i="49"/>
  <c r="E85" i="49"/>
  <c r="D84" i="49"/>
  <c r="E84" i="49"/>
  <c r="D83" i="49"/>
  <c r="E83" i="49"/>
  <c r="D82" i="49"/>
  <c r="E82" i="49"/>
  <c r="D81" i="49"/>
  <c r="E81" i="49"/>
  <c r="D80" i="49"/>
  <c r="E80" i="49"/>
  <c r="D79" i="49"/>
  <c r="E79" i="49"/>
  <c r="D78" i="49"/>
  <c r="E78" i="49"/>
  <c r="D77" i="49"/>
  <c r="E77" i="49"/>
  <c r="D76" i="49"/>
  <c r="E76" i="49"/>
  <c r="D75" i="49"/>
  <c r="E75" i="49"/>
  <c r="D74" i="49"/>
  <c r="E74" i="49"/>
  <c r="D73" i="49"/>
  <c r="E73" i="49"/>
  <c r="D72" i="49"/>
  <c r="E72" i="49"/>
  <c r="D71" i="49"/>
  <c r="E71" i="49"/>
  <c r="D70" i="49"/>
  <c r="E70" i="49"/>
  <c r="D69" i="49"/>
  <c r="E69" i="49"/>
  <c r="J68" i="49"/>
  <c r="D68" i="49"/>
  <c r="C68" i="49"/>
  <c r="J67" i="49"/>
  <c r="C67" i="49"/>
  <c r="D66" i="49"/>
  <c r="E66" i="49"/>
  <c r="D65" i="49"/>
  <c r="E65" i="49"/>
  <c r="D64" i="49"/>
  <c r="E64" i="49"/>
  <c r="D63" i="49"/>
  <c r="E63" i="49"/>
  <c r="D62" i="49"/>
  <c r="E62" i="49"/>
  <c r="J61" i="49"/>
  <c r="C61" i="49"/>
  <c r="D60" i="49"/>
  <c r="E60" i="49"/>
  <c r="D59" i="49"/>
  <c r="E59" i="49"/>
  <c r="D58" i="49"/>
  <c r="E58" i="49"/>
  <c r="D57" i="49"/>
  <c r="E57" i="49"/>
  <c r="D56" i="49"/>
  <c r="E56" i="49"/>
  <c r="D55" i="49"/>
  <c r="E55" i="49"/>
  <c r="D54" i="49"/>
  <c r="E54" i="49"/>
  <c r="D53" i="49"/>
  <c r="E53" i="49"/>
  <c r="D52" i="49"/>
  <c r="E52" i="49"/>
  <c r="D51" i="49"/>
  <c r="E51" i="49"/>
  <c r="D50" i="49"/>
  <c r="E50" i="49"/>
  <c r="D49" i="49"/>
  <c r="E49" i="49"/>
  <c r="D48" i="49"/>
  <c r="E48" i="49"/>
  <c r="D47" i="49"/>
  <c r="E47" i="49"/>
  <c r="D46" i="49"/>
  <c r="E46" i="49"/>
  <c r="D45" i="49"/>
  <c r="E45" i="49"/>
  <c r="D44" i="49"/>
  <c r="E44" i="49"/>
  <c r="D43" i="49"/>
  <c r="E43" i="49"/>
  <c r="D42" i="49"/>
  <c r="E42" i="49"/>
  <c r="D41" i="49"/>
  <c r="E41" i="49"/>
  <c r="D40" i="49"/>
  <c r="E40" i="49"/>
  <c r="D39" i="49"/>
  <c r="E39" i="49"/>
  <c r="J38" i="49"/>
  <c r="D38" i="49"/>
  <c r="C38" i="49"/>
  <c r="D37" i="49"/>
  <c r="E37" i="49"/>
  <c r="D36" i="49"/>
  <c r="E36" i="49"/>
  <c r="D35" i="49"/>
  <c r="E35" i="49"/>
  <c r="D34" i="49"/>
  <c r="E34" i="49"/>
  <c r="D33" i="49"/>
  <c r="E33" i="49"/>
  <c r="D32" i="49"/>
  <c r="E32" i="49"/>
  <c r="D31" i="49"/>
  <c r="E31" i="49"/>
  <c r="D30" i="49"/>
  <c r="E30" i="49"/>
  <c r="D29" i="49"/>
  <c r="E29" i="49"/>
  <c r="D28" i="49"/>
  <c r="E28" i="49"/>
  <c r="D27" i="49"/>
  <c r="E27" i="49"/>
  <c r="D26" i="49"/>
  <c r="E26" i="49"/>
  <c r="D25" i="49"/>
  <c r="E25" i="49"/>
  <c r="D24" i="49"/>
  <c r="E24" i="49"/>
  <c r="D23" i="49"/>
  <c r="E23" i="49"/>
  <c r="D22" i="49"/>
  <c r="E22" i="49"/>
  <c r="D21" i="49"/>
  <c r="E21" i="49"/>
  <c r="D20" i="49"/>
  <c r="E20" i="49"/>
  <c r="D19" i="49"/>
  <c r="E19" i="49"/>
  <c r="D18" i="49"/>
  <c r="E18" i="49"/>
  <c r="D17" i="49"/>
  <c r="E17" i="49"/>
  <c r="D16" i="49"/>
  <c r="E16" i="49"/>
  <c r="D15" i="49"/>
  <c r="E15" i="49"/>
  <c r="D14" i="49"/>
  <c r="E14" i="49"/>
  <c r="D13" i="49"/>
  <c r="E13" i="49"/>
  <c r="D12" i="49"/>
  <c r="E12" i="49"/>
  <c r="J11" i="49"/>
  <c r="D11" i="49"/>
  <c r="C11" i="49"/>
  <c r="D10" i="49"/>
  <c r="E10" i="49"/>
  <c r="D9" i="49"/>
  <c r="E9" i="49"/>
  <c r="D8" i="49"/>
  <c r="E8" i="49"/>
  <c r="D7" i="49"/>
  <c r="E7" i="49"/>
  <c r="D6" i="49"/>
  <c r="E6" i="49"/>
  <c r="D5" i="49"/>
  <c r="E5" i="49"/>
  <c r="J4" i="49"/>
  <c r="C4" i="49"/>
  <c r="C3" i="49"/>
  <c r="J3" i="49"/>
  <c r="J2" i="49"/>
  <c r="J1" i="49"/>
  <c r="D779" i="44"/>
  <c r="C778" i="44"/>
  <c r="E777" i="44"/>
  <c r="D777" i="44"/>
  <c r="D776" i="44"/>
  <c r="E776" i="44"/>
  <c r="D775" i="44"/>
  <c r="D773" i="44"/>
  <c r="D772" i="44"/>
  <c r="D774" i="44"/>
  <c r="E774" i="44"/>
  <c r="C773" i="44"/>
  <c r="C772" i="44"/>
  <c r="D771" i="44"/>
  <c r="E771" i="44"/>
  <c r="E770" i="44"/>
  <c r="D770" i="44"/>
  <c r="C769" i="44"/>
  <c r="C768" i="44"/>
  <c r="D767" i="44"/>
  <c r="C766" i="44"/>
  <c r="D765" i="44"/>
  <c r="E765" i="44"/>
  <c r="D764" i="44"/>
  <c r="D763" i="44"/>
  <c r="E763" i="44"/>
  <c r="C762" i="44"/>
  <c r="C761" i="44"/>
  <c r="D760" i="44"/>
  <c r="E760" i="44"/>
  <c r="D759" i="44"/>
  <c r="E759" i="44"/>
  <c r="D758" i="44"/>
  <c r="E758" i="44"/>
  <c r="C757" i="44"/>
  <c r="C756" i="44"/>
  <c r="D755" i="44"/>
  <c r="E755" i="44"/>
  <c r="D754" i="44"/>
  <c r="E754" i="44"/>
  <c r="D753" i="44"/>
  <c r="E753" i="44"/>
  <c r="C752" i="44"/>
  <c r="C751" i="44"/>
  <c r="D750" i="44"/>
  <c r="E750" i="44"/>
  <c r="D749" i="44"/>
  <c r="E749" i="44"/>
  <c r="D748" i="44"/>
  <c r="E748" i="44"/>
  <c r="E747" i="44"/>
  <c r="C747" i="44"/>
  <c r="D746" i="44"/>
  <c r="D745" i="44"/>
  <c r="C745" i="44"/>
  <c r="D743" i="44"/>
  <c r="C742" i="44"/>
  <c r="D741" i="44"/>
  <c r="D740" i="44"/>
  <c r="C740" i="44"/>
  <c r="D739" i="44"/>
  <c r="E739" i="44"/>
  <c r="D738" i="44"/>
  <c r="E738" i="44"/>
  <c r="D737" i="44"/>
  <c r="E737" i="44"/>
  <c r="D736" i="44"/>
  <c r="D735" i="44"/>
  <c r="C735" i="44"/>
  <c r="C734" i="44"/>
  <c r="D733" i="44"/>
  <c r="C732" i="44"/>
  <c r="C731" i="44"/>
  <c r="D730" i="44"/>
  <c r="E730" i="44"/>
  <c r="E729" i="44"/>
  <c r="E728" i="44"/>
  <c r="D729" i="44"/>
  <c r="D728" i="44"/>
  <c r="C728" i="44"/>
  <c r="J727" i="44"/>
  <c r="J726" i="44"/>
  <c r="D725" i="44"/>
  <c r="E725" i="44"/>
  <c r="D724" i="44"/>
  <c r="C723" i="44"/>
  <c r="D722" i="44"/>
  <c r="E722" i="44"/>
  <c r="E721" i="44"/>
  <c r="D721" i="44"/>
  <c r="D720" i="44"/>
  <c r="C719" i="44"/>
  <c r="J718" i="44"/>
  <c r="C718" i="44"/>
  <c r="C717" i="44"/>
  <c r="J717" i="44"/>
  <c r="D716" i="44"/>
  <c r="E716" i="44"/>
  <c r="D715" i="44"/>
  <c r="E715" i="44"/>
  <c r="D714" i="44"/>
  <c r="E714" i="44"/>
  <c r="D713" i="44"/>
  <c r="E713" i="44"/>
  <c r="D712" i="44"/>
  <c r="E712" i="44"/>
  <c r="D711" i="44"/>
  <c r="E711" i="44"/>
  <c r="D710" i="44"/>
  <c r="E710" i="44"/>
  <c r="D709" i="44"/>
  <c r="E709" i="44"/>
  <c r="D708" i="44"/>
  <c r="E708" i="44"/>
  <c r="D707" i="44"/>
  <c r="E707" i="44"/>
  <c r="D706" i="44"/>
  <c r="E706" i="44"/>
  <c r="D705" i="44"/>
  <c r="E705" i="44"/>
  <c r="D704" i="44"/>
  <c r="E704" i="44"/>
  <c r="D703" i="44"/>
  <c r="E703" i="44"/>
  <c r="D702" i="44"/>
  <c r="C701" i="44"/>
  <c r="E700" i="44"/>
  <c r="D700" i="44"/>
  <c r="D699" i="44"/>
  <c r="E699" i="44"/>
  <c r="E698" i="44"/>
  <c r="D698" i="44"/>
  <c r="D697" i="44"/>
  <c r="E697" i="44"/>
  <c r="D696" i="44"/>
  <c r="D695" i="44"/>
  <c r="C695" i="44"/>
  <c r="D694" i="44"/>
  <c r="E694" i="44"/>
  <c r="D693" i="44"/>
  <c r="E693" i="44"/>
  <c r="D692" i="44"/>
  <c r="E692" i="44"/>
  <c r="D691" i="44"/>
  <c r="E691" i="44"/>
  <c r="D690" i="44"/>
  <c r="D689" i="44"/>
  <c r="E689" i="44"/>
  <c r="C688" i="44"/>
  <c r="E687" i="44"/>
  <c r="D687" i="44"/>
  <c r="D686" i="44"/>
  <c r="E685" i="44"/>
  <c r="D685" i="44"/>
  <c r="C684" i="44"/>
  <c r="D683" i="44"/>
  <c r="E683" i="44"/>
  <c r="D682" i="44"/>
  <c r="E682" i="44"/>
  <c r="D681" i="44"/>
  <c r="E681" i="44"/>
  <c r="E680" i="44"/>
  <c r="D680" i="44"/>
  <c r="C680" i="44"/>
  <c r="D679" i="44"/>
  <c r="E679" i="44"/>
  <c r="E678" i="44"/>
  <c r="D678" i="44"/>
  <c r="C677" i="44"/>
  <c r="D676" i="44"/>
  <c r="E676" i="44"/>
  <c r="D675" i="44"/>
  <c r="E675" i="44"/>
  <c r="D674" i="44"/>
  <c r="E674" i="44"/>
  <c r="D673" i="44"/>
  <c r="C672" i="44"/>
  <c r="D671" i="44"/>
  <c r="E671" i="44"/>
  <c r="D670" i="44"/>
  <c r="E670" i="44"/>
  <c r="D669" i="44"/>
  <c r="E669" i="44"/>
  <c r="D668" i="44"/>
  <c r="E668" i="44"/>
  <c r="E667" i="44"/>
  <c r="E666" i="44"/>
  <c r="D667" i="44"/>
  <c r="D666" i="44"/>
  <c r="C666" i="44"/>
  <c r="D665" i="44"/>
  <c r="E665" i="44"/>
  <c r="D664" i="44"/>
  <c r="E664" i="44"/>
  <c r="D663" i="44"/>
  <c r="E663" i="44"/>
  <c r="C662" i="44"/>
  <c r="D661" i="44"/>
  <c r="E661" i="44"/>
  <c r="D660" i="44"/>
  <c r="E660" i="44"/>
  <c r="D659" i="44"/>
  <c r="E659" i="44"/>
  <c r="E658" i="44"/>
  <c r="D658" i="44"/>
  <c r="D657" i="44"/>
  <c r="E657" i="44"/>
  <c r="D656" i="44"/>
  <c r="E656" i="44"/>
  <c r="E654" i="44"/>
  <c r="D655" i="44"/>
  <c r="E655" i="44"/>
  <c r="C654" i="44"/>
  <c r="D653" i="44"/>
  <c r="E653" i="44"/>
  <c r="D652" i="44"/>
  <c r="E652" i="44"/>
  <c r="D651" i="44"/>
  <c r="E651" i="44"/>
  <c r="D650" i="44"/>
  <c r="E650" i="44"/>
  <c r="D649" i="44"/>
  <c r="E649" i="44"/>
  <c r="D648" i="44"/>
  <c r="E648" i="44"/>
  <c r="C647" i="44"/>
  <c r="J646" i="44"/>
  <c r="E645" i="44"/>
  <c r="D645" i="44"/>
  <c r="D644" i="44"/>
  <c r="J643" i="44"/>
  <c r="C643" i="44"/>
  <c r="E642" i="44"/>
  <c r="D642" i="44"/>
  <c r="D641" i="44"/>
  <c r="E641" i="44"/>
  <c r="D640" i="44"/>
  <c r="D639" i="44"/>
  <c r="J639" i="44"/>
  <c r="C639" i="44"/>
  <c r="E638" i="44"/>
  <c r="D638" i="44"/>
  <c r="D637" i="44"/>
  <c r="E637" i="44"/>
  <c r="E636" i="44"/>
  <c r="D636" i="44"/>
  <c r="D635" i="44"/>
  <c r="E635" i="44"/>
  <c r="E634" i="44"/>
  <c r="D634" i="44"/>
  <c r="D633" i="44"/>
  <c r="E633" i="44"/>
  <c r="E632" i="44"/>
  <c r="D632" i="44"/>
  <c r="D631" i="44"/>
  <c r="E630" i="44"/>
  <c r="D630" i="44"/>
  <c r="C629" i="44"/>
  <c r="D628" i="44"/>
  <c r="E628" i="44"/>
  <c r="D627" i="44"/>
  <c r="E627" i="44"/>
  <c r="D626" i="44"/>
  <c r="E626" i="44"/>
  <c r="D625" i="44"/>
  <c r="E625" i="44"/>
  <c r="D624" i="44"/>
  <c r="E624" i="44"/>
  <c r="D623" i="44"/>
  <c r="E623" i="44"/>
  <c r="D622" i="44"/>
  <c r="E622" i="44"/>
  <c r="D621" i="44"/>
  <c r="E621" i="44"/>
  <c r="D620" i="44"/>
  <c r="D619" i="44"/>
  <c r="E619" i="44"/>
  <c r="D618" i="44"/>
  <c r="E618" i="44"/>
  <c r="C617" i="44"/>
  <c r="D616" i="44"/>
  <c r="E616" i="44"/>
  <c r="E615" i="44"/>
  <c r="D615" i="44"/>
  <c r="D614" i="44"/>
  <c r="E614" i="44"/>
  <c r="E613" i="44"/>
  <c r="E611" i="44"/>
  <c r="D613" i="44"/>
  <c r="D612" i="44"/>
  <c r="E612" i="44"/>
  <c r="D611" i="44"/>
  <c r="C611" i="44"/>
  <c r="D610" i="44"/>
  <c r="E610" i="44"/>
  <c r="D609" i="44"/>
  <c r="E609" i="44"/>
  <c r="D608" i="44"/>
  <c r="E608" i="44"/>
  <c r="D607" i="44"/>
  <c r="E607" i="44"/>
  <c r="D606" i="44"/>
  <c r="E606" i="44"/>
  <c r="D605" i="44"/>
  <c r="E605" i="44"/>
  <c r="D604" i="44"/>
  <c r="C604" i="44"/>
  <c r="D603" i="44"/>
  <c r="E603" i="44"/>
  <c r="E602" i="44"/>
  <c r="D602" i="44"/>
  <c r="D601" i="44"/>
  <c r="C600" i="44"/>
  <c r="D599" i="44"/>
  <c r="E599" i="44"/>
  <c r="D598" i="44"/>
  <c r="E598" i="44"/>
  <c r="D597" i="44"/>
  <c r="E597" i="44"/>
  <c r="C596" i="44"/>
  <c r="D595" i="44"/>
  <c r="E595" i="44"/>
  <c r="E593" i="44"/>
  <c r="D594" i="44"/>
  <c r="E594" i="44"/>
  <c r="C593" i="44"/>
  <c r="D592" i="44"/>
  <c r="E592" i="44"/>
  <c r="D591" i="44"/>
  <c r="E591" i="44"/>
  <c r="D590" i="44"/>
  <c r="D589" i="44"/>
  <c r="E589" i="44"/>
  <c r="C588" i="44"/>
  <c r="E587" i="44"/>
  <c r="D587" i="44"/>
  <c r="D586" i="44"/>
  <c r="E586" i="44"/>
  <c r="E585" i="44"/>
  <c r="D585" i="44"/>
  <c r="D584" i="44"/>
  <c r="E584" i="44"/>
  <c r="E583" i="44"/>
  <c r="E582" i="44"/>
  <c r="D583" i="44"/>
  <c r="C582" i="44"/>
  <c r="D581" i="44"/>
  <c r="E581" i="44"/>
  <c r="D580" i="44"/>
  <c r="E580" i="44"/>
  <c r="D579" i="44"/>
  <c r="E579" i="44"/>
  <c r="E578" i="44"/>
  <c r="C578" i="44"/>
  <c r="D577" i="44"/>
  <c r="E577" i="44"/>
  <c r="D576" i="44"/>
  <c r="E576" i="44"/>
  <c r="D575" i="44"/>
  <c r="E575" i="44"/>
  <c r="E574" i="44"/>
  <c r="D574" i="44"/>
  <c r="D573" i="44"/>
  <c r="E573" i="44"/>
  <c r="D572" i="44"/>
  <c r="E572" i="44"/>
  <c r="D571" i="44"/>
  <c r="C570" i="44"/>
  <c r="D569" i="44"/>
  <c r="E569" i="44"/>
  <c r="D568" i="44"/>
  <c r="E568" i="44"/>
  <c r="D567" i="44"/>
  <c r="E567" i="44"/>
  <c r="D566" i="44"/>
  <c r="E566" i="44"/>
  <c r="D565" i="44"/>
  <c r="E565" i="44"/>
  <c r="D564" i="44"/>
  <c r="E564" i="44"/>
  <c r="C563" i="44"/>
  <c r="J562" i="44"/>
  <c r="J561" i="44"/>
  <c r="J560" i="44"/>
  <c r="E559" i="44"/>
  <c r="D559" i="44"/>
  <c r="D558" i="44"/>
  <c r="C557" i="44"/>
  <c r="D556" i="44"/>
  <c r="E556" i="44"/>
  <c r="D555" i="44"/>
  <c r="D554" i="44"/>
  <c r="E554" i="44"/>
  <c r="C553" i="44"/>
  <c r="J552" i="44"/>
  <c r="J551" i="44"/>
  <c r="E550" i="44"/>
  <c r="D550" i="44"/>
  <c r="D549" i="44"/>
  <c r="J548" i="44"/>
  <c r="C548" i="44"/>
  <c r="E547" i="44"/>
  <c r="E545" i="44"/>
  <c r="D547" i="44"/>
  <c r="D546" i="44"/>
  <c r="E546" i="44"/>
  <c r="D545" i="44"/>
  <c r="C545" i="44"/>
  <c r="D544" i="44"/>
  <c r="E544" i="44"/>
  <c r="D543" i="44"/>
  <c r="E543" i="44"/>
  <c r="D542" i="44"/>
  <c r="E542" i="44"/>
  <c r="D541" i="44"/>
  <c r="E541" i="44"/>
  <c r="D540" i="44"/>
  <c r="E540" i="44"/>
  <c r="C539" i="44"/>
  <c r="E538" i="44"/>
  <c r="D538" i="44"/>
  <c r="D537" i="44"/>
  <c r="E537" i="44"/>
  <c r="D536" i="44"/>
  <c r="E536" i="44"/>
  <c r="D535" i="44"/>
  <c r="E535" i="44"/>
  <c r="D534" i="44"/>
  <c r="D533" i="44"/>
  <c r="E533" i="44"/>
  <c r="C532" i="44"/>
  <c r="D531" i="44"/>
  <c r="E531" i="44"/>
  <c r="E530" i="44"/>
  <c r="D530" i="44"/>
  <c r="C530" i="44"/>
  <c r="C529" i="44"/>
  <c r="D528" i="44"/>
  <c r="E528" i="44"/>
  <c r="D527" i="44"/>
  <c r="E527" i="44"/>
  <c r="D526" i="44"/>
  <c r="E526" i="44"/>
  <c r="D525" i="44"/>
  <c r="E525" i="44"/>
  <c r="D524" i="44"/>
  <c r="E524" i="44"/>
  <c r="C523" i="44"/>
  <c r="D522" i="44"/>
  <c r="E522" i="44"/>
  <c r="D521" i="44"/>
  <c r="E521" i="44"/>
  <c r="D520" i="44"/>
  <c r="E520" i="44"/>
  <c r="D519" i="44"/>
  <c r="E519" i="44"/>
  <c r="D518" i="44"/>
  <c r="E518" i="44"/>
  <c r="D517" i="44"/>
  <c r="E517" i="44"/>
  <c r="E516" i="44"/>
  <c r="D516" i="44"/>
  <c r="D515" i="44"/>
  <c r="E515" i="44"/>
  <c r="C514" i="44"/>
  <c r="D513" i="44"/>
  <c r="E513" i="44"/>
  <c r="D512" i="44"/>
  <c r="E512" i="44"/>
  <c r="D511" i="44"/>
  <c r="E511" i="44"/>
  <c r="C510" i="44"/>
  <c r="D509" i="44"/>
  <c r="E509" i="44"/>
  <c r="D508" i="44"/>
  <c r="E508" i="44"/>
  <c r="D507" i="44"/>
  <c r="E507" i="44"/>
  <c r="D506" i="44"/>
  <c r="E506" i="44"/>
  <c r="D505" i="44"/>
  <c r="C504" i="44"/>
  <c r="D503" i="44"/>
  <c r="E503" i="44"/>
  <c r="D502" i="44"/>
  <c r="E502" i="44"/>
  <c r="D501" i="44"/>
  <c r="E501" i="44"/>
  <c r="D500" i="44"/>
  <c r="E500" i="44"/>
  <c r="D499" i="44"/>
  <c r="E499" i="44"/>
  <c r="E498" i="44"/>
  <c r="D498" i="44"/>
  <c r="C497" i="44"/>
  <c r="D496" i="44"/>
  <c r="E496" i="44"/>
  <c r="D495" i="44"/>
  <c r="C494" i="44"/>
  <c r="D493" i="44"/>
  <c r="E493" i="44"/>
  <c r="D492" i="44"/>
  <c r="C491" i="44"/>
  <c r="D490" i="44"/>
  <c r="E490" i="44"/>
  <c r="D489" i="44"/>
  <c r="E489" i="44"/>
  <c r="D488" i="44"/>
  <c r="E488" i="44"/>
  <c r="D487" i="44"/>
  <c r="C486" i="44"/>
  <c r="D485" i="44"/>
  <c r="E485" i="44"/>
  <c r="C484" i="44"/>
  <c r="C483" i="44"/>
  <c r="J483" i="44"/>
  <c r="D481" i="44"/>
  <c r="E481" i="44"/>
  <c r="D480" i="44"/>
  <c r="E480" i="44"/>
  <c r="D479" i="44"/>
  <c r="E479" i="44"/>
  <c r="D478" i="44"/>
  <c r="E478" i="44"/>
  <c r="C477" i="44"/>
  <c r="D476" i="44"/>
  <c r="E476" i="44"/>
  <c r="D475" i="44"/>
  <c r="E475" i="44"/>
  <c r="C474" i="44"/>
  <c r="D473" i="44"/>
  <c r="E473" i="44"/>
  <c r="D472" i="44"/>
  <c r="E472" i="44"/>
  <c r="D471" i="44"/>
  <c r="E471" i="44"/>
  <c r="D470" i="44"/>
  <c r="E470" i="44"/>
  <c r="E469" i="44"/>
  <c r="D469" i="44"/>
  <c r="C468" i="44"/>
  <c r="D467" i="44"/>
  <c r="E467" i="44"/>
  <c r="D466" i="44"/>
  <c r="E466" i="44"/>
  <c r="D465" i="44"/>
  <c r="E465" i="44"/>
  <c r="D464" i="44"/>
  <c r="E464" i="44"/>
  <c r="C463" i="44"/>
  <c r="D462" i="44"/>
  <c r="E462" i="44"/>
  <c r="D461" i="44"/>
  <c r="E461" i="44"/>
  <c r="D460" i="44"/>
  <c r="E460" i="44"/>
  <c r="D459" i="44"/>
  <c r="C459" i="44"/>
  <c r="D458" i="44"/>
  <c r="E458" i="44"/>
  <c r="D457" i="44"/>
  <c r="E457" i="44"/>
  <c r="D456" i="44"/>
  <c r="D455" i="44"/>
  <c r="C455" i="44"/>
  <c r="C444" i="44"/>
  <c r="D454" i="44"/>
  <c r="E454" i="44"/>
  <c r="D453" i="44"/>
  <c r="E453" i="44"/>
  <c r="D452" i="44"/>
  <c r="E452" i="44"/>
  <c r="D451" i="44"/>
  <c r="E451" i="44"/>
  <c r="C450" i="44"/>
  <c r="D449" i="44"/>
  <c r="E449" i="44"/>
  <c r="D448" i="44"/>
  <c r="E448" i="44"/>
  <c r="D447" i="44"/>
  <c r="D446" i="44"/>
  <c r="E446" i="44"/>
  <c r="C445" i="44"/>
  <c r="D443" i="44"/>
  <c r="E443" i="44"/>
  <c r="D442" i="44"/>
  <c r="E442" i="44"/>
  <c r="D441" i="44"/>
  <c r="E441" i="44"/>
  <c r="D440" i="44"/>
  <c r="E440" i="44"/>
  <c r="D439" i="44"/>
  <c r="E439" i="44"/>
  <c r="D438" i="44"/>
  <c r="E438" i="44"/>
  <c r="E437" i="44"/>
  <c r="D437" i="44"/>
  <c r="D436" i="44"/>
  <c r="E436" i="44"/>
  <c r="E435" i="44"/>
  <c r="D435" i="44"/>
  <c r="D434" i="44"/>
  <c r="E434" i="44"/>
  <c r="D433" i="44"/>
  <c r="E433" i="44"/>
  <c r="D432" i="44"/>
  <c r="E432" i="44"/>
  <c r="E431" i="44"/>
  <c r="D431" i="44"/>
  <c r="D430" i="44"/>
  <c r="C429" i="44"/>
  <c r="D428" i="44"/>
  <c r="E428" i="44"/>
  <c r="D427" i="44"/>
  <c r="E427" i="44"/>
  <c r="D426" i="44"/>
  <c r="E426" i="44"/>
  <c r="D425" i="44"/>
  <c r="E425" i="44"/>
  <c r="D424" i="44"/>
  <c r="D423" i="44"/>
  <c r="E423" i="44"/>
  <c r="C422" i="44"/>
  <c r="D421" i="44"/>
  <c r="E421" i="44"/>
  <c r="D420" i="44"/>
  <c r="E420" i="44"/>
  <c r="D419" i="44"/>
  <c r="E419" i="44"/>
  <c r="D418" i="44"/>
  <c r="E418" i="44"/>
  <c r="D417" i="44"/>
  <c r="C416" i="44"/>
  <c r="D415" i="44"/>
  <c r="E415" i="44"/>
  <c r="D414" i="44"/>
  <c r="E414" i="44"/>
  <c r="D413" i="44"/>
  <c r="E413" i="44"/>
  <c r="C412" i="44"/>
  <c r="D411" i="44"/>
  <c r="E411" i="44"/>
  <c r="D410" i="44"/>
  <c r="C409" i="44"/>
  <c r="D408" i="44"/>
  <c r="E408" i="44"/>
  <c r="D407" i="44"/>
  <c r="E407" i="44"/>
  <c r="D406" i="44"/>
  <c r="E406" i="44"/>
  <c r="D405" i="44"/>
  <c r="E405" i="44"/>
  <c r="D404" i="44"/>
  <c r="C404" i="44"/>
  <c r="D403" i="44"/>
  <c r="E403" i="44"/>
  <c r="D402" i="44"/>
  <c r="E402" i="44"/>
  <c r="D401" i="44"/>
  <c r="E401" i="44"/>
  <c r="D400" i="44"/>
  <c r="C399" i="44"/>
  <c r="D398" i="44"/>
  <c r="E398" i="44"/>
  <c r="D397" i="44"/>
  <c r="D396" i="44"/>
  <c r="E396" i="44"/>
  <c r="C395" i="44"/>
  <c r="D394" i="44"/>
  <c r="E394" i="44"/>
  <c r="D393" i="44"/>
  <c r="E393" i="44"/>
  <c r="C392" i="44"/>
  <c r="D391" i="44"/>
  <c r="E391" i="44"/>
  <c r="D390" i="44"/>
  <c r="E390" i="44"/>
  <c r="D389" i="44"/>
  <c r="D388" i="44"/>
  <c r="C388" i="44"/>
  <c r="D387" i="44"/>
  <c r="E387" i="44"/>
  <c r="D386" i="44"/>
  <c r="E386" i="44"/>
  <c r="D385" i="44"/>
  <c r="E385" i="44"/>
  <c r="D384" i="44"/>
  <c r="E384" i="44"/>
  <c r="D383" i="44"/>
  <c r="E383" i="44"/>
  <c r="C382" i="44"/>
  <c r="D381" i="44"/>
  <c r="E381" i="44"/>
  <c r="D380" i="44"/>
  <c r="E380" i="44"/>
  <c r="D379" i="44"/>
  <c r="D378" i="44"/>
  <c r="C378" i="44"/>
  <c r="D377" i="44"/>
  <c r="E377" i="44"/>
  <c r="D376" i="44"/>
  <c r="E376" i="44"/>
  <c r="D375" i="44"/>
  <c r="E375" i="44"/>
  <c r="D374" i="44"/>
  <c r="E374" i="44"/>
  <c r="D373" i="44"/>
  <c r="C373" i="44"/>
  <c r="D372" i="44"/>
  <c r="E372" i="44"/>
  <c r="D371" i="44"/>
  <c r="E371" i="44"/>
  <c r="D370" i="44"/>
  <c r="E370" i="44"/>
  <c r="D369" i="44"/>
  <c r="E369" i="44"/>
  <c r="E368" i="44"/>
  <c r="D368" i="44"/>
  <c r="C368" i="44"/>
  <c r="D367" i="44"/>
  <c r="E367" i="44"/>
  <c r="D366" i="44"/>
  <c r="E366" i="44"/>
  <c r="D365" i="44"/>
  <c r="E365" i="44"/>
  <c r="D364" i="44"/>
  <c r="E364" i="44"/>
  <c r="D363" i="44"/>
  <c r="C362" i="44"/>
  <c r="D361" i="44"/>
  <c r="E361" i="44"/>
  <c r="D360" i="44"/>
  <c r="E360" i="44"/>
  <c r="D359" i="44"/>
  <c r="E359" i="44"/>
  <c r="D358" i="44"/>
  <c r="E358" i="44"/>
  <c r="C357" i="44"/>
  <c r="D356" i="44"/>
  <c r="E356" i="44"/>
  <c r="D355" i="44"/>
  <c r="E355" i="44"/>
  <c r="D354" i="44"/>
  <c r="D353" i="44"/>
  <c r="C353" i="44"/>
  <c r="D352" i="44"/>
  <c r="E352" i="44"/>
  <c r="D351" i="44"/>
  <c r="E351" i="44"/>
  <c r="D350" i="44"/>
  <c r="E350" i="44"/>
  <c r="D349" i="44"/>
  <c r="C348" i="44"/>
  <c r="D347" i="44"/>
  <c r="E347" i="44"/>
  <c r="D346" i="44"/>
  <c r="E346" i="44"/>
  <c r="D345" i="44"/>
  <c r="C344" i="44"/>
  <c r="D343" i="44"/>
  <c r="E343" i="44"/>
  <c r="D342" i="44"/>
  <c r="E342" i="44"/>
  <c r="D341" i="44"/>
  <c r="E341" i="44"/>
  <c r="J339" i="44"/>
  <c r="D338" i="44"/>
  <c r="E338" i="44"/>
  <c r="D337" i="44"/>
  <c r="E337" i="44"/>
  <c r="E336" i="44"/>
  <c r="D336" i="44"/>
  <c r="D335" i="44"/>
  <c r="E335" i="44"/>
  <c r="E334" i="44"/>
  <c r="D334" i="44"/>
  <c r="D333" i="44"/>
  <c r="E333" i="44"/>
  <c r="D332" i="44"/>
  <c r="E332" i="44"/>
  <c r="D331" i="44"/>
  <c r="C331" i="44"/>
  <c r="D330" i="44"/>
  <c r="E330" i="44"/>
  <c r="D329" i="44"/>
  <c r="E329" i="44"/>
  <c r="D328" i="44"/>
  <c r="C328" i="44"/>
  <c r="D327" i="44"/>
  <c r="E327" i="44"/>
  <c r="D326" i="44"/>
  <c r="D325" i="44"/>
  <c r="C325" i="44"/>
  <c r="D324" i="44"/>
  <c r="E324" i="44"/>
  <c r="D323" i="44"/>
  <c r="E323" i="44"/>
  <c r="D322" i="44"/>
  <c r="E322" i="44"/>
  <c r="D321" i="44"/>
  <c r="E321" i="44"/>
  <c r="D320" i="44"/>
  <c r="E320" i="44"/>
  <c r="E319" i="44"/>
  <c r="D319" i="44"/>
  <c r="D318" i="44"/>
  <c r="E318" i="44"/>
  <c r="D317" i="44"/>
  <c r="E317" i="44"/>
  <c r="D316" i="44"/>
  <c r="C315" i="44"/>
  <c r="C314" i="44"/>
  <c r="E313" i="44"/>
  <c r="D313" i="44"/>
  <c r="D312" i="44"/>
  <c r="E312" i="44"/>
  <c r="E311" i="44"/>
  <c r="D311" i="44"/>
  <c r="D310" i="44"/>
  <c r="E310" i="44"/>
  <c r="E309" i="44"/>
  <c r="D309" i="44"/>
  <c r="C308" i="44"/>
  <c r="D307" i="44"/>
  <c r="E307" i="44"/>
  <c r="D306" i="44"/>
  <c r="E306" i="44"/>
  <c r="D305" i="44"/>
  <c r="C305" i="44"/>
  <c r="D304" i="44"/>
  <c r="E304" i="44"/>
  <c r="E303" i="44"/>
  <c r="E302" i="44"/>
  <c r="D303" i="44"/>
  <c r="D302" i="44"/>
  <c r="C302" i="44"/>
  <c r="D301" i="44"/>
  <c r="E301" i="44"/>
  <c r="D300" i="44"/>
  <c r="E300" i="44"/>
  <c r="D299" i="44"/>
  <c r="C298" i="44"/>
  <c r="D297" i="44"/>
  <c r="E297" i="44"/>
  <c r="E296" i="44"/>
  <c r="C296" i="44"/>
  <c r="D295" i="44"/>
  <c r="E295" i="44"/>
  <c r="D294" i="44"/>
  <c r="E294" i="44"/>
  <c r="D293" i="44"/>
  <c r="E293" i="44"/>
  <c r="D292" i="44"/>
  <c r="E292" i="44"/>
  <c r="D291" i="44"/>
  <c r="E291" i="44"/>
  <c r="D290" i="44"/>
  <c r="C289" i="44"/>
  <c r="D288" i="44"/>
  <c r="E288" i="44"/>
  <c r="D287" i="44"/>
  <c r="E287" i="44"/>
  <c r="D286" i="44"/>
  <c r="E286" i="44"/>
  <c r="D285" i="44"/>
  <c r="E285" i="44"/>
  <c r="E284" i="44"/>
  <c r="D284" i="44"/>
  <c r="D283" i="44"/>
  <c r="E283" i="44"/>
  <c r="D282" i="44"/>
  <c r="E282" i="44"/>
  <c r="D281" i="44"/>
  <c r="E281" i="44"/>
  <c r="D280" i="44"/>
  <c r="E280" i="44"/>
  <c r="E279" i="44"/>
  <c r="D279" i="44"/>
  <c r="D278" i="44"/>
  <c r="E278" i="44"/>
  <c r="E277" i="44"/>
  <c r="D277" i="44"/>
  <c r="D276" i="44"/>
  <c r="E276" i="44"/>
  <c r="E275" i="44"/>
  <c r="D275" i="44"/>
  <c r="D274" i="44"/>
  <c r="E274" i="44"/>
  <c r="E273" i="44"/>
  <c r="D273" i="44"/>
  <c r="D272" i="44"/>
  <c r="E272" i="44"/>
  <c r="E271" i="44"/>
  <c r="D271" i="44"/>
  <c r="D270" i="44"/>
  <c r="E270" i="44"/>
  <c r="E269" i="44"/>
  <c r="D269" i="44"/>
  <c r="D268" i="44"/>
  <c r="E268" i="44"/>
  <c r="D267" i="44"/>
  <c r="D266" i="44"/>
  <c r="E266" i="44"/>
  <c r="C265" i="44"/>
  <c r="D264" i="44"/>
  <c r="E264" i="44"/>
  <c r="D262" i="44"/>
  <c r="E262" i="44"/>
  <c r="D261" i="44"/>
  <c r="C260" i="44"/>
  <c r="J259" i="44"/>
  <c r="J258" i="44"/>
  <c r="J257" i="44"/>
  <c r="J256" i="44"/>
  <c r="D252" i="44"/>
  <c r="E252" i="44"/>
  <c r="D251" i="44"/>
  <c r="E251" i="44"/>
  <c r="C250" i="44"/>
  <c r="D249" i="44"/>
  <c r="E249" i="44"/>
  <c r="D248" i="44"/>
  <c r="E248" i="44"/>
  <c r="D247" i="44"/>
  <c r="E247" i="44"/>
  <c r="D246" i="44"/>
  <c r="E246" i="44"/>
  <c r="D245" i="44"/>
  <c r="E245" i="44"/>
  <c r="C244" i="44"/>
  <c r="C243" i="44"/>
  <c r="D242" i="44"/>
  <c r="E242" i="44"/>
  <c r="D241" i="44"/>
  <c r="E241" i="44"/>
  <c r="D240" i="44"/>
  <c r="E240" i="44"/>
  <c r="D239" i="44"/>
  <c r="D238" i="44"/>
  <c r="C239" i="44"/>
  <c r="C238" i="44"/>
  <c r="D237" i="44"/>
  <c r="D236" i="44"/>
  <c r="D235" i="44"/>
  <c r="C236" i="44"/>
  <c r="C235" i="44"/>
  <c r="D234" i="44"/>
  <c r="E234" i="44"/>
  <c r="E233" i="44"/>
  <c r="C233" i="44"/>
  <c r="D232" i="44"/>
  <c r="E232" i="44"/>
  <c r="D231" i="44"/>
  <c r="D230" i="44"/>
  <c r="E230" i="44"/>
  <c r="C229" i="44"/>
  <c r="C228" i="44"/>
  <c r="D227" i="44"/>
  <c r="E227" i="44"/>
  <c r="D226" i="44"/>
  <c r="E226" i="44"/>
  <c r="D225" i="44"/>
  <c r="E225" i="44"/>
  <c r="D224" i="44"/>
  <c r="E224" i="44"/>
  <c r="C223" i="44"/>
  <c r="C222" i="44"/>
  <c r="D221" i="44"/>
  <c r="D220" i="44"/>
  <c r="C220" i="44"/>
  <c r="D219" i="44"/>
  <c r="E219" i="44"/>
  <c r="D218" i="44"/>
  <c r="E218" i="44"/>
  <c r="D217" i="44"/>
  <c r="E217" i="44"/>
  <c r="C216" i="44"/>
  <c r="D214" i="44"/>
  <c r="E214" i="44"/>
  <c r="E213" i="44"/>
  <c r="D213" i="44"/>
  <c r="C213" i="44"/>
  <c r="C203" i="44"/>
  <c r="D212" i="44"/>
  <c r="E212" i="44"/>
  <c r="E211" i="44"/>
  <c r="D211" i="44"/>
  <c r="C211" i="44"/>
  <c r="D210" i="44"/>
  <c r="E210" i="44"/>
  <c r="D209" i="44"/>
  <c r="E209" i="44"/>
  <c r="D208" i="44"/>
  <c r="C207" i="44"/>
  <c r="D206" i="44"/>
  <c r="E206" i="44"/>
  <c r="D205" i="44"/>
  <c r="E205" i="44"/>
  <c r="C204" i="44"/>
  <c r="D202" i="44"/>
  <c r="C201" i="44"/>
  <c r="C200" i="44"/>
  <c r="D199" i="44"/>
  <c r="C198" i="44"/>
  <c r="C197" i="44"/>
  <c r="D196" i="44"/>
  <c r="C195" i="44"/>
  <c r="D194" i="44"/>
  <c r="D193" i="44"/>
  <c r="C193" i="44"/>
  <c r="D192" i="44"/>
  <c r="D191" i="44"/>
  <c r="E191" i="44"/>
  <c r="D190" i="44"/>
  <c r="E190" i="44"/>
  <c r="C189" i="44"/>
  <c r="C188" i="44"/>
  <c r="D187" i="44"/>
  <c r="E187" i="44"/>
  <c r="D186" i="44"/>
  <c r="E186" i="44"/>
  <c r="E185" i="44"/>
  <c r="E184" i="44"/>
  <c r="C185" i="44"/>
  <c r="C184" i="44"/>
  <c r="D183" i="44"/>
  <c r="E183" i="44"/>
  <c r="E182" i="44"/>
  <c r="D182" i="44"/>
  <c r="D181" i="44"/>
  <c r="E181" i="44"/>
  <c r="E180" i="44"/>
  <c r="E179" i="44"/>
  <c r="C179" i="44"/>
  <c r="J178" i="44"/>
  <c r="J177" i="44"/>
  <c r="D176" i="44"/>
  <c r="E176" i="44"/>
  <c r="D175" i="44"/>
  <c r="C174" i="44"/>
  <c r="D173" i="44"/>
  <c r="E173" i="44"/>
  <c r="D172" i="44"/>
  <c r="C171" i="44"/>
  <c r="J170" i="44"/>
  <c r="C170" i="44"/>
  <c r="D169" i="44"/>
  <c r="E169" i="44"/>
  <c r="D168" i="44"/>
  <c r="E168" i="44"/>
  <c r="D167" i="44"/>
  <c r="C167" i="44"/>
  <c r="D166" i="44"/>
  <c r="E166" i="44"/>
  <c r="D165" i="44"/>
  <c r="E165" i="44"/>
  <c r="E164" i="44"/>
  <c r="D164" i="44"/>
  <c r="D163" i="44"/>
  <c r="C164" i="44"/>
  <c r="J163" i="44"/>
  <c r="C163" i="44"/>
  <c r="D162" i="44"/>
  <c r="E162" i="44"/>
  <c r="E161" i="44"/>
  <c r="D161" i="44"/>
  <c r="D160" i="44"/>
  <c r="C160" i="44"/>
  <c r="D159" i="44"/>
  <c r="D158" i="44"/>
  <c r="E158" i="44"/>
  <c r="C157" i="44"/>
  <c r="D156" i="44"/>
  <c r="E156" i="44"/>
  <c r="D155" i="44"/>
  <c r="E155" i="44"/>
  <c r="C154" i="44"/>
  <c r="J153" i="44"/>
  <c r="C153" i="44"/>
  <c r="C152" i="44"/>
  <c r="J152" i="44"/>
  <c r="D151" i="44"/>
  <c r="E151" i="44"/>
  <c r="D150" i="44"/>
  <c r="E150" i="44"/>
  <c r="E149" i="44"/>
  <c r="D149" i="44"/>
  <c r="C149" i="44"/>
  <c r="D148" i="44"/>
  <c r="E148" i="44"/>
  <c r="D147" i="44"/>
  <c r="E147" i="44"/>
  <c r="E146" i="44"/>
  <c r="D146" i="44"/>
  <c r="C146" i="44"/>
  <c r="D145" i="44"/>
  <c r="E145" i="44"/>
  <c r="D144" i="44"/>
  <c r="E144" i="44"/>
  <c r="E143" i="44"/>
  <c r="D143" i="44"/>
  <c r="C143" i="44"/>
  <c r="D142" i="44"/>
  <c r="E142" i="44"/>
  <c r="D141" i="44"/>
  <c r="E141" i="44"/>
  <c r="E140" i="44"/>
  <c r="C140" i="44"/>
  <c r="C135" i="44"/>
  <c r="D139" i="44"/>
  <c r="E139" i="44"/>
  <c r="D138" i="44"/>
  <c r="E138" i="44"/>
  <c r="D137" i="44"/>
  <c r="E137" i="44"/>
  <c r="E136" i="44"/>
  <c r="E135" i="44"/>
  <c r="D136" i="44"/>
  <c r="C136" i="44"/>
  <c r="J135" i="44"/>
  <c r="E134" i="44"/>
  <c r="D134" i="44"/>
  <c r="D133" i="44"/>
  <c r="E133" i="44"/>
  <c r="C132" i="44"/>
  <c r="D131" i="44"/>
  <c r="D130" i="44"/>
  <c r="E130" i="44"/>
  <c r="C129" i="44"/>
  <c r="D128" i="44"/>
  <c r="E128" i="44"/>
  <c r="D127" i="44"/>
  <c r="C126" i="44"/>
  <c r="D125" i="44"/>
  <c r="E125" i="44"/>
  <c r="D124" i="44"/>
  <c r="C123" i="44"/>
  <c r="D122" i="44"/>
  <c r="E122" i="44"/>
  <c r="D121" i="44"/>
  <c r="C120" i="44"/>
  <c r="D119" i="44"/>
  <c r="E119" i="44"/>
  <c r="D118" i="44"/>
  <c r="C117" i="44"/>
  <c r="J116" i="44"/>
  <c r="C116" i="44"/>
  <c r="J115" i="44"/>
  <c r="J114" i="44"/>
  <c r="E113" i="44"/>
  <c r="D113" i="44"/>
  <c r="D112" i="44"/>
  <c r="E112" i="44"/>
  <c r="D111" i="44"/>
  <c r="E111" i="44"/>
  <c r="E110" i="44"/>
  <c r="D110" i="44"/>
  <c r="D109" i="44"/>
  <c r="E109" i="44"/>
  <c r="E108" i="44"/>
  <c r="D108" i="44"/>
  <c r="D107" i="44"/>
  <c r="E107" i="44"/>
  <c r="E106" i="44"/>
  <c r="D106" i="44"/>
  <c r="D105" i="44"/>
  <c r="E105" i="44"/>
  <c r="E104" i="44"/>
  <c r="D104" i="44"/>
  <c r="D103" i="44"/>
  <c r="E103" i="44"/>
  <c r="E102" i="44"/>
  <c r="D102" i="44"/>
  <c r="D101" i="44"/>
  <c r="E101" i="44"/>
  <c r="E100" i="44"/>
  <c r="D100" i="44"/>
  <c r="D99" i="44"/>
  <c r="E99" i="44"/>
  <c r="E98" i="44"/>
  <c r="D98" i="44"/>
  <c r="J97" i="44"/>
  <c r="C97" i="44"/>
  <c r="C67" i="44"/>
  <c r="D96" i="44"/>
  <c r="E96" i="44"/>
  <c r="D95" i="44"/>
  <c r="E95" i="44"/>
  <c r="D94" i="44"/>
  <c r="E94" i="44"/>
  <c r="D93" i="44"/>
  <c r="E93" i="44"/>
  <c r="D92" i="44"/>
  <c r="E92" i="44"/>
  <c r="D91" i="44"/>
  <c r="E91" i="44"/>
  <c r="D90" i="44"/>
  <c r="E90" i="44"/>
  <c r="E89" i="44"/>
  <c r="D89" i="44"/>
  <c r="D88" i="44"/>
  <c r="E88" i="44"/>
  <c r="D87" i="44"/>
  <c r="E87" i="44"/>
  <c r="D86" i="44"/>
  <c r="E86" i="44"/>
  <c r="D85" i="44"/>
  <c r="E85" i="44"/>
  <c r="E84" i="44"/>
  <c r="D84" i="44"/>
  <c r="D83" i="44"/>
  <c r="E83" i="44"/>
  <c r="D82" i="44"/>
  <c r="E82" i="44"/>
  <c r="D81" i="44"/>
  <c r="E81" i="44"/>
  <c r="D80" i="44"/>
  <c r="E80" i="44"/>
  <c r="E79" i="44"/>
  <c r="D79" i="44"/>
  <c r="D78" i="44"/>
  <c r="E78" i="44"/>
  <c r="E77" i="44"/>
  <c r="D77" i="44"/>
  <c r="D76" i="44"/>
  <c r="E76" i="44"/>
  <c r="D75" i="44"/>
  <c r="E75" i="44"/>
  <c r="D74" i="44"/>
  <c r="E74" i="44"/>
  <c r="D73" i="44"/>
  <c r="E73" i="44"/>
  <c r="D72" i="44"/>
  <c r="E72" i="44"/>
  <c r="D71" i="44"/>
  <c r="E71" i="44"/>
  <c r="D70" i="44"/>
  <c r="E70" i="44"/>
  <c r="E69" i="44"/>
  <c r="D69" i="44"/>
  <c r="J68" i="44"/>
  <c r="C68" i="44"/>
  <c r="J67" i="44"/>
  <c r="D66" i="44"/>
  <c r="E66" i="44"/>
  <c r="D65" i="44"/>
  <c r="E65" i="44"/>
  <c r="E64" i="44"/>
  <c r="D64" i="44"/>
  <c r="D63" i="44"/>
  <c r="E63" i="44"/>
  <c r="D62" i="44"/>
  <c r="J61" i="44"/>
  <c r="C61" i="44"/>
  <c r="E60" i="44"/>
  <c r="D60" i="44"/>
  <c r="D59" i="44"/>
  <c r="E59" i="44"/>
  <c r="E58" i="44"/>
  <c r="D58" i="44"/>
  <c r="D57" i="44"/>
  <c r="E57" i="44"/>
  <c r="E56" i="44"/>
  <c r="D56" i="44"/>
  <c r="D55" i="44"/>
  <c r="E55" i="44"/>
  <c r="E54" i="44"/>
  <c r="D54" i="44"/>
  <c r="D53" i="44"/>
  <c r="E53" i="44"/>
  <c r="E52" i="44"/>
  <c r="D52" i="44"/>
  <c r="D51" i="44"/>
  <c r="E51" i="44"/>
  <c r="E50" i="44"/>
  <c r="D50" i="44"/>
  <c r="D49" i="44"/>
  <c r="E49" i="44"/>
  <c r="E48" i="44"/>
  <c r="D48" i="44"/>
  <c r="D47" i="44"/>
  <c r="E47" i="44"/>
  <c r="D46" i="44"/>
  <c r="E46" i="44"/>
  <c r="D45" i="44"/>
  <c r="E45" i="44"/>
  <c r="D44" i="44"/>
  <c r="E44" i="44"/>
  <c r="E43" i="44"/>
  <c r="D43" i="44"/>
  <c r="D42" i="44"/>
  <c r="E42" i="44"/>
  <c r="E41" i="44"/>
  <c r="D41" i="44"/>
  <c r="D40" i="44"/>
  <c r="E40" i="44"/>
  <c r="D39" i="44"/>
  <c r="J38" i="44"/>
  <c r="C38" i="44"/>
  <c r="E37" i="44"/>
  <c r="D37" i="44"/>
  <c r="D36" i="44"/>
  <c r="E36" i="44"/>
  <c r="E35" i="44"/>
  <c r="D35" i="44"/>
  <c r="D34" i="44"/>
  <c r="E34" i="44"/>
  <c r="E33" i="44"/>
  <c r="D33" i="44"/>
  <c r="D32" i="44"/>
  <c r="E32" i="44"/>
  <c r="E31" i="44"/>
  <c r="D31" i="44"/>
  <c r="D30" i="44"/>
  <c r="E30" i="44"/>
  <c r="E29" i="44"/>
  <c r="D29" i="44"/>
  <c r="D28" i="44"/>
  <c r="E28" i="44"/>
  <c r="E27" i="44"/>
  <c r="D27" i="44"/>
  <c r="D26" i="44"/>
  <c r="E26" i="44"/>
  <c r="E25" i="44"/>
  <c r="D25" i="44"/>
  <c r="D24" i="44"/>
  <c r="E24" i="44"/>
  <c r="E23" i="44"/>
  <c r="D23" i="44"/>
  <c r="D22" i="44"/>
  <c r="E22" i="44"/>
  <c r="E21" i="44"/>
  <c r="D21" i="44"/>
  <c r="D20" i="44"/>
  <c r="E20" i="44"/>
  <c r="D19" i="44"/>
  <c r="E19" i="44"/>
  <c r="D18" i="44"/>
  <c r="E18" i="44"/>
  <c r="D17" i="44"/>
  <c r="E17" i="44"/>
  <c r="D16" i="44"/>
  <c r="E16" i="44"/>
  <c r="D15" i="44"/>
  <c r="E15" i="44"/>
  <c r="D14" i="44"/>
  <c r="E14" i="44"/>
  <c r="D13" i="44"/>
  <c r="E13" i="44"/>
  <c r="D12" i="44"/>
  <c r="J11" i="44"/>
  <c r="C11" i="44"/>
  <c r="D10" i="44"/>
  <c r="E10" i="44"/>
  <c r="E9" i="44"/>
  <c r="D9" i="44"/>
  <c r="D8" i="44"/>
  <c r="E8" i="44"/>
  <c r="E7" i="44"/>
  <c r="D7" i="44"/>
  <c r="D6" i="44"/>
  <c r="E6" i="44"/>
  <c r="D5" i="44"/>
  <c r="J4" i="44"/>
  <c r="C4" i="44"/>
  <c r="J3" i="44"/>
  <c r="J2" i="44"/>
  <c r="J1" i="44"/>
  <c r="D509" i="26"/>
  <c r="E509" i="26"/>
  <c r="D11" i="37"/>
  <c r="D9" i="37"/>
  <c r="C9" i="37"/>
  <c r="C11" i="37"/>
  <c r="B9" i="37"/>
  <c r="B11" i="37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I64" i="35"/>
  <c r="I63" i="35"/>
  <c r="H64" i="35"/>
  <c r="H63" i="35"/>
  <c r="G64" i="35"/>
  <c r="F64" i="35"/>
  <c r="E64" i="35"/>
  <c r="E63" i="35"/>
  <c r="D64" i="35"/>
  <c r="C64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/>
  <c r="E29" i="35"/>
  <c r="D29" i="35"/>
  <c r="I26" i="35"/>
  <c r="I25" i="35"/>
  <c r="H26" i="35"/>
  <c r="G26" i="35"/>
  <c r="F26" i="35"/>
  <c r="E26" i="35"/>
  <c r="E25" i="35"/>
  <c r="D26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/>
  <c r="I67" i="34"/>
  <c r="I39" i="34"/>
  <c r="G67" i="34"/>
  <c r="G32" i="34"/>
  <c r="D4" i="34"/>
  <c r="C115" i="44"/>
  <c r="E131" i="44"/>
  <c r="E129" i="44"/>
  <c r="D129" i="44"/>
  <c r="E159" i="44"/>
  <c r="D157" i="44"/>
  <c r="E267" i="44"/>
  <c r="E265" i="44"/>
  <c r="E263" i="44"/>
  <c r="D265" i="44"/>
  <c r="E417" i="44"/>
  <c r="E416" i="44"/>
  <c r="D416" i="44"/>
  <c r="E492" i="44"/>
  <c r="D491" i="44"/>
  <c r="E620" i="44"/>
  <c r="E617" i="44"/>
  <c r="D617" i="44"/>
  <c r="E631" i="44"/>
  <c r="D629" i="44"/>
  <c r="E673" i="44"/>
  <c r="D672" i="44"/>
  <c r="D732" i="44"/>
  <c r="D731" i="44"/>
  <c r="E733" i="44"/>
  <c r="E732" i="44"/>
  <c r="E731" i="44"/>
  <c r="F4" i="35"/>
  <c r="C13" i="35"/>
  <c r="E5" i="44"/>
  <c r="E4" i="44"/>
  <c r="D4" i="44"/>
  <c r="D38" i="44"/>
  <c r="E39" i="44"/>
  <c r="E124" i="44"/>
  <c r="D123" i="44"/>
  <c r="E154" i="44"/>
  <c r="D244" i="44"/>
  <c r="D243" i="44"/>
  <c r="E349" i="44"/>
  <c r="E348" i="44"/>
  <c r="D348" i="44"/>
  <c r="C340" i="44"/>
  <c r="C339" i="44"/>
  <c r="E410" i="44"/>
  <c r="D409" i="44"/>
  <c r="E447" i="44"/>
  <c r="D445" i="44"/>
  <c r="E590" i="44"/>
  <c r="D588" i="44"/>
  <c r="D593" i="44"/>
  <c r="E604" i="44"/>
  <c r="D677" i="44"/>
  <c r="E686" i="44"/>
  <c r="E684" i="44"/>
  <c r="D684" i="44"/>
  <c r="E696" i="44"/>
  <c r="E695" i="44"/>
  <c r="E702" i="44"/>
  <c r="D701" i="44"/>
  <c r="D719" i="44"/>
  <c r="D718" i="44"/>
  <c r="D717" i="44"/>
  <c r="E720" i="44"/>
  <c r="E719" i="44"/>
  <c r="D61" i="44"/>
  <c r="E172" i="44"/>
  <c r="E171" i="44"/>
  <c r="D171" i="44"/>
  <c r="E194" i="44"/>
  <c r="E193" i="44"/>
  <c r="E202" i="44"/>
  <c r="E201" i="44"/>
  <c r="E200" i="44"/>
  <c r="D201" i="44"/>
  <c r="D200" i="44"/>
  <c r="D216" i="44"/>
  <c r="C215" i="44"/>
  <c r="C178" i="44"/>
  <c r="C177" i="44"/>
  <c r="C114" i="44"/>
  <c r="E237" i="44"/>
  <c r="E236" i="44"/>
  <c r="E235" i="44"/>
  <c r="C263" i="44"/>
  <c r="C259" i="44"/>
  <c r="C258" i="44"/>
  <c r="C257" i="44"/>
  <c r="E379" i="44"/>
  <c r="D382" i="44"/>
  <c r="E389" i="44"/>
  <c r="E388" i="44"/>
  <c r="E400" i="44"/>
  <c r="D399" i="44"/>
  <c r="E505" i="44"/>
  <c r="E504" i="44"/>
  <c r="D504" i="44"/>
  <c r="D523" i="44"/>
  <c r="D532" i="44"/>
  <c r="C562" i="44"/>
  <c r="C561" i="44"/>
  <c r="C560" i="44"/>
  <c r="D582" i="44"/>
  <c r="E724" i="44"/>
  <c r="E723" i="44"/>
  <c r="E718" i="44"/>
  <c r="E717" i="44"/>
  <c r="D723" i="44"/>
  <c r="D734" i="44"/>
  <c r="D769" i="44"/>
  <c r="D768" i="44"/>
  <c r="E775" i="44"/>
  <c r="E773" i="44"/>
  <c r="E772" i="44"/>
  <c r="C26" i="35"/>
  <c r="C48" i="35"/>
  <c r="C54" i="35"/>
  <c r="C60" i="35"/>
  <c r="C3" i="44"/>
  <c r="C2" i="44"/>
  <c r="D11" i="44"/>
  <c r="E12" i="44"/>
  <c r="E11" i="44"/>
  <c r="E62" i="44"/>
  <c r="E61" i="44"/>
  <c r="E118" i="44"/>
  <c r="D117" i="44"/>
  <c r="D116" i="44"/>
  <c r="D115" i="44"/>
  <c r="D154" i="44"/>
  <c r="D153" i="44"/>
  <c r="E160" i="44"/>
  <c r="E192" i="44"/>
  <c r="D189" i="44"/>
  <c r="D188" i="44"/>
  <c r="E199" i="44"/>
  <c r="E198" i="44"/>
  <c r="E197" i="44"/>
  <c r="D198" i="44"/>
  <c r="D197" i="44"/>
  <c r="E299" i="44"/>
  <c r="D298" i="44"/>
  <c r="D308" i="44"/>
  <c r="E487" i="44"/>
  <c r="D486" i="44"/>
  <c r="E495" i="44"/>
  <c r="E494" i="44"/>
  <c r="D494" i="44"/>
  <c r="E497" i="44"/>
  <c r="E523" i="44"/>
  <c r="E534" i="44"/>
  <c r="E532" i="44"/>
  <c r="E529" i="44"/>
  <c r="D563" i="44"/>
  <c r="D600" i="44"/>
  <c r="E601" i="44"/>
  <c r="E600" i="44"/>
  <c r="E629" i="44"/>
  <c r="E640" i="44"/>
  <c r="E639" i="44"/>
  <c r="D647" i="44"/>
  <c r="D654" i="44"/>
  <c r="D662" i="44"/>
  <c r="C727" i="44"/>
  <c r="C726" i="44"/>
  <c r="E736" i="44"/>
  <c r="E735" i="44"/>
  <c r="E734" i="44"/>
  <c r="E746" i="44"/>
  <c r="E745" i="44"/>
  <c r="E744" i="44"/>
  <c r="E752" i="44"/>
  <c r="E779" i="44"/>
  <c r="E778" i="44"/>
  <c r="D778" i="44"/>
  <c r="I4" i="35"/>
  <c r="D68" i="44"/>
  <c r="D97" i="44"/>
  <c r="D67" i="44"/>
  <c r="E121" i="44"/>
  <c r="D120" i="44"/>
  <c r="E167" i="44"/>
  <c r="E163" i="44"/>
  <c r="E196" i="44"/>
  <c r="E195" i="44"/>
  <c r="D195" i="44"/>
  <c r="E231" i="44"/>
  <c r="E229" i="44"/>
  <c r="E228" i="44"/>
  <c r="D229" i="44"/>
  <c r="E261" i="44"/>
  <c r="E260" i="44"/>
  <c r="D260" i="44"/>
  <c r="E308" i="44"/>
  <c r="E397" i="44"/>
  <c r="D395" i="44"/>
  <c r="E424" i="44"/>
  <c r="D422" i="44"/>
  <c r="D548" i="44"/>
  <c r="E549" i="44"/>
  <c r="E548" i="44"/>
  <c r="E555" i="44"/>
  <c r="D553" i="44"/>
  <c r="D557" i="44"/>
  <c r="E558" i="44"/>
  <c r="E557" i="44"/>
  <c r="D643" i="44"/>
  <c r="E644" i="44"/>
  <c r="E643" i="44"/>
  <c r="E677" i="44"/>
  <c r="E690" i="44"/>
  <c r="D688" i="44"/>
  <c r="D742" i="44"/>
  <c r="E743" i="44"/>
  <c r="E742" i="44"/>
  <c r="E764" i="44"/>
  <c r="D762" i="44"/>
  <c r="D761" i="44"/>
  <c r="D766" i="44"/>
  <c r="E767" i="44"/>
  <c r="E766" i="44"/>
  <c r="E769" i="44"/>
  <c r="E768" i="44"/>
  <c r="D67" i="49"/>
  <c r="G4" i="34"/>
  <c r="E39" i="34"/>
  <c r="C19" i="35"/>
  <c r="D25" i="35"/>
  <c r="C33" i="35"/>
  <c r="C51" i="35"/>
  <c r="C57" i="35"/>
  <c r="F63" i="35"/>
  <c r="C63" i="35"/>
  <c r="C67" i="35"/>
  <c r="E132" i="44"/>
  <c r="D207" i="44"/>
  <c r="D215" i="44"/>
  <c r="D289" i="44"/>
  <c r="D315" i="44"/>
  <c r="D429" i="44"/>
  <c r="D529" i="44"/>
  <c r="C552" i="44"/>
  <c r="C551" i="44"/>
  <c r="D570" i="44"/>
  <c r="E117" i="49"/>
  <c r="C29" i="35"/>
  <c r="H32" i="34"/>
  <c r="H4" i="34"/>
  <c r="F32" i="34"/>
  <c r="F4" i="34"/>
  <c r="D67" i="34"/>
  <c r="D39" i="34"/>
  <c r="H67" i="34"/>
  <c r="H39" i="34"/>
  <c r="F67" i="34"/>
  <c r="F39" i="34"/>
  <c r="G25" i="35"/>
  <c r="D126" i="44"/>
  <c r="E157" i="44"/>
  <c r="D174" i="44"/>
  <c r="D170" i="44"/>
  <c r="D152" i="44"/>
  <c r="E204" i="44"/>
  <c r="E221" i="44"/>
  <c r="E220" i="44"/>
  <c r="E244" i="44"/>
  <c r="E243" i="44"/>
  <c r="E316" i="44"/>
  <c r="E315" i="44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/>
  <c r="E588" i="44"/>
  <c r="C646" i="44"/>
  <c r="C744" i="44"/>
  <c r="E762" i="44"/>
  <c r="E761" i="44"/>
  <c r="E416" i="49"/>
  <c r="C561" i="49"/>
  <c r="C115" i="49"/>
  <c r="D223" i="49"/>
  <c r="D222" i="49"/>
  <c r="E463" i="49"/>
  <c r="E474" i="49"/>
  <c r="E762" i="49"/>
  <c r="E761" i="49"/>
  <c r="E611" i="49"/>
  <c r="E680" i="49"/>
  <c r="E61" i="49"/>
  <c r="D61" i="49"/>
  <c r="E123" i="49"/>
  <c r="D136" i="49"/>
  <c r="E143" i="49"/>
  <c r="E155" i="49"/>
  <c r="E154" i="49"/>
  <c r="E157" i="49"/>
  <c r="E153" i="49"/>
  <c r="D157" i="49"/>
  <c r="E196" i="49"/>
  <c r="E195" i="49"/>
  <c r="C203" i="49"/>
  <c r="D213" i="49"/>
  <c r="D216" i="49"/>
  <c r="D215" i="49"/>
  <c r="E227" i="49"/>
  <c r="E223" i="49"/>
  <c r="E222" i="49"/>
  <c r="E229" i="49"/>
  <c r="E228" i="49"/>
  <c r="E239" i="49"/>
  <c r="E238" i="49"/>
  <c r="D244" i="49"/>
  <c r="D243" i="49"/>
  <c r="D265" i="49"/>
  <c r="D298" i="49"/>
  <c r="D305" i="49"/>
  <c r="C314" i="49"/>
  <c r="C259" i="49"/>
  <c r="E374" i="49"/>
  <c r="E373" i="49"/>
  <c r="D382" i="49"/>
  <c r="D392" i="49"/>
  <c r="D399" i="49"/>
  <c r="D404" i="49"/>
  <c r="C444" i="49"/>
  <c r="C339" i="49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/>
  <c r="D654" i="49"/>
  <c r="E663" i="49"/>
  <c r="E662" i="49"/>
  <c r="D684" i="49"/>
  <c r="D701" i="49"/>
  <c r="D666" i="49"/>
  <c r="D646" i="49"/>
  <c r="D728" i="49"/>
  <c r="D757" i="49"/>
  <c r="D756" i="49"/>
  <c r="D766" i="49"/>
  <c r="D773" i="49"/>
  <c r="D772" i="49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/>
  <c r="C560" i="49"/>
  <c r="D4" i="49"/>
  <c r="D126" i="49"/>
  <c r="D129" i="49"/>
  <c r="D132" i="49"/>
  <c r="D149" i="49"/>
  <c r="D164" i="49"/>
  <c r="D167" i="49"/>
  <c r="D171" i="49"/>
  <c r="D174" i="49"/>
  <c r="C178" i="49"/>
  <c r="C177" i="49"/>
  <c r="D203" i="49"/>
  <c r="D229" i="49"/>
  <c r="D228" i="49"/>
  <c r="D239" i="49"/>
  <c r="D238" i="49"/>
  <c r="E244" i="49"/>
  <c r="E243" i="49"/>
  <c r="E260" i="49"/>
  <c r="E289" i="49"/>
  <c r="E316" i="49"/>
  <c r="E315" i="49"/>
  <c r="D331" i="49"/>
  <c r="E344" i="49"/>
  <c r="D348" i="49"/>
  <c r="E353" i="49"/>
  <c r="D378" i="49"/>
  <c r="E412" i="49"/>
  <c r="E430" i="49"/>
  <c r="E429" i="49"/>
  <c r="E446" i="49"/>
  <c r="E445" i="49"/>
  <c r="D491" i="49"/>
  <c r="D530" i="49"/>
  <c r="D529" i="49"/>
  <c r="E545" i="49"/>
  <c r="E539" i="49"/>
  <c r="D548" i="49"/>
  <c r="E630" i="49"/>
  <c r="E629" i="49"/>
  <c r="E695" i="49"/>
  <c r="E719" i="49"/>
  <c r="D723" i="49"/>
  <c r="D752" i="49"/>
  <c r="D751" i="49"/>
  <c r="D120" i="49"/>
  <c r="D116" i="49"/>
  <c r="D188" i="49"/>
  <c r="D314" i="49"/>
  <c r="E362" i="49"/>
  <c r="E553" i="49"/>
  <c r="E552" i="49"/>
  <c r="E551" i="49"/>
  <c r="E757" i="49"/>
  <c r="E756" i="49"/>
  <c r="C114" i="49"/>
  <c r="C2" i="49"/>
  <c r="C4" i="34"/>
  <c r="E120" i="49"/>
  <c r="E357" i="49"/>
  <c r="E422" i="49"/>
  <c r="E450" i="49"/>
  <c r="E477" i="49"/>
  <c r="E494" i="49"/>
  <c r="E532" i="49"/>
  <c r="E529" i="49"/>
  <c r="E600" i="49"/>
  <c r="E735" i="49"/>
  <c r="E734" i="49"/>
  <c r="E97" i="49"/>
  <c r="E67" i="49"/>
  <c r="E136" i="49"/>
  <c r="E392" i="49"/>
  <c r="E404" i="49"/>
  <c r="E563" i="49"/>
  <c r="E654" i="49"/>
  <c r="E684" i="49"/>
  <c r="E773" i="49"/>
  <c r="E772" i="49"/>
  <c r="E4" i="49"/>
  <c r="E3" i="49"/>
  <c r="E179" i="49"/>
  <c r="E388" i="49"/>
  <c r="E395" i="49"/>
  <c r="E455" i="49"/>
  <c r="E444" i="49"/>
  <c r="E582" i="49"/>
  <c r="E593" i="49"/>
  <c r="E596" i="49"/>
  <c r="E604" i="49"/>
  <c r="E677" i="49"/>
  <c r="E752" i="49"/>
  <c r="E751" i="49"/>
  <c r="E769" i="49"/>
  <c r="E768" i="49"/>
  <c r="E174" i="49"/>
  <c r="E170" i="49"/>
  <c r="E216" i="49"/>
  <c r="E215" i="49"/>
  <c r="E250" i="49"/>
  <c r="E265" i="49"/>
  <c r="E328" i="49"/>
  <c r="E331" i="49"/>
  <c r="E348" i="49"/>
  <c r="E378" i="49"/>
  <c r="E399" i="49"/>
  <c r="E491" i="49"/>
  <c r="E514" i="49"/>
  <c r="E510" i="49"/>
  <c r="E523" i="49"/>
  <c r="E588" i="49"/>
  <c r="E147" i="49"/>
  <c r="E146" i="49"/>
  <c r="E194" i="49"/>
  <c r="E193" i="49"/>
  <c r="E208" i="49"/>
  <c r="E207" i="49"/>
  <c r="E203" i="49"/>
  <c r="D250" i="49"/>
  <c r="D260" i="49"/>
  <c r="E326" i="49"/>
  <c r="E325" i="49"/>
  <c r="D494" i="49"/>
  <c r="D514" i="49"/>
  <c r="D510" i="49"/>
  <c r="D557" i="49"/>
  <c r="D552" i="49"/>
  <c r="D551" i="49"/>
  <c r="D582" i="49"/>
  <c r="D719" i="49"/>
  <c r="E724" i="49"/>
  <c r="E723" i="49"/>
  <c r="E718" i="49"/>
  <c r="E717" i="49"/>
  <c r="E741" i="49"/>
  <c r="E740" i="49"/>
  <c r="D769" i="49"/>
  <c r="D768" i="49"/>
  <c r="E779" i="49"/>
  <c r="E778" i="49"/>
  <c r="D140" i="49"/>
  <c r="D143" i="49"/>
  <c r="D135" i="49"/>
  <c r="D497" i="49"/>
  <c r="D180" i="49"/>
  <c r="D182" i="49"/>
  <c r="D185" i="49"/>
  <c r="D184" i="49"/>
  <c r="D357" i="49"/>
  <c r="D368" i="49"/>
  <c r="D395" i="49"/>
  <c r="D422" i="49"/>
  <c r="D468" i="49"/>
  <c r="D477" i="49"/>
  <c r="D745" i="49"/>
  <c r="D744" i="49"/>
  <c r="E117" i="44"/>
  <c r="E120" i="44"/>
  <c r="E123" i="44"/>
  <c r="E216" i="44"/>
  <c r="E215" i="44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/>
  <c r="E239" i="44"/>
  <c r="E238" i="44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/>
  <c r="E483" i="44"/>
  <c r="E539" i="44"/>
  <c r="E563" i="44"/>
  <c r="E662" i="44"/>
  <c r="E751" i="44"/>
  <c r="D444" i="44"/>
  <c r="E647" i="44"/>
  <c r="E757" i="44"/>
  <c r="E756" i="44"/>
  <c r="E127" i="44"/>
  <c r="E126" i="44"/>
  <c r="E175" i="44"/>
  <c r="E174" i="44"/>
  <c r="E208" i="44"/>
  <c r="E207" i="44"/>
  <c r="E203" i="44"/>
  <c r="D223" i="44"/>
  <c r="D222" i="44"/>
  <c r="D250" i="44"/>
  <c r="E290" i="44"/>
  <c r="E289" i="44"/>
  <c r="D296" i="44"/>
  <c r="D263" i="44"/>
  <c r="D259" i="44"/>
  <c r="E326" i="44"/>
  <c r="E325" i="44"/>
  <c r="E345" i="44"/>
  <c r="E344" i="44"/>
  <c r="E354" i="44"/>
  <c r="E353" i="44"/>
  <c r="E363" i="44"/>
  <c r="E362" i="44"/>
  <c r="D412" i="44"/>
  <c r="E430" i="44"/>
  <c r="E429" i="44"/>
  <c r="E456" i="44"/>
  <c r="E455" i="44"/>
  <c r="D514" i="44"/>
  <c r="D510" i="44"/>
  <c r="E741" i="44"/>
  <c r="E740" i="44"/>
  <c r="D751" i="44"/>
  <c r="D132" i="44"/>
  <c r="D140" i="44"/>
  <c r="D135" i="44"/>
  <c r="D233" i="44"/>
  <c r="D228" i="44"/>
  <c r="D392" i="44"/>
  <c r="D463" i="44"/>
  <c r="D474" i="44"/>
  <c r="D539" i="44"/>
  <c r="D578" i="44"/>
  <c r="D562" i="44"/>
  <c r="D596" i="44"/>
  <c r="D747" i="44"/>
  <c r="D744" i="44"/>
  <c r="D752" i="44"/>
  <c r="D757" i="44"/>
  <c r="D756" i="44"/>
  <c r="D180" i="44"/>
  <c r="D179" i="44"/>
  <c r="D185" i="44"/>
  <c r="D184" i="44"/>
  <c r="D204" i="44"/>
  <c r="D203" i="44"/>
  <c r="D357" i="44"/>
  <c r="D340" i="44"/>
  <c r="D339" i="44"/>
  <c r="D450" i="44"/>
  <c r="D477" i="44"/>
  <c r="E4" i="35"/>
  <c r="G4" i="35"/>
  <c r="H25" i="35"/>
  <c r="H4" i="35"/>
  <c r="I74" i="35"/>
  <c r="G63" i="35"/>
  <c r="D32" i="35"/>
  <c r="H32" i="35"/>
  <c r="E74" i="35"/>
  <c r="E32" i="34"/>
  <c r="E4" i="34"/>
  <c r="I32" i="34"/>
  <c r="I4" i="34"/>
  <c r="F32" i="35"/>
  <c r="G32" i="35"/>
  <c r="G74" i="35"/>
  <c r="G39" i="34"/>
  <c r="C4" i="35"/>
  <c r="E340" i="44"/>
  <c r="E339" i="44"/>
  <c r="C25" i="35"/>
  <c r="D4" i="35"/>
  <c r="D74" i="35"/>
  <c r="C32" i="35"/>
  <c r="E727" i="44"/>
  <c r="E726" i="44"/>
  <c r="E314" i="44"/>
  <c r="E259" i="44"/>
  <c r="E258" i="44"/>
  <c r="E257" i="44"/>
  <c r="D727" i="49"/>
  <c r="D726" i="49"/>
  <c r="D484" i="44"/>
  <c r="D483" i="44"/>
  <c r="D258" i="44"/>
  <c r="D257" i="44"/>
  <c r="F78" i="34"/>
  <c r="F74" i="35"/>
  <c r="D727" i="44"/>
  <c r="D726" i="44"/>
  <c r="E188" i="44"/>
  <c r="E116" i="49"/>
  <c r="E552" i="44"/>
  <c r="E551" i="44"/>
  <c r="E153" i="44"/>
  <c r="D178" i="44"/>
  <c r="D177" i="44"/>
  <c r="E444" i="44"/>
  <c r="E67" i="44"/>
  <c r="D263" i="49"/>
  <c r="D259" i="49"/>
  <c r="D552" i="44"/>
  <c r="D551" i="44"/>
  <c r="D646" i="44"/>
  <c r="D561" i="44"/>
  <c r="D560" i="44"/>
  <c r="D3" i="44"/>
  <c r="D2" i="44"/>
  <c r="D444" i="49"/>
  <c r="D562" i="49"/>
  <c r="D561" i="49"/>
  <c r="D718" i="49"/>
  <c r="D717" i="49"/>
  <c r="D560" i="49"/>
  <c r="E314" i="49"/>
  <c r="E188" i="49"/>
  <c r="D3" i="49"/>
  <c r="D2" i="49"/>
  <c r="E727" i="49"/>
  <c r="E726" i="49"/>
  <c r="E263" i="49"/>
  <c r="E259" i="49"/>
  <c r="E646" i="49"/>
  <c r="D163" i="49"/>
  <c r="C258" i="49"/>
  <c r="C257" i="49"/>
  <c r="D179" i="49"/>
  <c r="D178" i="49"/>
  <c r="D177" i="49"/>
  <c r="D484" i="49"/>
  <c r="D483" i="49"/>
  <c r="E484" i="49"/>
  <c r="E483" i="49"/>
  <c r="D170" i="49"/>
  <c r="D152" i="49"/>
  <c r="D115" i="49"/>
  <c r="E340" i="49"/>
  <c r="E339" i="49"/>
  <c r="E2" i="49"/>
  <c r="D340" i="49"/>
  <c r="E135" i="49"/>
  <c r="E152" i="49"/>
  <c r="E562" i="49"/>
  <c r="E561" i="49"/>
  <c r="E560" i="49"/>
  <c r="E178" i="49"/>
  <c r="E177" i="49"/>
  <c r="E178" i="44"/>
  <c r="E177" i="44"/>
  <c r="E646" i="44"/>
  <c r="E3" i="44"/>
  <c r="D114" i="44"/>
  <c r="E562" i="44"/>
  <c r="E170" i="44"/>
  <c r="E152" i="44"/>
  <c r="E116" i="44"/>
  <c r="E115" i="44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BA2" i="12"/>
  <c r="BA1" i="12"/>
  <c r="D779" i="26"/>
  <c r="E779" i="26"/>
  <c r="E778" i="26"/>
  <c r="D777" i="26"/>
  <c r="E777" i="26"/>
  <c r="D776" i="26"/>
  <c r="E776" i="26"/>
  <c r="D775" i="26"/>
  <c r="E775" i="26"/>
  <c r="D774" i="26"/>
  <c r="D771" i="26"/>
  <c r="E771" i="26"/>
  <c r="D770" i="26"/>
  <c r="D767" i="26"/>
  <c r="E767" i="26"/>
  <c r="E766" i="26"/>
  <c r="D765" i="26"/>
  <c r="E765" i="26"/>
  <c r="D764" i="26"/>
  <c r="E764" i="26"/>
  <c r="D763" i="26"/>
  <c r="E763" i="26"/>
  <c r="D760" i="26"/>
  <c r="E760" i="26"/>
  <c r="D759" i="26"/>
  <c r="E759" i="26"/>
  <c r="D758" i="26"/>
  <c r="D755" i="26"/>
  <c r="E755" i="26"/>
  <c r="D754" i="26"/>
  <c r="E754" i="26"/>
  <c r="D753" i="26"/>
  <c r="E753" i="26"/>
  <c r="D750" i="26"/>
  <c r="E750" i="26"/>
  <c r="D749" i="26"/>
  <c r="E749" i="26"/>
  <c r="D748" i="26"/>
  <c r="D747" i="26"/>
  <c r="D746" i="26"/>
  <c r="D743" i="26"/>
  <c r="D742" i="26"/>
  <c r="D741" i="26"/>
  <c r="D740" i="26"/>
  <c r="D739" i="26"/>
  <c r="E739" i="26"/>
  <c r="D738" i="26"/>
  <c r="E738" i="26"/>
  <c r="D737" i="26"/>
  <c r="E737" i="26"/>
  <c r="D736" i="26"/>
  <c r="E736" i="26"/>
  <c r="D733" i="26"/>
  <c r="E733" i="26"/>
  <c r="E732" i="26"/>
  <c r="E731" i="26"/>
  <c r="D730" i="26"/>
  <c r="E730" i="26"/>
  <c r="D729" i="26"/>
  <c r="D725" i="26"/>
  <c r="E725" i="26"/>
  <c r="D724" i="26"/>
  <c r="D722" i="26"/>
  <c r="E722" i="26"/>
  <c r="D721" i="26"/>
  <c r="E721" i="26"/>
  <c r="D720" i="26"/>
  <c r="D716" i="26"/>
  <c r="E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0" i="26"/>
  <c r="E700" i="26"/>
  <c r="D699" i="26"/>
  <c r="E699" i="26"/>
  <c r="D698" i="26"/>
  <c r="E698" i="26"/>
  <c r="D697" i="26"/>
  <c r="E697" i="26"/>
  <c r="D696" i="26"/>
  <c r="D694" i="26"/>
  <c r="E694" i="26"/>
  <c r="D693" i="26"/>
  <c r="E693" i="26"/>
  <c r="D692" i="26"/>
  <c r="E692" i="26"/>
  <c r="D691" i="26"/>
  <c r="E691" i="26"/>
  <c r="D690" i="26"/>
  <c r="E690" i="26"/>
  <c r="D689" i="26"/>
  <c r="D687" i="26"/>
  <c r="E687" i="26"/>
  <c r="D686" i="26"/>
  <c r="E686" i="26"/>
  <c r="D685" i="26"/>
  <c r="D683" i="26"/>
  <c r="E683" i="26"/>
  <c r="D682" i="26"/>
  <c r="E682" i="26"/>
  <c r="D681" i="26"/>
  <c r="E681" i="26"/>
  <c r="D679" i="26"/>
  <c r="E679" i="26"/>
  <c r="D678" i="26"/>
  <c r="E678" i="26"/>
  <c r="D676" i="26"/>
  <c r="E676" i="26"/>
  <c r="D675" i="26"/>
  <c r="E675" i="26"/>
  <c r="D674" i="26"/>
  <c r="E674" i="26"/>
  <c r="D673" i="26"/>
  <c r="E673" i="26"/>
  <c r="D671" i="26"/>
  <c r="E671" i="26"/>
  <c r="D670" i="26"/>
  <c r="E670" i="26"/>
  <c r="D669" i="26"/>
  <c r="E669" i="26"/>
  <c r="D668" i="26"/>
  <c r="E668" i="26"/>
  <c r="D667" i="26"/>
  <c r="E667" i="26"/>
  <c r="D665" i="26"/>
  <c r="E665" i="26"/>
  <c r="D664" i="26"/>
  <c r="E664" i="26"/>
  <c r="D663" i="26"/>
  <c r="E663" i="26"/>
  <c r="D661" i="26"/>
  <c r="E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3" i="26"/>
  <c r="E653" i="26"/>
  <c r="D652" i="26"/>
  <c r="E652" i="26"/>
  <c r="D651" i="26"/>
  <c r="E651" i="26"/>
  <c r="D650" i="26"/>
  <c r="E650" i="26"/>
  <c r="D649" i="26"/>
  <c r="E649" i="26"/>
  <c r="D648" i="26"/>
  <c r="D645" i="26"/>
  <c r="E645" i="26"/>
  <c r="D644" i="26"/>
  <c r="D642" i="26"/>
  <c r="E642" i="26"/>
  <c r="D641" i="26"/>
  <c r="E641" i="26"/>
  <c r="D640" i="26"/>
  <c r="D638" i="26"/>
  <c r="E638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8" i="26"/>
  <c r="E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D616" i="26"/>
  <c r="E616" i="26"/>
  <c r="D615" i="26"/>
  <c r="E615" i="26"/>
  <c r="D614" i="26"/>
  <c r="E614" i="26"/>
  <c r="D613" i="26"/>
  <c r="E613" i="26"/>
  <c r="D612" i="26"/>
  <c r="D610" i="26"/>
  <c r="E610" i="26"/>
  <c r="D609" i="26"/>
  <c r="E609" i="26"/>
  <c r="D608" i="26"/>
  <c r="E608" i="26"/>
  <c r="D607" i="26"/>
  <c r="E607" i="26"/>
  <c r="D606" i="26"/>
  <c r="E606" i="26"/>
  <c r="D605" i="26"/>
  <c r="E605" i="26"/>
  <c r="D603" i="26"/>
  <c r="E603" i="26"/>
  <c r="D602" i="26"/>
  <c r="E602" i="26"/>
  <c r="D601" i="26"/>
  <c r="E601" i="26"/>
  <c r="D599" i="26"/>
  <c r="E599" i="26"/>
  <c r="D598" i="26"/>
  <c r="E598" i="26"/>
  <c r="D597" i="26"/>
  <c r="E597" i="26"/>
  <c r="D595" i="26"/>
  <c r="E595" i="26"/>
  <c r="D594" i="26"/>
  <c r="D592" i="26"/>
  <c r="E592" i="26"/>
  <c r="D591" i="26"/>
  <c r="E591" i="26"/>
  <c r="D590" i="26"/>
  <c r="E590" i="26"/>
  <c r="D589" i="26"/>
  <c r="D587" i="26"/>
  <c r="E587" i="26"/>
  <c r="D586" i="26"/>
  <c r="E586" i="26"/>
  <c r="D585" i="26"/>
  <c r="E585" i="26"/>
  <c r="D584" i="26"/>
  <c r="E584" i="26"/>
  <c r="D583" i="26"/>
  <c r="E583" i="26"/>
  <c r="D581" i="26"/>
  <c r="E581" i="26"/>
  <c r="D580" i="26"/>
  <c r="E580" i="26"/>
  <c r="D579" i="26"/>
  <c r="D577" i="26"/>
  <c r="E577" i="26"/>
  <c r="D576" i="26"/>
  <c r="E576" i="26"/>
  <c r="D575" i="26"/>
  <c r="E575" i="26"/>
  <c r="D574" i="26"/>
  <c r="E574" i="26"/>
  <c r="D573" i="26"/>
  <c r="E573" i="26"/>
  <c r="D572" i="26"/>
  <c r="E572" i="26"/>
  <c r="D571" i="26"/>
  <c r="D569" i="26"/>
  <c r="E569" i="26"/>
  <c r="D568" i="26"/>
  <c r="E568" i="26"/>
  <c r="D567" i="26"/>
  <c r="E567" i="26"/>
  <c r="D566" i="26"/>
  <c r="E566" i="26"/>
  <c r="D565" i="26"/>
  <c r="E565" i="26"/>
  <c r="D564" i="26"/>
  <c r="D559" i="26"/>
  <c r="E559" i="26"/>
  <c r="D558" i="26"/>
  <c r="D556" i="26"/>
  <c r="E556" i="26"/>
  <c r="D555" i="26"/>
  <c r="E555" i="26"/>
  <c r="D554" i="26"/>
  <c r="D550" i="26"/>
  <c r="E550" i="26"/>
  <c r="D549" i="26"/>
  <c r="E549" i="26"/>
  <c r="D547" i="26"/>
  <c r="E547" i="26"/>
  <c r="D546" i="26"/>
  <c r="D544" i="26"/>
  <c r="E544" i="26"/>
  <c r="D543" i="26"/>
  <c r="E543" i="26"/>
  <c r="D542" i="26"/>
  <c r="E542" i="26"/>
  <c r="D541" i="26"/>
  <c r="E541" i="26"/>
  <c r="D540" i="26"/>
  <c r="E540" i="26"/>
  <c r="D538" i="26"/>
  <c r="E538" i="26"/>
  <c r="D537" i="26"/>
  <c r="E537" i="26"/>
  <c r="D536" i="26"/>
  <c r="E536" i="26"/>
  <c r="D535" i="26"/>
  <c r="E535" i="26"/>
  <c r="D534" i="26"/>
  <c r="E534" i="26"/>
  <c r="D533" i="26"/>
  <c r="E533" i="26"/>
  <c r="D531" i="26"/>
  <c r="E531" i="26"/>
  <c r="E530" i="26"/>
  <c r="D528" i="26"/>
  <c r="E528" i="26"/>
  <c r="D527" i="26"/>
  <c r="E527" i="26"/>
  <c r="D526" i="26"/>
  <c r="E526" i="26"/>
  <c r="D525" i="26"/>
  <c r="E525" i="26"/>
  <c r="D524" i="26"/>
  <c r="D522" i="26"/>
  <c r="E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3" i="26"/>
  <c r="E513" i="26"/>
  <c r="D512" i="26"/>
  <c r="E512" i="26"/>
  <c r="D511" i="26"/>
  <c r="E511" i="26"/>
  <c r="D508" i="26"/>
  <c r="E508" i="26"/>
  <c r="D507" i="26"/>
  <c r="E507" i="26"/>
  <c r="D506" i="26"/>
  <c r="E506" i="26"/>
  <c r="D505" i="26"/>
  <c r="D503" i="26"/>
  <c r="E503" i="26"/>
  <c r="D502" i="26"/>
  <c r="E502" i="26"/>
  <c r="D501" i="26"/>
  <c r="E501" i="26"/>
  <c r="D500" i="26"/>
  <c r="E500" i="26"/>
  <c r="D499" i="26"/>
  <c r="E499" i="26"/>
  <c r="D498" i="26"/>
  <c r="D496" i="26"/>
  <c r="E496" i="26"/>
  <c r="D495" i="26"/>
  <c r="D493" i="26"/>
  <c r="E493" i="26"/>
  <c r="D492" i="26"/>
  <c r="E492" i="26"/>
  <c r="D490" i="26"/>
  <c r="E490" i="26"/>
  <c r="D489" i="26"/>
  <c r="E489" i="26"/>
  <c r="D488" i="26"/>
  <c r="E488" i="26"/>
  <c r="D487" i="26"/>
  <c r="D485" i="26"/>
  <c r="E485" i="26"/>
  <c r="D481" i="26"/>
  <c r="E481" i="26"/>
  <c r="D480" i="26"/>
  <c r="E480" i="26"/>
  <c r="D479" i="26"/>
  <c r="E479" i="26"/>
  <c r="D478" i="26"/>
  <c r="D476" i="26"/>
  <c r="E476" i="26"/>
  <c r="D475" i="26"/>
  <c r="D473" i="26"/>
  <c r="E473" i="26"/>
  <c r="D472" i="26"/>
  <c r="E472" i="26"/>
  <c r="D471" i="26"/>
  <c r="E471" i="26"/>
  <c r="D470" i="26"/>
  <c r="E470" i="26"/>
  <c r="D469" i="26"/>
  <c r="D467" i="26"/>
  <c r="E467" i="26"/>
  <c r="D466" i="26"/>
  <c r="E466" i="26"/>
  <c r="D465" i="26"/>
  <c r="E465" i="26"/>
  <c r="D464" i="26"/>
  <c r="D462" i="26"/>
  <c r="E462" i="26"/>
  <c r="D461" i="26"/>
  <c r="E461" i="26"/>
  <c r="D460" i="26"/>
  <c r="D458" i="26"/>
  <c r="E458" i="26"/>
  <c r="D457" i="26"/>
  <c r="E457" i="26"/>
  <c r="D456" i="26"/>
  <c r="E456" i="26"/>
  <c r="D454" i="26"/>
  <c r="E454" i="26"/>
  <c r="D453" i="26"/>
  <c r="E453" i="26"/>
  <c r="D452" i="26"/>
  <c r="E452" i="26"/>
  <c r="D451" i="26"/>
  <c r="E451" i="26"/>
  <c r="D449" i="26"/>
  <c r="E449" i="26"/>
  <c r="D448" i="26"/>
  <c r="E448" i="26"/>
  <c r="D447" i="26"/>
  <c r="E447" i="26"/>
  <c r="D446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1" i="26"/>
  <c r="E421" i="26"/>
  <c r="D420" i="26"/>
  <c r="E420" i="26"/>
  <c r="D419" i="26"/>
  <c r="E419" i="26"/>
  <c r="D418" i="26"/>
  <c r="E418" i="26"/>
  <c r="D417" i="26"/>
  <c r="E417" i="26"/>
  <c r="D415" i="26"/>
  <c r="E415" i="26"/>
  <c r="D414" i="26"/>
  <c r="E414" i="26"/>
  <c r="D413" i="26"/>
  <c r="E413" i="26"/>
  <c r="D411" i="26"/>
  <c r="E411" i="26"/>
  <c r="D410" i="26"/>
  <c r="D408" i="26"/>
  <c r="E408" i="26"/>
  <c r="D407" i="26"/>
  <c r="E407" i="26"/>
  <c r="D406" i="26"/>
  <c r="E406" i="26"/>
  <c r="D405" i="26"/>
  <c r="D403" i="26"/>
  <c r="E403" i="26"/>
  <c r="D402" i="26"/>
  <c r="E402" i="26"/>
  <c r="D401" i="26"/>
  <c r="E401" i="26"/>
  <c r="D400" i="26"/>
  <c r="E400" i="26"/>
  <c r="D398" i="26"/>
  <c r="E398" i="26"/>
  <c r="D397" i="26"/>
  <c r="E397" i="26"/>
  <c r="D396" i="26"/>
  <c r="D394" i="26"/>
  <c r="E394" i="26"/>
  <c r="D393" i="26"/>
  <c r="E393" i="26"/>
  <c r="D391" i="26"/>
  <c r="E391" i="26"/>
  <c r="D390" i="26"/>
  <c r="E390" i="26"/>
  <c r="D389" i="26"/>
  <c r="E389" i="26"/>
  <c r="D387" i="26"/>
  <c r="E387" i="26"/>
  <c r="D386" i="26"/>
  <c r="E386" i="26"/>
  <c r="D385" i="26"/>
  <c r="E385" i="26"/>
  <c r="D384" i="26"/>
  <c r="E384" i="26"/>
  <c r="D383" i="26"/>
  <c r="E383" i="26"/>
  <c r="D381" i="26"/>
  <c r="E381" i="26"/>
  <c r="D380" i="26"/>
  <c r="E380" i="26"/>
  <c r="D379" i="26"/>
  <c r="E379" i="26"/>
  <c r="D377" i="26"/>
  <c r="E377" i="26"/>
  <c r="D376" i="26"/>
  <c r="E376" i="26"/>
  <c r="D375" i="26"/>
  <c r="E375" i="26"/>
  <c r="D374" i="26"/>
  <c r="D372" i="26"/>
  <c r="E372" i="26"/>
  <c r="D371" i="26"/>
  <c r="E371" i="26"/>
  <c r="D370" i="26"/>
  <c r="E370" i="26"/>
  <c r="D369" i="26"/>
  <c r="E369" i="26"/>
  <c r="D367" i="26"/>
  <c r="E367" i="26"/>
  <c r="D366" i="26"/>
  <c r="E366" i="26"/>
  <c r="D365" i="26"/>
  <c r="E365" i="26"/>
  <c r="D364" i="26"/>
  <c r="E364" i="26"/>
  <c r="D363" i="26"/>
  <c r="E363" i="26"/>
  <c r="D361" i="26"/>
  <c r="E361" i="26"/>
  <c r="D360" i="26"/>
  <c r="E360" i="26"/>
  <c r="D359" i="26"/>
  <c r="E359" i="26"/>
  <c r="D358" i="26"/>
  <c r="D356" i="26"/>
  <c r="E356" i="26"/>
  <c r="D355" i="26"/>
  <c r="E355" i="26"/>
  <c r="D354" i="26"/>
  <c r="D353" i="26"/>
  <c r="D352" i="26"/>
  <c r="E352" i="26"/>
  <c r="E351" i="26"/>
  <c r="D351" i="26"/>
  <c r="D350" i="26"/>
  <c r="E350" i="26"/>
  <c r="D349" i="26"/>
  <c r="E347" i="26"/>
  <c r="D347" i="26"/>
  <c r="D346" i="26"/>
  <c r="E346" i="26"/>
  <c r="D345" i="26"/>
  <c r="E345" i="26"/>
  <c r="D343" i="26"/>
  <c r="E343" i="26"/>
  <c r="D342" i="26"/>
  <c r="E342" i="26"/>
  <c r="D341" i="26"/>
  <c r="E341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0" i="26"/>
  <c r="E330" i="26"/>
  <c r="D329" i="26"/>
  <c r="E329" i="26"/>
  <c r="D327" i="26"/>
  <c r="E327" i="26"/>
  <c r="D326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D313" i="26"/>
  <c r="E313" i="26"/>
  <c r="D312" i="26"/>
  <c r="E312" i="26"/>
  <c r="D311" i="26"/>
  <c r="E311" i="26"/>
  <c r="D310" i="26"/>
  <c r="E310" i="26"/>
  <c r="D309" i="26"/>
  <c r="E309" i="26"/>
  <c r="D307" i="26"/>
  <c r="E307" i="26"/>
  <c r="D306" i="26"/>
  <c r="D304" i="26"/>
  <c r="E304" i="26"/>
  <c r="D303" i="26"/>
  <c r="E303" i="26"/>
  <c r="D301" i="26"/>
  <c r="E301" i="26"/>
  <c r="D300" i="26"/>
  <c r="E300" i="26"/>
  <c r="D299" i="26"/>
  <c r="E299" i="26"/>
  <c r="D297" i="26"/>
  <c r="E297" i="26"/>
  <c r="E296" i="26"/>
  <c r="D295" i="26"/>
  <c r="E295" i="26"/>
  <c r="D294" i="26"/>
  <c r="E294" i="26"/>
  <c r="D293" i="26"/>
  <c r="E293" i="26"/>
  <c r="D292" i="26"/>
  <c r="E292" i="26"/>
  <c r="D291" i="26"/>
  <c r="E291" i="26"/>
  <c r="D290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D264" i="26"/>
  <c r="E264" i="26"/>
  <c r="D262" i="26"/>
  <c r="E262" i="26"/>
  <c r="D261" i="26"/>
  <c r="E261" i="26"/>
  <c r="D252" i="26"/>
  <c r="E252" i="26"/>
  <c r="D251" i="26"/>
  <c r="E251" i="26"/>
  <c r="D249" i="26"/>
  <c r="E249" i="26"/>
  <c r="D248" i="26"/>
  <c r="E248" i="26"/>
  <c r="D247" i="26"/>
  <c r="E247" i="26"/>
  <c r="D246" i="26"/>
  <c r="E246" i="26"/>
  <c r="D245" i="26"/>
  <c r="E245" i="26"/>
  <c r="D242" i="26"/>
  <c r="E242" i="26"/>
  <c r="D241" i="26"/>
  <c r="E241" i="26"/>
  <c r="D240" i="26"/>
  <c r="E240" i="26"/>
  <c r="D237" i="26"/>
  <c r="E237" i="26"/>
  <c r="E236" i="26"/>
  <c r="E235" i="26"/>
  <c r="D234" i="26"/>
  <c r="D233" i="26"/>
  <c r="D232" i="26"/>
  <c r="D231" i="26"/>
  <c r="E231" i="26"/>
  <c r="D230" i="26"/>
  <c r="E230" i="26"/>
  <c r="D227" i="26"/>
  <c r="E227" i="26"/>
  <c r="D226" i="26"/>
  <c r="E226" i="26"/>
  <c r="D225" i="26"/>
  <c r="E225" i="26"/>
  <c r="D224" i="26"/>
  <c r="E224" i="26"/>
  <c r="D221" i="26"/>
  <c r="D220" i="26"/>
  <c r="D219" i="26"/>
  <c r="E219" i="26"/>
  <c r="D218" i="26"/>
  <c r="E218" i="26"/>
  <c r="D217" i="26"/>
  <c r="E217" i="26"/>
  <c r="D214" i="26"/>
  <c r="D213" i="26"/>
  <c r="D212" i="26"/>
  <c r="D210" i="26"/>
  <c r="E210" i="26"/>
  <c r="D209" i="26"/>
  <c r="E209" i="26"/>
  <c r="D208" i="26"/>
  <c r="D206" i="26"/>
  <c r="E206" i="26"/>
  <c r="D205" i="26"/>
  <c r="E205" i="26"/>
  <c r="D202" i="26"/>
  <c r="D201" i="26"/>
  <c r="D200" i="26"/>
  <c r="D199" i="26"/>
  <c r="E199" i="26"/>
  <c r="E198" i="26"/>
  <c r="E197" i="26"/>
  <c r="D196" i="26"/>
  <c r="D194" i="26"/>
  <c r="D193" i="26"/>
  <c r="D192" i="26"/>
  <c r="E192" i="26"/>
  <c r="D191" i="26"/>
  <c r="E191" i="26"/>
  <c r="E190" i="26"/>
  <c r="D190" i="26"/>
  <c r="D187" i="26"/>
  <c r="E187" i="26"/>
  <c r="D186" i="26"/>
  <c r="E186" i="26"/>
  <c r="E183" i="26"/>
  <c r="E182" i="26"/>
  <c r="D183" i="26"/>
  <c r="D182" i="26"/>
  <c r="D181" i="26"/>
  <c r="D180" i="26"/>
  <c r="D176" i="26"/>
  <c r="E176" i="26"/>
  <c r="D175" i="26"/>
  <c r="E175" i="26"/>
  <c r="D173" i="26"/>
  <c r="E173" i="26"/>
  <c r="D172" i="26"/>
  <c r="D169" i="26"/>
  <c r="E169" i="26"/>
  <c r="D168" i="26"/>
  <c r="D166" i="26"/>
  <c r="E166" i="26"/>
  <c r="D165" i="26"/>
  <c r="E165" i="26"/>
  <c r="D162" i="26"/>
  <c r="E161" i="26"/>
  <c r="D161" i="26"/>
  <c r="D159" i="26"/>
  <c r="E159" i="26"/>
  <c r="D158" i="26"/>
  <c r="D156" i="26"/>
  <c r="E156" i="26"/>
  <c r="D155" i="26"/>
  <c r="E155" i="26"/>
  <c r="D151" i="26"/>
  <c r="E151" i="26"/>
  <c r="D150" i="26"/>
  <c r="D148" i="26"/>
  <c r="E148" i="26"/>
  <c r="D147" i="26"/>
  <c r="E147" i="26"/>
  <c r="D145" i="26"/>
  <c r="E145" i="26"/>
  <c r="D144" i="26"/>
  <c r="D142" i="26"/>
  <c r="E142" i="26"/>
  <c r="D141" i="26"/>
  <c r="E141" i="26"/>
  <c r="D139" i="26"/>
  <c r="E139" i="26"/>
  <c r="D138" i="26"/>
  <c r="E138" i="26"/>
  <c r="D137" i="26"/>
  <c r="E137" i="26"/>
  <c r="D134" i="26"/>
  <c r="E134" i="26"/>
  <c r="D133" i="26"/>
  <c r="D131" i="26"/>
  <c r="E131" i="26"/>
  <c r="D130" i="26"/>
  <c r="E130" i="26"/>
  <c r="D128" i="26"/>
  <c r="E128" i="26"/>
  <c r="D127" i="26"/>
  <c r="D125" i="26"/>
  <c r="E125" i="26"/>
  <c r="D124" i="26"/>
  <c r="E124" i="26"/>
  <c r="D122" i="26"/>
  <c r="E122" i="26"/>
  <c r="D121" i="26"/>
  <c r="D119" i="26"/>
  <c r="E119" i="26"/>
  <c r="D118" i="26"/>
  <c r="E118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D96" i="26"/>
  <c r="E96" i="26"/>
  <c r="D95" i="26"/>
  <c r="E95" i="26"/>
  <c r="D94" i="26"/>
  <c r="E94" i="26"/>
  <c r="D93" i="26"/>
  <c r="E93" i="26"/>
  <c r="D92" i="26"/>
  <c r="E92" i="26"/>
  <c r="D91" i="26"/>
  <c r="E91" i="26"/>
  <c r="D90" i="26"/>
  <c r="E90" i="26"/>
  <c r="D89" i="26"/>
  <c r="E89" i="26"/>
  <c r="D88" i="26"/>
  <c r="E88" i="26"/>
  <c r="D87" i="26"/>
  <c r="E87" i="26"/>
  <c r="D86" i="26"/>
  <c r="E86" i="26"/>
  <c r="D85" i="26"/>
  <c r="E85" i="26"/>
  <c r="D84" i="26"/>
  <c r="E84" i="26"/>
  <c r="D83" i="26"/>
  <c r="E83" i="26"/>
  <c r="D82" i="26"/>
  <c r="E82" i="26"/>
  <c r="D81" i="26"/>
  <c r="E81" i="26"/>
  <c r="D80" i="26"/>
  <c r="E80" i="26"/>
  <c r="D79" i="26"/>
  <c r="E79" i="26"/>
  <c r="D78" i="26"/>
  <c r="E78" i="26"/>
  <c r="D77" i="26"/>
  <c r="E77" i="26"/>
  <c r="D76" i="26"/>
  <c r="E76" i="26"/>
  <c r="D75" i="26"/>
  <c r="E75" i="26"/>
  <c r="D74" i="26"/>
  <c r="E74" i="26"/>
  <c r="D73" i="26"/>
  <c r="E73" i="26"/>
  <c r="D72" i="26"/>
  <c r="E72" i="26"/>
  <c r="D71" i="26"/>
  <c r="E71" i="26"/>
  <c r="D70" i="26"/>
  <c r="E70" i="26"/>
  <c r="D69" i="26"/>
  <c r="D66" i="26"/>
  <c r="E66" i="26"/>
  <c r="D65" i="26"/>
  <c r="E65" i="26"/>
  <c r="D64" i="26"/>
  <c r="E64" i="26"/>
  <c r="D63" i="26"/>
  <c r="E63" i="26"/>
  <c r="D62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D10" i="26"/>
  <c r="E10" i="26"/>
  <c r="D9" i="26"/>
  <c r="E9" i="26"/>
  <c r="D8" i="26"/>
  <c r="E8" i="26"/>
  <c r="D7" i="26"/>
  <c r="E7" i="26"/>
  <c r="D6" i="26"/>
  <c r="E6" i="26"/>
  <c r="D5" i="26"/>
  <c r="E115" i="49"/>
  <c r="E258" i="49"/>
  <c r="E257" i="49"/>
  <c r="E561" i="44"/>
  <c r="E560" i="44"/>
  <c r="E2" i="44"/>
  <c r="D339" i="49"/>
  <c r="C74" i="35"/>
  <c r="D114" i="49"/>
  <c r="D258" i="49"/>
  <c r="D257" i="49"/>
  <c r="E114" i="49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/>
  <c r="E388" i="26"/>
  <c r="E392" i="26"/>
  <c r="D468" i="26"/>
  <c r="E582" i="26"/>
  <c r="D688" i="26"/>
  <c r="D732" i="26"/>
  <c r="D731" i="26"/>
  <c r="D757" i="26"/>
  <c r="D756" i="26"/>
  <c r="D11" i="26"/>
  <c r="E181" i="26"/>
  <c r="E180" i="26"/>
  <c r="E316" i="26"/>
  <c r="D368" i="26"/>
  <c r="D388" i="26"/>
  <c r="D392" i="26"/>
  <c r="D97" i="26"/>
  <c r="D117" i="26"/>
  <c r="D126" i="26"/>
  <c r="E150" i="26"/>
  <c r="E149" i="26"/>
  <c r="E185" i="26"/>
  <c r="E184" i="26"/>
  <c r="E214" i="26"/>
  <c r="E213" i="26"/>
  <c r="E374" i="26"/>
  <c r="E373" i="26"/>
  <c r="E469" i="26"/>
  <c r="E468" i="26"/>
  <c r="D61" i="26"/>
  <c r="D167" i="26"/>
  <c r="D289" i="26"/>
  <c r="D298" i="26"/>
  <c r="D302" i="26"/>
  <c r="E404" i="26"/>
  <c r="D160" i="26"/>
  <c r="E168" i="26"/>
  <c r="D348" i="26"/>
  <c r="D474" i="26"/>
  <c r="E498" i="26"/>
  <c r="E497" i="26"/>
  <c r="E741" i="26"/>
  <c r="E740" i="26"/>
  <c r="E748" i="26"/>
  <c r="E747" i="26"/>
  <c r="E689" i="26"/>
  <c r="E688" i="26"/>
  <c r="D530" i="26"/>
  <c r="D570" i="26"/>
  <c r="D680" i="26"/>
  <c r="E548" i="26"/>
  <c r="E596" i="26"/>
  <c r="E758" i="26"/>
  <c r="E757" i="26"/>
  <c r="E756" i="26"/>
  <c r="E179" i="26"/>
  <c r="E123" i="26"/>
  <c r="E298" i="26"/>
  <c r="E302" i="26"/>
  <c r="E154" i="26"/>
  <c r="E629" i="26"/>
  <c r="E244" i="26"/>
  <c r="E243" i="26"/>
  <c r="E328" i="26"/>
  <c r="D523" i="26"/>
  <c r="E524" i="26"/>
  <c r="E523" i="26"/>
  <c r="D563" i="26"/>
  <c r="E564" i="26"/>
  <c r="E563" i="26"/>
  <c r="D611" i="26"/>
  <c r="E612" i="26"/>
  <c r="E611" i="26"/>
  <c r="D719" i="26"/>
  <c r="E720" i="26"/>
  <c r="E719" i="26"/>
  <c r="E12" i="26"/>
  <c r="E11" i="26"/>
  <c r="D4" i="26"/>
  <c r="E62" i="26"/>
  <c r="E61" i="26"/>
  <c r="D120" i="26"/>
  <c r="D123" i="26"/>
  <c r="D38" i="26"/>
  <c r="D68" i="26"/>
  <c r="E98" i="26"/>
  <c r="E97" i="26"/>
  <c r="E121" i="26"/>
  <c r="E120" i="26"/>
  <c r="D154" i="26"/>
  <c r="E202" i="26"/>
  <c r="E201" i="26"/>
  <c r="E200" i="26"/>
  <c r="E204" i="26"/>
  <c r="E216" i="26"/>
  <c r="E234" i="26"/>
  <c r="E233" i="26"/>
  <c r="E260" i="26"/>
  <c r="E349" i="26"/>
  <c r="E348" i="26"/>
  <c r="E368" i="26"/>
  <c r="D416" i="26"/>
  <c r="E475" i="26"/>
  <c r="E474" i="26"/>
  <c r="E491" i="26"/>
  <c r="E571" i="26"/>
  <c r="E570" i="26"/>
  <c r="E579" i="26"/>
  <c r="E578" i="26"/>
  <c r="D582" i="26"/>
  <c r="D654" i="26"/>
  <c r="E662" i="26"/>
  <c r="E735" i="26"/>
  <c r="E734" i="26"/>
  <c r="E743" i="26"/>
  <c r="E742" i="26"/>
  <c r="E752" i="26"/>
  <c r="E751" i="26"/>
  <c r="E762" i="26"/>
  <c r="E761" i="26"/>
  <c r="E38" i="26"/>
  <c r="E164" i="26"/>
  <c r="E250" i="26"/>
  <c r="E412" i="26"/>
  <c r="E600" i="26"/>
  <c r="D643" i="26"/>
  <c r="E644" i="26"/>
  <c r="E643" i="26"/>
  <c r="E117" i="26"/>
  <c r="E129" i="26"/>
  <c r="E172" i="26"/>
  <c r="E171" i="26"/>
  <c r="E208" i="26"/>
  <c r="E207" i="26"/>
  <c r="E221" i="26"/>
  <c r="E220" i="26"/>
  <c r="E290" i="26"/>
  <c r="E289" i="26"/>
  <c r="D331" i="26"/>
  <c r="E354" i="26"/>
  <c r="E353" i="26"/>
  <c r="D399" i="26"/>
  <c r="D429" i="26"/>
  <c r="E450" i="26"/>
  <c r="D455" i="26"/>
  <c r="E495" i="26"/>
  <c r="E494" i="26"/>
  <c r="D557" i="26"/>
  <c r="E558" i="26"/>
  <c r="E557" i="26"/>
  <c r="D662" i="26"/>
  <c r="E677" i="26"/>
  <c r="E685" i="26"/>
  <c r="E684" i="26"/>
  <c r="D701" i="26"/>
  <c r="E729" i="26"/>
  <c r="E728" i="26"/>
  <c r="D766" i="26"/>
  <c r="E146" i="26"/>
  <c r="E167" i="26"/>
  <c r="E174" i="26"/>
  <c r="D185" i="26"/>
  <c r="D184" i="26"/>
  <c r="E315" i="26"/>
  <c r="E331" i="26"/>
  <c r="E344" i="26"/>
  <c r="E399" i="26"/>
  <c r="E416" i="26"/>
  <c r="E422" i="26"/>
  <c r="E429" i="26"/>
  <c r="E455" i="26"/>
  <c r="D463" i="26"/>
  <c r="E464" i="26"/>
  <c r="E463" i="26"/>
  <c r="E514" i="26"/>
  <c r="E510" i="26"/>
  <c r="D532" i="26"/>
  <c r="E588" i="26"/>
  <c r="D629" i="26"/>
  <c r="E701" i="26"/>
  <c r="D769" i="26"/>
  <c r="D768" i="26"/>
  <c r="E770" i="26"/>
  <c r="E769" i="26"/>
  <c r="E768" i="26"/>
  <c r="D778" i="26"/>
  <c r="E604" i="26"/>
  <c r="E666" i="26"/>
  <c r="D677" i="26"/>
  <c r="D735" i="26"/>
  <c r="D734" i="26"/>
  <c r="D305" i="26"/>
  <c r="E306" i="26"/>
  <c r="E305" i="26"/>
  <c r="D545" i="26"/>
  <c r="D539" i="26"/>
  <c r="E546" i="26"/>
  <c r="E545" i="26"/>
  <c r="E539" i="26"/>
  <c r="D723" i="26"/>
  <c r="D718" i="26"/>
  <c r="D717" i="26"/>
  <c r="E724" i="26"/>
  <c r="E723" i="26"/>
  <c r="D745" i="26"/>
  <c r="D744" i="26"/>
  <c r="E746" i="26"/>
  <c r="E745" i="26"/>
  <c r="D129" i="26"/>
  <c r="D146" i="26"/>
  <c r="D216" i="26"/>
  <c r="D215" i="26"/>
  <c r="D244" i="26"/>
  <c r="D243" i="26"/>
  <c r="D357" i="26"/>
  <c r="E358" i="26"/>
  <c r="E357" i="26"/>
  <c r="D395" i="26"/>
  <c r="E396" i="26"/>
  <c r="E395" i="26"/>
  <c r="D422" i="26"/>
  <c r="D450" i="26"/>
  <c r="D514" i="26"/>
  <c r="D510" i="26"/>
  <c r="E5" i="26"/>
  <c r="E4" i="26"/>
  <c r="E136" i="26"/>
  <c r="D229" i="26"/>
  <c r="D228" i="26"/>
  <c r="E232" i="26"/>
  <c r="E229" i="26"/>
  <c r="D308" i="26"/>
  <c r="D325" i="26"/>
  <c r="E326" i="26"/>
  <c r="E325" i="26"/>
  <c r="D362" i="26"/>
  <c r="D409" i="26"/>
  <c r="E410" i="26"/>
  <c r="E409" i="26"/>
  <c r="D445" i="26"/>
  <c r="E446" i="26"/>
  <c r="E445" i="26"/>
  <c r="D491" i="26"/>
  <c r="E532" i="26"/>
  <c r="E529" i="26"/>
  <c r="D548" i="26"/>
  <c r="D553" i="26"/>
  <c r="E554" i="26"/>
  <c r="E553" i="26"/>
  <c r="D600" i="26"/>
  <c r="D639" i="26"/>
  <c r="E640" i="26"/>
  <c r="E639" i="26"/>
  <c r="D647" i="26"/>
  <c r="E648" i="26"/>
  <c r="E647" i="26"/>
  <c r="E654" i="26"/>
  <c r="D672" i="26"/>
  <c r="D752" i="26"/>
  <c r="D751" i="26"/>
  <c r="D265" i="26"/>
  <c r="E266" i="26"/>
  <c r="E265" i="26"/>
  <c r="D477" i="26"/>
  <c r="E478" i="26"/>
  <c r="E477" i="26"/>
  <c r="D695" i="26"/>
  <c r="E696" i="26"/>
  <c r="E695" i="26"/>
  <c r="D486" i="26"/>
  <c r="E487" i="26"/>
  <c r="E486" i="26"/>
  <c r="D504" i="26"/>
  <c r="E505" i="26"/>
  <c r="E504" i="26"/>
  <c r="D596" i="26"/>
  <c r="D604" i="26"/>
  <c r="D617" i="26"/>
  <c r="E618" i="26"/>
  <c r="E617" i="26"/>
  <c r="D762" i="26"/>
  <c r="D761" i="26"/>
  <c r="D773" i="26"/>
  <c r="D772" i="26"/>
  <c r="E774" i="26"/>
  <c r="E773" i="26"/>
  <c r="E772" i="26"/>
  <c r="E69" i="26"/>
  <c r="E68" i="26"/>
  <c r="E127" i="26"/>
  <c r="E126" i="26"/>
  <c r="E133" i="26"/>
  <c r="E132" i="26"/>
  <c r="D132" i="26"/>
  <c r="D143" i="26"/>
  <c r="E144" i="26"/>
  <c r="E143" i="26"/>
  <c r="D164" i="26"/>
  <c r="D163" i="26"/>
  <c r="D195" i="26"/>
  <c r="D188" i="26"/>
  <c r="E196" i="26"/>
  <c r="E195" i="26"/>
  <c r="D211" i="26"/>
  <c r="E212" i="26"/>
  <c r="E211" i="26"/>
  <c r="D250" i="26"/>
  <c r="D260" i="26"/>
  <c r="E308" i="26"/>
  <c r="D328" i="26"/>
  <c r="D344" i="26"/>
  <c r="E362" i="26"/>
  <c r="D412" i="26"/>
  <c r="D459" i="26"/>
  <c r="E460" i="26"/>
  <c r="E459" i="26"/>
  <c r="D593" i="26"/>
  <c r="E594" i="26"/>
  <c r="E593" i="26"/>
  <c r="D666" i="26"/>
  <c r="E672" i="26"/>
  <c r="D136" i="26"/>
  <c r="D140" i="26"/>
  <c r="E215" i="26"/>
  <c r="D153" i="26"/>
  <c r="E158" i="26"/>
  <c r="E157" i="26"/>
  <c r="E162" i="26"/>
  <c r="E160" i="26"/>
  <c r="E194" i="26"/>
  <c r="E193" i="26"/>
  <c r="D223" i="26"/>
  <c r="D222" i="26"/>
  <c r="D239" i="26"/>
  <c r="D238" i="26"/>
  <c r="E223" i="26"/>
  <c r="E222" i="26"/>
  <c r="E239" i="26"/>
  <c r="E238" i="26"/>
  <c r="D203" i="26"/>
  <c r="D178" i="26"/>
  <c r="D177" i="26"/>
  <c r="D484" i="26"/>
  <c r="D552" i="26"/>
  <c r="D551" i="26"/>
  <c r="E228" i="26"/>
  <c r="D67" i="26"/>
  <c r="D170" i="26"/>
  <c r="D152" i="26"/>
  <c r="E203" i="26"/>
  <c r="E744" i="26"/>
  <c r="D529" i="26"/>
  <c r="E170" i="26"/>
  <c r="E163" i="26"/>
  <c r="D263" i="26"/>
  <c r="E484" i="26"/>
  <c r="E483" i="26"/>
  <c r="E314" i="26"/>
  <c r="E116" i="26"/>
  <c r="D727" i="26"/>
  <c r="D726" i="26"/>
  <c r="D314" i="26"/>
  <c r="E718" i="26"/>
  <c r="E717" i="26"/>
  <c r="E263" i="26"/>
  <c r="E727" i="26"/>
  <c r="E726" i="26"/>
  <c r="E153" i="26"/>
  <c r="D135" i="26"/>
  <c r="D562" i="26"/>
  <c r="E340" i="26"/>
  <c r="D116" i="26"/>
  <c r="D3" i="26"/>
  <c r="E3" i="26"/>
  <c r="E67" i="26"/>
  <c r="E552" i="26"/>
  <c r="E551" i="26"/>
  <c r="E188" i="26"/>
  <c r="E178" i="26"/>
  <c r="E177" i="26"/>
  <c r="D340" i="26"/>
  <c r="D339" i="26"/>
  <c r="E646" i="26"/>
  <c r="D444" i="26"/>
  <c r="E135" i="26"/>
  <c r="E115" i="26"/>
  <c r="E444" i="26"/>
  <c r="E562" i="26"/>
  <c r="D646" i="26"/>
  <c r="D561" i="26"/>
  <c r="D483" i="26"/>
  <c r="D115" i="26"/>
  <c r="D114" i="26"/>
  <c r="E339" i="26"/>
  <c r="E152" i="26"/>
  <c r="D2" i="26"/>
  <c r="D259" i="26"/>
  <c r="D258" i="26"/>
  <c r="D257" i="26"/>
  <c r="D560" i="26"/>
  <c r="E114" i="26"/>
  <c r="E2" i="26"/>
  <c r="E259" i="26"/>
  <c r="E258" i="26"/>
  <c r="E257" i="26"/>
  <c r="E561" i="26"/>
  <c r="E560" i="26"/>
  <c r="C778" i="26"/>
  <c r="C773" i="26"/>
  <c r="C772" i="26"/>
  <c r="C769" i="26"/>
  <c r="C768" i="26"/>
  <c r="C766" i="26"/>
  <c r="C762" i="26"/>
  <c r="C761" i="26"/>
  <c r="C757" i="26"/>
  <c r="C756" i="26"/>
  <c r="C752" i="26"/>
  <c r="C751" i="26"/>
  <c r="C747" i="26"/>
  <c r="C745" i="26"/>
  <c r="C742" i="26"/>
  <c r="C740" i="26"/>
  <c r="C735" i="26"/>
  <c r="C734" i="26"/>
  <c r="C732" i="26"/>
  <c r="C731" i="26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/>
  <c r="C532" i="26"/>
  <c r="C530" i="26"/>
  <c r="C523" i="26"/>
  <c r="C514" i="26"/>
  <c r="C510" i="26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/>
  <c r="C239" i="26"/>
  <c r="C238" i="26"/>
  <c r="C236" i="26"/>
  <c r="C235" i="26"/>
  <c r="C233" i="26"/>
  <c r="C229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9" i="26"/>
  <c r="C185" i="26"/>
  <c r="C184" i="26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/>
  <c r="C744" i="26"/>
  <c r="C727" i="26"/>
  <c r="C726" i="26"/>
  <c r="C170" i="26"/>
  <c r="C228" i="26"/>
  <c r="C135" i="26"/>
  <c r="C163" i="26"/>
  <c r="C552" i="26"/>
  <c r="C551" i="26"/>
  <c r="C3" i="26"/>
  <c r="C562" i="26"/>
  <c r="C718" i="26"/>
  <c r="C717" i="26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/>
  <c r="C561" i="26"/>
  <c r="C483" i="26"/>
  <c r="C152" i="26"/>
  <c r="C115" i="26"/>
  <c r="C560" i="26"/>
  <c r="C339" i="26"/>
  <c r="C259" i="26"/>
  <c r="C178" i="26"/>
  <c r="C177" i="26"/>
  <c r="C6" i="4"/>
  <c r="C114" i="26"/>
  <c r="C258" i="26"/>
  <c r="C257" i="26"/>
  <c r="H58" i="16"/>
  <c r="G58" i="16"/>
  <c r="I58" i="16"/>
  <c r="S360" i="12"/>
  <c r="S359" i="12"/>
  <c r="H68" i="16"/>
  <c r="G68" i="16"/>
  <c r="H66" i="16"/>
  <c r="G66" i="16"/>
  <c r="H63" i="16"/>
  <c r="G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<sst xmlns="http://schemas.openxmlformats.org/spreadsheetml/2006/main" count="6320" uniqueCount="973">
  <si>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</si>
  <si>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</si>
  <si>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</si>
  <si>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</si>
  <si>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</si>
  <si>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</si>
  <si>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</si>
  <si>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</si>
  <si>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</si>
  <si>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</si>
  <si>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</si>
  <si>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</si>
  <si>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</si>
  <si>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</si>
  <si>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</si>
  <si>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</si>
  <si>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</si>
  <si>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</si>
  <si>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</si>
  <si>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</si>
  <si>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</si>
  <si>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</si>
  <si>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</si>
  <si>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</si>
  <si>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</si>
  <si>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</si>
  <si>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</si>
  <si>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</si>
  <si>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</si>
  <si>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</si>
  <si>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</si>
  <si>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</si>
  <si>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</si>
  <si>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</si>
  <si>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</si>
  <si>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</si>
  <si>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</si>
  <si>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</si>
  <si>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</si>
  <si>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</si>
  <si>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</si>
  <si>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</si>
  <si>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</si>
  <si>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</si>
  <si>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</si>
  <si>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</si>
  <si>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</si>
  <si>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</si>
  <si>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</si>
  <si>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</si>
  <si>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</si>
  <si>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</si>
  <si>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</si>
  <si>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</si>
  <si>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</si>
  <si>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</si>
  <si>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</si>
  <si>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</si>
  <si>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</si>
  <si>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</si>
  <si>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</si>
  <si>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</si>
  <si>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</si>
  <si>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</si>
  <si>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</si>
  <si>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</si>
  <si>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</si>
  <si>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</si>
  <si>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</si>
  <si>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</si>
  <si>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</si>
  <si>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</si>
  <si>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</si>
  <si>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</si>
  <si>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</si>
  <si>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</si>
  <si>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</si>
  <si>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</si>
  <si>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</si>
  <si>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</si>
  <si>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</si>
  <si>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</si>
  <si>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</si>
  <si>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</si>
  <si>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</si>
  <si>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</si>
  <si>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</si>
  <si>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</si>
  <si>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</si>
  <si>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</si>
  <si>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</si>
  <si>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</si>
  <si>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</si>
  <si>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</si>
  <si>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</si>
  <si>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</si>
  <si>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</si>
  <si>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</si>
  <si>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</si>
  <si>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</si>
  <si>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</si>
  <si>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</si>
  <si>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</si>
  <si>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</si>
  <si>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</si>
  <si>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</si>
  <si>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</si>
  <si>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</si>
  <si>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</si>
  <si>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</si>
  <si>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</si>
  <si>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</si>
  <si>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</si>
  <si>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</si>
  <si>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</si>
  <si>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</si>
  <si>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</si>
  <si>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</si>
  <si>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</si>
  <si>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</si>
  <si>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</si>
  <si>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</si>
  <si>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</si>
  <si>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</si>
  <si>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</si>
  <si>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</si>
  <si>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</si>
  <si>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</si>
  <si>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</si>
  <si>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</si>
  <si>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</si>
  <si>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</si>
  <si>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</si>
  <si>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</si>
  <si>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</si>
  <si>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</si>
  <si>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</si>
  <si>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</si>
  <si>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</si>
  <si>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</si>
  <si>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</si>
  <si>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</si>
  <si>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</si>
  <si>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</si>
  <si>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</si>
  <si>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</si>
  <si>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</si>
  <si>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</si>
  <si>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</si>
  <si>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</si>
  <si>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</si>
  <si>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</si>
  <si>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</si>
  <si>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</si>
  <si>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</si>
  <si>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</si>
  <si>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</si>
  <si>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</si>
  <si>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</si>
  <si>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</si>
  <si>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</si>
  <si>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</si>
  <si>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</si>
  <si>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</si>
  <si>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</si>
  <si>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</si>
  <si>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</si>
  <si>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</si>
  <si>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</si>
  <si>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</si>
  <si>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</si>
  <si>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</si>
  <si>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</si>
  <si>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</si>
  <si>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</si>
  <si>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</si>
  <si>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</si>
  <si>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</si>
  <si>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</si>
  <si>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</si>
  <si>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</si>
  <si>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</si>
  <si>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</si>
  <si>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</si>
  <si>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</si>
  <si>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</si>
  <si>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</si>
  <si>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</si>
  <si>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</si>
  <si>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</si>
  <si>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</si>
  <si>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</si>
  <si>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</si>
  <si>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</si>
  <si>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</si>
  <si>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</si>
  <si>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</si>
  <si>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</si>
  <si>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</si>
  <si>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</si>
  <si>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</si>
  <si>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</si>
  <si>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</si>
  <si>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</si>
  <si>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</si>
  <si>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</si>
  <si>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</si>
  <si>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</si>
  <si>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</si>
  <si>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</si>
  <si>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</si>
  <si>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</si>
  <si>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</si>
  <si>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</si>
  <si>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</si>
  <si>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</si>
  <si>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</si>
  <si>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</si>
  <si>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</si>
  <si>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</si>
  <si>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</si>
  <si>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</si>
  <si>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</si>
  <si>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</si>
  <si>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</si>
  <si>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</si>
  <si>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</si>
  <si>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</si>
  <si>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</si>
  <si>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</si>
  <si>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</si>
  <si>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</si>
  <si>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</si>
  <si>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</si>
  <si>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</si>
  <si>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</si>
  <si>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</si>
  <si>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</si>
  <si>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</si>
  <si>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</si>
  <si>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</si>
  <si>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</si>
  <si>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</si>
  <si>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</si>
  <si>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</si>
  <si>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</si>
  <si>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</si>
  <si>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</si>
  <si>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</si>
  <si>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</si>
  <si>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</si>
  <si>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</si>
  <si>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</si>
  <si>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</si>
  <si>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</si>
  <si>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</si>
  <si>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</si>
  <si>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</si>
  <si>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</si>
  <si>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</si>
  <si>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</si>
  <si>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</si>
  <si>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</si>
  <si>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</si>
  <si>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</si>
  <si>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</si>
  <si>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</si>
  <si>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</si>
  <si>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</si>
  <si>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</si>
  <si>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</si>
  <si>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</si>
  <si>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</si>
  <si>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</si>
  <si>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</si>
  <si>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</si>
  <si>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</si>
  <si>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</si>
  <si>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</si>
  <si>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</si>
  <si>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</si>
  <si>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</si>
  <si>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</si>
  <si>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</si>
  <si>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</si>
  <si>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</si>
  <si>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</si>
  <si>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</si>
  <si>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</si>
  <si>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</si>
  <si>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</si>
  <si>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</si>
  <si>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</si>
  <si>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</si>
  <si>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</si>
  <si>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</si>
  <si>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</si>
  <si>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</si>
  <si>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</si>
  <si>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</si>
  <si>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</si>
  <si>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</si>
  <si>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</si>
  <si>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</si>
  <si>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</si>
  <si>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</si>
  <si>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</si>
  <si>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</si>
  <si>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</si>
  <si>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</si>
  <si>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</si>
  <si>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</si>
  <si>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</si>
  <si>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</si>
  <si>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</si>
  <si>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</si>
  <si>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</si>
  <si>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</si>
  <si>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</si>
  <si>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</si>
  <si>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</si>
  <si>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</si>
  <si>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</si>
  <si>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</si>
  <si>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</si>
  <si>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</si>
  <si>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</si>
  <si>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</si>
  <si>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</si>
  <si>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</si>
  <si>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</si>
  <si>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</si>
  <si>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</si>
  <si>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</si>
  <si>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</si>
  <si>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</si>
  <si>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</si>
  <si>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</si>
  <si>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</si>
  <si>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</si>
  <si>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</si>
  <si>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</si>
  <si>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</si>
  <si>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</si>
  <si>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</si>
  <si>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</si>
  <si>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</si>
  <si>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</si>
  <si>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</si>
  <si>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</si>
  <si>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</si>
  <si>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</si>
  <si>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</si>
  <si>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</si>
  <si>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</si>
  <si>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</si>
  <si>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</si>
  <si>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</si>
  <si>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</si>
  <si>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</si>
  <si>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</si>
  <si>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</si>
  <si>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</si>
  <si>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</si>
  <si>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</si>
  <si>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</si>
  <si>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</si>
  <si>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</si>
  <si>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</si>
  <si>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</si>
  <si>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</si>
  <si>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</si>
  <si>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</si>
  <si>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</si>
  <si>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</si>
  <si>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</si>
  <si>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</si>
  <si>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</si>
  <si>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</si>
  <si>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</si>
  <si>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</si>
  <si>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</si>
  <si>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</si>
  <si>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</si>
  <si>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</si>
  <si>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</si>
  <si>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</si>
  <si>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</si>
  <si>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</si>
  <si>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</si>
  <si>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</si>
  <si>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</si>
  <si>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</si>
  <si>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</si>
  <si>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</si>
  <si>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</si>
  <si>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</si>
  <si>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</si>
  <si>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</si>
  <si>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</si>
  <si>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</si>
  <si>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</si>
  <si>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</si>
  <si>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</si>
  <si>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</si>
  <si>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</si>
  <si>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</si>
  <si>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</si>
  <si>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</si>
  <si>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</si>
  <si>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</si>
  <si>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</si>
  <si>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</si>
  <si>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</si>
  <si>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</si>
  <si>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</si>
  <si>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</si>
  <si>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</si>
  <si>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</si>
  <si>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</si>
  <si>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</si>
  <si>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</si>
  <si>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</si>
  <si>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</si>
  <si>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</si>
  <si>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</si>
  <si>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</si>
  <si>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</si>
  <si>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</si>
  <si>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</si>
  <si>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</si>
  <si>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</si>
  <si>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</si>
  <si>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</si>
  <si>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</si>
  <si>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</si>
  <si>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</si>
  <si>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</si>
  <si>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</si>
  <si>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</si>
  <si>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</si>
  <si>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</si>
  <si>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</si>
  <si>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</si>
  <si>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</si>
  <si>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</si>
  <si>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</si>
  <si>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</si>
  <si>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</si>
  <si>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</si>
  <si>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</si>
  <si>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</si>
  <si>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</si>
  <si>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</si>
  <si>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</si>
  <si>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</si>
  <si>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</si>
  <si>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</si>
  <si>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</si>
  <si>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</si>
  <si>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</si>
  <si>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</si>
  <si>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</si>
  <si>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</si>
  <si>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</si>
  <si>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</si>
  <si>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</si>
  <si>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</si>
  <si>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</si>
  <si>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</si>
  <si>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</si>
  <si>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</si>
  <si>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</si>
  <si>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</si>
  <si>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</si>
  <si>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</si>
  <si>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</si>
  <si>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</si>
  <si>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</si>
  <si>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</si>
  <si>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</si>
  <si>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</si>
  <si>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</si>
  <si>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</si>
  <si>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</si>
  <si>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</si>
  <si>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</si>
  <si>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</si>
  <si>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</si>
  <si>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</si>
  <si>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</si>
  <si>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</si>
  <si>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</si>
  <si>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</si>
  <si>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</si>
  <si>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</si>
  <si>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</si>
  <si>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</si>
  <si>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</si>
  <si>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</si>
  <si>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</si>
  <si>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</si>
  <si>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</si>
  <si>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</si>
  <si>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</si>
  <si>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</si>
  <si>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</si>
  <si>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</si>
  <si>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</si>
  <si>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</si>
  <si>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</si>
  <si>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</si>
  <si>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</si>
  <si>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</si>
  <si>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</si>
  <si>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</si>
  <si>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</si>
  <si>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</si>
  <si>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</si>
  <si>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</si>
  <si>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</si>
  <si>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</si>
  <si>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</si>
  <si>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</si>
  <si>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</si>
  <si>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</si>
  <si>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</si>
  <si>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</si>
  <si>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</si>
  <si>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</si>
  <si>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</si>
  <si>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</si>
  <si>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</si>
  <si>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</si>
  <si>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</si>
  <si>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</si>
  <si>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</si>
  <si>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</si>
  <si>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</si>
  <si>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</si>
  <si>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</si>
  <si>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</si>
  <si>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</si>
  <si>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</si>
  <si>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</si>
  <si>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</si>
  <si>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</si>
  <si>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</si>
  <si>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</si>
  <si>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</si>
  <si>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</si>
  <si>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</si>
  <si>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</si>
  <si>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</si>
  <si>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</si>
  <si>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</si>
  <si>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</si>
  <si>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</si>
  <si>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</si>
  <si>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</si>
  <si>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</si>
  <si>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</si>
  <si>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</si>
  <si>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</si>
  <si>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</si>
  <si>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</si>
  <si>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</si>
  <si>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</si>
  <si>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</si>
  <si>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</si>
  <si>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</si>
  <si>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</si>
  <si>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</si>
  <si>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</si>
  <si>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</si>
  <si>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</si>
  <si>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</si>
  <si>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</si>
  <si>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</si>
  <si>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</si>
  <si>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</si>
  <si>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</si>
  <si>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</si>
  <si>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</si>
  <si>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</si>
  <si>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</si>
  <si>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</si>
  <si>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</si>
  <si>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</si>
  <si>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</si>
  <si>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</si>
  <si>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</si>
  <si>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</si>
  <si>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</si>
  <si>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</si>
  <si>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</si>
  <si>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</si>
  <si>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</si>
  <si>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</si>
  <si>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</si>
  <si>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</si>
  <si>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</si>
  <si>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</si>
  <si>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</si>
  <si>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</si>
  <si>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</si>
  <si>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</si>
  <si>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</si>
  <si>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</si>
  <si>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</si>
  <si>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</si>
  <si>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</si>
  <si>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</si>
  <si>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</si>
  <si>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</si>
  <si>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</si>
  <si>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</si>
  <si>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</si>
  <si>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</si>
  <si>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</si>
  <si>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</si>
  <si>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</si>
  <si>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</si>
  <si>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</si>
  <si>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</si>
  <si>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</si>
  <si>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</si>
  <si>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</si>
  <si>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</si>
  <si>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</si>
  <si>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</si>
  <si>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</si>
  <si>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</si>
  <si>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</si>
  <si>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</si>
  <si>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</si>
  <si>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</si>
  <si>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</si>
  <si>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</si>
  <si>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</si>
  <si>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</si>
  <si>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</si>
  <si>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</si>
  <si>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</si>
  <si>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</si>
  <si>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</si>
  <si>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</si>
  <si>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</si>
  <si>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</si>
  <si>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</si>
  <si>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</si>
  <si>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</si>
  <si>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</si>
  <si>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</si>
  <si>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</si>
  <si>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</si>
  <si>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</si>
  <si>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</si>
  <si>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</si>
  <si>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</si>
  <si>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</si>
  <si>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</si>
  <si>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</si>
  <si>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</si>
  <si>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</si>
  <si>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</si>
  <si>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</si>
  <si>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</si>
  <si>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</si>
  <si>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</si>
  <si>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</si>
  <si>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</si>
  <si>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</si>
  <si>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</si>
  <si>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</si>
  <si>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</si>
  <si>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</si>
  <si>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</si>
  <si>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</si>
  <si>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</si>
  <si>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</si>
  <si>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</si>
  <si>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</si>
  <si>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</si>
  <si>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</si>
  <si>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</si>
  <si>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</si>
  <si>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</si>
  <si>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</si>
  <si>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</si>
  <si>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</si>
  <si>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</si>
  <si>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</si>
  <si>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</si>
  <si>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</si>
  <si>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</si>
  <si>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</si>
  <si>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</si>
  <si>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</si>
  <si>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</si>
  <si>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</si>
  <si>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</si>
  <si>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</si>
  <si>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</si>
  <si>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</si>
  <si>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</si>
  <si>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</si>
  <si>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</si>
  <si>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</si>
  <si>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</si>
  <si>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</si>
  <si>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</si>
  <si>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</si>
  <si>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</si>
  <si>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</si>
  <si>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</si>
  <si>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</si>
  <si>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</si>
  <si>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</si>
  <si>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</si>
  <si>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</si>
  <si>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</si>
  <si>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</si>
  <si>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</si>
  <si>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</si>
  <si>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</si>
  <si>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</si>
  <si>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</si>
  <si>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</si>
  <si>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</si>
  <si>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</si>
  <si>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</si>
  <si>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</si>
  <si>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</si>
  <si>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</si>
  <si>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</si>
  <si>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</si>
  <si>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</si>
  <si>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</si>
  <si>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</si>
  <si>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</si>
  <si>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</si>
  <si>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</si>
  <si>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</si>
  <si>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</si>
  <si>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</si>
  <si>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</si>
  <si>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</si>
  <si>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</si>
  <si>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</si>
  <si>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</si>
  <si>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</si>
  <si>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</si>
  <si>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</si>
  <si>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</si>
  <si>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</si>
  <si>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</si>
  <si>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</si>
  <si>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</si>
  <si>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</si>
  <si>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</si>
  <si>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</si>
  <si>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</si>
  <si>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</si>
  <si>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</si>
  <si>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</si>
  <si>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</si>
  <si>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</si>
  <si>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</si>
  <si>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</si>
  <si>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</si>
  <si>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</si>
  <si>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</si>
  <si>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</si>
  <si>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</si>
  <si>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</si>
  <si>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</si>
  <si>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</si>
  <si>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</si>
  <si>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</si>
  <si>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</si>
  <si>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</si>
  <si>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</si>
  <si>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</si>
  <si>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</si>
  <si>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</si>
  <si>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</si>
  <si>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</si>
  <si>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</si>
  <si>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</si>
  <si>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</si>
  <si>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</si>
  <si>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</si>
  <si>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</si>
  <si>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</si>
  <si>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</si>
  <si>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</si>
  <si>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</si>
  <si>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</si>
  <si>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</si>
  <si>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</si>
  <si>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</si>
  <si>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</si>
  <si>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</si>
  <si>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</si>
  <si>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</si>
  <si>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</si>
  <si>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</si>
  <si>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</si>
  <si>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</si>
  <si>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</si>
  <si>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</si>
  <si>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</si>
  <si>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</si>
  <si>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</si>
  <si>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</si>
  <si>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</si>
  <si>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</si>
  <si>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</si>
  <si>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</si>
  <si>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</si>
  <si>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</si>
  <si>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</si>
  <si>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</si>
  <si>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</si>
  <si>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</si>
  <si>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</si>
  <si>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</si>
  <si>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</si>
  <si>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</si>
  <si>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</si>
  <si>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</si>
  <si>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</si>
  <si>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</si>
  <si>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</si>
  <si>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</si>
  <si>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</si>
  <si>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</si>
  <si>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</si>
  <si>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</si>
  <si>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</si>
  <si>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</si>
  <si>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</si>
  <si>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</si>
  <si>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</si>
  <si>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</si>
  <si>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</si>
  <si>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</si>
  <si>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</si>
  <si>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</si>
  <si>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</si>
  <si>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</si>
  <si>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</si>
  <si>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</si>
  <si>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</si>
  <si>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</si>
  <si>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</si>
  <si>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</si>
  <si>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</si>
  <si>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</si>
  <si>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</si>
  <si>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</si>
  <si>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</si>
  <si>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</si>
  <si>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</si>
  <si>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</si>
  <si>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</si>
  <si>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</si>
  <si>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</si>
  <si>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</si>
  <si>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</si>
  <si>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</si>
  <si>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</si>
  <si>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</si>
  <si>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</si>
  <si>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</si>
  <si>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</si>
  <si>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</si>
  <si>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</si>
  <si>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</si>
  <si>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</si>
  <si>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</si>
  <si>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</si>
  <si>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</si>
  <si>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</si>
  <si>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</si>
  <si>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</si>
  <si>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</si>
  <si>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</si>
  <si>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</si>
  <si>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</si>
  <si>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</si>
  <si>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</si>
  <si>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</si>
  <si>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</si>
  <si>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</si>
  <si>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</si>
  <si>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</si>
  <si>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</si>
  <si>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</si>
  <si>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</si>
  <si>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</si>
  <si>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</si>
  <si>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</si>
  <si>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</si>
  <si>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</si>
  <si>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</si>
  <si>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</si>
  <si>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</si>
  <si>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</si>
  <si>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</si>
  <si>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</si>
  <si>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</si>
  <si>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</si>
  <si>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</si>
  <si>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</si>
  <si>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</si>
  <si>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</si>
  <si>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</si>
  <si>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</si>
  <si>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</si>
  <si>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</si>
  <si>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</si>
  <si>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</si>
  <si>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</si>
  <si>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</si>
  <si>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</si>
  <si>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</si>
  <si>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</si>
  <si>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</si>
  <si>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</si>
  <si>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</si>
  <si>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</si>
  <si>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</si>
  <si>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</si>
  <si>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</si>
  <si>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</si>
  <si>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</si>
  <si>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</si>
  <si>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</si>
  <si>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</si>
  <si>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</si>
  <si>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</si>
  <si>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</si>
  <si>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</si>
  <si>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</si>
  <si>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</si>
  <si>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</si>
  <si>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</si>
  <si>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</si>
  <si>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</si>
  <si>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</si>
  <si>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</si>
  <si>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</si>
  <si>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</si>
  <si>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</si>
  <si>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</si>
  <si>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</si>
  <si>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</si>
  <si>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</si>
  <si>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</si>
  <si>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</si>
  <si>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طرقات وتصريف مياه الامطار</t>
  </si>
  <si>
    <t>جوان 2017</t>
  </si>
  <si>
    <t>بصدد اصدار الاذن الاداري لانطلاق الاشغال</t>
  </si>
  <si>
    <t>تهذيبر خيي أزهار و 2 مارس</t>
  </si>
  <si>
    <t>2013/2014</t>
  </si>
  <si>
    <t>البرنامج الاستثماري البلدي السنوي 2016</t>
  </si>
  <si>
    <t>تعبيد طرق المفبرة البلدية</t>
  </si>
  <si>
    <t>وزارة الداخلية</t>
  </si>
  <si>
    <t>تنقيح ميزانية 2016</t>
  </si>
  <si>
    <t>مشروع ميزانية 2017</t>
  </si>
  <si>
    <t>عدة مواضيع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</si>
</sst>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D25" sqref="D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243911.89</v>
      </c>
      <c r="D2" s="151">
        <v>13800.296</v>
      </c>
      <c r="E2" s="151"/>
    </row>
    <row r="3" spans="1:5">
      <c r="A3" s="199"/>
      <c r="B3" s="150">
        <v>2012</v>
      </c>
      <c r="C3" s="151">
        <v>282167.03000000003</v>
      </c>
      <c r="D3" s="151">
        <v>28208.825000000001</v>
      </c>
      <c r="E3" s="151"/>
    </row>
    <row r="4" spans="1:5">
      <c r="A4" s="199"/>
      <c r="B4" s="150">
        <v>2013</v>
      </c>
      <c r="C4" s="151">
        <v>306784.32400000002</v>
      </c>
      <c r="D4" s="151">
        <v>23540.191999999999</v>
      </c>
      <c r="E4" s="151"/>
    </row>
    <row r="5" spans="1:5">
      <c r="A5" s="199"/>
      <c r="B5" s="150">
        <v>2014</v>
      </c>
      <c r="C5" s="151">
        <v>336804.72200000001</v>
      </c>
      <c r="D5" s="151">
        <v>27139.19</v>
      </c>
      <c r="E5" s="151"/>
    </row>
    <row r="6" spans="1:5">
      <c r="A6" s="199"/>
      <c r="B6" s="150">
        <v>2015</v>
      </c>
      <c r="C6" s="151">
        <v>309655.19500000001</v>
      </c>
      <c r="D6" s="151">
        <v>27946.36</v>
      </c>
      <c r="E6" s="151"/>
    </row>
    <row r="7" spans="1:5">
      <c r="A7" s="200"/>
      <c r="B7" s="150">
        <v>2016</v>
      </c>
      <c r="C7" s="151">
        <v>335603.97499999998</v>
      </c>
      <c r="D7" s="151">
        <v>39692.870000000003</v>
      </c>
      <c r="E7" s="151"/>
    </row>
    <row r="8" spans="1:5">
      <c r="A8" s="201" t="s">
        <v>943</v>
      </c>
      <c r="B8" s="152">
        <v>2011</v>
      </c>
      <c r="C8" s="153">
        <v>6246.1729999999998</v>
      </c>
      <c r="D8" s="153">
        <v>1097.25</v>
      </c>
      <c r="E8" s="153"/>
    </row>
    <row r="9" spans="1:5">
      <c r="A9" s="202"/>
      <c r="B9" s="152">
        <v>2012</v>
      </c>
      <c r="C9" s="153">
        <v>9417.2810000000009</v>
      </c>
      <c r="D9" s="153">
        <v>2523.0650000000001</v>
      </c>
      <c r="E9" s="153"/>
    </row>
    <row r="10" spans="1:5">
      <c r="A10" s="202"/>
      <c r="B10" s="152">
        <v>2013</v>
      </c>
      <c r="C10" s="153">
        <v>11285.249</v>
      </c>
      <c r="D10" s="153">
        <v>2623.8470000000002</v>
      </c>
      <c r="E10" s="153"/>
    </row>
    <row r="11" spans="1:5">
      <c r="A11" s="202"/>
      <c r="B11" s="152">
        <v>2014</v>
      </c>
      <c r="C11" s="153">
        <v>13030.839</v>
      </c>
      <c r="D11" s="153">
        <v>789.37300000000005</v>
      </c>
      <c r="E11" s="153"/>
    </row>
    <row r="12" spans="1:5">
      <c r="A12" s="202"/>
      <c r="B12" s="152">
        <v>2015</v>
      </c>
      <c r="C12" s="153">
        <v>12241.59</v>
      </c>
      <c r="D12" s="153">
        <v>1499.4549999999999</v>
      </c>
      <c r="E12" s="153"/>
    </row>
    <row r="13" spans="1:5">
      <c r="A13" s="203"/>
      <c r="B13" s="152">
        <v>2016</v>
      </c>
      <c r="C13" s="153">
        <v>15568.049000000001</v>
      </c>
      <c r="D13" s="153">
        <v>2958.694</v>
      </c>
      <c r="E13" s="153"/>
    </row>
    <row r="14" spans="1:5">
      <c r="A14" s="198" t="s">
        <v>123</v>
      </c>
      <c r="B14" s="150">
        <v>2011</v>
      </c>
      <c r="C14" s="151">
        <v>27000</v>
      </c>
      <c r="D14" s="151">
        <v>22558.823</v>
      </c>
      <c r="E14" s="151"/>
    </row>
    <row r="15" spans="1:5">
      <c r="A15" s="199"/>
      <c r="B15" s="150">
        <v>2012</v>
      </c>
      <c r="C15" s="151">
        <v>50000</v>
      </c>
      <c r="D15" s="151">
        <v>10957.873</v>
      </c>
      <c r="E15" s="151"/>
    </row>
    <row r="16" spans="1:5">
      <c r="A16" s="199"/>
      <c r="B16" s="150">
        <v>2013</v>
      </c>
      <c r="C16" s="151">
        <v>30000</v>
      </c>
      <c r="D16" s="151">
        <v>2623.8470000000002</v>
      </c>
      <c r="E16" s="151"/>
    </row>
    <row r="17" spans="1:5">
      <c r="A17" s="199"/>
      <c r="B17" s="150">
        <v>2014</v>
      </c>
      <c r="C17" s="151">
        <v>40000</v>
      </c>
      <c r="D17" s="151">
        <v>13764.91</v>
      </c>
      <c r="E17" s="151"/>
    </row>
    <row r="18" spans="1:5">
      <c r="A18" s="199"/>
      <c r="B18" s="150">
        <v>2015</v>
      </c>
      <c r="C18" s="151">
        <v>35000</v>
      </c>
      <c r="D18" s="151">
        <v>8503.2289999999994</v>
      </c>
      <c r="E18" s="151"/>
    </row>
    <row r="19" spans="1:5">
      <c r="A19" s="200"/>
      <c r="B19" s="150">
        <v>2016</v>
      </c>
      <c r="C19" s="151">
        <v>30000</v>
      </c>
      <c r="D19" s="151">
        <v>7951.1689999999999</v>
      </c>
      <c r="E19" s="151"/>
    </row>
    <row r="20" spans="1:5">
      <c r="A20" s="204" t="s">
        <v>944</v>
      </c>
      <c r="B20" s="152">
        <v>2011</v>
      </c>
      <c r="C20" s="153">
        <v>129000</v>
      </c>
      <c r="D20" s="153">
        <v>81821.683999999994</v>
      </c>
      <c r="E20" s="153"/>
    </row>
    <row r="21" spans="1:5">
      <c r="A21" s="205"/>
      <c r="B21" s="152">
        <v>2012</v>
      </c>
      <c r="C21" s="153">
        <v>100000</v>
      </c>
      <c r="D21" s="153">
        <v>95395.346999999994</v>
      </c>
      <c r="E21" s="153"/>
    </row>
    <row r="22" spans="1:5">
      <c r="A22" s="205"/>
      <c r="B22" s="152">
        <v>2013</v>
      </c>
      <c r="C22" s="153">
        <v>150000</v>
      </c>
      <c r="D22" s="153">
        <v>116969.52499999999</v>
      </c>
      <c r="E22" s="153"/>
    </row>
    <row r="23" spans="1:5">
      <c r="A23" s="205"/>
      <c r="B23" s="152">
        <v>2014</v>
      </c>
      <c r="C23" s="153">
        <v>153000</v>
      </c>
      <c r="D23" s="153">
        <v>135716.674</v>
      </c>
      <c r="E23" s="153"/>
    </row>
    <row r="24" spans="1:5">
      <c r="A24" s="205"/>
      <c r="B24" s="152">
        <v>2015</v>
      </c>
      <c r="C24" s="153">
        <v>155000</v>
      </c>
      <c r="D24" s="153">
        <v>162428.88099999999</v>
      </c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406158.06300000002</v>
      </c>
      <c r="D26" s="151">
        <f>D20+D14+D8+D2</f>
        <v>119278.053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847742.37400000007</v>
      </c>
      <c r="D27" s="151">
        <f t="shared" ref="D27:E31" si="0">D21+D15+D9+D3</f>
        <v>137085.11000000002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498069.57300000003</v>
      </c>
      <c r="D28" s="151">
        <f t="shared" si="0"/>
        <v>145757.41099999999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542835.56099999999</v>
      </c>
      <c r="D29" s="151">
        <f t="shared" si="0"/>
        <v>177410.147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511896.78500000003</v>
      </c>
      <c r="D30" s="151">
        <f t="shared" si="0"/>
        <v>200377.92499999999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381172.02399999998</v>
      </c>
      <c r="D31" s="151">
        <f t="shared" si="0"/>
        <v>50602.733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63890.095999999998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63890.095999999998</v>
      </c>
      <c r="C6" s="10"/>
      <c r="D6" s="10"/>
    </row>
    <row r="7" spans="1:4">
      <c r="A7" s="149" t="s">
        <v>955</v>
      </c>
      <c r="B7" s="28">
        <f>B8</f>
        <v>1027101.002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1027101.002</v>
      </c>
      <c r="C8" s="10"/>
      <c r="D8" s="10"/>
    </row>
    <row r="9" spans="1:4">
      <c r="A9" s="149" t="s">
        <v>957</v>
      </c>
      <c r="B9" s="159">
        <f>B8+B6</f>
        <v>1090991.098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1090991.098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5" sqref="A15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42404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42698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42488</v>
      </c>
    </row>
    <row r="9" spans="1:2">
      <c r="A9" s="10" t="s">
        <v>99</v>
      </c>
      <c r="B9" s="12">
        <v>42548</v>
      </c>
    </row>
    <row r="10" spans="1:2">
      <c r="A10" s="10" t="s">
        <v>100</v>
      </c>
      <c r="B10" s="12">
        <v>42668</v>
      </c>
    </row>
    <row r="11" spans="1:2">
      <c r="A11" s="111" t="s">
        <v>103</v>
      </c>
      <c r="B11" s="160" t="s">
        <v>763</v>
      </c>
    </row>
    <row r="12" spans="1:2">
      <c r="A12" s="10" t="s">
        <v>970</v>
      </c>
      <c r="B12" s="12">
        <v>42493</v>
      </c>
    </row>
    <row r="13" spans="1:2">
      <c r="A13" s="10" t="s">
        <v>971</v>
      </c>
      <c r="B13" s="12">
        <v>42671</v>
      </c>
    </row>
    <row r="14" spans="1:2">
      <c r="A14" s="10" t="s">
        <v>972</v>
      </c>
      <c r="B14" s="12">
        <v>42727</v>
      </c>
    </row>
    <row r="15" spans="1:2">
      <c r="A15" s="10" t="s">
        <v>967</v>
      </c>
      <c r="B15" s="12">
        <v>42734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C1" workbookViewId="0">
      <selection activeCell="M5" sqref="M5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170394.36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 t="s">
        <v>963</v>
      </c>
      <c r="AD3" s="75"/>
      <c r="AE3" s="76"/>
      <c r="AF3" s="76"/>
      <c r="AG3" s="77"/>
      <c r="AH3" s="78"/>
      <c r="AI3" s="78" t="s">
        <v>964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965</v>
      </c>
      <c r="C4" s="10"/>
      <c r="D4" s="65"/>
      <c r="E4" s="65"/>
      <c r="F4" s="65"/>
      <c r="G4" s="65" t="s">
        <v>966</v>
      </c>
      <c r="H4" s="65"/>
      <c r="I4" s="65"/>
      <c r="J4" s="65"/>
      <c r="K4" s="65"/>
      <c r="L4" s="65"/>
      <c r="M4" s="66">
        <v>4.55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ref="M3:M66" si="2">N5+O5+P5+Q5+R5</f>
        <v>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2"/>
        <v>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2"/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2"/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30" zoomScaleNormal="13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52" customWidth="1"/>
    <col min="3" max="3" width="19.42578125" customWidth="1"/>
    <col min="4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1656728.6170000001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1005000</v>
      </c>
      <c r="D2" s="26">
        <f>D3+D67</f>
        <v>1005000</v>
      </c>
      <c r="E2" s="26">
        <f>E3+E67</f>
        <v>1005000</v>
      </c>
      <c r="G2" s="39" t="s">
        <v>60</v>
      </c>
      <c r="H2" s="41">
        <f>C2</f>
        <v>1005000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403943</v>
      </c>
      <c r="D3" s="23">
        <f>D4+D11+D38+D61</f>
        <v>403943</v>
      </c>
      <c r="E3" s="23">
        <f>E4+E11+E38+E61</f>
        <v>403943</v>
      </c>
      <c r="G3" s="39" t="s">
        <v>57</v>
      </c>
      <c r="H3" s="41">
        <f t="shared" ref="H3:H66" si="0">C3</f>
        <v>403943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256000</v>
      </c>
      <c r="D4" s="21">
        <f>SUM(D5:D10)</f>
        <v>256000</v>
      </c>
      <c r="E4" s="21">
        <f>SUM(E5:E10)</f>
        <v>256000</v>
      </c>
      <c r="F4" s="17"/>
      <c r="G4" s="39" t="s">
        <v>53</v>
      </c>
      <c r="H4" s="41">
        <f t="shared" si="0"/>
        <v>256000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7"/>
      <c r="G7" s="17"/>
      <c r="H7" s="41">
        <f t="shared" si="0"/>
        <v>150000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62043</v>
      </c>
      <c r="D11" s="21">
        <f>SUM(D12:D37)</f>
        <v>62043</v>
      </c>
      <c r="E11" s="21">
        <f>SUM(E12:E37)</f>
        <v>62043</v>
      </c>
      <c r="F11" s="17"/>
      <c r="G11" s="39" t="s">
        <v>54</v>
      </c>
      <c r="H11" s="41">
        <f t="shared" si="0"/>
        <v>62043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41100</v>
      </c>
      <c r="D12" s="2">
        <f>C12</f>
        <v>41100</v>
      </c>
      <c r="E12" s="2">
        <f>D12</f>
        <v>41100</v>
      </c>
      <c r="H12" s="41">
        <f t="shared" si="0"/>
        <v>41100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9000</v>
      </c>
      <c r="D32" s="2">
        <f t="shared" si="3"/>
        <v>9000</v>
      </c>
      <c r="E32" s="2">
        <f t="shared" si="3"/>
        <v>9000</v>
      </c>
      <c r="H32" s="41">
        <f t="shared" si="0"/>
        <v>9000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5343</v>
      </c>
      <c r="D36" s="2">
        <f t="shared" si="3"/>
        <v>5343</v>
      </c>
      <c r="E36" s="2">
        <f t="shared" si="3"/>
        <v>5343</v>
      </c>
      <c r="H36" s="41">
        <f t="shared" si="0"/>
        <v>5343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66" t="s">
        <v>145</v>
      </c>
      <c r="B38" s="167"/>
      <c r="C38" s="21">
        <f>SUM(C39:C60)</f>
        <v>85800</v>
      </c>
      <c r="D38" s="21">
        <f>SUM(D39:D60)</f>
        <v>85800</v>
      </c>
      <c r="E38" s="21">
        <f>SUM(E39:E60)</f>
        <v>85800</v>
      </c>
      <c r="G38" s="39" t="s">
        <v>55</v>
      </c>
      <c r="H38" s="41">
        <f t="shared" si="0"/>
        <v>85800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hidden="1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</v>
      </c>
      <c r="D47" s="2">
        <f t="shared" si="4"/>
        <v>100</v>
      </c>
      <c r="E47" s="2">
        <f t="shared" si="4"/>
        <v>100</v>
      </c>
      <c r="H47" s="41">
        <f t="shared" si="0"/>
        <v>100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150</v>
      </c>
      <c r="D52" s="2">
        <f t="shared" si="4"/>
        <v>150</v>
      </c>
      <c r="E52" s="2">
        <f t="shared" si="4"/>
        <v>150</v>
      </c>
      <c r="H52" s="41">
        <f t="shared" si="0"/>
        <v>150</v>
      </c>
    </row>
    <row r="53" spans="1:10" hidden="1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56000</v>
      </c>
      <c r="D55" s="2">
        <f t="shared" si="4"/>
        <v>56000</v>
      </c>
      <c r="E55" s="2">
        <f t="shared" si="4"/>
        <v>56000</v>
      </c>
      <c r="H55" s="41">
        <f t="shared" si="0"/>
        <v>56000</v>
      </c>
    </row>
    <row r="56" spans="1:10" hidden="1" outlineLevel="1">
      <c r="A56" s="20">
        <v>3303</v>
      </c>
      <c r="B56" s="20" t="s">
        <v>154</v>
      </c>
      <c r="C56" s="2">
        <v>100</v>
      </c>
      <c r="D56" s="2">
        <f t="shared" ref="D56:E60" si="5">C56</f>
        <v>100</v>
      </c>
      <c r="E56" s="2">
        <f t="shared" si="5"/>
        <v>100</v>
      </c>
      <c r="H56" s="41">
        <f t="shared" si="0"/>
        <v>100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50</v>
      </c>
      <c r="D59" s="2">
        <f t="shared" si="5"/>
        <v>50</v>
      </c>
      <c r="E59" s="2">
        <f t="shared" si="5"/>
        <v>50</v>
      </c>
      <c r="H59" s="41">
        <f t="shared" si="0"/>
        <v>50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66" t="s">
        <v>158</v>
      </c>
      <c r="B61" s="16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601057</v>
      </c>
      <c r="D67" s="25">
        <f>D97+D68</f>
        <v>601057</v>
      </c>
      <c r="E67" s="25">
        <f>E97+E68</f>
        <v>601057</v>
      </c>
      <c r="G67" s="39" t="s">
        <v>59</v>
      </c>
      <c r="H67" s="41">
        <f t="shared" ref="H67:H130" si="7">C67</f>
        <v>601057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208500</v>
      </c>
      <c r="D68" s="21">
        <f>SUM(D69:D96)</f>
        <v>208500</v>
      </c>
      <c r="E68" s="21">
        <f>SUM(E69:E96)</f>
        <v>208500</v>
      </c>
      <c r="G68" s="39" t="s">
        <v>56</v>
      </c>
      <c r="H68" s="41">
        <f t="shared" si="7"/>
        <v>208500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>
        <v>18000</v>
      </c>
      <c r="D80" s="2">
        <f t="shared" si="8"/>
        <v>18000</v>
      </c>
      <c r="E80" s="2">
        <f t="shared" si="8"/>
        <v>18000</v>
      </c>
      <c r="H80" s="41">
        <f t="shared" si="7"/>
        <v>18000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hidden="1" customHeight="1" outlineLevel="1">
      <c r="A84" s="3">
        <v>5206</v>
      </c>
      <c r="B84" s="2" t="s">
        <v>176</v>
      </c>
      <c r="C84" s="2">
        <v>500</v>
      </c>
      <c r="D84" s="2">
        <f t="shared" si="8"/>
        <v>500</v>
      </c>
      <c r="E84" s="2">
        <f t="shared" si="8"/>
        <v>500</v>
      </c>
      <c r="H84" s="41">
        <f t="shared" si="7"/>
        <v>500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120000</v>
      </c>
      <c r="D94" s="2">
        <f t="shared" si="9"/>
        <v>120000</v>
      </c>
      <c r="E94" s="2">
        <f t="shared" si="9"/>
        <v>120000</v>
      </c>
      <c r="H94" s="41">
        <f t="shared" si="7"/>
        <v>120000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 collapsed="1">
      <c r="A97" s="19" t="s">
        <v>184</v>
      </c>
      <c r="B97" s="24"/>
      <c r="C97" s="21">
        <f>SUM(C98:C113)</f>
        <v>392557</v>
      </c>
      <c r="D97" s="21">
        <f>SUM(D98:D113)</f>
        <v>392557</v>
      </c>
      <c r="E97" s="21">
        <f>SUM(E98:E113)</f>
        <v>392557</v>
      </c>
      <c r="G97" s="39" t="s">
        <v>58</v>
      </c>
      <c r="H97" s="41">
        <f t="shared" si="7"/>
        <v>392557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335000</v>
      </c>
      <c r="D98" s="2">
        <f>C98</f>
        <v>335000</v>
      </c>
      <c r="E98" s="2">
        <f>D98</f>
        <v>335000</v>
      </c>
      <c r="H98" s="41">
        <f t="shared" si="7"/>
        <v>335000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40557</v>
      </c>
      <c r="D100" s="2">
        <f t="shared" si="10"/>
        <v>40557</v>
      </c>
      <c r="E100" s="2">
        <f t="shared" si="10"/>
        <v>40557</v>
      </c>
      <c r="H100" s="41">
        <f t="shared" si="7"/>
        <v>40557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1500</v>
      </c>
      <c r="D105" s="2">
        <f t="shared" si="10"/>
        <v>1500</v>
      </c>
      <c r="E105" s="2">
        <f t="shared" si="10"/>
        <v>1500</v>
      </c>
      <c r="H105" s="41">
        <f t="shared" si="7"/>
        <v>1500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100</v>
      </c>
      <c r="D107" s="2">
        <f t="shared" si="10"/>
        <v>100</v>
      </c>
      <c r="E107" s="2">
        <f t="shared" si="10"/>
        <v>100</v>
      </c>
      <c r="H107" s="41">
        <f t="shared" si="7"/>
        <v>100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400</v>
      </c>
      <c r="D110" s="2">
        <f t="shared" si="10"/>
        <v>400</v>
      </c>
      <c r="E110" s="2">
        <f t="shared" si="10"/>
        <v>400</v>
      </c>
      <c r="H110" s="41">
        <f t="shared" si="7"/>
        <v>400</v>
      </c>
    </row>
    <row r="111" spans="1:10" hidden="1" outlineLevel="1">
      <c r="A111" s="3">
        <v>6099</v>
      </c>
      <c r="B111" s="1" t="s">
        <v>193</v>
      </c>
      <c r="C111" s="2">
        <v>11200</v>
      </c>
      <c r="D111" s="2">
        <f t="shared" si="10"/>
        <v>11200</v>
      </c>
      <c r="E111" s="2">
        <f t="shared" si="10"/>
        <v>11200</v>
      </c>
      <c r="H111" s="41">
        <f t="shared" si="7"/>
        <v>11200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0" t="s">
        <v>62</v>
      </c>
      <c r="B114" s="171"/>
      <c r="C114" s="26">
        <f>C115+C152+C177</f>
        <v>651728.61700000009</v>
      </c>
      <c r="D114" s="26">
        <f>D115+D152+D177</f>
        <v>651728.61700000009</v>
      </c>
      <c r="E114" s="26">
        <f>E115+E152+E177</f>
        <v>651728.61700000009</v>
      </c>
      <c r="G114" s="39" t="s">
        <v>62</v>
      </c>
      <c r="H114" s="41">
        <f t="shared" si="7"/>
        <v>651728.61700000009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651728.61700000009</v>
      </c>
      <c r="D115" s="23">
        <f>D116+D135</f>
        <v>651728.61700000009</v>
      </c>
      <c r="E115" s="23">
        <f>E116+E135</f>
        <v>651728.61700000009</v>
      </c>
      <c r="G115" s="39" t="s">
        <v>61</v>
      </c>
      <c r="H115" s="41">
        <f t="shared" si="7"/>
        <v>651728.61700000009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641640.43000000005</v>
      </c>
      <c r="D116" s="21">
        <f>D117+D120+D123+D126+D129+D132</f>
        <v>641640.43000000005</v>
      </c>
      <c r="E116" s="21">
        <f>E117+E120+E123+E126+E129+E132</f>
        <v>641640.43000000005</v>
      </c>
      <c r="G116" s="39" t="s">
        <v>583</v>
      </c>
      <c r="H116" s="41">
        <f t="shared" si="7"/>
        <v>641640.43000000005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532703.03</v>
      </c>
      <c r="D117" s="2">
        <f>D118+D119</f>
        <v>532703.03</v>
      </c>
      <c r="E117" s="2">
        <f>E118+E119</f>
        <v>532703.03</v>
      </c>
      <c r="H117" s="41">
        <f t="shared" si="7"/>
        <v>532703.03</v>
      </c>
    </row>
    <row r="118" spans="1:10" ht="15" hidden="1" customHeight="1" outlineLevel="2">
      <c r="A118" s="131"/>
      <c r="B118" s="130" t="s">
        <v>855</v>
      </c>
      <c r="C118" s="129">
        <v>37629.084999999999</v>
      </c>
      <c r="D118" s="129">
        <f>C118</f>
        <v>37629.084999999999</v>
      </c>
      <c r="E118" s="129">
        <f>D118</f>
        <v>37629.084999999999</v>
      </c>
      <c r="H118" s="41">
        <f t="shared" si="7"/>
        <v>37629.084999999999</v>
      </c>
    </row>
    <row r="119" spans="1:10" ht="15" hidden="1" customHeight="1" outlineLevel="2">
      <c r="A119" s="131"/>
      <c r="B119" s="130" t="s">
        <v>860</v>
      </c>
      <c r="C119" s="129">
        <v>495073.94500000001</v>
      </c>
      <c r="D119" s="129">
        <f>C119</f>
        <v>495073.94500000001</v>
      </c>
      <c r="E119" s="129">
        <f>D119</f>
        <v>495073.94500000001</v>
      </c>
      <c r="H119" s="41">
        <f t="shared" si="7"/>
        <v>495073.94500000001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>
        <v>0</v>
      </c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>
        <v>0</v>
      </c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108937.4</v>
      </c>
      <c r="D126" s="2">
        <f>D127+D128</f>
        <v>108937.4</v>
      </c>
      <c r="E126" s="2">
        <f>E127+E128</f>
        <v>108937.4</v>
      </c>
      <c r="H126" s="41">
        <f t="shared" si="7"/>
        <v>108937.4</v>
      </c>
    </row>
    <row r="127" spans="1:10" ht="15" hidden="1" customHeight="1" outlineLevel="2">
      <c r="A127" s="131"/>
      <c r="B127" s="130" t="s">
        <v>855</v>
      </c>
      <c r="C127" s="129">
        <v>38821.334999999999</v>
      </c>
      <c r="D127" s="129">
        <f>C127</f>
        <v>38821.334999999999</v>
      </c>
      <c r="E127" s="129">
        <f>D127</f>
        <v>38821.334999999999</v>
      </c>
      <c r="H127" s="41">
        <f t="shared" si="7"/>
        <v>38821.334999999999</v>
      </c>
    </row>
    <row r="128" spans="1:10" ht="15" hidden="1" customHeight="1" outlineLevel="2">
      <c r="A128" s="131"/>
      <c r="B128" s="130" t="s">
        <v>860</v>
      </c>
      <c r="C128" s="129">
        <v>70116.065000000002</v>
      </c>
      <c r="D128" s="129">
        <f>C128</f>
        <v>70116.065000000002</v>
      </c>
      <c r="E128" s="129">
        <f>D128</f>
        <v>70116.065000000002</v>
      </c>
      <c r="H128" s="41">
        <f t="shared" si="7"/>
        <v>70116.065000000002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10088.187</v>
      </c>
      <c r="D135" s="21">
        <f>D136+D140+D143+D146+D149</f>
        <v>10088.187</v>
      </c>
      <c r="E135" s="21">
        <f>E136+E140+E143+E146+E149</f>
        <v>10088.187</v>
      </c>
      <c r="G135" s="39" t="s">
        <v>584</v>
      </c>
      <c r="H135" s="41">
        <f t="shared" si="11"/>
        <v>10088.187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10088.187</v>
      </c>
      <c r="D136" s="2">
        <f>D137+D138+D139</f>
        <v>10088.187</v>
      </c>
      <c r="E136" s="2">
        <f>E137+E138+E139</f>
        <v>10088.187</v>
      </c>
      <c r="H136" s="41">
        <f t="shared" si="11"/>
        <v>10088.187</v>
      </c>
    </row>
    <row r="137" spans="1:10" ht="15" hidden="1" customHeight="1" outlineLevel="2">
      <c r="A137" s="131"/>
      <c r="B137" s="130" t="s">
        <v>855</v>
      </c>
      <c r="C137" s="129">
        <v>3970.14</v>
      </c>
      <c r="D137" s="129">
        <f>C137</f>
        <v>3970.14</v>
      </c>
      <c r="E137" s="129">
        <f>D137</f>
        <v>3970.14</v>
      </c>
      <c r="H137" s="41">
        <f t="shared" si="11"/>
        <v>3970.14</v>
      </c>
    </row>
    <row r="138" spans="1:10" ht="15" hidden="1" customHeight="1" outlineLevel="2">
      <c r="A138" s="131"/>
      <c r="B138" s="130" t="s">
        <v>862</v>
      </c>
      <c r="C138" s="129">
        <v>356.66800000000001</v>
      </c>
      <c r="D138" s="129">
        <f t="shared" ref="D138:E139" si="12">C138</f>
        <v>356.66800000000001</v>
      </c>
      <c r="E138" s="129">
        <f t="shared" si="12"/>
        <v>356.66800000000001</v>
      </c>
      <c r="H138" s="41">
        <f t="shared" si="11"/>
        <v>356.66800000000001</v>
      </c>
    </row>
    <row r="139" spans="1:10" ht="15" hidden="1" customHeight="1" outlineLevel="2">
      <c r="A139" s="131"/>
      <c r="B139" s="130" t="s">
        <v>861</v>
      </c>
      <c r="C139" s="129">
        <v>5761.3789999999999</v>
      </c>
      <c r="D139" s="129">
        <f t="shared" si="12"/>
        <v>5761.3789999999999</v>
      </c>
      <c r="E139" s="129">
        <f t="shared" si="12"/>
        <v>5761.3789999999999</v>
      </c>
      <c r="H139" s="41">
        <f t="shared" si="11"/>
        <v>5761.3789999999999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1656728.6170000001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975999.99999999988</v>
      </c>
      <c r="D257" s="37">
        <f>D258+D550</f>
        <v>610221.2209999999</v>
      </c>
      <c r="E257" s="37">
        <f>E258+E550</f>
        <v>610221.2209999999</v>
      </c>
      <c r="G257" s="39" t="s">
        <v>60</v>
      </c>
      <c r="H257" s="41">
        <f>C257</f>
        <v>975999.99999999988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940040.78999999992</v>
      </c>
      <c r="D258" s="36">
        <f>D259+D339+D483+D547</f>
        <v>574262.01099999994</v>
      </c>
      <c r="E258" s="36">
        <f>E259+E339+E483+E547</f>
        <v>574262.01099999994</v>
      </c>
      <c r="G258" s="39" t="s">
        <v>57</v>
      </c>
      <c r="H258" s="41">
        <f t="shared" ref="H258:H321" si="21">C258</f>
        <v>940040.78999999992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563958.22899999993</v>
      </c>
      <c r="D259" s="33">
        <f>D260+D263+D314</f>
        <v>198179.45</v>
      </c>
      <c r="E259" s="33">
        <f>E260+E263+E314</f>
        <v>198179.45</v>
      </c>
      <c r="G259" s="39" t="s">
        <v>590</v>
      </c>
      <c r="H259" s="41">
        <f t="shared" si="21"/>
        <v>563958.22899999993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486122.77899999998</v>
      </c>
      <c r="D263" s="32">
        <f>D264+D265+D289+D296+D298+D302+D305+D308+D313</f>
        <v>192782.75</v>
      </c>
      <c r="E263" s="32">
        <f>E264+E265+E289+E296+E298+E302+E305+E308+E313</f>
        <v>192782.75</v>
      </c>
      <c r="H263" s="41">
        <f t="shared" si="21"/>
        <v>486122.77899999998</v>
      </c>
    </row>
    <row r="264" spans="1:10" hidden="1" outlineLevel="2">
      <c r="A264" s="6">
        <v>1101</v>
      </c>
      <c r="B264" s="4" t="s">
        <v>34</v>
      </c>
      <c r="C264" s="5">
        <v>192782.75</v>
      </c>
      <c r="D264" s="5">
        <f>C264</f>
        <v>192782.75</v>
      </c>
      <c r="E264" s="5">
        <f>D264</f>
        <v>192782.75</v>
      </c>
      <c r="H264" s="41">
        <f t="shared" si="21"/>
        <v>192782.75</v>
      </c>
    </row>
    <row r="265" spans="1:10" hidden="1" outlineLevel="2">
      <c r="A265" s="6">
        <v>1101</v>
      </c>
      <c r="B265" s="4" t="s">
        <v>35</v>
      </c>
      <c r="C265" s="5">
        <v>189049.15100000001</v>
      </c>
      <c r="D265" s="5">
        <f>SUM(D266:D288)</f>
        <v>0</v>
      </c>
      <c r="E265" s="5">
        <f>SUM(E266:E288)</f>
        <v>0</v>
      </c>
      <c r="H265" s="41">
        <f t="shared" si="21"/>
        <v>189049.15100000001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9093.6</v>
      </c>
      <c r="D289" s="5">
        <f>SUM(D290:D295)</f>
        <v>0</v>
      </c>
      <c r="E289" s="5">
        <f>SUM(E290:E295)</f>
        <v>0</v>
      </c>
      <c r="H289" s="41">
        <f t="shared" si="21"/>
        <v>9093.6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16320</v>
      </c>
      <c r="D298" s="5">
        <f>SUM(D299:D301)</f>
        <v>0</v>
      </c>
      <c r="E298" s="5">
        <f>SUM(E299:E301)</f>
        <v>0</v>
      </c>
      <c r="H298" s="41">
        <f t="shared" si="21"/>
        <v>16320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1460</v>
      </c>
      <c r="D302" s="5">
        <f>SUM(D303:D304)</f>
        <v>0</v>
      </c>
      <c r="E302" s="5">
        <f>SUM(E303:E304)</f>
        <v>0</v>
      </c>
      <c r="H302" s="41">
        <f t="shared" si="21"/>
        <v>1460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5356.44</v>
      </c>
      <c r="D305" s="5">
        <f>SUM(D306:D307)</f>
        <v>0</v>
      </c>
      <c r="E305" s="5">
        <f>SUM(E306:E307)</f>
        <v>0</v>
      </c>
      <c r="H305" s="41">
        <f t="shared" si="21"/>
        <v>5356.44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71460.838000000003</v>
      </c>
      <c r="D308" s="5">
        <f>SUM(D309:D312)</f>
        <v>0</v>
      </c>
      <c r="E308" s="5">
        <f>SUM(E309:E312)</f>
        <v>0</v>
      </c>
      <c r="H308" s="41">
        <f t="shared" si="21"/>
        <v>71460.838000000003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74379.45</v>
      </c>
      <c r="D314" s="32">
        <f>D315+D325+D331+D336+D337+D338+D328</f>
        <v>1940.7</v>
      </c>
      <c r="E314" s="32">
        <f>E315+E325+E331+E336+E337+E338+E328</f>
        <v>1940.7</v>
      </c>
      <c r="H314" s="41">
        <f t="shared" si="21"/>
        <v>74379.45</v>
      </c>
    </row>
    <row r="315" spans="1:8" hidden="1" outlineLevel="2">
      <c r="A315" s="6">
        <v>1102</v>
      </c>
      <c r="B315" s="4" t="s">
        <v>65</v>
      </c>
      <c r="C315" s="5">
        <v>61650</v>
      </c>
      <c r="D315" s="5">
        <f>SUM(D316:D324)</f>
        <v>0</v>
      </c>
      <c r="E315" s="5">
        <f>SUM(E316:E324)</f>
        <v>0</v>
      </c>
      <c r="H315" s="41">
        <f t="shared" si="21"/>
        <v>61650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1640.7</v>
      </c>
      <c r="D328" s="5">
        <f>SUM(D329:D330)</f>
        <v>1640.7</v>
      </c>
      <c r="E328" s="5">
        <f>SUM(E329:E330)</f>
        <v>1640.7</v>
      </c>
      <c r="H328" s="41">
        <f t="shared" si="28"/>
        <v>1640.7</v>
      </c>
    </row>
    <row r="329" spans="1:8" hidden="1" outlineLevel="3">
      <c r="A329" s="29"/>
      <c r="B329" s="28" t="s">
        <v>254</v>
      </c>
      <c r="C329" s="30">
        <v>1640.7</v>
      </c>
      <c r="D329" s="30">
        <f>C329</f>
        <v>1640.7</v>
      </c>
      <c r="E329" s="30">
        <f>D329</f>
        <v>1640.7</v>
      </c>
      <c r="H329" s="41">
        <f t="shared" si="28"/>
        <v>1640.7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10788.75</v>
      </c>
      <c r="D331" s="5">
        <f>SUM(D332:D335)</f>
        <v>0</v>
      </c>
      <c r="E331" s="5">
        <f>SUM(E332:E335)</f>
        <v>0</v>
      </c>
      <c r="H331" s="41">
        <f t="shared" si="28"/>
        <v>10788.75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350797.33899999998</v>
      </c>
      <c r="D339" s="33">
        <f>D340+D444+D482</f>
        <v>350797.33899999998</v>
      </c>
      <c r="E339" s="33">
        <f>E340+E444+E482</f>
        <v>350797.33899999998</v>
      </c>
      <c r="G339" s="39" t="s">
        <v>591</v>
      </c>
      <c r="H339" s="41">
        <f t="shared" si="28"/>
        <v>350797.33899999998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337997.33899999998</v>
      </c>
      <c r="D340" s="32">
        <f>D341+D342+D343+D344+D347+D348+D353+D356+D357+D362+D367+BH290668+D371+D372+D373+D376+D377+D378+D382+D388+D391+D392+D395+D398+D399+D404+D407+D408+D409+D412+D415+D416+D419+D420+D421+D422+D429+D443</f>
        <v>337997.33899999998</v>
      </c>
      <c r="E340" s="32">
        <f>E341+E342+E343+E344+E347+E348+E353+E356+E357+E362+E367+BI290668+E371+E372+E373+E376+E377+E378+E382+E388+E391+E392+E395+E398+E399+E404+E407+E408+E409+E412+E415+E416+E419+E420+E421+E422+E429+E443</f>
        <v>337997.33899999998</v>
      </c>
      <c r="H340" s="41">
        <f t="shared" si="28"/>
        <v>337997.33899999998</v>
      </c>
    </row>
    <row r="341" spans="1:10" hidden="1" outlineLevel="2">
      <c r="A341" s="6">
        <v>2201</v>
      </c>
      <c r="B341" s="34" t="s">
        <v>272</v>
      </c>
      <c r="C341" s="5">
        <v>400</v>
      </c>
      <c r="D341" s="5">
        <f>C341</f>
        <v>400</v>
      </c>
      <c r="E341" s="5">
        <f>D341</f>
        <v>400</v>
      </c>
      <c r="H341" s="41">
        <f t="shared" si="28"/>
        <v>400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26500</v>
      </c>
      <c r="D348" s="5">
        <f>SUM(D349:D352)</f>
        <v>26500</v>
      </c>
      <c r="E348" s="5">
        <f>SUM(E349:E352)</f>
        <v>26500</v>
      </c>
      <c r="H348" s="41">
        <f t="shared" si="28"/>
        <v>26500</v>
      </c>
    </row>
    <row r="349" spans="1:10" hidden="1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hidden="1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hidden="1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3387.183</v>
      </c>
      <c r="D372" s="5">
        <f t="shared" si="37"/>
        <v>3387.183</v>
      </c>
      <c r="E372" s="5">
        <f t="shared" si="37"/>
        <v>3387.183</v>
      </c>
      <c r="H372" s="41">
        <f t="shared" si="28"/>
        <v>3387.183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1">
        <f t="shared" si="28"/>
        <v>250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6200</v>
      </c>
      <c r="D382" s="5">
        <f>SUM(D383:D387)</f>
        <v>6200</v>
      </c>
      <c r="E382" s="5">
        <f>SUM(E383:E387)</f>
        <v>6200</v>
      </c>
      <c r="H382" s="41">
        <f t="shared" si="28"/>
        <v>6200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700</v>
      </c>
      <c r="D404" s="5">
        <f>SUM(D405:D406)</f>
        <v>700</v>
      </c>
      <c r="E404" s="5">
        <f>SUM(E405:E406)</f>
        <v>700</v>
      </c>
      <c r="H404" s="41">
        <f t="shared" si="41"/>
        <v>700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</v>
      </c>
      <c r="D408" s="5">
        <f t="shared" si="45"/>
        <v>200</v>
      </c>
      <c r="E408" s="5">
        <f t="shared" si="45"/>
        <v>200</v>
      </c>
      <c r="H408" s="41">
        <f t="shared" si="41"/>
        <v>200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128780.156</v>
      </c>
      <c r="D429" s="5">
        <f>SUM(D430:D442)</f>
        <v>128780.156</v>
      </c>
      <c r="E429" s="5">
        <f>SUM(E430:E442)</f>
        <v>128780.156</v>
      </c>
      <c r="H429" s="41">
        <f t="shared" si="41"/>
        <v>128780.156</v>
      </c>
    </row>
    <row r="430" spans="1:8" hidden="1" outlineLevel="3">
      <c r="A430" s="29"/>
      <c r="B430" s="28" t="s">
        <v>343</v>
      </c>
      <c r="C430" s="30">
        <v>612.81700000000001</v>
      </c>
      <c r="D430" s="30">
        <f>C430</f>
        <v>612.81700000000001</v>
      </c>
      <c r="E430" s="30">
        <f>D430</f>
        <v>612.81700000000001</v>
      </c>
      <c r="H430" s="41">
        <f t="shared" si="41"/>
        <v>612.81700000000001</v>
      </c>
    </row>
    <row r="431" spans="1:8" hidden="1" outlineLevel="3">
      <c r="A431" s="29"/>
      <c r="B431" s="28" t="s">
        <v>344</v>
      </c>
      <c r="C431" s="30">
        <v>56402.879999999997</v>
      </c>
      <c r="D431" s="30">
        <f t="shared" ref="D431:E442" si="49">C431</f>
        <v>56402.879999999997</v>
      </c>
      <c r="E431" s="30">
        <f t="shared" si="49"/>
        <v>56402.879999999997</v>
      </c>
      <c r="H431" s="41">
        <f t="shared" si="41"/>
        <v>56402.879999999997</v>
      </c>
    </row>
    <row r="432" spans="1:8" hidden="1" outlineLevel="3">
      <c r="A432" s="29"/>
      <c r="B432" s="28" t="s">
        <v>345</v>
      </c>
      <c r="C432" s="30">
        <v>5390.1180000000004</v>
      </c>
      <c r="D432" s="30">
        <f t="shared" si="49"/>
        <v>5390.1180000000004</v>
      </c>
      <c r="E432" s="30">
        <f t="shared" si="49"/>
        <v>5390.1180000000004</v>
      </c>
      <c r="H432" s="41">
        <f t="shared" si="41"/>
        <v>5390.1180000000004</v>
      </c>
    </row>
    <row r="433" spans="1:8" hidden="1" outlineLevel="3">
      <c r="A433" s="29"/>
      <c r="B433" s="28" t="s">
        <v>346</v>
      </c>
      <c r="C433" s="30">
        <v>19700</v>
      </c>
      <c r="D433" s="30">
        <f t="shared" si="49"/>
        <v>19700</v>
      </c>
      <c r="E433" s="30">
        <f t="shared" si="49"/>
        <v>19700</v>
      </c>
      <c r="H433" s="41">
        <f t="shared" si="41"/>
        <v>19700</v>
      </c>
    </row>
    <row r="434" spans="1:8" hidden="1" outlineLevel="3">
      <c r="A434" s="29"/>
      <c r="B434" s="28" t="s">
        <v>347</v>
      </c>
      <c r="C434" s="30">
        <v>5274.3410000000003</v>
      </c>
      <c r="D434" s="30">
        <f t="shared" si="49"/>
        <v>5274.3410000000003</v>
      </c>
      <c r="E434" s="30">
        <f t="shared" si="49"/>
        <v>5274.3410000000003</v>
      </c>
      <c r="H434" s="41">
        <f t="shared" si="41"/>
        <v>5274.3410000000003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18400</v>
      </c>
      <c r="D441" s="30">
        <f t="shared" si="49"/>
        <v>18400</v>
      </c>
      <c r="E441" s="30">
        <f t="shared" si="49"/>
        <v>18400</v>
      </c>
      <c r="H441" s="41">
        <f t="shared" si="41"/>
        <v>18400</v>
      </c>
    </row>
    <row r="442" spans="1:8" hidden="1" outlineLevel="3">
      <c r="A442" s="29"/>
      <c r="B442" s="28" t="s">
        <v>355</v>
      </c>
      <c r="C442" s="30">
        <v>23000</v>
      </c>
      <c r="D442" s="30">
        <f t="shared" si="49"/>
        <v>23000</v>
      </c>
      <c r="E442" s="30">
        <f t="shared" si="49"/>
        <v>23000</v>
      </c>
      <c r="H442" s="41">
        <f t="shared" si="41"/>
        <v>23000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12800</v>
      </c>
      <c r="D444" s="32">
        <f>D445+D454+D455+D459+D462+D463+D468+D474+D477+D480+D481+D450</f>
        <v>12800</v>
      </c>
      <c r="E444" s="32">
        <f>E445+E454+E455+E459+E462+E463+E468+E474+E477+E480+E481+E450</f>
        <v>12800</v>
      </c>
      <c r="H444" s="41">
        <f t="shared" si="41"/>
        <v>12800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hidden="1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100</v>
      </c>
      <c r="D462" s="5">
        <f t="shared" si="54"/>
        <v>100</v>
      </c>
      <c r="E462" s="5">
        <f t="shared" si="54"/>
        <v>100</v>
      </c>
      <c r="H462" s="41">
        <f t="shared" si="51"/>
        <v>100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</v>
      </c>
      <c r="D463" s="5">
        <f>SUM(D464:D467)</f>
        <v>700</v>
      </c>
      <c r="E463" s="5">
        <f>SUM(E464:E467)</f>
        <v>700</v>
      </c>
      <c r="H463" s="41">
        <f t="shared" si="51"/>
        <v>700</v>
      </c>
    </row>
    <row r="464" spans="1:8" ht="15" hidden="1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  <c r="H464" s="41">
        <f t="shared" si="51"/>
        <v>200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25285.222000000002</v>
      </c>
      <c r="D483" s="35">
        <f>D484+D504+D509+D522+D528+D538</f>
        <v>25285.222000000002</v>
      </c>
      <c r="E483" s="35">
        <f>E484+E504+E509+E522+E528+E538</f>
        <v>25285.222000000002</v>
      </c>
      <c r="G483" s="39" t="s">
        <v>592</v>
      </c>
      <c r="H483" s="41">
        <f t="shared" si="51"/>
        <v>25285.222000000002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11076.7</v>
      </c>
      <c r="D484" s="32">
        <f>D485+D486+D490+D491+D494+D497+D500+D501+D502+D503</f>
        <v>11076.7</v>
      </c>
      <c r="E484" s="32">
        <f>E485+E486+E490+E491+E494+E497+E500+E501+E502+E503</f>
        <v>11076.7</v>
      </c>
      <c r="H484" s="41">
        <f t="shared" si="51"/>
        <v>11076.7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2376.6999999999998</v>
      </c>
      <c r="D490" s="5">
        <f>C490</f>
        <v>2376.6999999999998</v>
      </c>
      <c r="E490" s="5">
        <f>D490</f>
        <v>2376.6999999999998</v>
      </c>
      <c r="H490" s="41">
        <f t="shared" si="51"/>
        <v>2376.6999999999998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300</v>
      </c>
      <c r="D501" s="5">
        <f t="shared" si="59"/>
        <v>300</v>
      </c>
      <c r="E501" s="5">
        <f t="shared" si="59"/>
        <v>300</v>
      </c>
      <c r="H501" s="41">
        <f t="shared" si="51"/>
        <v>300</v>
      </c>
    </row>
    <row r="502" spans="1:12" hidden="1" outlineLevel="2">
      <c r="A502" s="6">
        <v>3302</v>
      </c>
      <c r="B502" s="4" t="s">
        <v>408</v>
      </c>
      <c r="C502" s="5">
        <v>100</v>
      </c>
      <c r="D502" s="5">
        <f t="shared" si="59"/>
        <v>100</v>
      </c>
      <c r="E502" s="5">
        <f t="shared" si="59"/>
        <v>100</v>
      </c>
      <c r="H502" s="41">
        <f t="shared" si="51"/>
        <v>100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2903.5219999999999</v>
      </c>
      <c r="D504" s="32">
        <f>SUM(D505:D508)</f>
        <v>2903.5219999999999</v>
      </c>
      <c r="E504" s="32">
        <f>SUM(E505:E508)</f>
        <v>2903.5219999999999</v>
      </c>
      <c r="H504" s="41">
        <f t="shared" si="51"/>
        <v>2903.5219999999999</v>
      </c>
    </row>
    <row r="505" spans="1:12" hidden="1" outlineLevel="2" collapsed="1">
      <c r="A505" s="6">
        <v>3303</v>
      </c>
      <c r="B505" s="4" t="s">
        <v>411</v>
      </c>
      <c r="C505" s="5">
        <v>2803.5219999999999</v>
      </c>
      <c r="D505" s="5">
        <f>C505</f>
        <v>2803.5219999999999</v>
      </c>
      <c r="E505" s="5">
        <f>D505</f>
        <v>2803.5219999999999</v>
      </c>
      <c r="H505" s="41">
        <f t="shared" si="51"/>
        <v>2803.5219999999999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10200</v>
      </c>
      <c r="D509" s="32">
        <f>D510+D511+D512+D513+D517+D518+D519+D520+D521</f>
        <v>10200</v>
      </c>
      <c r="E509" s="32">
        <f>E510+E511+E512+E513+E517+E518+E519+E520+E521</f>
        <v>10200</v>
      </c>
      <c r="F509" s="51"/>
      <c r="H509" s="41">
        <f t="shared" si="51"/>
        <v>10200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2100</v>
      </c>
      <c r="D513" s="5">
        <f>SUM(D514:D516)</f>
        <v>2100</v>
      </c>
      <c r="E513" s="5">
        <f>SUM(E514:E516)</f>
        <v>2100</v>
      </c>
      <c r="H513" s="41">
        <f t="shared" si="51"/>
        <v>2100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100</v>
      </c>
      <c r="D515" s="30">
        <f t="shared" si="62"/>
        <v>100</v>
      </c>
      <c r="E515" s="30">
        <f t="shared" si="62"/>
        <v>100</v>
      </c>
      <c r="H515" s="41">
        <f t="shared" si="63"/>
        <v>100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hidden="1" outlineLevel="2">
      <c r="A518" s="6">
        <v>3305</v>
      </c>
      <c r="B518" s="4" t="s">
        <v>423</v>
      </c>
      <c r="C518" s="5">
        <v>300</v>
      </c>
      <c r="D518" s="5">
        <f t="shared" si="62"/>
        <v>300</v>
      </c>
      <c r="E518" s="5">
        <f t="shared" si="62"/>
        <v>300</v>
      </c>
      <c r="H518" s="41">
        <f t="shared" si="63"/>
        <v>300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60</v>
      </c>
      <c r="D528" s="32">
        <f>D529+D531+D537</f>
        <v>60</v>
      </c>
      <c r="E528" s="32">
        <f>E529+E531+E537</f>
        <v>60</v>
      </c>
      <c r="H528" s="41">
        <f t="shared" si="63"/>
        <v>60</v>
      </c>
    </row>
    <row r="529" spans="1:8" hidden="1" outlineLevel="2" collapsed="1">
      <c r="A529" s="6">
        <v>3307</v>
      </c>
      <c r="B529" s="4" t="s">
        <v>433</v>
      </c>
      <c r="C529" s="5">
        <f>SUM(C530)</f>
        <v>60</v>
      </c>
      <c r="D529" s="5">
        <f>SUM(D530)</f>
        <v>60</v>
      </c>
      <c r="E529" s="5">
        <f>SUM(E530)</f>
        <v>60</v>
      </c>
      <c r="H529" s="41">
        <f t="shared" si="63"/>
        <v>60</v>
      </c>
    </row>
    <row r="530" spans="1:8" ht="15" hidden="1" customHeight="1" outlineLevel="3">
      <c r="A530" s="29"/>
      <c r="B530" s="28" t="s">
        <v>434</v>
      </c>
      <c r="C530" s="30">
        <v>60</v>
      </c>
      <c r="D530" s="30">
        <f>C530</f>
        <v>60</v>
      </c>
      <c r="E530" s="30">
        <f>D530</f>
        <v>60</v>
      </c>
      <c r="H530" s="41">
        <f t="shared" si="63"/>
        <v>60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1045</v>
      </c>
      <c r="D538" s="32">
        <f>SUM(D539:D544)</f>
        <v>1045</v>
      </c>
      <c r="E538" s="32">
        <f>SUM(E539:E544)</f>
        <v>1045</v>
      </c>
      <c r="H538" s="41">
        <f t="shared" si="63"/>
        <v>1045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1005</v>
      </c>
      <c r="D540" s="5">
        <f t="shared" ref="D540:E543" si="66">C540</f>
        <v>1005</v>
      </c>
      <c r="E540" s="5">
        <f t="shared" si="66"/>
        <v>1005</v>
      </c>
      <c r="H540" s="41">
        <f t="shared" si="63"/>
        <v>1005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40</v>
      </c>
      <c r="D542" s="5">
        <f t="shared" si="66"/>
        <v>40</v>
      </c>
      <c r="E542" s="5">
        <f t="shared" si="66"/>
        <v>40</v>
      </c>
      <c r="H542" s="41">
        <f t="shared" si="63"/>
        <v>40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35959.21</v>
      </c>
      <c r="D550" s="36">
        <f>D551</f>
        <v>35959.21</v>
      </c>
      <c r="E550" s="36">
        <f>E551</f>
        <v>35959.21</v>
      </c>
      <c r="G550" s="39" t="s">
        <v>59</v>
      </c>
      <c r="H550" s="41">
        <f t="shared" si="63"/>
        <v>35959.21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35959.21</v>
      </c>
      <c r="D551" s="33">
        <f>D552+D556</f>
        <v>35959.21</v>
      </c>
      <c r="E551" s="33">
        <f>E552+E556</f>
        <v>35959.21</v>
      </c>
      <c r="G551" s="39" t="s">
        <v>594</v>
      </c>
      <c r="H551" s="41">
        <f t="shared" si="63"/>
        <v>35959.21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35959.21</v>
      </c>
      <c r="D552" s="32">
        <f>SUM(D553:D555)</f>
        <v>35959.21</v>
      </c>
      <c r="E552" s="32">
        <f>SUM(E553:E555)</f>
        <v>35959.21</v>
      </c>
      <c r="H552" s="41">
        <f t="shared" si="63"/>
        <v>35959.21</v>
      </c>
    </row>
    <row r="553" spans="1:10" hidden="1" outlineLevel="2" collapsed="1">
      <c r="A553" s="6">
        <v>5500</v>
      </c>
      <c r="B553" s="4" t="s">
        <v>458</v>
      </c>
      <c r="C553" s="5">
        <v>35959.21</v>
      </c>
      <c r="D553" s="5">
        <f t="shared" ref="D553:E555" si="67">C553</f>
        <v>35959.21</v>
      </c>
      <c r="E553" s="5">
        <f t="shared" si="67"/>
        <v>35959.21</v>
      </c>
      <c r="H553" s="41">
        <f t="shared" si="63"/>
        <v>35959.21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680728.61700000009</v>
      </c>
      <c r="D559" s="37">
        <f>D560+D716+D725</f>
        <v>680728.61700000009</v>
      </c>
      <c r="E559" s="37">
        <f>E560+E716+E725</f>
        <v>680728.61700000009</v>
      </c>
      <c r="G559" s="39" t="s">
        <v>62</v>
      </c>
      <c r="H559" s="41">
        <f t="shared" si="63"/>
        <v>680728.61700000009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665728.61700000009</v>
      </c>
      <c r="D560" s="36">
        <f>D561+D638+D642+D645</f>
        <v>665728.61700000009</v>
      </c>
      <c r="E560" s="36">
        <f>E561+E638+E642+E645</f>
        <v>665728.61700000009</v>
      </c>
      <c r="G560" s="39" t="s">
        <v>61</v>
      </c>
      <c r="H560" s="41">
        <f t="shared" si="63"/>
        <v>665728.61700000009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665728.61700000009</v>
      </c>
      <c r="D561" s="38">
        <f>D562+D567+D568+D569+D576+D577+D581+D584+D585+D586+D587+D592+D595+D599+D603+D610+D616+D628</f>
        <v>665728.61700000009</v>
      </c>
      <c r="E561" s="38">
        <f>E562+E567+E568+E569+E576+E577+E581+E584+E585+E586+E587+E592+E595+E599+E603+E610+E616+E628</f>
        <v>665728.61700000009</v>
      </c>
      <c r="G561" s="39" t="s">
        <v>595</v>
      </c>
      <c r="H561" s="41">
        <f t="shared" si="63"/>
        <v>665728.61700000009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27834.460999999999</v>
      </c>
      <c r="D562" s="32">
        <f>SUM(D563:D566)</f>
        <v>27834.460999999999</v>
      </c>
      <c r="E562" s="32">
        <f>SUM(E563:E566)</f>
        <v>27834.460999999999</v>
      </c>
      <c r="H562" s="41">
        <f t="shared" si="63"/>
        <v>27834.460999999999</v>
      </c>
    </row>
    <row r="563" spans="1:10" hidden="1" outlineLevel="2">
      <c r="A563" s="7">
        <v>6600</v>
      </c>
      <c r="B563" s="4" t="s">
        <v>468</v>
      </c>
      <c r="C563" s="5">
        <v>7280</v>
      </c>
      <c r="D563" s="5">
        <f>C563</f>
        <v>7280</v>
      </c>
      <c r="E563" s="5">
        <f>D563</f>
        <v>7280</v>
      </c>
      <c r="H563" s="41">
        <f t="shared" si="63"/>
        <v>7280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20554.460999999999</v>
      </c>
      <c r="D566" s="5">
        <f t="shared" si="68"/>
        <v>20554.460999999999</v>
      </c>
      <c r="E566" s="5">
        <f t="shared" si="68"/>
        <v>20554.460999999999</v>
      </c>
      <c r="H566" s="41">
        <f t="shared" si="63"/>
        <v>20554.460999999999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706.76</v>
      </c>
      <c r="D569" s="32">
        <f>SUM(D570:D575)</f>
        <v>706.76</v>
      </c>
      <c r="E569" s="32">
        <f>SUM(E570:E575)</f>
        <v>706.76</v>
      </c>
      <c r="H569" s="41">
        <f t="shared" si="63"/>
        <v>706.76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706.76</v>
      </c>
      <c r="D575" s="5">
        <f t="shared" si="69"/>
        <v>706.76</v>
      </c>
      <c r="E575" s="5">
        <f t="shared" si="69"/>
        <v>706.76</v>
      </c>
      <c r="H575" s="41">
        <f t="shared" si="63"/>
        <v>706.76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50878.035000000003</v>
      </c>
      <c r="D587" s="32">
        <f>SUM(D588:D591)</f>
        <v>50878.035000000003</v>
      </c>
      <c r="E587" s="32">
        <f>SUM(E588:E591)</f>
        <v>50878.035000000003</v>
      </c>
      <c r="H587" s="41">
        <f t="shared" si="71"/>
        <v>50878.035000000003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50878.035000000003</v>
      </c>
      <c r="D591" s="5">
        <f t="shared" si="73"/>
        <v>50878.035000000003</v>
      </c>
      <c r="E591" s="5">
        <f t="shared" si="73"/>
        <v>50878.035000000003</v>
      </c>
      <c r="H591" s="41">
        <f t="shared" si="71"/>
        <v>50878.035000000003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420755.28</v>
      </c>
      <c r="D599" s="32">
        <f>SUM(D600:D602)</f>
        <v>420755.28</v>
      </c>
      <c r="E599" s="32">
        <f>SUM(E600:E602)</f>
        <v>420755.28</v>
      </c>
      <c r="H599" s="41">
        <f t="shared" si="71"/>
        <v>420755.28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420755.28</v>
      </c>
      <c r="D601" s="5">
        <f t="shared" si="75"/>
        <v>420755.28</v>
      </c>
      <c r="E601" s="5">
        <f t="shared" si="75"/>
        <v>420755.28</v>
      </c>
      <c r="H601" s="41">
        <f t="shared" si="71"/>
        <v>420755.28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136960.82</v>
      </c>
      <c r="D610" s="32">
        <f>SUM(D611:D615)</f>
        <v>136960.82</v>
      </c>
      <c r="E610" s="32">
        <f>SUM(E611:E615)</f>
        <v>136960.82</v>
      </c>
      <c r="H610" s="41">
        <f t="shared" si="71"/>
        <v>136960.82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136960.82</v>
      </c>
      <c r="D615" s="5">
        <f t="shared" si="77"/>
        <v>136960.82</v>
      </c>
      <c r="E615" s="5">
        <f t="shared" si="77"/>
        <v>136960.82</v>
      </c>
      <c r="H615" s="41">
        <f t="shared" si="71"/>
        <v>136960.82</v>
      </c>
    </row>
    <row r="616" spans="1:8" hidden="1" outlineLevel="1">
      <c r="A616" s="174" t="s">
        <v>519</v>
      </c>
      <c r="B616" s="175"/>
      <c r="C616" s="32">
        <f>SUM(C617:C627)</f>
        <v>28593.260999999999</v>
      </c>
      <c r="D616" s="32">
        <f>SUM(D617:D627)</f>
        <v>28593.260999999999</v>
      </c>
      <c r="E616" s="32">
        <f>SUM(E617:E627)</f>
        <v>28593.260999999999</v>
      </c>
      <c r="H616" s="41">
        <f t="shared" si="71"/>
        <v>28593.260999999999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28593.260999999999</v>
      </c>
      <c r="D620" s="5">
        <f t="shared" si="78"/>
        <v>28593.260999999999</v>
      </c>
      <c r="E620" s="5">
        <f t="shared" si="78"/>
        <v>28593.260999999999</v>
      </c>
      <c r="H620" s="41">
        <f t="shared" si="71"/>
        <v>28593.260999999999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15000</v>
      </c>
      <c r="D716" s="36">
        <f>D717</f>
        <v>15000</v>
      </c>
      <c r="E716" s="36">
        <f>E717</f>
        <v>15000</v>
      </c>
      <c r="G716" s="39" t="s">
        <v>66</v>
      </c>
      <c r="H716" s="41">
        <f t="shared" si="92"/>
        <v>15000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15000</v>
      </c>
      <c r="D717" s="33">
        <f>D718+D722</f>
        <v>15000</v>
      </c>
      <c r="E717" s="33">
        <f>E718+E722</f>
        <v>15000</v>
      </c>
      <c r="G717" s="39" t="s">
        <v>599</v>
      </c>
      <c r="H717" s="41">
        <f t="shared" si="92"/>
        <v>15000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15000</v>
      </c>
      <c r="D718" s="31">
        <f>SUM(D719:D721)</f>
        <v>15000</v>
      </c>
      <c r="E718" s="31">
        <f>SUM(E719:E721)</f>
        <v>15000</v>
      </c>
      <c r="H718" s="41">
        <f t="shared" si="92"/>
        <v>15000</v>
      </c>
    </row>
    <row r="719" spans="1:10" ht="15" hidden="1" customHeight="1" outlineLevel="2">
      <c r="A719" s="6">
        <v>10950</v>
      </c>
      <c r="B719" s="4" t="s">
        <v>572</v>
      </c>
      <c r="C719" s="5">
        <v>15000</v>
      </c>
      <c r="D719" s="5">
        <f>C719</f>
        <v>15000</v>
      </c>
      <c r="E719" s="5">
        <f>D719</f>
        <v>15000</v>
      </c>
      <c r="H719" s="41">
        <f t="shared" si="92"/>
        <v>15000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15" zoomScaleNormal="115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67.7109375" customWidth="1"/>
    <col min="3" max="3" width="21" customWidth="1"/>
    <col min="4" max="5" width="20" customWidth="1"/>
    <col min="7" max="7" width="15.5703125" bestFit="1" customWidth="1"/>
    <col min="8" max="8" width="19.5703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1443173.3909999998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989800</v>
      </c>
      <c r="D2" s="26">
        <f>D3+D67</f>
        <v>989800</v>
      </c>
      <c r="E2" s="26">
        <f>E3+E67</f>
        <v>989800</v>
      </c>
      <c r="G2" s="39" t="s">
        <v>60</v>
      </c>
      <c r="H2" s="41">
        <f>C2</f>
        <v>989800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484200</v>
      </c>
      <c r="D3" s="23">
        <f>D4+D11+D38+D61</f>
        <v>484200</v>
      </c>
      <c r="E3" s="23">
        <f>E4+E11+E38+E61</f>
        <v>484200</v>
      </c>
      <c r="G3" s="39" t="s">
        <v>57</v>
      </c>
      <c r="H3" s="41">
        <f t="shared" ref="H3:H66" si="0">C3</f>
        <v>484200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335000</v>
      </c>
      <c r="D4" s="21">
        <f>SUM(D5:D10)</f>
        <v>335000</v>
      </c>
      <c r="E4" s="21">
        <f>SUM(E5:E10)</f>
        <v>335000</v>
      </c>
      <c r="F4" s="17"/>
      <c r="G4" s="39" t="s">
        <v>53</v>
      </c>
      <c r="H4" s="41">
        <f t="shared" si="0"/>
        <v>335000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153000</v>
      </c>
      <c r="D7" s="2">
        <f t="shared" si="1"/>
        <v>153000</v>
      </c>
      <c r="E7" s="2">
        <f t="shared" si="1"/>
        <v>153000</v>
      </c>
      <c r="F7" s="17"/>
      <c r="G7" s="17"/>
      <c r="H7" s="41">
        <f t="shared" si="0"/>
        <v>153000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46000</v>
      </c>
      <c r="D8" s="2">
        <f t="shared" si="1"/>
        <v>46000</v>
      </c>
      <c r="E8" s="2">
        <f t="shared" si="1"/>
        <v>46000</v>
      </c>
      <c r="F8" s="17"/>
      <c r="G8" s="17"/>
      <c r="H8" s="41">
        <f t="shared" si="0"/>
        <v>46000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40000</v>
      </c>
      <c r="D9" s="2">
        <f t="shared" si="1"/>
        <v>40000</v>
      </c>
      <c r="E9" s="2">
        <f t="shared" si="1"/>
        <v>40000</v>
      </c>
      <c r="F9" s="17"/>
      <c r="G9" s="17"/>
      <c r="H9" s="41">
        <f t="shared" si="0"/>
        <v>40000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74100</v>
      </c>
      <c r="D11" s="21">
        <f>SUM(D12:D37)</f>
        <v>74100</v>
      </c>
      <c r="E11" s="21">
        <f>SUM(E12:E37)</f>
        <v>74100</v>
      </c>
      <c r="F11" s="17"/>
      <c r="G11" s="39" t="s">
        <v>54</v>
      </c>
      <c r="H11" s="41">
        <f t="shared" si="0"/>
        <v>74100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44500</v>
      </c>
      <c r="D12" s="2">
        <f>C12</f>
        <v>44500</v>
      </c>
      <c r="E12" s="2">
        <f>D12</f>
        <v>44500</v>
      </c>
      <c r="H12" s="41">
        <f t="shared" si="0"/>
        <v>44500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66" t="s">
        <v>145</v>
      </c>
      <c r="B38" s="167"/>
      <c r="C38" s="21">
        <f>SUM(C39:C60)</f>
        <v>75000</v>
      </c>
      <c r="D38" s="21">
        <f>SUM(D39:D60)</f>
        <v>75000</v>
      </c>
      <c r="E38" s="21">
        <f>SUM(E39:E60)</f>
        <v>75000</v>
      </c>
      <c r="G38" s="39" t="s">
        <v>55</v>
      </c>
      <c r="H38" s="41">
        <f t="shared" si="0"/>
        <v>75000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</v>
      </c>
      <c r="D47" s="2">
        <f t="shared" si="4"/>
        <v>100</v>
      </c>
      <c r="E47" s="2">
        <f t="shared" si="4"/>
        <v>100</v>
      </c>
      <c r="H47" s="41">
        <f t="shared" si="0"/>
        <v>100</v>
      </c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hidden="1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36000</v>
      </c>
      <c r="D55" s="2">
        <f t="shared" si="4"/>
        <v>36000</v>
      </c>
      <c r="E55" s="2">
        <f t="shared" si="4"/>
        <v>36000</v>
      </c>
      <c r="H55" s="41">
        <f t="shared" si="0"/>
        <v>36000</v>
      </c>
    </row>
    <row r="56" spans="1:10" hidden="1" outlineLevel="1">
      <c r="A56" s="20">
        <v>3303</v>
      </c>
      <c r="B56" s="20" t="s">
        <v>154</v>
      </c>
      <c r="C56" s="2">
        <v>9000</v>
      </c>
      <c r="D56" s="2">
        <f t="shared" ref="D56:E60" si="5">C56</f>
        <v>9000</v>
      </c>
      <c r="E56" s="2">
        <f t="shared" si="5"/>
        <v>9000</v>
      </c>
      <c r="H56" s="41">
        <f t="shared" si="0"/>
        <v>9000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66" t="s">
        <v>158</v>
      </c>
      <c r="B61" s="16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505600</v>
      </c>
      <c r="D67" s="25">
        <f>D97+D68</f>
        <v>505600</v>
      </c>
      <c r="E67" s="25">
        <f>E97+E68</f>
        <v>505600</v>
      </c>
      <c r="G67" s="39" t="s">
        <v>59</v>
      </c>
      <c r="H67" s="41">
        <f t="shared" ref="H67:H130" si="7">C67</f>
        <v>505600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144500</v>
      </c>
      <c r="D68" s="21">
        <f>SUM(D69:D96)</f>
        <v>144500</v>
      </c>
      <c r="E68" s="21">
        <f>SUM(E69:E96)</f>
        <v>144500</v>
      </c>
      <c r="G68" s="39" t="s">
        <v>56</v>
      </c>
      <c r="H68" s="41">
        <f t="shared" si="7"/>
        <v>144500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2000</v>
      </c>
      <c r="D73" s="2">
        <f t="shared" si="8"/>
        <v>2000</v>
      </c>
      <c r="E73" s="2">
        <f t="shared" si="8"/>
        <v>2000</v>
      </c>
      <c r="H73" s="41">
        <f t="shared" si="7"/>
        <v>2000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4000</v>
      </c>
      <c r="D76" s="2">
        <f t="shared" si="8"/>
        <v>4000</v>
      </c>
      <c r="E76" s="2">
        <f t="shared" si="8"/>
        <v>4000</v>
      </c>
      <c r="H76" s="41">
        <f t="shared" si="7"/>
        <v>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75000</v>
      </c>
      <c r="D79" s="2">
        <f t="shared" si="8"/>
        <v>75000</v>
      </c>
      <c r="E79" s="2">
        <f t="shared" si="8"/>
        <v>75000</v>
      </c>
      <c r="H79" s="41">
        <f t="shared" si="7"/>
        <v>75000</v>
      </c>
    </row>
    <row r="80" spans="1:10" ht="15" hidden="1" customHeight="1" outlineLevel="1">
      <c r="A80" s="3">
        <v>5202</v>
      </c>
      <c r="B80" s="2" t="s">
        <v>172</v>
      </c>
      <c r="C80" s="2">
        <v>38000</v>
      </c>
      <c r="D80" s="2">
        <f t="shared" si="8"/>
        <v>38000</v>
      </c>
      <c r="E80" s="2">
        <f t="shared" si="8"/>
        <v>38000</v>
      </c>
      <c r="H80" s="41">
        <f t="shared" si="7"/>
        <v>38000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22000</v>
      </c>
      <c r="D83" s="2">
        <f t="shared" si="8"/>
        <v>22000</v>
      </c>
      <c r="E83" s="2">
        <f t="shared" si="8"/>
        <v>22000</v>
      </c>
      <c r="H83" s="41">
        <f t="shared" si="7"/>
        <v>22000</v>
      </c>
    </row>
    <row r="84" spans="1:8" ht="15" hidden="1" customHeight="1" outlineLevel="1">
      <c r="A84" s="3">
        <v>5206</v>
      </c>
      <c r="B84" s="2" t="s">
        <v>176</v>
      </c>
      <c r="C84" s="2">
        <v>500</v>
      </c>
      <c r="D84" s="2">
        <f t="shared" si="8"/>
        <v>500</v>
      </c>
      <c r="E84" s="2">
        <f t="shared" si="8"/>
        <v>500</v>
      </c>
      <c r="H84" s="41">
        <f t="shared" si="7"/>
        <v>500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361100</v>
      </c>
      <c r="D97" s="21">
        <f>SUM(D98:D113)</f>
        <v>361100</v>
      </c>
      <c r="E97" s="21">
        <f>SUM(E98:E113)</f>
        <v>361100</v>
      </c>
      <c r="G97" s="39" t="s">
        <v>58</v>
      </c>
      <c r="H97" s="41">
        <f t="shared" si="7"/>
        <v>361100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350000</v>
      </c>
      <c r="D98" s="2">
        <f>C98</f>
        <v>350000</v>
      </c>
      <c r="E98" s="2">
        <f>D98</f>
        <v>350000</v>
      </c>
      <c r="H98" s="41">
        <f t="shared" si="7"/>
        <v>350000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1000</v>
      </c>
      <c r="D100" s="2">
        <f t="shared" si="10"/>
        <v>1000</v>
      </c>
      <c r="E100" s="2">
        <f t="shared" si="10"/>
        <v>1000</v>
      </c>
      <c r="H100" s="41">
        <f t="shared" si="7"/>
        <v>1000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100</v>
      </c>
      <c r="D107" s="2">
        <f t="shared" si="10"/>
        <v>100</v>
      </c>
      <c r="E107" s="2">
        <f t="shared" si="10"/>
        <v>100</v>
      </c>
      <c r="H107" s="41">
        <f t="shared" si="7"/>
        <v>100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0" t="s">
        <v>62</v>
      </c>
      <c r="B114" s="171"/>
      <c r="C114" s="26">
        <f>C115+C152+C177</f>
        <v>453373.39099999995</v>
      </c>
      <c r="D114" s="26">
        <f>D115+D152+D177</f>
        <v>453373.39099999995</v>
      </c>
      <c r="E114" s="26">
        <f>E115+E152+E177</f>
        <v>453373.39099999995</v>
      </c>
      <c r="G114" s="39" t="s">
        <v>62</v>
      </c>
      <c r="H114" s="41">
        <f t="shared" si="7"/>
        <v>453373.39099999995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453373.39099999995</v>
      </c>
      <c r="D115" s="23">
        <f>D116+D135</f>
        <v>453373.39099999995</v>
      </c>
      <c r="E115" s="23">
        <f>E116+E135</f>
        <v>453373.39099999995</v>
      </c>
      <c r="G115" s="39" t="s">
        <v>61</v>
      </c>
      <c r="H115" s="41">
        <f t="shared" si="7"/>
        <v>453373.39099999995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416615.50399999996</v>
      </c>
      <c r="D116" s="21">
        <f>D117+D120+D123+D126+D129+D132</f>
        <v>416615.50399999996</v>
      </c>
      <c r="E116" s="21">
        <f>E117+E120+E123+E126+E129+E132</f>
        <v>416615.50399999996</v>
      </c>
      <c r="G116" s="39" t="s">
        <v>583</v>
      </c>
      <c r="H116" s="41">
        <f t="shared" si="7"/>
        <v>416615.50399999996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385528.35099999997</v>
      </c>
      <c r="D117" s="2">
        <f>D118+D119</f>
        <v>385528.35099999997</v>
      </c>
      <c r="E117" s="2">
        <f>E118+E119</f>
        <v>385528.35099999997</v>
      </c>
      <c r="H117" s="41">
        <f t="shared" si="7"/>
        <v>385528.35099999997</v>
      </c>
    </row>
    <row r="118" spans="1:10" ht="15" hidden="1" customHeight="1" outlineLevel="2">
      <c r="A118" s="131"/>
      <c r="B118" s="130" t="s">
        <v>855</v>
      </c>
      <c r="C118" s="129">
        <v>52736.364999999998</v>
      </c>
      <c r="D118" s="129">
        <f>C118</f>
        <v>52736.364999999998</v>
      </c>
      <c r="E118" s="129">
        <f>D118</f>
        <v>52736.364999999998</v>
      </c>
      <c r="H118" s="41">
        <f t="shared" si="7"/>
        <v>52736.364999999998</v>
      </c>
    </row>
    <row r="119" spans="1:10" ht="15" hidden="1" customHeight="1" outlineLevel="2">
      <c r="A119" s="131"/>
      <c r="B119" s="130" t="s">
        <v>860</v>
      </c>
      <c r="C119" s="129">
        <v>332791.98599999998</v>
      </c>
      <c r="D119" s="129">
        <f>C119</f>
        <v>332791.98599999998</v>
      </c>
      <c r="E119" s="129">
        <f>D119</f>
        <v>332791.98599999998</v>
      </c>
      <c r="H119" s="41">
        <f t="shared" si="7"/>
        <v>332791.98599999998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9026.7270000000008</v>
      </c>
      <c r="D123" s="2">
        <f>D124+D125</f>
        <v>9026.7270000000008</v>
      </c>
      <c r="E123" s="2">
        <f>E124+E125</f>
        <v>9026.7270000000008</v>
      </c>
      <c r="H123" s="41">
        <f t="shared" si="7"/>
        <v>9026.7270000000008</v>
      </c>
    </row>
    <row r="124" spans="1:10" ht="15" hidden="1" customHeight="1" outlineLevel="2">
      <c r="A124" s="131"/>
      <c r="B124" s="130" t="s">
        <v>855</v>
      </c>
      <c r="C124" s="129">
        <v>9026.7270000000008</v>
      </c>
      <c r="D124" s="129">
        <f>C124</f>
        <v>9026.7270000000008</v>
      </c>
      <c r="E124" s="129">
        <f>D124</f>
        <v>9026.7270000000008</v>
      </c>
      <c r="H124" s="41">
        <f t="shared" si="7"/>
        <v>9026.7270000000008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22060.425999999999</v>
      </c>
      <c r="D126" s="2">
        <f>D127+D128</f>
        <v>22060.425999999999</v>
      </c>
      <c r="E126" s="2">
        <f>E127+E128</f>
        <v>22060.425999999999</v>
      </c>
      <c r="H126" s="41">
        <f t="shared" si="7"/>
        <v>22060.425999999999</v>
      </c>
    </row>
    <row r="127" spans="1:10" ht="15" hidden="1" customHeight="1" outlineLevel="2">
      <c r="A127" s="131"/>
      <c r="B127" s="130" t="s">
        <v>855</v>
      </c>
      <c r="C127" s="129">
        <v>22060.425999999999</v>
      </c>
      <c r="D127" s="129">
        <f>C127</f>
        <v>22060.425999999999</v>
      </c>
      <c r="E127" s="129">
        <f>D127</f>
        <v>22060.425999999999</v>
      </c>
      <c r="H127" s="41">
        <f t="shared" si="7"/>
        <v>22060.425999999999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36757.887000000002</v>
      </c>
      <c r="D135" s="21">
        <f>D136+D140+D143+D146+D149</f>
        <v>36757.887000000002</v>
      </c>
      <c r="E135" s="21">
        <f>E136+E140+E143+E146+E149</f>
        <v>36757.887000000002</v>
      </c>
      <c r="G135" s="39" t="s">
        <v>584</v>
      </c>
      <c r="H135" s="41">
        <f t="shared" si="11"/>
        <v>36757.887000000002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36757.887000000002</v>
      </c>
      <c r="D136" s="2">
        <f>D137+D138+D139</f>
        <v>36757.887000000002</v>
      </c>
      <c r="E136" s="2">
        <f>E137+E138+E139</f>
        <v>36757.887000000002</v>
      </c>
      <c r="H136" s="41">
        <f t="shared" si="11"/>
        <v>36757.887000000002</v>
      </c>
    </row>
    <row r="137" spans="1:10" ht="15" hidden="1" customHeight="1" outlineLevel="2">
      <c r="A137" s="131"/>
      <c r="B137" s="130" t="s">
        <v>855</v>
      </c>
      <c r="C137" s="129">
        <v>2012.423</v>
      </c>
      <c r="D137" s="129">
        <f>C137</f>
        <v>2012.423</v>
      </c>
      <c r="E137" s="129">
        <f>D137</f>
        <v>2012.423</v>
      </c>
      <c r="H137" s="41">
        <f t="shared" si="11"/>
        <v>2012.423</v>
      </c>
    </row>
    <row r="138" spans="1:10" ht="15" hidden="1" customHeight="1" outlineLevel="2">
      <c r="A138" s="131"/>
      <c r="B138" s="130" t="s">
        <v>862</v>
      </c>
      <c r="C138" s="129">
        <v>34656.296999999999</v>
      </c>
      <c r="D138" s="129">
        <f t="shared" ref="D138:E139" si="12">C138</f>
        <v>34656.296999999999</v>
      </c>
      <c r="E138" s="129">
        <f t="shared" si="12"/>
        <v>34656.296999999999</v>
      </c>
      <c r="H138" s="41">
        <f t="shared" si="11"/>
        <v>34656.296999999999</v>
      </c>
    </row>
    <row r="139" spans="1:10" ht="15" hidden="1" customHeight="1" outlineLevel="2">
      <c r="A139" s="131"/>
      <c r="B139" s="130" t="s">
        <v>861</v>
      </c>
      <c r="C139" s="129">
        <v>89.167000000000002</v>
      </c>
      <c r="D139" s="129">
        <f t="shared" si="12"/>
        <v>89.167000000000002</v>
      </c>
      <c r="E139" s="129">
        <f t="shared" si="12"/>
        <v>89.167000000000002</v>
      </c>
      <c r="H139" s="41">
        <f t="shared" si="11"/>
        <v>89.167000000000002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1443173.3909999998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989799.99999999988</v>
      </c>
      <c r="D257" s="37">
        <f>D258+D550</f>
        <v>624542.48899999983</v>
      </c>
      <c r="E257" s="37">
        <f>E258+E550</f>
        <v>624542.48899999983</v>
      </c>
      <c r="G257" s="39" t="s">
        <v>60</v>
      </c>
      <c r="H257" s="41">
        <f>C257</f>
        <v>989799.99999999988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984799.99999999988</v>
      </c>
      <c r="D258" s="36">
        <f>D259+D339+D483+D547</f>
        <v>619542.48899999983</v>
      </c>
      <c r="E258" s="36">
        <f>E259+E339+E483+E547</f>
        <v>619542.48899999983</v>
      </c>
      <c r="G258" s="39" t="s">
        <v>57</v>
      </c>
      <c r="H258" s="41">
        <f t="shared" ref="H258:H321" si="21">C258</f>
        <v>984799.99999999988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558500</v>
      </c>
      <c r="D259" s="33">
        <f>D260+D263+D314</f>
        <v>193742.489</v>
      </c>
      <c r="E259" s="33">
        <f>E260+E263+E314</f>
        <v>193742.489</v>
      </c>
      <c r="G259" s="39" t="s">
        <v>590</v>
      </c>
      <c r="H259" s="41">
        <f t="shared" si="21"/>
        <v>558500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hidden="1" outlineLevel="1">
      <c r="A263" s="174" t="s">
        <v>269</v>
      </c>
      <c r="B263" s="175"/>
      <c r="C263" s="32">
        <f>C264+C265+C289+C296+C298+C302+C305+C308+C313</f>
        <v>482557.66200000001</v>
      </c>
      <c r="D263" s="32">
        <f>D264+D265+D289+D296+D298+D302+D305+D308+D313</f>
        <v>192363.15599999999</v>
      </c>
      <c r="E263" s="32">
        <f>E264+E265+E289+E296+E298+E302+E305+E308+E313</f>
        <v>192363.15599999999</v>
      </c>
      <c r="H263" s="41">
        <f t="shared" si="21"/>
        <v>482557.66200000001</v>
      </c>
    </row>
    <row r="264" spans="1:10" hidden="1" outlineLevel="2">
      <c r="A264" s="6">
        <v>1101</v>
      </c>
      <c r="B264" s="4" t="s">
        <v>34</v>
      </c>
      <c r="C264" s="5">
        <v>192363.15599999999</v>
      </c>
      <c r="D264" s="5">
        <f>C264</f>
        <v>192363.15599999999</v>
      </c>
      <c r="E264" s="5">
        <f>D264</f>
        <v>192363.15599999999</v>
      </c>
      <c r="H264" s="41">
        <f t="shared" si="21"/>
        <v>192363.15599999999</v>
      </c>
    </row>
    <row r="265" spans="1:10" hidden="1" outlineLevel="2">
      <c r="A265" s="6">
        <v>1101</v>
      </c>
      <c r="B265" s="4" t="s">
        <v>35</v>
      </c>
      <c r="C265" s="5">
        <v>186333.34</v>
      </c>
      <c r="D265" s="5">
        <f>SUM(D266:D288)</f>
        <v>0</v>
      </c>
      <c r="E265" s="5">
        <f>SUM(E266:E288)</f>
        <v>0</v>
      </c>
      <c r="H265" s="41">
        <f t="shared" si="21"/>
        <v>186333.34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9093.6</v>
      </c>
      <c r="D289" s="5">
        <f>SUM(D290:D295)</f>
        <v>0</v>
      </c>
      <c r="E289" s="5">
        <f>SUM(E290:E295)</f>
        <v>0</v>
      </c>
      <c r="H289" s="41">
        <f t="shared" si="21"/>
        <v>9093.6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16194.672</v>
      </c>
      <c r="D298" s="5">
        <f>SUM(D299:D301)</f>
        <v>0</v>
      </c>
      <c r="E298" s="5">
        <f>SUM(E299:E301)</f>
        <v>0</v>
      </c>
      <c r="H298" s="41">
        <f t="shared" si="21"/>
        <v>16194.672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5408.0590000000002</v>
      </c>
      <c r="D305" s="5">
        <f>SUM(D306:D307)</f>
        <v>0</v>
      </c>
      <c r="E305" s="5">
        <f>SUM(E306:E307)</f>
        <v>0</v>
      </c>
      <c r="H305" s="41">
        <f t="shared" si="21"/>
        <v>5408.0590000000002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71064.835000000006</v>
      </c>
      <c r="D308" s="5">
        <f>SUM(D309:D312)</f>
        <v>0</v>
      </c>
      <c r="E308" s="5">
        <f>SUM(E309:E312)</f>
        <v>0</v>
      </c>
      <c r="H308" s="41">
        <f t="shared" si="21"/>
        <v>71064.835000000006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74982.337999999989</v>
      </c>
      <c r="D314" s="32">
        <f>D315+D325+D331+D336+D337+D338+D328</f>
        <v>419.33299999999997</v>
      </c>
      <c r="E314" s="32">
        <f>E315+E325+E331+E336+E337+E338+E328</f>
        <v>419.33299999999997</v>
      </c>
      <c r="H314" s="41">
        <f t="shared" si="21"/>
        <v>74982.337999999989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61503</v>
      </c>
      <c r="D325" s="5">
        <f>SUM(D326:D327)</f>
        <v>0</v>
      </c>
      <c r="E325" s="5">
        <f>SUM(E326:E327)</f>
        <v>0</v>
      </c>
      <c r="H325" s="41">
        <f t="shared" si="28"/>
        <v>61503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2296.98</v>
      </c>
      <c r="D328" s="5">
        <f>SUM(D329:D330)</f>
        <v>0</v>
      </c>
      <c r="E328" s="5">
        <f>SUM(E329:E330)</f>
        <v>0</v>
      </c>
      <c r="H328" s="41">
        <f t="shared" si="28"/>
        <v>2296.98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10763.025</v>
      </c>
      <c r="D331" s="5">
        <f>SUM(D332:D335)</f>
        <v>0</v>
      </c>
      <c r="E331" s="5">
        <f>SUM(E332:E335)</f>
        <v>0</v>
      </c>
      <c r="H331" s="41">
        <f t="shared" si="28"/>
        <v>10763.025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119.333</v>
      </c>
      <c r="D338" s="5">
        <f t="shared" si="30"/>
        <v>119.333</v>
      </c>
      <c r="E338" s="5">
        <f t="shared" si="30"/>
        <v>119.333</v>
      </c>
      <c r="H338" s="41">
        <f t="shared" si="28"/>
        <v>119.333</v>
      </c>
    </row>
    <row r="339" spans="1:10" collapsed="1">
      <c r="A339" s="176" t="s">
        <v>270</v>
      </c>
      <c r="B339" s="177"/>
      <c r="C339" s="33">
        <f>C340+C444+C482</f>
        <v>388856.87699999998</v>
      </c>
      <c r="D339" s="33">
        <f>D340+D444+D482</f>
        <v>388356.87699999998</v>
      </c>
      <c r="E339" s="33">
        <f>E340+E444+E482</f>
        <v>388356.87699999998</v>
      </c>
      <c r="G339" s="39" t="s">
        <v>591</v>
      </c>
      <c r="H339" s="41">
        <f t="shared" si="28"/>
        <v>388856.87699999998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359356.87699999998</v>
      </c>
      <c r="D340" s="32">
        <f>D341+D342+D343+D344+D347+D348+D353+D356+D357+D362+D367+BH290668+D371+D372+D373+D376+D377+D378+D382+D388+D391+D392+D395+D398+D399+D404+D407+D408+D409+D412+D415+D416+D419+D420+D421+D422+D429+D443</f>
        <v>358856.87699999998</v>
      </c>
      <c r="E340" s="32">
        <f>E341+E342+E343+E344+E347+E348+E353+E356+E357+E362+E367+BI290668+E371+E372+E373+E376+E377+E378+E382+E388+E391+E392+E395+E398+E399+E404+E407+E408+E409+E412+E415+E416+E419+E420+E421+E422+E429+E443</f>
        <v>358856.87699999998</v>
      </c>
      <c r="H340" s="41">
        <f t="shared" si="28"/>
        <v>359356.87699999998</v>
      </c>
    </row>
    <row r="341" spans="1:10" hidden="1" outlineLevel="2">
      <c r="A341" s="6">
        <v>2201</v>
      </c>
      <c r="B341" s="34" t="s">
        <v>272</v>
      </c>
      <c r="C341" s="5">
        <v>400</v>
      </c>
      <c r="D341" s="5">
        <f>C341</f>
        <v>400</v>
      </c>
      <c r="E341" s="5">
        <f>D341</f>
        <v>400</v>
      </c>
      <c r="H341" s="41">
        <f t="shared" si="28"/>
        <v>400</v>
      </c>
    </row>
    <row r="342" spans="1:10" hidden="1" outlineLevel="2">
      <c r="A342" s="6">
        <v>2201</v>
      </c>
      <c r="B342" s="4" t="s">
        <v>40</v>
      </c>
      <c r="C342" s="5">
        <v>4600</v>
      </c>
      <c r="D342" s="5">
        <f t="shared" ref="D342:E343" si="31">C342</f>
        <v>4600</v>
      </c>
      <c r="E342" s="5">
        <f t="shared" si="31"/>
        <v>4600</v>
      </c>
      <c r="H342" s="41">
        <f t="shared" si="28"/>
        <v>4600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  <c r="H348" s="41">
        <f t="shared" si="28"/>
        <v>33000</v>
      </c>
    </row>
    <row r="349" spans="1:10" hidden="1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hidden="1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hidden="1" outlineLevel="3">
      <c r="A352" s="29"/>
      <c r="B352" s="28" t="s">
        <v>281</v>
      </c>
      <c r="C352" s="30">
        <v>500</v>
      </c>
      <c r="D352" s="30">
        <f t="shared" si="33"/>
        <v>500</v>
      </c>
      <c r="E352" s="30">
        <f t="shared" si="33"/>
        <v>500</v>
      </c>
      <c r="H352" s="41">
        <f t="shared" si="28"/>
        <v>500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>
        <v>1500</v>
      </c>
      <c r="D361" s="30">
        <f t="shared" si="35"/>
        <v>1500</v>
      </c>
      <c r="E361" s="30">
        <f t="shared" si="35"/>
        <v>1500</v>
      </c>
      <c r="H361" s="41">
        <f t="shared" si="28"/>
        <v>1500</v>
      </c>
    </row>
    <row r="362" spans="1:8" hidden="1" outlineLevel="2">
      <c r="A362" s="6">
        <v>2201</v>
      </c>
      <c r="B362" s="4" t="s">
        <v>290</v>
      </c>
      <c r="C362" s="5">
        <f>SUM(C363:C366)</f>
        <v>24000</v>
      </c>
      <c r="D362" s="5">
        <f>SUM(D363:D366)</f>
        <v>24000</v>
      </c>
      <c r="E362" s="5">
        <f>SUM(E363:E366)</f>
        <v>24000</v>
      </c>
      <c r="H362" s="41">
        <f t="shared" si="28"/>
        <v>24000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18000</v>
      </c>
      <c r="D364" s="30">
        <f t="shared" ref="D364:E366" si="36">C364</f>
        <v>18000</v>
      </c>
      <c r="E364" s="30">
        <f t="shared" si="36"/>
        <v>18000</v>
      </c>
      <c r="H364" s="41">
        <f t="shared" si="28"/>
        <v>18000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7200</v>
      </c>
      <c r="D382" s="5">
        <f>SUM(D383:D387)</f>
        <v>7200</v>
      </c>
      <c r="E382" s="5">
        <f>SUM(E383:E387)</f>
        <v>7200</v>
      </c>
      <c r="H382" s="41">
        <f t="shared" si="28"/>
        <v>7200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1">
        <f t="shared" si="41"/>
        <v>1180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1000</v>
      </c>
      <c r="D425" s="30">
        <f t="shared" si="48"/>
        <v>1000</v>
      </c>
      <c r="E425" s="30">
        <f t="shared" si="48"/>
        <v>1000</v>
      </c>
      <c r="H425" s="41">
        <f t="shared" si="41"/>
        <v>1000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130576.87700000001</v>
      </c>
      <c r="D429" s="5">
        <f>SUM(D430:D442)</f>
        <v>130576.87700000001</v>
      </c>
      <c r="E429" s="5">
        <f>SUM(E430:E442)</f>
        <v>130576.87700000001</v>
      </c>
      <c r="H429" s="41">
        <f t="shared" si="41"/>
        <v>130576.87700000001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63930.809000000001</v>
      </c>
      <c r="D431" s="30">
        <f t="shared" ref="D431:E442" si="49">C431</f>
        <v>63930.809000000001</v>
      </c>
      <c r="E431" s="30">
        <f t="shared" si="49"/>
        <v>63930.809000000001</v>
      </c>
      <c r="H431" s="41">
        <f t="shared" si="41"/>
        <v>63930.809000000001</v>
      </c>
    </row>
    <row r="432" spans="1:8" hidden="1" outlineLevel="3">
      <c r="A432" s="29"/>
      <c r="B432" s="28" t="s">
        <v>345</v>
      </c>
      <c r="C432" s="30">
        <v>9312.2180000000008</v>
      </c>
      <c r="D432" s="30">
        <f t="shared" si="49"/>
        <v>9312.2180000000008</v>
      </c>
      <c r="E432" s="30">
        <f t="shared" si="49"/>
        <v>9312.2180000000008</v>
      </c>
      <c r="H432" s="41">
        <f t="shared" si="41"/>
        <v>9312.2180000000008</v>
      </c>
    </row>
    <row r="433" spans="1:8" hidden="1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hidden="1" outlineLevel="3">
      <c r="A434" s="29"/>
      <c r="B434" s="28" t="s">
        <v>347</v>
      </c>
      <c r="C434" s="30">
        <v>6333.85</v>
      </c>
      <c r="D434" s="30">
        <f t="shared" si="49"/>
        <v>6333.85</v>
      </c>
      <c r="E434" s="30">
        <f t="shared" si="49"/>
        <v>6333.85</v>
      </c>
      <c r="H434" s="41">
        <f t="shared" si="41"/>
        <v>6333.85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hidden="1" outlineLevel="3">
      <c r="A442" s="29"/>
      <c r="B442" s="28" t="s">
        <v>355</v>
      </c>
      <c r="C442" s="30">
        <v>25000</v>
      </c>
      <c r="D442" s="30">
        <f t="shared" si="49"/>
        <v>25000</v>
      </c>
      <c r="E442" s="30">
        <f t="shared" si="49"/>
        <v>25000</v>
      </c>
      <c r="H442" s="41">
        <f t="shared" si="41"/>
        <v>25000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29500</v>
      </c>
      <c r="D444" s="32">
        <f>D445+D454+D455+D459+D462+D463+D468+D474+D477+D480+D481+D450</f>
        <v>29500</v>
      </c>
      <c r="E444" s="32">
        <f>E445+E454+E455+E459+E462+E463+E468+E474+E477+E480+E481+E450</f>
        <v>29500</v>
      </c>
      <c r="H444" s="41">
        <f t="shared" si="41"/>
        <v>29500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1"/>
        <v>4000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11000</v>
      </c>
      <c r="D455" s="5">
        <f>SUM(D456:D458)</f>
        <v>11000</v>
      </c>
      <c r="E455" s="5">
        <f>SUM(E456:E458)</f>
        <v>11000</v>
      </c>
      <c r="H455" s="41">
        <f t="shared" si="51"/>
        <v>11000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1"/>
        <v>2500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36814.200000000004</v>
      </c>
      <c r="D483" s="35">
        <f>D484+D504+D509+D522+D528+D538</f>
        <v>36814.200000000004</v>
      </c>
      <c r="E483" s="35">
        <f>E484+E504+E509+E522+E528+E538</f>
        <v>36814.200000000004</v>
      </c>
      <c r="G483" s="39" t="s">
        <v>592</v>
      </c>
      <c r="H483" s="41">
        <f t="shared" si="51"/>
        <v>36814.200000000004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17676.7</v>
      </c>
      <c r="D484" s="32">
        <f>D485+D486+D490+D491+D494+D497+D500+D501+D502+D503</f>
        <v>17676.7</v>
      </c>
      <c r="E484" s="32">
        <f>E485+E486+E490+E491+E494+E497+E500+E501+E502+E503</f>
        <v>17676.7</v>
      </c>
      <c r="H484" s="41">
        <f t="shared" si="51"/>
        <v>17676.7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2376.6999999999998</v>
      </c>
      <c r="D490" s="5">
        <f>C490</f>
        <v>2376.6999999999998</v>
      </c>
      <c r="E490" s="5">
        <f>D490</f>
        <v>2376.6999999999998</v>
      </c>
      <c r="H490" s="41">
        <f t="shared" si="51"/>
        <v>2376.6999999999998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3087.7</v>
      </c>
      <c r="D504" s="32">
        <f>SUM(D505:D508)</f>
        <v>3087.7</v>
      </c>
      <c r="E504" s="32">
        <f>SUM(E505:E508)</f>
        <v>3087.7</v>
      </c>
      <c r="H504" s="41">
        <f t="shared" si="51"/>
        <v>3087.7</v>
      </c>
    </row>
    <row r="505" spans="1:12" hidden="1" outlineLevel="2" collapsed="1">
      <c r="A505" s="6">
        <v>3303</v>
      </c>
      <c r="B505" s="4" t="s">
        <v>411</v>
      </c>
      <c r="C505" s="5">
        <v>2787.7</v>
      </c>
      <c r="D505" s="5">
        <f>C505</f>
        <v>2787.7</v>
      </c>
      <c r="E505" s="5">
        <f>D505</f>
        <v>2787.7</v>
      </c>
      <c r="H505" s="41">
        <f t="shared" si="51"/>
        <v>2787.7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13500</v>
      </c>
      <c r="D509" s="32">
        <f>D510+D511+D512+D513+D517+D518+D519+D520+D521</f>
        <v>13500</v>
      </c>
      <c r="E509" s="32">
        <f>E510+E511+E512+E513+E517+E518+E519+E520+E521</f>
        <v>13500</v>
      </c>
      <c r="F509" s="51"/>
      <c r="H509" s="41">
        <f t="shared" si="51"/>
        <v>13500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2000</v>
      </c>
      <c r="D512" s="5">
        <f t="shared" si="61"/>
        <v>2000</v>
      </c>
      <c r="E512" s="5">
        <f t="shared" si="61"/>
        <v>2000</v>
      </c>
      <c r="H512" s="41">
        <f t="shared" si="51"/>
        <v>2000</v>
      </c>
    </row>
    <row r="513" spans="1:8" hidden="1" outlineLevel="2">
      <c r="A513" s="6">
        <v>3305</v>
      </c>
      <c r="B513" s="4" t="s">
        <v>418</v>
      </c>
      <c r="C513" s="5">
        <f>SUM(C514:C516)</f>
        <v>2300</v>
      </c>
      <c r="D513" s="5">
        <f>SUM(D514:D516)</f>
        <v>2300</v>
      </c>
      <c r="E513" s="5">
        <f>SUM(E514:E516)</f>
        <v>2300</v>
      </c>
      <c r="H513" s="41">
        <f t="shared" si="51"/>
        <v>2300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300</v>
      </c>
      <c r="D515" s="30">
        <f t="shared" si="62"/>
        <v>300</v>
      </c>
      <c r="E515" s="30">
        <f t="shared" si="62"/>
        <v>300</v>
      </c>
      <c r="H515" s="41">
        <f t="shared" si="63"/>
        <v>300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400</v>
      </c>
      <c r="D517" s="5">
        <f t="shared" si="62"/>
        <v>400</v>
      </c>
      <c r="E517" s="5">
        <f t="shared" si="62"/>
        <v>400</v>
      </c>
      <c r="H517" s="41">
        <f t="shared" si="63"/>
        <v>400</v>
      </c>
    </row>
    <row r="518" spans="1:8" hidden="1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hidden="1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60</v>
      </c>
      <c r="D528" s="32">
        <f>D529+D531+D537</f>
        <v>60</v>
      </c>
      <c r="E528" s="32">
        <f>E529+E531+E537</f>
        <v>60</v>
      </c>
      <c r="H528" s="41">
        <f t="shared" si="63"/>
        <v>60</v>
      </c>
    </row>
    <row r="529" spans="1:8" hidden="1" outlineLevel="2" collapsed="1">
      <c r="A529" s="6">
        <v>3307</v>
      </c>
      <c r="B529" s="4" t="s">
        <v>433</v>
      </c>
      <c r="C529" s="5">
        <f>SUM(C530)</f>
        <v>60</v>
      </c>
      <c r="D529" s="5">
        <f>SUM(D530)</f>
        <v>60</v>
      </c>
      <c r="E529" s="5">
        <f>SUM(E530)</f>
        <v>60</v>
      </c>
      <c r="H529" s="41">
        <f t="shared" si="63"/>
        <v>60</v>
      </c>
    </row>
    <row r="530" spans="1:8" ht="15" hidden="1" customHeight="1" outlineLevel="3">
      <c r="A530" s="29"/>
      <c r="B530" s="28" t="s">
        <v>434</v>
      </c>
      <c r="C530" s="30">
        <v>60</v>
      </c>
      <c r="D530" s="30">
        <f>C530</f>
        <v>60</v>
      </c>
      <c r="E530" s="30">
        <f>D530</f>
        <v>60</v>
      </c>
      <c r="H530" s="41">
        <f t="shared" si="63"/>
        <v>60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2489.8000000000002</v>
      </c>
      <c r="D538" s="32">
        <f>SUM(D539:D544)</f>
        <v>2489.8000000000002</v>
      </c>
      <c r="E538" s="32">
        <f>SUM(E539:E544)</f>
        <v>2489.8000000000002</v>
      </c>
      <c r="H538" s="41">
        <f t="shared" si="63"/>
        <v>2489.8000000000002</v>
      </c>
    </row>
    <row r="539" spans="1:8" hidden="1" outlineLevel="2" collapsed="1">
      <c r="A539" s="6">
        <v>3310</v>
      </c>
      <c r="B539" s="4" t="s">
        <v>443</v>
      </c>
      <c r="C539" s="5">
        <v>500</v>
      </c>
      <c r="D539" s="5">
        <f>C539</f>
        <v>500</v>
      </c>
      <c r="E539" s="5">
        <f>D539</f>
        <v>500</v>
      </c>
      <c r="H539" s="41">
        <f t="shared" si="63"/>
        <v>500</v>
      </c>
    </row>
    <row r="540" spans="1:8" hidden="1" outlineLevel="2" collapsed="1">
      <c r="A540" s="6">
        <v>3310</v>
      </c>
      <c r="B540" s="4" t="s">
        <v>52</v>
      </c>
      <c r="C540" s="5">
        <v>989.8</v>
      </c>
      <c r="D540" s="5">
        <f t="shared" ref="D540:E543" si="66">C540</f>
        <v>989.8</v>
      </c>
      <c r="E540" s="5">
        <f t="shared" si="66"/>
        <v>989.8</v>
      </c>
      <c r="H540" s="41">
        <f t="shared" si="63"/>
        <v>989.8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628.923</v>
      </c>
      <c r="D547" s="35">
        <f>D548+D549</f>
        <v>628.923</v>
      </c>
      <c r="E547" s="35">
        <f>E548+E549</f>
        <v>628.923</v>
      </c>
      <c r="G547" s="39" t="s">
        <v>593</v>
      </c>
      <c r="H547" s="41">
        <f t="shared" si="63"/>
        <v>628.923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628.923</v>
      </c>
      <c r="D549" s="32">
        <f>C549</f>
        <v>628.923</v>
      </c>
      <c r="E549" s="32">
        <f>D549</f>
        <v>628.923</v>
      </c>
      <c r="H549" s="41">
        <f t="shared" si="63"/>
        <v>628.923</v>
      </c>
    </row>
    <row r="550" spans="1:10" collapsed="1">
      <c r="A550" s="180" t="s">
        <v>455</v>
      </c>
      <c r="B550" s="181"/>
      <c r="C550" s="36">
        <f>C551</f>
        <v>5000</v>
      </c>
      <c r="D550" s="36">
        <f>D551</f>
        <v>5000</v>
      </c>
      <c r="E550" s="36">
        <f>E551</f>
        <v>5000</v>
      </c>
      <c r="G550" s="39" t="s">
        <v>59</v>
      </c>
      <c r="H550" s="41">
        <f t="shared" si="63"/>
        <v>5000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5000</v>
      </c>
      <c r="D551" s="33">
        <f>D552+D556</f>
        <v>5000</v>
      </c>
      <c r="E551" s="33">
        <f>E552+E556</f>
        <v>5000</v>
      </c>
      <c r="G551" s="39" t="s">
        <v>594</v>
      </c>
      <c r="H551" s="41">
        <f t="shared" si="63"/>
        <v>5000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5000</v>
      </c>
      <c r="D552" s="32">
        <f>SUM(D553:D555)</f>
        <v>5000</v>
      </c>
      <c r="E552" s="32">
        <f>SUM(E553:E555)</f>
        <v>5000</v>
      </c>
      <c r="H552" s="41">
        <f t="shared" si="63"/>
        <v>5000</v>
      </c>
    </row>
    <row r="553" spans="1:10" hidden="1" outlineLevel="2" collapsed="1">
      <c r="A553" s="6">
        <v>5500</v>
      </c>
      <c r="B553" s="4" t="s">
        <v>458</v>
      </c>
      <c r="C553" s="5">
        <v>5000</v>
      </c>
      <c r="D553" s="5">
        <f t="shared" ref="D553:E555" si="67">C553</f>
        <v>5000</v>
      </c>
      <c r="E553" s="5">
        <f t="shared" si="67"/>
        <v>5000</v>
      </c>
      <c r="H553" s="41">
        <f t="shared" si="63"/>
        <v>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453373.391</v>
      </c>
      <c r="D559" s="37">
        <f>D560+D716+D725</f>
        <v>453373.391</v>
      </c>
      <c r="E559" s="37">
        <f>E560+E716+E725</f>
        <v>453373.391</v>
      </c>
      <c r="G559" s="39" t="s">
        <v>62</v>
      </c>
      <c r="H559" s="41">
        <f t="shared" si="63"/>
        <v>453373.391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453373.391</v>
      </c>
      <c r="D560" s="36">
        <f>D561+D638+D642+D645</f>
        <v>453373.391</v>
      </c>
      <c r="E560" s="36">
        <f>E561+E638+E642+E645</f>
        <v>453373.391</v>
      </c>
      <c r="G560" s="39" t="s">
        <v>61</v>
      </c>
      <c r="H560" s="41">
        <f t="shared" si="63"/>
        <v>453373.391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453373.391</v>
      </c>
      <c r="D561" s="38">
        <f>D562+D567+D568+D569+D576+D577+D581+D584+D585+D586+D587+D592+D595+D599+D603+D610+D616+D628</f>
        <v>453373.391</v>
      </c>
      <c r="E561" s="38">
        <f>E562+E567+E568+E569+E576+E577+E581+E584+E585+E586+E587+E592+E595+E599+E603+E610+E616+E628</f>
        <v>453373.391</v>
      </c>
      <c r="G561" s="39" t="s">
        <v>595</v>
      </c>
      <c r="H561" s="41">
        <f t="shared" si="63"/>
        <v>453373.391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18194.824000000001</v>
      </c>
      <c r="D562" s="32">
        <f>SUM(D563:D566)</f>
        <v>18194.824000000001</v>
      </c>
      <c r="E562" s="32">
        <f>SUM(E563:E566)</f>
        <v>18194.824000000001</v>
      </c>
      <c r="H562" s="41">
        <f t="shared" si="63"/>
        <v>18194.824000000001</v>
      </c>
    </row>
    <row r="563" spans="1:10" hidden="1" outlineLevel="2">
      <c r="A563" s="7">
        <v>6600</v>
      </c>
      <c r="B563" s="4" t="s">
        <v>468</v>
      </c>
      <c r="C563" s="5">
        <v>7280</v>
      </c>
      <c r="D563" s="5">
        <f>C563</f>
        <v>7280</v>
      </c>
      <c r="E563" s="5">
        <f>D563</f>
        <v>7280</v>
      </c>
      <c r="H563" s="41">
        <f t="shared" si="63"/>
        <v>7280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10914.824000000001</v>
      </c>
      <c r="D566" s="5">
        <f t="shared" si="68"/>
        <v>10914.824000000001</v>
      </c>
      <c r="E566" s="5">
        <f t="shared" si="68"/>
        <v>10914.824000000001</v>
      </c>
      <c r="H566" s="41">
        <f t="shared" si="63"/>
        <v>10914.824000000001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23827.635999999999</v>
      </c>
      <c r="D569" s="32">
        <f>SUM(D570:D575)</f>
        <v>23827.635999999999</v>
      </c>
      <c r="E569" s="32">
        <f>SUM(E570:E575)</f>
        <v>23827.635999999999</v>
      </c>
      <c r="H569" s="41">
        <f t="shared" si="63"/>
        <v>23827.635999999999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23827.635999999999</v>
      </c>
      <c r="D575" s="5">
        <f t="shared" si="69"/>
        <v>23827.635999999999</v>
      </c>
      <c r="E575" s="5">
        <f t="shared" si="69"/>
        <v>23827.635999999999</v>
      </c>
      <c r="H575" s="41">
        <f t="shared" si="63"/>
        <v>23827.635999999999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45420</v>
      </c>
      <c r="D587" s="32">
        <f>SUM(D588:D591)</f>
        <v>45420</v>
      </c>
      <c r="E587" s="32">
        <f>SUM(E588:E591)</f>
        <v>45420</v>
      </c>
      <c r="H587" s="41">
        <f t="shared" si="71"/>
        <v>45420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45420</v>
      </c>
      <c r="D591" s="5">
        <f t="shared" si="73"/>
        <v>45420</v>
      </c>
      <c r="E591" s="5">
        <f t="shared" si="73"/>
        <v>45420</v>
      </c>
      <c r="H591" s="41">
        <f t="shared" si="71"/>
        <v>45420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267818.34399999998</v>
      </c>
      <c r="D599" s="32">
        <f>SUM(D600:D602)</f>
        <v>267818.34399999998</v>
      </c>
      <c r="E599" s="32">
        <f>SUM(E600:E602)</f>
        <v>267818.34399999998</v>
      </c>
      <c r="H599" s="41">
        <f t="shared" si="71"/>
        <v>267818.34399999998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267818.34399999998</v>
      </c>
      <c r="D601" s="5">
        <f t="shared" si="75"/>
        <v>267818.34399999998</v>
      </c>
      <c r="E601" s="5">
        <f t="shared" si="75"/>
        <v>267818.34399999998</v>
      </c>
      <c r="H601" s="41">
        <f t="shared" si="71"/>
        <v>267818.34399999998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97305.572</v>
      </c>
      <c r="D610" s="32">
        <f>SUM(D611:D615)</f>
        <v>97305.572</v>
      </c>
      <c r="E610" s="32">
        <f>SUM(E611:E615)</f>
        <v>97305.572</v>
      </c>
      <c r="H610" s="41">
        <f t="shared" si="71"/>
        <v>97305.572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97305.572</v>
      </c>
      <c r="D615" s="5">
        <f t="shared" si="77"/>
        <v>97305.572</v>
      </c>
      <c r="E615" s="5">
        <f t="shared" si="77"/>
        <v>97305.572</v>
      </c>
      <c r="H615" s="41">
        <f t="shared" si="71"/>
        <v>97305.572</v>
      </c>
    </row>
    <row r="616" spans="1:8" hidden="1" outlineLevel="1">
      <c r="A616" s="174" t="s">
        <v>519</v>
      </c>
      <c r="B616" s="175"/>
      <c r="C616" s="32">
        <f>SUM(C617:C627)</f>
        <v>807.01499999999999</v>
      </c>
      <c r="D616" s="32">
        <f>SUM(D617:D627)</f>
        <v>807.01499999999999</v>
      </c>
      <c r="E616" s="32">
        <f>SUM(E617:E627)</f>
        <v>807.01499999999999</v>
      </c>
      <c r="H616" s="41">
        <f t="shared" si="71"/>
        <v>807.01499999999999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807.01499999999999</v>
      </c>
      <c r="D620" s="5">
        <f t="shared" si="78"/>
        <v>807.01499999999999</v>
      </c>
      <c r="E620" s="5">
        <f t="shared" si="78"/>
        <v>807.01499999999999</v>
      </c>
      <c r="H620" s="41">
        <f t="shared" si="71"/>
        <v>807.01499999999999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20" zoomScaleNormal="120" workbookViewId="0">
      <selection activeCell="E4" sqref="E4"/>
    </sheetView>
  </sheetViews>
  <sheetFormatPr defaultColWidth="9.140625" defaultRowHeight="15" outlineLevelRow="3"/>
  <cols>
    <col min="1" max="1" width="7" bestFit="1" customWidth="1"/>
    <col min="2" max="2" width="99.85546875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1196113.074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1097200</v>
      </c>
      <c r="D2" s="26">
        <f>D3+D67</f>
        <v>1097200</v>
      </c>
      <c r="E2" s="26">
        <f>E3+E67</f>
        <v>1097200</v>
      </c>
      <c r="G2" s="39" t="s">
        <v>60</v>
      </c>
      <c r="H2" s="41">
        <f>C2</f>
        <v>1097200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450300</v>
      </c>
      <c r="D3" s="23">
        <f>D4+D11+D38+D61</f>
        <v>450300</v>
      </c>
      <c r="E3" s="23">
        <f>E4+E11+E38+E61</f>
        <v>450300</v>
      </c>
      <c r="G3" s="39" t="s">
        <v>57</v>
      </c>
      <c r="H3" s="41">
        <f t="shared" ref="H3:H66" si="0">C3</f>
        <v>450300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301000</v>
      </c>
      <c r="D4" s="21">
        <f>SUM(D5:D10)</f>
        <v>301000</v>
      </c>
      <c r="E4" s="21">
        <f>SUM(E5:E10)</f>
        <v>301000</v>
      </c>
      <c r="F4" s="17"/>
      <c r="G4" s="39" t="s">
        <v>53</v>
      </c>
      <c r="H4" s="41">
        <f t="shared" si="0"/>
        <v>301000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155000</v>
      </c>
      <c r="D7" s="2">
        <f t="shared" si="1"/>
        <v>155000</v>
      </c>
      <c r="E7" s="2">
        <f t="shared" si="1"/>
        <v>155000</v>
      </c>
      <c r="F7" s="17"/>
      <c r="G7" s="17"/>
      <c r="H7" s="41">
        <f t="shared" si="0"/>
        <v>155000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45000</v>
      </c>
      <c r="D8" s="2">
        <f t="shared" si="1"/>
        <v>45000</v>
      </c>
      <c r="E8" s="2">
        <f t="shared" si="1"/>
        <v>45000</v>
      </c>
      <c r="F8" s="17"/>
      <c r="G8" s="17"/>
      <c r="H8" s="41">
        <f t="shared" si="0"/>
        <v>45000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35000</v>
      </c>
      <c r="D9" s="2">
        <f t="shared" si="1"/>
        <v>35000</v>
      </c>
      <c r="E9" s="2">
        <f t="shared" si="1"/>
        <v>35000</v>
      </c>
      <c r="F9" s="17"/>
      <c r="G9" s="17"/>
      <c r="H9" s="41">
        <f t="shared" si="0"/>
        <v>35000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73500</v>
      </c>
      <c r="D11" s="21">
        <f>SUM(D12:D37)</f>
        <v>73500</v>
      </c>
      <c r="E11" s="21">
        <f>SUM(E12:E37)</f>
        <v>73500</v>
      </c>
      <c r="F11" s="17"/>
      <c r="G11" s="39" t="s">
        <v>54</v>
      </c>
      <c r="H11" s="41">
        <f t="shared" si="0"/>
        <v>73500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46000</v>
      </c>
      <c r="D12" s="2">
        <f>C12</f>
        <v>46000</v>
      </c>
      <c r="E12" s="2">
        <f>D12</f>
        <v>46000</v>
      </c>
      <c r="H12" s="41">
        <f t="shared" si="0"/>
        <v>46000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5200</v>
      </c>
      <c r="D14" s="2">
        <f t="shared" si="2"/>
        <v>5200</v>
      </c>
      <c r="E14" s="2">
        <f t="shared" si="2"/>
        <v>5200</v>
      </c>
      <c r="H14" s="41">
        <f t="shared" si="0"/>
        <v>5200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66" t="s">
        <v>145</v>
      </c>
      <c r="B38" s="167"/>
      <c r="C38" s="21">
        <f>SUM(C39:C60)</f>
        <v>75700</v>
      </c>
      <c r="D38" s="21">
        <f>SUM(D39:D60)</f>
        <v>75700</v>
      </c>
      <c r="E38" s="21">
        <f>SUM(E39:E60)</f>
        <v>75700</v>
      </c>
      <c r="G38" s="39" t="s">
        <v>55</v>
      </c>
      <c r="H38" s="41">
        <f t="shared" si="0"/>
        <v>75700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4500</v>
      </c>
      <c r="D40" s="2">
        <f t="shared" ref="D40:E55" si="4">C40</f>
        <v>4500</v>
      </c>
      <c r="E40" s="2">
        <f t="shared" si="4"/>
        <v>4500</v>
      </c>
      <c r="H40" s="41">
        <f t="shared" si="0"/>
        <v>4500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hidden="1" outlineLevel="1">
      <c r="A56" s="20">
        <v>3303</v>
      </c>
      <c r="B56" s="20" t="s">
        <v>154</v>
      </c>
      <c r="C56" s="2">
        <v>22000</v>
      </c>
      <c r="D56" s="2">
        <f t="shared" ref="D56:E60" si="5">C56</f>
        <v>22000</v>
      </c>
      <c r="E56" s="2">
        <f t="shared" si="5"/>
        <v>22000</v>
      </c>
      <c r="H56" s="41">
        <f t="shared" si="0"/>
        <v>22000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66" t="s">
        <v>158</v>
      </c>
      <c r="B61" s="16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646900</v>
      </c>
      <c r="D67" s="25">
        <f>D97+D68</f>
        <v>646900</v>
      </c>
      <c r="E67" s="25">
        <f>E97+E68</f>
        <v>646900</v>
      </c>
      <c r="G67" s="39" t="s">
        <v>59</v>
      </c>
      <c r="H67" s="41">
        <f t="shared" ref="H67:H130" si="7">C67</f>
        <v>646900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116500</v>
      </c>
      <c r="D68" s="21">
        <f>SUM(D69:D96)</f>
        <v>116500</v>
      </c>
      <c r="E68" s="21">
        <f>SUM(E69:E96)</f>
        <v>116500</v>
      </c>
      <c r="G68" s="39" t="s">
        <v>56</v>
      </c>
      <c r="H68" s="41">
        <f t="shared" si="7"/>
        <v>116500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18000</v>
      </c>
      <c r="D83" s="2">
        <f t="shared" si="8"/>
        <v>18000</v>
      </c>
      <c r="E83" s="2">
        <f t="shared" si="8"/>
        <v>18000</v>
      </c>
      <c r="H83" s="41">
        <f t="shared" si="7"/>
        <v>18000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500</v>
      </c>
      <c r="D85" s="2">
        <f t="shared" si="8"/>
        <v>500</v>
      </c>
      <c r="E85" s="2">
        <f t="shared" si="8"/>
        <v>500</v>
      </c>
      <c r="H85" s="41">
        <f t="shared" si="7"/>
        <v>500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</v>
      </c>
      <c r="D94" s="2">
        <f t="shared" si="9"/>
        <v>500</v>
      </c>
      <c r="E94" s="2">
        <f t="shared" si="9"/>
        <v>500</v>
      </c>
      <c r="H94" s="41">
        <f t="shared" si="7"/>
        <v>500</v>
      </c>
    </row>
    <row r="95" spans="1:8" ht="13.5" hidden="1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530400</v>
      </c>
      <c r="D97" s="21">
        <f>SUM(D98:D113)</f>
        <v>530400</v>
      </c>
      <c r="E97" s="21">
        <f>SUM(E98:E113)</f>
        <v>530400</v>
      </c>
      <c r="G97" s="39" t="s">
        <v>58</v>
      </c>
      <c r="H97" s="41">
        <f t="shared" si="7"/>
        <v>530400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350000</v>
      </c>
      <c r="D98" s="2">
        <f>C98</f>
        <v>350000</v>
      </c>
      <c r="E98" s="2">
        <f>D98</f>
        <v>350000</v>
      </c>
      <c r="H98" s="41">
        <f t="shared" si="7"/>
        <v>350000</v>
      </c>
    </row>
    <row r="99" spans="1:10" ht="15" hidden="1" customHeight="1" outlineLevel="1">
      <c r="A99" s="3">
        <v>6002</v>
      </c>
      <c r="B99" s="1" t="s">
        <v>185</v>
      </c>
      <c r="C99" s="2">
        <v>1000</v>
      </c>
      <c r="D99" s="2">
        <f t="shared" ref="D99:E113" si="10">C99</f>
        <v>1000</v>
      </c>
      <c r="E99" s="2">
        <f t="shared" si="10"/>
        <v>1000</v>
      </c>
      <c r="H99" s="41">
        <f t="shared" si="7"/>
        <v>1000</v>
      </c>
    </row>
    <row r="100" spans="1:10" ht="15" hidden="1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hidden="1" outlineLevel="1">
      <c r="A107" s="3">
        <v>6010</v>
      </c>
      <c r="B107" s="1" t="s">
        <v>189</v>
      </c>
      <c r="C107" s="2">
        <v>100</v>
      </c>
      <c r="D107" s="2">
        <f t="shared" si="10"/>
        <v>100</v>
      </c>
      <c r="E107" s="2">
        <f t="shared" si="10"/>
        <v>100</v>
      </c>
      <c r="H107" s="41">
        <f t="shared" si="7"/>
        <v>100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hidden="1" outlineLevel="1">
      <c r="A111" s="3">
        <v>6099</v>
      </c>
      <c r="B111" s="1" t="s">
        <v>193</v>
      </c>
      <c r="C111" s="2">
        <v>20000</v>
      </c>
      <c r="D111" s="2">
        <f t="shared" si="10"/>
        <v>20000</v>
      </c>
      <c r="E111" s="2">
        <f t="shared" si="10"/>
        <v>20000</v>
      </c>
      <c r="H111" s="41">
        <f t="shared" si="7"/>
        <v>20000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hidden="1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 collapsed="1">
      <c r="A114" s="170" t="s">
        <v>62</v>
      </c>
      <c r="B114" s="171"/>
      <c r="C114" s="26">
        <f>C115+C152+C177</f>
        <v>98913.073999999993</v>
      </c>
      <c r="D114" s="26">
        <f>D115+D152+D177</f>
        <v>98913.073999999993</v>
      </c>
      <c r="E114" s="26">
        <f>E115+E152+E177</f>
        <v>98913.073999999993</v>
      </c>
      <c r="G114" s="39" t="s">
        <v>62</v>
      </c>
      <c r="H114" s="41">
        <f t="shared" si="7"/>
        <v>98913.073999999993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98913.073999999993</v>
      </c>
      <c r="D115" s="23">
        <f>D116+D135</f>
        <v>98913.073999999993</v>
      </c>
      <c r="E115" s="23">
        <f>E116+E135</f>
        <v>98913.073999999993</v>
      </c>
      <c r="G115" s="39" t="s">
        <v>61</v>
      </c>
      <c r="H115" s="41">
        <f t="shared" si="7"/>
        <v>98913.073999999993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90249</v>
      </c>
      <c r="D116" s="21">
        <f>D117+D120+D123+D126+D129+D132</f>
        <v>90249</v>
      </c>
      <c r="E116" s="21">
        <f>E117+E120+E123+E126+E129+E132</f>
        <v>90249</v>
      </c>
      <c r="G116" s="39" t="s">
        <v>583</v>
      </c>
      <c r="H116" s="41">
        <f t="shared" si="7"/>
        <v>90249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90249</v>
      </c>
      <c r="D117" s="2">
        <f>D118+D119</f>
        <v>90249</v>
      </c>
      <c r="E117" s="2">
        <f>E118+E119</f>
        <v>90249</v>
      </c>
      <c r="H117" s="41">
        <f t="shared" si="7"/>
        <v>90249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90249</v>
      </c>
      <c r="D119" s="129">
        <f>C119</f>
        <v>90249</v>
      </c>
      <c r="E119" s="129">
        <f>D119</f>
        <v>90249</v>
      </c>
      <c r="H119" s="41">
        <f t="shared" si="7"/>
        <v>90249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8664.0740000000005</v>
      </c>
      <c r="D135" s="21">
        <f>D136+D140+D143+D146+D149</f>
        <v>8664.0740000000005</v>
      </c>
      <c r="E135" s="21">
        <f>E136+E140+E143+E146+E149</f>
        <v>8664.0740000000005</v>
      </c>
      <c r="G135" s="39" t="s">
        <v>584</v>
      </c>
      <c r="H135" s="41">
        <f t="shared" si="11"/>
        <v>8664.0740000000005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8664.0740000000005</v>
      </c>
      <c r="D136" s="2">
        <f>D137+D138+D139</f>
        <v>8664.0740000000005</v>
      </c>
      <c r="E136" s="2">
        <f>E137+E138+E139</f>
        <v>8664.0740000000005</v>
      </c>
      <c r="H136" s="41">
        <f t="shared" si="11"/>
        <v>8664.0740000000005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8664.0740000000005</v>
      </c>
      <c r="D139" s="129">
        <f t="shared" si="12"/>
        <v>8664.0740000000005</v>
      </c>
      <c r="E139" s="129">
        <f t="shared" si="12"/>
        <v>8664.0740000000005</v>
      </c>
      <c r="H139" s="41">
        <f t="shared" si="11"/>
        <v>8664.0740000000005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1196113.074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1097200</v>
      </c>
      <c r="D257" s="37">
        <f>D258+D550</f>
        <v>699100</v>
      </c>
      <c r="E257" s="37">
        <f>E258+E550</f>
        <v>699100</v>
      </c>
      <c r="G257" s="39" t="s">
        <v>60</v>
      </c>
      <c r="H257" s="41">
        <f>C257</f>
        <v>1097200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1090200</v>
      </c>
      <c r="D258" s="36">
        <f>D259+D339+D483+D547</f>
        <v>692100</v>
      </c>
      <c r="E258" s="36">
        <f>E259+E339+E483+E547</f>
        <v>692100</v>
      </c>
      <c r="G258" s="39" t="s">
        <v>57</v>
      </c>
      <c r="H258" s="41">
        <f t="shared" ref="H258:H321" si="21">C258</f>
        <v>1090200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568960</v>
      </c>
      <c r="D259" s="33">
        <f>D260+D263+D314</f>
        <v>171360</v>
      </c>
      <c r="E259" s="33">
        <f>E260+E263+E314</f>
        <v>171360</v>
      </c>
      <c r="G259" s="39" t="s">
        <v>590</v>
      </c>
      <c r="H259" s="41">
        <f t="shared" si="21"/>
        <v>568960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v>960</v>
      </c>
      <c r="D260" s="32">
        <v>960</v>
      </c>
      <c r="E260" s="32"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485500</v>
      </c>
      <c r="D263" s="32">
        <f>D264+D265+D289+D296+D298+D302+D305+D308+D313</f>
        <v>170000</v>
      </c>
      <c r="E263" s="32">
        <f>E264+E265+E289+E296+E298+E302+E305+E308+E313</f>
        <v>170000</v>
      </c>
      <c r="H263" s="41">
        <f t="shared" si="21"/>
        <v>485500</v>
      </c>
    </row>
    <row r="264" spans="1:10" hidden="1" outlineLevel="2">
      <c r="A264" s="6">
        <v>1101</v>
      </c>
      <c r="B264" s="4" t="s">
        <v>34</v>
      </c>
      <c r="C264" s="5">
        <v>170000</v>
      </c>
      <c r="D264" s="5">
        <f>C264</f>
        <v>170000</v>
      </c>
      <c r="E264" s="5">
        <f>D264</f>
        <v>170000</v>
      </c>
      <c r="H264" s="41">
        <f t="shared" si="21"/>
        <v>170000</v>
      </c>
    </row>
    <row r="265" spans="1:10" hidden="1" outlineLevel="2">
      <c r="A265" s="6">
        <v>1101</v>
      </c>
      <c r="B265" s="4" t="s">
        <v>35</v>
      </c>
      <c r="C265" s="5">
        <v>200740</v>
      </c>
      <c r="D265" s="5">
        <f>SUM(D266:D288)</f>
        <v>0</v>
      </c>
      <c r="E265" s="5">
        <f>SUM(E266:E288)</f>
        <v>0</v>
      </c>
      <c r="H265" s="41">
        <f t="shared" si="21"/>
        <v>200740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9160</v>
      </c>
      <c r="D289" s="5">
        <f>SUM(D290:D295)</f>
        <v>0</v>
      </c>
      <c r="E289" s="5">
        <f>SUM(E290:E295)</f>
        <v>0</v>
      </c>
      <c r="H289" s="41">
        <f t="shared" si="21"/>
        <v>9160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17500</v>
      </c>
      <c r="D298" s="5">
        <f>SUM(D299:D301)</f>
        <v>0</v>
      </c>
      <c r="E298" s="5">
        <f>SUM(E299:E301)</f>
        <v>0</v>
      </c>
      <c r="H298" s="41">
        <f t="shared" si="21"/>
        <v>17500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6400</v>
      </c>
      <c r="D305" s="5">
        <f>SUM(D306:D307)</f>
        <v>0</v>
      </c>
      <c r="E305" s="5">
        <f>SUM(E306:E307)</f>
        <v>0</v>
      </c>
      <c r="H305" s="41">
        <f t="shared" si="21"/>
        <v>6400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79000</v>
      </c>
      <c r="D308" s="5">
        <f>SUM(D309:D312)</f>
        <v>0</v>
      </c>
      <c r="E308" s="5">
        <f>SUM(E309:E312)</f>
        <v>0</v>
      </c>
      <c r="H308" s="41">
        <f t="shared" si="21"/>
        <v>79000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82500</v>
      </c>
      <c r="D314" s="32">
        <f>D315+D325+D331+D336+D337+D338+D328</f>
        <v>400</v>
      </c>
      <c r="E314" s="32">
        <f>E315+E325+E331+E336+E337+E338+E328</f>
        <v>400</v>
      </c>
      <c r="H314" s="41">
        <f t="shared" si="21"/>
        <v>82500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64500</v>
      </c>
      <c r="D325" s="5">
        <f>SUM(D326:D327)</f>
        <v>0</v>
      </c>
      <c r="E325" s="5">
        <f>SUM(E326:E327)</f>
        <v>0</v>
      </c>
      <c r="H325" s="41">
        <f t="shared" si="28"/>
        <v>64500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2600</v>
      </c>
      <c r="D328" s="5">
        <f>SUM(D329:D330)</f>
        <v>0</v>
      </c>
      <c r="E328" s="5">
        <f>SUM(E329:E330)</f>
        <v>0</v>
      </c>
      <c r="H328" s="41">
        <f t="shared" si="28"/>
        <v>2600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15000</v>
      </c>
      <c r="D331" s="5">
        <f>SUM(D332:D335)</f>
        <v>0</v>
      </c>
      <c r="E331" s="5">
        <f>SUM(E332:E335)</f>
        <v>0</v>
      </c>
      <c r="H331" s="41">
        <f t="shared" si="28"/>
        <v>15000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100</v>
      </c>
      <c r="D338" s="5">
        <f t="shared" si="30"/>
        <v>100</v>
      </c>
      <c r="E338" s="5">
        <f t="shared" si="30"/>
        <v>100</v>
      </c>
      <c r="H338" s="41">
        <f t="shared" si="28"/>
        <v>100</v>
      </c>
    </row>
    <row r="339" spans="1:10" collapsed="1">
      <c r="A339" s="176" t="s">
        <v>270</v>
      </c>
      <c r="B339" s="177"/>
      <c r="C339" s="33">
        <f>C340+C444+C482</f>
        <v>458380</v>
      </c>
      <c r="D339" s="33">
        <f>D340+D444+D482</f>
        <v>457880</v>
      </c>
      <c r="E339" s="33">
        <f>E340+E444+E482</f>
        <v>457880</v>
      </c>
      <c r="G339" s="39" t="s">
        <v>591</v>
      </c>
      <c r="H339" s="41">
        <f t="shared" si="28"/>
        <v>458380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430380</v>
      </c>
      <c r="D340" s="32">
        <f>D341+D342+D343+D344+D347+D348+D353+D356+D357+D362+D367+BH290668+D371+D372+D373+D376+D377+D378+D382+D388+D391+D392+D395+D398+D399+D404+D407+D408+D409+D412+D415+D416+D419+D420+D421+D422+D429+D443</f>
        <v>429880</v>
      </c>
      <c r="E340" s="32">
        <f>E341+E342+E343+E344+E347+E348+E353+E356+E357+E362+E367+BI290668+E371+E372+E373+E376+E377+E378+E382+E388+E391+E392+E395+E398+E399+E404+E407+E408+E409+E412+E415+E416+E419+E420+E421+E422+E429+E443</f>
        <v>429880</v>
      </c>
      <c r="H340" s="41">
        <f t="shared" si="28"/>
        <v>430380</v>
      </c>
    </row>
    <row r="341" spans="1:10" hidden="1" outlineLevel="2">
      <c r="A341" s="6">
        <v>2201</v>
      </c>
      <c r="B341" s="34" t="s">
        <v>272</v>
      </c>
      <c r="C341" s="5">
        <v>400</v>
      </c>
      <c r="D341" s="5">
        <f>C341</f>
        <v>400</v>
      </c>
      <c r="E341" s="5">
        <f>D341</f>
        <v>400</v>
      </c>
      <c r="H341" s="41">
        <f t="shared" si="28"/>
        <v>400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42000</v>
      </c>
      <c r="D348" s="5">
        <f>SUM(D349:D352)</f>
        <v>42000</v>
      </c>
      <c r="E348" s="5">
        <f>SUM(E349:E352)</f>
        <v>42000</v>
      </c>
      <c r="H348" s="41">
        <f t="shared" si="28"/>
        <v>42000</v>
      </c>
    </row>
    <row r="349" spans="1:10" hidden="1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hidden="1" outlineLevel="3">
      <c r="A350" s="29"/>
      <c r="B350" s="28" t="s">
        <v>279</v>
      </c>
      <c r="C350" s="30">
        <v>5000</v>
      </c>
      <c r="D350" s="30">
        <f t="shared" ref="D350:E352" si="33">C350</f>
        <v>5000</v>
      </c>
      <c r="E350" s="30">
        <f t="shared" si="33"/>
        <v>5000</v>
      </c>
      <c r="H350" s="41">
        <f t="shared" si="28"/>
        <v>5000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4000</v>
      </c>
      <c r="D356" s="5">
        <f t="shared" si="34"/>
        <v>4000</v>
      </c>
      <c r="E356" s="5">
        <f t="shared" si="34"/>
        <v>4000</v>
      </c>
      <c r="H356" s="41">
        <f t="shared" si="28"/>
        <v>4000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32000</v>
      </c>
      <c r="D362" s="5">
        <f>SUM(D363:D366)</f>
        <v>32000</v>
      </c>
      <c r="E362" s="5">
        <f>SUM(E363:E366)</f>
        <v>32000</v>
      </c>
      <c r="H362" s="41">
        <f t="shared" si="28"/>
        <v>32000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hidden="1" outlineLevel="3">
      <c r="A379" s="29"/>
      <c r="B379" s="28" t="s">
        <v>46</v>
      </c>
      <c r="C379" s="30">
        <v>5500</v>
      </c>
      <c r="D379" s="30">
        <f>C379</f>
        <v>5500</v>
      </c>
      <c r="E379" s="30">
        <f>D379</f>
        <v>5500</v>
      </c>
      <c r="H379" s="41">
        <f t="shared" si="28"/>
        <v>5500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5700</v>
      </c>
      <c r="D382" s="5">
        <f>SUM(D383:D387)</f>
        <v>5700</v>
      </c>
      <c r="E382" s="5">
        <f>SUM(E383:E387)</f>
        <v>5700</v>
      </c>
      <c r="H382" s="41">
        <f t="shared" si="28"/>
        <v>5700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2500</v>
      </c>
      <c r="D391" s="5">
        <f t="shared" si="42"/>
        <v>2500</v>
      </c>
      <c r="E391" s="5">
        <f t="shared" si="42"/>
        <v>2500</v>
      </c>
      <c r="H391" s="41">
        <f t="shared" si="41"/>
        <v>2500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1">
        <f t="shared" si="41"/>
        <v>1180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1000</v>
      </c>
      <c r="D425" s="30">
        <f t="shared" si="48"/>
        <v>1000</v>
      </c>
      <c r="E425" s="30">
        <f t="shared" si="48"/>
        <v>1000</v>
      </c>
      <c r="H425" s="41">
        <f t="shared" si="41"/>
        <v>1000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180000</v>
      </c>
      <c r="D429" s="5">
        <f>SUM(D430:D442)</f>
        <v>180000</v>
      </c>
      <c r="E429" s="5">
        <f>SUM(E430:E442)</f>
        <v>180000</v>
      </c>
      <c r="H429" s="41">
        <f t="shared" si="41"/>
        <v>180000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112000</v>
      </c>
      <c r="D431" s="30">
        <f t="shared" ref="D431:E442" si="49">C431</f>
        <v>112000</v>
      </c>
      <c r="E431" s="30">
        <f t="shared" si="49"/>
        <v>112000</v>
      </c>
      <c r="H431" s="41">
        <f t="shared" si="41"/>
        <v>112000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hidden="1" outlineLevel="3">
      <c r="A434" s="29"/>
      <c r="B434" s="28" t="s">
        <v>347</v>
      </c>
      <c r="C434" s="30">
        <v>10000</v>
      </c>
      <c r="D434" s="30">
        <f t="shared" si="49"/>
        <v>10000</v>
      </c>
      <c r="E434" s="30">
        <f t="shared" si="49"/>
        <v>10000</v>
      </c>
      <c r="H434" s="41">
        <f t="shared" si="41"/>
        <v>10000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hidden="1" outlineLevel="3">
      <c r="A442" s="29"/>
      <c r="B442" s="28" t="s">
        <v>355</v>
      </c>
      <c r="C442" s="30">
        <v>25000</v>
      </c>
      <c r="D442" s="30">
        <f t="shared" si="49"/>
        <v>25000</v>
      </c>
      <c r="E442" s="30">
        <f t="shared" si="49"/>
        <v>25000</v>
      </c>
      <c r="H442" s="41">
        <f t="shared" si="41"/>
        <v>25000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28000</v>
      </c>
      <c r="D444" s="32">
        <f>D445+D454+D455+D459+D462+D463+D468+D474+D477+D480+D481+D450</f>
        <v>28000</v>
      </c>
      <c r="E444" s="32">
        <f>E445+E454+E455+E459+E462+E463+E468+E474+E477+E480+E481+E450</f>
        <v>28000</v>
      </c>
      <c r="H444" s="41">
        <f t="shared" si="41"/>
        <v>28000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hidden="1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  <c r="H459" s="41">
        <f t="shared" si="51"/>
        <v>3500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62860.000000000007</v>
      </c>
      <c r="D483" s="35">
        <f>D484+D504+D509+D522+D528+D538</f>
        <v>62860.000000000007</v>
      </c>
      <c r="E483" s="35">
        <f>E484+E504+E509+E522+E528+E538</f>
        <v>62860.000000000007</v>
      </c>
      <c r="G483" s="39" t="s">
        <v>592</v>
      </c>
      <c r="H483" s="41">
        <f t="shared" si="51"/>
        <v>62860.000000000007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40368.524000000005</v>
      </c>
      <c r="D484" s="32">
        <f>D485+D486+D490+D491+D494+D497+D500+D501+D502+D503</f>
        <v>40368.524000000005</v>
      </c>
      <c r="E484" s="32">
        <f>E485+E486+E490+E491+E494+E497+E500+E501+E502+E503</f>
        <v>40368.524000000005</v>
      </c>
      <c r="H484" s="41">
        <f t="shared" si="51"/>
        <v>40368.524000000005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16691.824000000001</v>
      </c>
      <c r="D486" s="5">
        <f>SUM(D487:D489)</f>
        <v>16691.824000000001</v>
      </c>
      <c r="E486" s="5">
        <f>SUM(E487:E489)</f>
        <v>16691.824000000001</v>
      </c>
      <c r="H486" s="41">
        <f t="shared" si="51"/>
        <v>16691.824000000001</v>
      </c>
    </row>
    <row r="487" spans="1:10" ht="15" hidden="1" customHeight="1" outlineLevel="3">
      <c r="A487" s="28"/>
      <c r="B487" s="28" t="s">
        <v>393</v>
      </c>
      <c r="C487" s="30">
        <v>6691.8239999999996</v>
      </c>
      <c r="D487" s="30">
        <f>C487</f>
        <v>6691.8239999999996</v>
      </c>
      <c r="E487" s="30">
        <f>D487</f>
        <v>6691.8239999999996</v>
      </c>
      <c r="H487" s="41">
        <f t="shared" si="51"/>
        <v>6691.8239999999996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2376.6999999999998</v>
      </c>
      <c r="D490" s="5">
        <f>C490</f>
        <v>2376.6999999999998</v>
      </c>
      <c r="E490" s="5">
        <f>D490</f>
        <v>2376.6999999999998</v>
      </c>
      <c r="H490" s="41">
        <f t="shared" si="51"/>
        <v>2376.6999999999998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hidden="1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9"/>
        <v>3000</v>
      </c>
      <c r="E503" s="5">
        <f t="shared" si="59"/>
        <v>3000</v>
      </c>
      <c r="H503" s="41">
        <f t="shared" si="51"/>
        <v>3000</v>
      </c>
    </row>
    <row r="504" spans="1:12" hidden="1" outlineLevel="1">
      <c r="A504" s="174" t="s">
        <v>410</v>
      </c>
      <c r="B504" s="175"/>
      <c r="C504" s="32">
        <f>SUM(C505:C508)</f>
        <v>3344.8679999999999</v>
      </c>
      <c r="D504" s="32">
        <f>SUM(D505:D508)</f>
        <v>3344.8679999999999</v>
      </c>
      <c r="E504" s="32">
        <f>SUM(E505:E508)</f>
        <v>3344.8679999999999</v>
      </c>
      <c r="H504" s="41">
        <f t="shared" si="51"/>
        <v>3344.8679999999999</v>
      </c>
    </row>
    <row r="505" spans="1:12" hidden="1" outlineLevel="2" collapsed="1">
      <c r="A505" s="6">
        <v>3303</v>
      </c>
      <c r="B505" s="4" t="s">
        <v>411</v>
      </c>
      <c r="C505" s="5">
        <v>2844.8679999999999</v>
      </c>
      <c r="D505" s="5">
        <f>C505</f>
        <v>2844.8679999999999</v>
      </c>
      <c r="E505" s="5">
        <f>D505</f>
        <v>2844.8679999999999</v>
      </c>
      <c r="H505" s="41">
        <f t="shared" si="51"/>
        <v>2844.8679999999999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14500</v>
      </c>
      <c r="D509" s="32">
        <f>D510+D511+D512+D513+D517+D518+D519+D520+D521</f>
        <v>14500</v>
      </c>
      <c r="E509" s="32">
        <f>E510+E511+E512+E513+E517+E518+E519+E520+E521</f>
        <v>14500</v>
      </c>
      <c r="F509" s="51"/>
      <c r="H509" s="41">
        <f t="shared" si="51"/>
        <v>14500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2000</v>
      </c>
      <c r="D512" s="5">
        <f t="shared" si="61"/>
        <v>2000</v>
      </c>
      <c r="E512" s="5">
        <f t="shared" si="61"/>
        <v>2000</v>
      </c>
      <c r="H512" s="41">
        <f t="shared" si="51"/>
        <v>2000</v>
      </c>
    </row>
    <row r="513" spans="1:8" hidden="1" outlineLevel="2">
      <c r="A513" s="6">
        <v>3305</v>
      </c>
      <c r="B513" s="4" t="s">
        <v>418</v>
      </c>
      <c r="C513" s="5">
        <f>SUM(C514:C516)</f>
        <v>2300</v>
      </c>
      <c r="D513" s="5">
        <f>SUM(D514:D516)</f>
        <v>2300</v>
      </c>
      <c r="E513" s="5">
        <f>SUM(E514:E516)</f>
        <v>2300</v>
      </c>
      <c r="H513" s="41">
        <f t="shared" si="51"/>
        <v>2300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300</v>
      </c>
      <c r="D515" s="30">
        <f t="shared" si="62"/>
        <v>300</v>
      </c>
      <c r="E515" s="30">
        <f t="shared" si="62"/>
        <v>300</v>
      </c>
      <c r="H515" s="41">
        <f t="shared" si="63"/>
        <v>300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400</v>
      </c>
      <c r="D517" s="5">
        <f t="shared" si="62"/>
        <v>400</v>
      </c>
      <c r="E517" s="5">
        <f t="shared" si="62"/>
        <v>400</v>
      </c>
      <c r="H517" s="41">
        <f t="shared" si="63"/>
        <v>400</v>
      </c>
    </row>
    <row r="518" spans="1:8" hidden="1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hidden="1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hidden="1" outlineLevel="2">
      <c r="A520" s="6">
        <v>3305</v>
      </c>
      <c r="B520" s="4" t="s">
        <v>425</v>
      </c>
      <c r="C520" s="5">
        <v>9000</v>
      </c>
      <c r="D520" s="5">
        <f t="shared" si="62"/>
        <v>9000</v>
      </c>
      <c r="E520" s="5">
        <f t="shared" si="62"/>
        <v>9000</v>
      </c>
      <c r="H520" s="41">
        <f t="shared" si="63"/>
        <v>9000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60</v>
      </c>
      <c r="D528" s="32">
        <f>D529+D531+D537</f>
        <v>60</v>
      </c>
      <c r="E528" s="32">
        <f>E529+E531+E537</f>
        <v>60</v>
      </c>
      <c r="H528" s="41">
        <f t="shared" si="63"/>
        <v>60</v>
      </c>
    </row>
    <row r="529" spans="1:8" hidden="1" outlineLevel="2" collapsed="1">
      <c r="A529" s="6">
        <v>3307</v>
      </c>
      <c r="B529" s="4" t="s">
        <v>433</v>
      </c>
      <c r="C529" s="5">
        <f>SUM(C530)</f>
        <v>60</v>
      </c>
      <c r="D529" s="5">
        <f>SUM(D530)</f>
        <v>60</v>
      </c>
      <c r="E529" s="5">
        <f>SUM(E530)</f>
        <v>60</v>
      </c>
      <c r="H529" s="41">
        <f t="shared" si="63"/>
        <v>60</v>
      </c>
    </row>
    <row r="530" spans="1:8" ht="15" hidden="1" customHeight="1" outlineLevel="3">
      <c r="A530" s="29"/>
      <c r="B530" s="28" t="s">
        <v>434</v>
      </c>
      <c r="C530" s="30">
        <v>60</v>
      </c>
      <c r="D530" s="30">
        <f>C530</f>
        <v>60</v>
      </c>
      <c r="E530" s="30">
        <f>D530</f>
        <v>60</v>
      </c>
      <c r="H530" s="41">
        <f t="shared" si="63"/>
        <v>60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4586.6080000000002</v>
      </c>
      <c r="D538" s="32">
        <f>SUM(D539:D544)</f>
        <v>4586.6080000000002</v>
      </c>
      <c r="E538" s="32">
        <f>SUM(E539:E544)</f>
        <v>4586.6080000000002</v>
      </c>
      <c r="H538" s="41">
        <f t="shared" si="63"/>
        <v>4586.6080000000002</v>
      </c>
    </row>
    <row r="539" spans="1:8" hidden="1" outlineLevel="2" collapsed="1">
      <c r="A539" s="6">
        <v>3310</v>
      </c>
      <c r="B539" s="4" t="s">
        <v>443</v>
      </c>
      <c r="C539" s="5">
        <v>500</v>
      </c>
      <c r="D539" s="5">
        <f>C539</f>
        <v>500</v>
      </c>
      <c r="E539" s="5">
        <f>D539</f>
        <v>500</v>
      </c>
      <c r="H539" s="41">
        <f t="shared" si="63"/>
        <v>500</v>
      </c>
    </row>
    <row r="540" spans="1:8" hidden="1" outlineLevel="2" collapsed="1">
      <c r="A540" s="6">
        <v>3310</v>
      </c>
      <c r="B540" s="4" t="s">
        <v>52</v>
      </c>
      <c r="C540" s="5">
        <v>1097.2</v>
      </c>
      <c r="D540" s="5">
        <f t="shared" ref="D540:E543" si="66">C540</f>
        <v>1097.2</v>
      </c>
      <c r="E540" s="5">
        <f t="shared" si="66"/>
        <v>1097.2</v>
      </c>
      <c r="H540" s="41">
        <f t="shared" si="63"/>
        <v>1097.2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2989.4079999999999</v>
      </c>
      <c r="D542" s="5">
        <f t="shared" si="66"/>
        <v>2989.4079999999999</v>
      </c>
      <c r="E542" s="5">
        <f t="shared" si="66"/>
        <v>2989.4079999999999</v>
      </c>
      <c r="H542" s="41">
        <f t="shared" si="63"/>
        <v>2989.4079999999999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7000</v>
      </c>
      <c r="D550" s="36">
        <f>D551</f>
        <v>7000</v>
      </c>
      <c r="E550" s="36">
        <f>E551</f>
        <v>7000</v>
      </c>
      <c r="G550" s="39" t="s">
        <v>59</v>
      </c>
      <c r="H550" s="41">
        <f t="shared" si="63"/>
        <v>7000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7000</v>
      </c>
      <c r="D551" s="33">
        <f>D552+D556</f>
        <v>7000</v>
      </c>
      <c r="E551" s="33">
        <f>E552+E556</f>
        <v>7000</v>
      </c>
      <c r="G551" s="39" t="s">
        <v>594</v>
      </c>
      <c r="H551" s="41">
        <f t="shared" si="63"/>
        <v>7000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7000</v>
      </c>
      <c r="D552" s="32">
        <f>SUM(D553:D555)</f>
        <v>7000</v>
      </c>
      <c r="E552" s="32">
        <f>SUM(E553:E555)</f>
        <v>7000</v>
      </c>
      <c r="H552" s="41">
        <f t="shared" si="63"/>
        <v>7000</v>
      </c>
    </row>
    <row r="553" spans="1:10" hidden="1" outlineLevel="2" collapsed="1">
      <c r="A553" s="6">
        <v>5500</v>
      </c>
      <c r="B553" s="4" t="s">
        <v>458</v>
      </c>
      <c r="C553" s="5">
        <v>7000</v>
      </c>
      <c r="D553" s="5">
        <f t="shared" ref="D553:E555" si="67">C553</f>
        <v>7000</v>
      </c>
      <c r="E553" s="5">
        <f t="shared" si="67"/>
        <v>7000</v>
      </c>
      <c r="H553" s="41">
        <f t="shared" si="63"/>
        <v>7000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98913.073999999993</v>
      </c>
      <c r="D559" s="37">
        <f>D560+D716+D725</f>
        <v>98913.073999999993</v>
      </c>
      <c r="E559" s="37">
        <f>E560+E716+E725</f>
        <v>98913.073999999993</v>
      </c>
      <c r="G559" s="39" t="s">
        <v>62</v>
      </c>
      <c r="H559" s="41">
        <f t="shared" si="63"/>
        <v>98913.073999999993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94913.073999999993</v>
      </c>
      <c r="D560" s="36">
        <f>D561+D638+D642+D645</f>
        <v>94913.073999999993</v>
      </c>
      <c r="E560" s="36">
        <f>E561+E638+E642+E645</f>
        <v>94913.073999999993</v>
      </c>
      <c r="G560" s="39" t="s">
        <v>61</v>
      </c>
      <c r="H560" s="41">
        <f t="shared" si="63"/>
        <v>94913.073999999993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94913.073999999993</v>
      </c>
      <c r="D561" s="38">
        <f>D562+D567+D568+D569+D576+D577+D581+D584+D585+D586+D587+D592+D595+D599+D603+D610+D616+D628</f>
        <v>94913.073999999993</v>
      </c>
      <c r="E561" s="38">
        <f>E562+E567+E568+E569+E576+E577+E581+E584+E585+E586+E587+E592+E595+E599+E603+E610+E616+E628</f>
        <v>94913.073999999993</v>
      </c>
      <c r="G561" s="39" t="s">
        <v>595</v>
      </c>
      <c r="H561" s="41">
        <f t="shared" si="63"/>
        <v>94913.073999999993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4664.0739999999996</v>
      </c>
      <c r="D569" s="32">
        <f>SUM(D570:D575)</f>
        <v>4664.0739999999996</v>
      </c>
      <c r="E569" s="32">
        <f>SUM(E570:E575)</f>
        <v>4664.0739999999996</v>
      </c>
      <c r="H569" s="41">
        <f t="shared" si="63"/>
        <v>4664.0739999999996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4664.0739999999996</v>
      </c>
      <c r="D575" s="5">
        <f t="shared" si="69"/>
        <v>4664.0739999999996</v>
      </c>
      <c r="E575" s="5">
        <f t="shared" si="69"/>
        <v>4664.0739999999996</v>
      </c>
      <c r="H575" s="41">
        <f t="shared" si="63"/>
        <v>4664.0739999999996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25911</v>
      </c>
      <c r="D587" s="32">
        <f>SUM(D588:D591)</f>
        <v>25911</v>
      </c>
      <c r="E587" s="32">
        <f>SUM(E588:E591)</f>
        <v>25911</v>
      </c>
      <c r="H587" s="41">
        <f t="shared" si="71"/>
        <v>25911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25911</v>
      </c>
      <c r="D591" s="5">
        <f t="shared" si="73"/>
        <v>25911</v>
      </c>
      <c r="E591" s="5">
        <f t="shared" si="73"/>
        <v>25911</v>
      </c>
      <c r="H591" s="41">
        <f t="shared" si="71"/>
        <v>25911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25536</v>
      </c>
      <c r="D599" s="32">
        <f>SUM(D600:D602)</f>
        <v>25536</v>
      </c>
      <c r="E599" s="32">
        <f>SUM(E600:E602)</f>
        <v>25536</v>
      </c>
      <c r="H599" s="41">
        <f t="shared" si="71"/>
        <v>25536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25536</v>
      </c>
      <c r="D601" s="5">
        <f t="shared" si="75"/>
        <v>25536</v>
      </c>
      <c r="E601" s="5">
        <f t="shared" si="75"/>
        <v>25536</v>
      </c>
      <c r="H601" s="41">
        <f t="shared" si="71"/>
        <v>25536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38802</v>
      </c>
      <c r="D610" s="32">
        <f>SUM(D611:D615)</f>
        <v>38802</v>
      </c>
      <c r="E610" s="32">
        <f>SUM(E611:E615)</f>
        <v>38802</v>
      </c>
      <c r="H610" s="41">
        <f t="shared" si="71"/>
        <v>38802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38802</v>
      </c>
      <c r="D615" s="5">
        <f t="shared" si="77"/>
        <v>38802</v>
      </c>
      <c r="E615" s="5">
        <f t="shared" si="77"/>
        <v>38802</v>
      </c>
      <c r="H615" s="41">
        <f t="shared" si="71"/>
        <v>38802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4000</v>
      </c>
      <c r="D716" s="36">
        <f>D717</f>
        <v>4000</v>
      </c>
      <c r="E716" s="36">
        <f>E717</f>
        <v>4000</v>
      </c>
      <c r="G716" s="39" t="s">
        <v>66</v>
      </c>
      <c r="H716" s="41">
        <f t="shared" si="92"/>
        <v>4000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4000</v>
      </c>
      <c r="D717" s="33">
        <f>D718+D722</f>
        <v>4000</v>
      </c>
      <c r="E717" s="33">
        <f>E718+E722</f>
        <v>4000</v>
      </c>
      <c r="G717" s="39" t="s">
        <v>599</v>
      </c>
      <c r="H717" s="41">
        <f t="shared" si="92"/>
        <v>4000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4000</v>
      </c>
      <c r="D718" s="31">
        <f>SUM(D719:D721)</f>
        <v>4000</v>
      </c>
      <c r="E718" s="31">
        <f>SUM(E719:E721)</f>
        <v>4000</v>
      </c>
      <c r="H718" s="41">
        <f t="shared" si="92"/>
        <v>4000</v>
      </c>
    </row>
    <row r="719" spans="1:10" ht="15" hidden="1" customHeight="1" outlineLevel="2">
      <c r="A719" s="6">
        <v>10950</v>
      </c>
      <c r="B719" s="4" t="s">
        <v>572</v>
      </c>
      <c r="C719" s="5">
        <v>4000</v>
      </c>
      <c r="D719" s="5">
        <f>C719</f>
        <v>4000</v>
      </c>
      <c r="E719" s="5">
        <f>D719</f>
        <v>4000</v>
      </c>
      <c r="H719" s="41">
        <f t="shared" si="92"/>
        <v>4000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D1" zoomScale="150" zoomScaleNormal="150" workbookViewId="0">
      <selection activeCell="I116" sqref="I116"/>
    </sheetView>
  </sheetViews>
  <sheetFormatPr defaultColWidth="9.140625" defaultRowHeight="15" outlineLevelRow="3"/>
  <cols>
    <col min="1" max="1" width="7" bestFit="1" customWidth="1"/>
    <col min="2" max="2" width="38.5703125" customWidth="1"/>
    <col min="3" max="3" width="30" customWidth="1"/>
    <col min="4" max="4" width="22.5703125" customWidth="1"/>
    <col min="5" max="5" width="26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1341919.8599999999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1157000</v>
      </c>
      <c r="D2" s="26">
        <f>D3+D67</f>
        <v>1157000</v>
      </c>
      <c r="E2" s="26">
        <f>E3+E67</f>
        <v>1157000</v>
      </c>
      <c r="G2" s="39" t="s">
        <v>60</v>
      </c>
      <c r="H2" s="41">
        <f>C2</f>
        <v>1157000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459100</v>
      </c>
      <c r="D3" s="23">
        <f>D4+D11+D38+D61</f>
        <v>459100</v>
      </c>
      <c r="E3" s="23">
        <f>E4+E11+E38+E61</f>
        <v>459100</v>
      </c>
      <c r="G3" s="39" t="s">
        <v>57</v>
      </c>
      <c r="H3" s="41">
        <f t="shared" ref="H3:H66" si="0">C3</f>
        <v>459100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301000</v>
      </c>
      <c r="D4" s="21">
        <f>SUM(D5:D10)</f>
        <v>301000</v>
      </c>
      <c r="E4" s="21">
        <f>SUM(E5:E10)</f>
        <v>301000</v>
      </c>
      <c r="F4" s="17"/>
      <c r="G4" s="39" t="s">
        <v>53</v>
      </c>
      <c r="H4" s="41">
        <f t="shared" si="0"/>
        <v>301000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160000</v>
      </c>
      <c r="D7" s="2">
        <f t="shared" si="1"/>
        <v>160000</v>
      </c>
      <c r="E7" s="2">
        <f t="shared" si="1"/>
        <v>160000</v>
      </c>
      <c r="F7" s="17"/>
      <c r="G7" s="17"/>
      <c r="H7" s="41">
        <f t="shared" si="0"/>
        <v>160000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45000</v>
      </c>
      <c r="D8" s="2">
        <f t="shared" si="1"/>
        <v>45000</v>
      </c>
      <c r="E8" s="2">
        <f t="shared" si="1"/>
        <v>45000</v>
      </c>
      <c r="F8" s="17"/>
      <c r="G8" s="17"/>
      <c r="H8" s="41">
        <f t="shared" si="0"/>
        <v>45000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74800</v>
      </c>
      <c r="D11" s="21">
        <f>SUM(D12:D37)</f>
        <v>74800</v>
      </c>
      <c r="E11" s="21">
        <f>SUM(E12:E37)</f>
        <v>74800</v>
      </c>
      <c r="F11" s="17"/>
      <c r="G11" s="39" t="s">
        <v>54</v>
      </c>
      <c r="H11" s="41">
        <f t="shared" si="0"/>
        <v>74800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47000</v>
      </c>
      <c r="D12" s="2">
        <f>C12</f>
        <v>47000</v>
      </c>
      <c r="E12" s="2">
        <f>D12</f>
        <v>47000</v>
      </c>
      <c r="H12" s="41">
        <f t="shared" si="0"/>
        <v>47000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5500</v>
      </c>
      <c r="D14" s="2">
        <f t="shared" si="2"/>
        <v>5500</v>
      </c>
      <c r="E14" s="2">
        <f t="shared" si="2"/>
        <v>5500</v>
      </c>
      <c r="H14" s="41">
        <f t="shared" si="0"/>
        <v>5500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66" t="s">
        <v>145</v>
      </c>
      <c r="B38" s="167"/>
      <c r="C38" s="21">
        <f>SUM(C39:C60)</f>
        <v>83200</v>
      </c>
      <c r="D38" s="21">
        <f>SUM(D39:D60)</f>
        <v>83200</v>
      </c>
      <c r="E38" s="21">
        <f>SUM(E39:E60)</f>
        <v>83200</v>
      </c>
      <c r="G38" s="39" t="s">
        <v>55</v>
      </c>
      <c r="H38" s="41">
        <f t="shared" si="0"/>
        <v>83200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hidden="1" outlineLevel="1">
      <c r="A56" s="20">
        <v>3303</v>
      </c>
      <c r="B56" s="20" t="s">
        <v>154</v>
      </c>
      <c r="C56" s="2">
        <v>25000</v>
      </c>
      <c r="D56" s="2">
        <f t="shared" ref="D56:E60" si="5">C56</f>
        <v>25000</v>
      </c>
      <c r="E56" s="2">
        <f t="shared" si="5"/>
        <v>25000</v>
      </c>
      <c r="H56" s="41">
        <f t="shared" si="0"/>
        <v>25000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66" t="s">
        <v>158</v>
      </c>
      <c r="B61" s="16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697900</v>
      </c>
      <c r="D67" s="25">
        <f>D97+D68</f>
        <v>697900</v>
      </c>
      <c r="E67" s="25">
        <f>E97+E68</f>
        <v>697900</v>
      </c>
      <c r="G67" s="39" t="s">
        <v>59</v>
      </c>
      <c r="H67" s="41">
        <f t="shared" ref="H67:H130" si="7">C67</f>
        <v>697900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121000</v>
      </c>
      <c r="D68" s="21">
        <f>SUM(D69:D96)</f>
        <v>121000</v>
      </c>
      <c r="E68" s="21">
        <f>SUM(E69:E96)</f>
        <v>121000</v>
      </c>
      <c r="G68" s="39" t="s">
        <v>56</v>
      </c>
      <c r="H68" s="41">
        <f t="shared" si="7"/>
        <v>121000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2000</v>
      </c>
      <c r="D73" s="2">
        <f t="shared" si="8"/>
        <v>2000</v>
      </c>
      <c r="E73" s="2">
        <f t="shared" si="8"/>
        <v>2000</v>
      </c>
      <c r="H73" s="41">
        <f t="shared" si="7"/>
        <v>2000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hidden="1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20000</v>
      </c>
      <c r="D83" s="2">
        <f t="shared" si="8"/>
        <v>20000</v>
      </c>
      <c r="E83" s="2">
        <f t="shared" si="8"/>
        <v>20000</v>
      </c>
      <c r="H83" s="41">
        <f t="shared" si="7"/>
        <v>20000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</v>
      </c>
      <c r="D94" s="2">
        <f t="shared" si="9"/>
        <v>500</v>
      </c>
      <c r="E94" s="2">
        <f t="shared" si="9"/>
        <v>500</v>
      </c>
      <c r="H94" s="41">
        <f t="shared" si="7"/>
        <v>500</v>
      </c>
    </row>
    <row r="95" spans="1:8" ht="13.5" hidden="1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576900</v>
      </c>
      <c r="D97" s="21">
        <f>SUM(D98:D113)</f>
        <v>576900</v>
      </c>
      <c r="E97" s="21">
        <f>SUM(E98:E113)</f>
        <v>576900</v>
      </c>
      <c r="G97" s="39" t="s">
        <v>58</v>
      </c>
      <c r="H97" s="41">
        <f t="shared" si="7"/>
        <v>576900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>
        <v>69800</v>
      </c>
      <c r="D99" s="2">
        <f t="shared" ref="D99:E113" si="10">C99</f>
        <v>69800</v>
      </c>
      <c r="E99" s="2">
        <f t="shared" si="10"/>
        <v>69800</v>
      </c>
      <c r="H99" s="41">
        <f t="shared" si="7"/>
        <v>69800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100</v>
      </c>
      <c r="D107" s="2">
        <f t="shared" si="10"/>
        <v>100</v>
      </c>
      <c r="E107" s="2">
        <f t="shared" si="10"/>
        <v>100</v>
      </c>
      <c r="H107" s="41">
        <f t="shared" si="7"/>
        <v>100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hidden="1" outlineLevel="1">
      <c r="A111" s="3">
        <v>6099</v>
      </c>
      <c r="B111" s="1" t="s">
        <v>193</v>
      </c>
      <c r="C111" s="2">
        <v>20000</v>
      </c>
      <c r="D111" s="2">
        <f t="shared" si="10"/>
        <v>20000</v>
      </c>
      <c r="E111" s="2">
        <f t="shared" si="10"/>
        <v>20000</v>
      </c>
      <c r="H111" s="41">
        <f t="shared" si="7"/>
        <v>20000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 collapsed="1">
      <c r="A114" s="170" t="s">
        <v>62</v>
      </c>
      <c r="B114" s="171"/>
      <c r="C114" s="26">
        <f>C115+C152+C177</f>
        <v>184919.86</v>
      </c>
      <c r="D114" s="26">
        <f>D115+D152+D177</f>
        <v>184919.86</v>
      </c>
      <c r="E114" s="26">
        <f>E115+E152+E177</f>
        <v>184919.86</v>
      </c>
      <c r="G114" s="39" t="s">
        <v>62</v>
      </c>
      <c r="H114" s="41">
        <f t="shared" si="7"/>
        <v>184919.86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184919.86</v>
      </c>
      <c r="D115" s="23">
        <f>D116+D135</f>
        <v>184919.86</v>
      </c>
      <c r="E115" s="23">
        <f>E116+E135</f>
        <v>184919.86</v>
      </c>
      <c r="G115" s="39" t="s">
        <v>61</v>
      </c>
      <c r="H115" s="41">
        <f t="shared" si="7"/>
        <v>184919.86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132030.973</v>
      </c>
      <c r="D116" s="21">
        <f>D117+D120+D123+D126+D129+D132</f>
        <v>132030.973</v>
      </c>
      <c r="E116" s="21">
        <f>E117+E120+E123+E126+E129+E132</f>
        <v>132030.973</v>
      </c>
      <c r="G116" s="39" t="s">
        <v>583</v>
      </c>
      <c r="H116" s="41">
        <f t="shared" si="7"/>
        <v>132030.973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100943.82</v>
      </c>
      <c r="D117" s="2">
        <f>D118+D119</f>
        <v>100943.82</v>
      </c>
      <c r="E117" s="2">
        <f>E118+E119</f>
        <v>100943.82</v>
      </c>
      <c r="H117" s="41">
        <f t="shared" si="7"/>
        <v>100943.82</v>
      </c>
    </row>
    <row r="118" spans="1:10" ht="15" hidden="1" customHeight="1" outlineLevel="2">
      <c r="A118" s="131"/>
      <c r="B118" s="130" t="s">
        <v>855</v>
      </c>
      <c r="C118" s="129">
        <v>36230.82</v>
      </c>
      <c r="D118" s="129">
        <f>C118</f>
        <v>36230.82</v>
      </c>
      <c r="E118" s="129">
        <f>D118</f>
        <v>36230.82</v>
      </c>
      <c r="H118" s="41">
        <f t="shared" si="7"/>
        <v>36230.82</v>
      </c>
    </row>
    <row r="119" spans="1:10" ht="15" hidden="1" customHeight="1" outlineLevel="2">
      <c r="A119" s="131"/>
      <c r="B119" s="130" t="s">
        <v>860</v>
      </c>
      <c r="C119" s="129">
        <v>64713</v>
      </c>
      <c r="D119" s="129">
        <f>C119</f>
        <v>64713</v>
      </c>
      <c r="E119" s="129">
        <f>D119</f>
        <v>64713</v>
      </c>
      <c r="H119" s="41">
        <f t="shared" si="7"/>
        <v>64713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9026.7270000000008</v>
      </c>
      <c r="D123" s="2">
        <f>D124+D125</f>
        <v>9026.7270000000008</v>
      </c>
      <c r="E123" s="2">
        <f>E124+E125</f>
        <v>9026.7270000000008</v>
      </c>
      <c r="H123" s="41">
        <f t="shared" si="7"/>
        <v>9026.7270000000008</v>
      </c>
    </row>
    <row r="124" spans="1:10" ht="15" hidden="1" customHeight="1" outlineLevel="2">
      <c r="A124" s="131"/>
      <c r="B124" s="130" t="s">
        <v>855</v>
      </c>
      <c r="C124" s="129">
        <v>9026.7270000000008</v>
      </c>
      <c r="D124" s="129">
        <f>C124</f>
        <v>9026.7270000000008</v>
      </c>
      <c r="E124" s="129">
        <f>D124</f>
        <v>9026.7270000000008</v>
      </c>
      <c r="H124" s="41">
        <f t="shared" si="7"/>
        <v>9026.7270000000008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22060.425999999999</v>
      </c>
      <c r="D126" s="2">
        <f>D127+D128</f>
        <v>22060.425999999999</v>
      </c>
      <c r="E126" s="2">
        <f>E127+E128</f>
        <v>22060.425999999999</v>
      </c>
      <c r="H126" s="41">
        <f t="shared" si="7"/>
        <v>22060.425999999999</v>
      </c>
    </row>
    <row r="127" spans="1:10" ht="15" hidden="1" customHeight="1" outlineLevel="2">
      <c r="A127" s="131"/>
      <c r="B127" s="130" t="s">
        <v>855</v>
      </c>
      <c r="C127" s="129">
        <v>22060.425999999999</v>
      </c>
      <c r="D127" s="129">
        <f>C127</f>
        <v>22060.425999999999</v>
      </c>
      <c r="E127" s="129">
        <f>D127</f>
        <v>22060.425999999999</v>
      </c>
      <c r="H127" s="41">
        <f t="shared" si="7"/>
        <v>22060.425999999999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52888.887000000002</v>
      </c>
      <c r="D135" s="21">
        <f>D136+D140+D143+D146+D149</f>
        <v>52888.887000000002</v>
      </c>
      <c r="E135" s="21">
        <f>E136+E140+E143+E146+E149</f>
        <v>52888.887000000002</v>
      </c>
      <c r="G135" s="39" t="s">
        <v>584</v>
      </c>
      <c r="H135" s="41">
        <f t="shared" si="11"/>
        <v>52888.887000000002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52888.887000000002</v>
      </c>
      <c r="D136" s="2">
        <f>D137+D138+D139</f>
        <v>52888.887000000002</v>
      </c>
      <c r="E136" s="2">
        <f>E137+E138+E139</f>
        <v>52888.887000000002</v>
      </c>
      <c r="H136" s="41">
        <f t="shared" si="11"/>
        <v>52888.887000000002</v>
      </c>
    </row>
    <row r="137" spans="1:10" ht="15" hidden="1" customHeight="1" outlineLevel="2">
      <c r="A137" s="131"/>
      <c r="B137" s="130" t="s">
        <v>855</v>
      </c>
      <c r="C137" s="129">
        <v>46831.743000000002</v>
      </c>
      <c r="D137" s="129">
        <f>C137</f>
        <v>46831.743000000002</v>
      </c>
      <c r="E137" s="129">
        <f>D137</f>
        <v>46831.743000000002</v>
      </c>
      <c r="H137" s="41">
        <f t="shared" si="11"/>
        <v>46831.743000000002</v>
      </c>
    </row>
    <row r="138" spans="1:10" ht="15" hidden="1" customHeight="1" outlineLevel="2">
      <c r="A138" s="131"/>
      <c r="B138" s="130" t="s">
        <v>862</v>
      </c>
      <c r="C138" s="129">
        <v>4000</v>
      </c>
      <c r="D138" s="129">
        <f t="shared" ref="D138:E139" si="12">C138</f>
        <v>4000</v>
      </c>
      <c r="E138" s="129">
        <f t="shared" si="12"/>
        <v>4000</v>
      </c>
      <c r="H138" s="41">
        <f t="shared" si="11"/>
        <v>4000</v>
      </c>
    </row>
    <row r="139" spans="1:10" ht="15" hidden="1" customHeight="1" outlineLevel="2">
      <c r="A139" s="131"/>
      <c r="B139" s="130" t="s">
        <v>861</v>
      </c>
      <c r="C139" s="129">
        <v>2057.1439999999998</v>
      </c>
      <c r="D139" s="129">
        <f t="shared" si="12"/>
        <v>2057.1439999999998</v>
      </c>
      <c r="E139" s="129">
        <f t="shared" si="12"/>
        <v>2057.1439999999998</v>
      </c>
      <c r="H139" s="41">
        <f t="shared" si="11"/>
        <v>2057.1439999999998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1341919.8600000001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1157000</v>
      </c>
      <c r="D257" s="37">
        <f>D258+D550</f>
        <v>1157000</v>
      </c>
      <c r="E257" s="37">
        <f>E258+E550</f>
        <v>1157000</v>
      </c>
      <c r="G257" s="39" t="s">
        <v>60</v>
      </c>
      <c r="H257" s="41">
        <f>C257</f>
        <v>1157000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1150000</v>
      </c>
      <c r="D258" s="36">
        <f>D259+D339+D483+D547</f>
        <v>1150000</v>
      </c>
      <c r="E258" s="36">
        <f>E259+E339+E483+E547</f>
        <v>1150000</v>
      </c>
      <c r="G258" s="39" t="s">
        <v>57</v>
      </c>
      <c r="H258" s="41">
        <f t="shared" ref="H258:H321" si="21">C258</f>
        <v>1150000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633460</v>
      </c>
      <c r="D259" s="33">
        <f>D260+D263+D314</f>
        <v>633460</v>
      </c>
      <c r="E259" s="33">
        <f>E260+E263+E314</f>
        <v>633460</v>
      </c>
      <c r="G259" s="39" t="s">
        <v>590</v>
      </c>
      <c r="H259" s="41">
        <f t="shared" si="21"/>
        <v>633460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540500</v>
      </c>
      <c r="D263" s="32">
        <f>D264+D265+D289+D296+D298+D302+D305+D308+D313</f>
        <v>540500</v>
      </c>
      <c r="E263" s="32">
        <f>E264+E265+E289+E296+E298+E302+E305+E308+E313</f>
        <v>540500</v>
      </c>
      <c r="H263" s="41">
        <f t="shared" si="21"/>
        <v>540500</v>
      </c>
    </row>
    <row r="264" spans="1:10" hidden="1" outlineLevel="2">
      <c r="A264" s="6">
        <v>1101</v>
      </c>
      <c r="B264" s="4" t="s">
        <v>34</v>
      </c>
      <c r="C264" s="5">
        <v>168508.5</v>
      </c>
      <c r="D264" s="5">
        <f>C264</f>
        <v>168508.5</v>
      </c>
      <c r="E264" s="5">
        <f>D264</f>
        <v>168508.5</v>
      </c>
      <c r="H264" s="41">
        <f t="shared" si="21"/>
        <v>168508.5</v>
      </c>
    </row>
    <row r="265" spans="1:10" hidden="1" outlineLevel="2">
      <c r="A265" s="6">
        <v>1101</v>
      </c>
      <c r="B265" s="4" t="s">
        <v>35</v>
      </c>
      <c r="C265" s="5">
        <f>SUM(C266:C288)</f>
        <v>253406.28400000001</v>
      </c>
      <c r="D265" s="5">
        <f>SUM(D266:D288)</f>
        <v>253406.28400000001</v>
      </c>
      <c r="E265" s="5">
        <f>SUM(E266:E288)</f>
        <v>253406.28400000001</v>
      </c>
      <c r="H265" s="41">
        <f t="shared" si="21"/>
        <v>253406.28400000001</v>
      </c>
    </row>
    <row r="266" spans="1:10" hidden="1" outlineLevel="3">
      <c r="A266" s="29"/>
      <c r="B266" s="28" t="s">
        <v>218</v>
      </c>
      <c r="C266" s="30">
        <v>7638.75</v>
      </c>
      <c r="D266" s="30">
        <f>C266</f>
        <v>7638.75</v>
      </c>
      <c r="E266" s="30">
        <f>D266</f>
        <v>7638.75</v>
      </c>
      <c r="H266" s="41">
        <f t="shared" si="21"/>
        <v>7638.75</v>
      </c>
    </row>
    <row r="267" spans="1:10" hidden="1" outlineLevel="3">
      <c r="A267" s="29"/>
      <c r="B267" s="28" t="s">
        <v>219</v>
      </c>
      <c r="C267" s="30">
        <v>112992</v>
      </c>
      <c r="D267" s="30">
        <f t="shared" ref="D267:E282" si="22">C267</f>
        <v>112992</v>
      </c>
      <c r="E267" s="30">
        <f t="shared" si="22"/>
        <v>112992</v>
      </c>
      <c r="H267" s="41">
        <f t="shared" si="21"/>
        <v>112992</v>
      </c>
    </row>
    <row r="268" spans="1:10" hidden="1" outlineLevel="3">
      <c r="A268" s="29"/>
      <c r="B268" s="28" t="s">
        <v>220</v>
      </c>
      <c r="C268" s="30">
        <v>71800</v>
      </c>
      <c r="D268" s="30">
        <f t="shared" si="22"/>
        <v>71800</v>
      </c>
      <c r="E268" s="30">
        <f t="shared" si="22"/>
        <v>71800</v>
      </c>
      <c r="H268" s="41">
        <f t="shared" si="21"/>
        <v>71800</v>
      </c>
    </row>
    <row r="269" spans="1:10" hidden="1" outlineLevel="3">
      <c r="A269" s="29"/>
      <c r="B269" s="28" t="s">
        <v>221</v>
      </c>
      <c r="C269" s="30">
        <v>180</v>
      </c>
      <c r="D269" s="30">
        <f t="shared" si="22"/>
        <v>180</v>
      </c>
      <c r="E269" s="30">
        <f t="shared" si="22"/>
        <v>180</v>
      </c>
      <c r="H269" s="41">
        <f t="shared" si="21"/>
        <v>180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8988</v>
      </c>
      <c r="D271" s="30">
        <f t="shared" si="22"/>
        <v>8988</v>
      </c>
      <c r="E271" s="30">
        <f t="shared" si="22"/>
        <v>8988</v>
      </c>
      <c r="H271" s="41">
        <f t="shared" si="21"/>
        <v>8988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5856</v>
      </c>
      <c r="D280" s="30">
        <f t="shared" si="22"/>
        <v>5856</v>
      </c>
      <c r="E280" s="30">
        <f t="shared" si="22"/>
        <v>5856</v>
      </c>
      <c r="H280" s="41">
        <f t="shared" si="21"/>
        <v>5856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>
        <v>20.783999999999999</v>
      </c>
      <c r="D282" s="30">
        <f t="shared" si="22"/>
        <v>20.783999999999999</v>
      </c>
      <c r="E282" s="30">
        <f t="shared" si="22"/>
        <v>20.783999999999999</v>
      </c>
      <c r="H282" s="41">
        <f t="shared" si="21"/>
        <v>20.783999999999999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41300.75</v>
      </c>
      <c r="D286" s="30">
        <f t="shared" si="23"/>
        <v>41300.75</v>
      </c>
      <c r="E286" s="30">
        <f t="shared" si="23"/>
        <v>41300.75</v>
      </c>
      <c r="H286" s="41">
        <f t="shared" si="21"/>
        <v>41300.75</v>
      </c>
    </row>
    <row r="287" spans="1:8" hidden="1" outlineLevel="3">
      <c r="A287" s="29"/>
      <c r="B287" s="28" t="s">
        <v>239</v>
      </c>
      <c r="C287" s="30">
        <v>3630</v>
      </c>
      <c r="D287" s="30">
        <f t="shared" si="23"/>
        <v>3630</v>
      </c>
      <c r="E287" s="30">
        <f t="shared" si="23"/>
        <v>3630</v>
      </c>
      <c r="H287" s="41">
        <f t="shared" si="21"/>
        <v>3630</v>
      </c>
    </row>
    <row r="288" spans="1:8" hidden="1" outlineLevel="3">
      <c r="A288" s="29"/>
      <c r="B288" s="28" t="s">
        <v>240</v>
      </c>
      <c r="C288" s="30">
        <v>1000</v>
      </c>
      <c r="D288" s="30">
        <f t="shared" si="23"/>
        <v>1000</v>
      </c>
      <c r="E288" s="30">
        <f t="shared" si="23"/>
        <v>1000</v>
      </c>
      <c r="H288" s="41">
        <f t="shared" si="21"/>
        <v>1000</v>
      </c>
    </row>
    <row r="289" spans="1:8" hidden="1" outlineLevel="2">
      <c r="A289" s="6">
        <v>1101</v>
      </c>
      <c r="B289" s="4" t="s">
        <v>36</v>
      </c>
      <c r="C289" s="5">
        <f>SUM(C290:C295)</f>
        <v>14330.4</v>
      </c>
      <c r="D289" s="5">
        <f>SUM(D290:D295)</f>
        <v>14330.4</v>
      </c>
      <c r="E289" s="5">
        <f>SUM(E290:E295)</f>
        <v>14330.4</v>
      </c>
      <c r="H289" s="41">
        <f t="shared" si="21"/>
        <v>14330.4</v>
      </c>
    </row>
    <row r="290" spans="1:8" hidden="1" outlineLevel="3">
      <c r="A290" s="29"/>
      <c r="B290" s="28" t="s">
        <v>241</v>
      </c>
      <c r="C290" s="30">
        <v>9600</v>
      </c>
      <c r="D290" s="30">
        <f>C290</f>
        <v>9600</v>
      </c>
      <c r="E290" s="30">
        <f>D290</f>
        <v>9600</v>
      </c>
      <c r="H290" s="41">
        <f t="shared" si="21"/>
        <v>9600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1910.4</v>
      </c>
      <c r="D292" s="30">
        <f t="shared" si="24"/>
        <v>1910.4</v>
      </c>
      <c r="E292" s="30">
        <f t="shared" si="24"/>
        <v>1910.4</v>
      </c>
      <c r="H292" s="41">
        <f t="shared" si="21"/>
        <v>1910.4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2280</v>
      </c>
      <c r="D295" s="30">
        <f t="shared" si="24"/>
        <v>2280</v>
      </c>
      <c r="E295" s="30">
        <f t="shared" si="24"/>
        <v>2280</v>
      </c>
      <c r="H295" s="41">
        <f t="shared" si="21"/>
        <v>2280</v>
      </c>
    </row>
    <row r="296" spans="1:8" hidden="1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hidden="1" outlineLevel="2">
      <c r="A298" s="6">
        <v>1101</v>
      </c>
      <c r="B298" s="4" t="s">
        <v>37</v>
      </c>
      <c r="C298" s="5">
        <f>SUM(C299:C301)</f>
        <v>14298</v>
      </c>
      <c r="D298" s="5">
        <f>SUM(D299:D301)</f>
        <v>14298</v>
      </c>
      <c r="E298" s="5">
        <f>SUM(E299:E301)</f>
        <v>14298</v>
      </c>
      <c r="H298" s="41">
        <f t="shared" si="21"/>
        <v>14298</v>
      </c>
    </row>
    <row r="299" spans="1:8" hidden="1" outlineLevel="3">
      <c r="A299" s="29"/>
      <c r="B299" s="28" t="s">
        <v>248</v>
      </c>
      <c r="C299" s="30">
        <v>3700</v>
      </c>
      <c r="D299" s="30">
        <f>C299</f>
        <v>3700</v>
      </c>
      <c r="E299" s="30">
        <f>D299</f>
        <v>3700</v>
      </c>
      <c r="H299" s="41">
        <f t="shared" si="21"/>
        <v>3700</v>
      </c>
    </row>
    <row r="300" spans="1:8" hidden="1" outlineLevel="3">
      <c r="A300" s="29"/>
      <c r="B300" s="28" t="s">
        <v>249</v>
      </c>
      <c r="C300" s="30">
        <v>10598</v>
      </c>
      <c r="D300" s="30">
        <f t="shared" ref="D300:E301" si="25">C300</f>
        <v>10598</v>
      </c>
      <c r="E300" s="30">
        <f t="shared" si="25"/>
        <v>10598</v>
      </c>
      <c r="H300" s="41">
        <f t="shared" si="21"/>
        <v>10598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1500</v>
      </c>
      <c r="D302" s="5">
        <f>SUM(D303:D304)</f>
        <v>1500</v>
      </c>
      <c r="E302" s="5">
        <f>SUM(E303:E304)</f>
        <v>1500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1500</v>
      </c>
      <c r="D304" s="30">
        <f>C304</f>
        <v>1500</v>
      </c>
      <c r="E304" s="30">
        <f>D304</f>
        <v>1500</v>
      </c>
      <c r="H304" s="41">
        <f t="shared" si="21"/>
        <v>1500</v>
      </c>
    </row>
    <row r="305" spans="1:8" hidden="1" outlineLevel="2">
      <c r="A305" s="6">
        <v>1101</v>
      </c>
      <c r="B305" s="4" t="s">
        <v>38</v>
      </c>
      <c r="C305" s="5">
        <f>SUM(C306:C307)</f>
        <v>5500</v>
      </c>
      <c r="D305" s="5">
        <f>SUM(D306:D307)</f>
        <v>5500</v>
      </c>
      <c r="E305" s="5">
        <f>SUM(E306:E307)</f>
        <v>5500</v>
      </c>
      <c r="H305" s="41">
        <f t="shared" si="21"/>
        <v>5500</v>
      </c>
    </row>
    <row r="306" spans="1:8" hidden="1" outlineLevel="3">
      <c r="A306" s="29"/>
      <c r="B306" s="28" t="s">
        <v>254</v>
      </c>
      <c r="C306" s="30">
        <v>3900</v>
      </c>
      <c r="D306" s="30">
        <f>C306</f>
        <v>3900</v>
      </c>
      <c r="E306" s="30">
        <f>D306</f>
        <v>3900</v>
      </c>
      <c r="H306" s="41">
        <f t="shared" si="21"/>
        <v>3900</v>
      </c>
    </row>
    <row r="307" spans="1:8" hidden="1" outlineLevel="3">
      <c r="A307" s="29"/>
      <c r="B307" s="28" t="s">
        <v>255</v>
      </c>
      <c r="C307" s="30">
        <v>1600</v>
      </c>
      <c r="D307" s="30">
        <f>C307</f>
        <v>1600</v>
      </c>
      <c r="E307" s="30">
        <f>D307</f>
        <v>1600</v>
      </c>
      <c r="H307" s="41">
        <f t="shared" si="21"/>
        <v>1600</v>
      </c>
    </row>
    <row r="308" spans="1:8" hidden="1" outlineLevel="2">
      <c r="A308" s="6">
        <v>1101</v>
      </c>
      <c r="B308" s="4" t="s">
        <v>39</v>
      </c>
      <c r="C308" s="5">
        <f>SUM(C309:C312)</f>
        <v>81756.815999999992</v>
      </c>
      <c r="D308" s="5">
        <f>SUM(D309:D312)</f>
        <v>81756.815999999992</v>
      </c>
      <c r="E308" s="5">
        <f>SUM(E309:E312)</f>
        <v>81756.815999999992</v>
      </c>
      <c r="H308" s="41">
        <f t="shared" si="21"/>
        <v>81756.815999999992</v>
      </c>
    </row>
    <row r="309" spans="1:8" hidden="1" outlineLevel="3">
      <c r="A309" s="29"/>
      <c r="B309" s="28" t="s">
        <v>256</v>
      </c>
      <c r="C309" s="30">
        <v>58066.815999999999</v>
      </c>
      <c r="D309" s="30">
        <f>C309</f>
        <v>58066.815999999999</v>
      </c>
      <c r="E309" s="30">
        <f>D309</f>
        <v>58066.815999999999</v>
      </c>
      <c r="H309" s="41">
        <f t="shared" si="21"/>
        <v>58066.815999999999</v>
      </c>
    </row>
    <row r="310" spans="1:8" hidden="1" outlineLevel="3">
      <c r="A310" s="29"/>
      <c r="B310" s="28" t="s">
        <v>257</v>
      </c>
      <c r="C310" s="30">
        <v>19040</v>
      </c>
      <c r="D310" s="30">
        <f t="shared" ref="D310:E312" si="26">C310</f>
        <v>19040</v>
      </c>
      <c r="E310" s="30">
        <f t="shared" si="26"/>
        <v>19040</v>
      </c>
      <c r="H310" s="41">
        <f t="shared" si="21"/>
        <v>19040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4650</v>
      </c>
      <c r="D312" s="30">
        <f t="shared" si="26"/>
        <v>4650</v>
      </c>
      <c r="E312" s="30">
        <f t="shared" si="26"/>
        <v>4650</v>
      </c>
      <c r="H312" s="41">
        <f t="shared" si="21"/>
        <v>4650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92000</v>
      </c>
      <c r="D314" s="32">
        <f>D315+D325+D331+D336+D337+D338+D328</f>
        <v>92000</v>
      </c>
      <c r="E314" s="32">
        <f>E315+E325+E331+E336+E337+E338+E328</f>
        <v>92000</v>
      </c>
      <c r="H314" s="41">
        <f t="shared" si="21"/>
        <v>92000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76404</v>
      </c>
      <c r="D325" s="5">
        <f>SUM(D326:D327)</f>
        <v>76404</v>
      </c>
      <c r="E325" s="5">
        <f>SUM(E326:E327)</f>
        <v>76404</v>
      </c>
      <c r="H325" s="41">
        <f t="shared" si="28"/>
        <v>76404</v>
      </c>
    </row>
    <row r="326" spans="1:8" hidden="1" outlineLevel="3">
      <c r="A326" s="29"/>
      <c r="B326" s="28" t="s">
        <v>264</v>
      </c>
      <c r="C326" s="30">
        <v>76404</v>
      </c>
      <c r="D326" s="30">
        <f>C326</f>
        <v>76404</v>
      </c>
      <c r="E326" s="30">
        <f>D326</f>
        <v>76404</v>
      </c>
      <c r="H326" s="41">
        <f t="shared" si="28"/>
        <v>76404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1925.3</v>
      </c>
      <c r="D328" s="5">
        <f>SUM(D329:D330)</f>
        <v>1925.3</v>
      </c>
      <c r="E328" s="5">
        <f>SUM(E329:E330)</f>
        <v>1925.3</v>
      </c>
      <c r="H328" s="41">
        <f t="shared" si="28"/>
        <v>1925.3</v>
      </c>
    </row>
    <row r="329" spans="1:8" hidden="1" outlineLevel="3">
      <c r="A329" s="29"/>
      <c r="B329" s="28" t="s">
        <v>254</v>
      </c>
      <c r="C329" s="30">
        <v>1350</v>
      </c>
      <c r="D329" s="30">
        <f>C329</f>
        <v>1350</v>
      </c>
      <c r="E329" s="30">
        <f>D329</f>
        <v>1350</v>
      </c>
      <c r="H329" s="41">
        <f t="shared" si="28"/>
        <v>1350</v>
      </c>
    </row>
    <row r="330" spans="1:8" hidden="1" outlineLevel="3">
      <c r="A330" s="29"/>
      <c r="B330" s="28" t="s">
        <v>255</v>
      </c>
      <c r="C330" s="30">
        <v>575.29999999999995</v>
      </c>
      <c r="D330" s="30">
        <f>C330</f>
        <v>575.29999999999995</v>
      </c>
      <c r="E330" s="30">
        <f>D330</f>
        <v>575.29999999999995</v>
      </c>
      <c r="H330" s="41">
        <f t="shared" si="28"/>
        <v>575.29999999999995</v>
      </c>
    </row>
    <row r="331" spans="1:8" hidden="1" outlineLevel="2">
      <c r="A331" s="6">
        <v>1102</v>
      </c>
      <c r="B331" s="4" t="s">
        <v>39</v>
      </c>
      <c r="C331" s="5">
        <f>SUM(C332:C335)</f>
        <v>13370.7</v>
      </c>
      <c r="D331" s="5">
        <f>SUM(D332:D335)</f>
        <v>13370.7</v>
      </c>
      <c r="E331" s="5">
        <f>SUM(E332:E335)</f>
        <v>13370.7</v>
      </c>
      <c r="H331" s="41">
        <f t="shared" si="28"/>
        <v>13370.7</v>
      </c>
    </row>
    <row r="332" spans="1:8" hidden="1" outlineLevel="3">
      <c r="A332" s="29"/>
      <c r="B332" s="28" t="s">
        <v>256</v>
      </c>
      <c r="C332" s="30">
        <v>9550.5</v>
      </c>
      <c r="D332" s="30">
        <f>C332</f>
        <v>9550.5</v>
      </c>
      <c r="E332" s="30">
        <f>D332</f>
        <v>9550.5</v>
      </c>
      <c r="H332" s="41">
        <f t="shared" si="28"/>
        <v>9550.5</v>
      </c>
    </row>
    <row r="333" spans="1:8" hidden="1" outlineLevel="3">
      <c r="A333" s="29"/>
      <c r="B333" s="28" t="s">
        <v>257</v>
      </c>
      <c r="C333" s="30">
        <v>3056.16</v>
      </c>
      <c r="D333" s="30">
        <f t="shared" ref="D333:E335" si="29">C333</f>
        <v>3056.16</v>
      </c>
      <c r="E333" s="30">
        <f t="shared" si="29"/>
        <v>3056.16</v>
      </c>
      <c r="H333" s="41">
        <f t="shared" si="28"/>
        <v>3056.16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764.04</v>
      </c>
      <c r="D335" s="30">
        <f t="shared" si="29"/>
        <v>764.04</v>
      </c>
      <c r="E335" s="30">
        <f t="shared" si="29"/>
        <v>764.04</v>
      </c>
      <c r="H335" s="41">
        <f t="shared" si="28"/>
        <v>764.04</v>
      </c>
    </row>
    <row r="336" spans="1:8" hidden="1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472261.8</v>
      </c>
      <c r="D339" s="33">
        <f>D340+D444+D482</f>
        <v>472261.8</v>
      </c>
      <c r="E339" s="33">
        <f>E340+E444+E482</f>
        <v>472261.8</v>
      </c>
      <c r="G339" s="39" t="s">
        <v>591</v>
      </c>
      <c r="H339" s="41">
        <f t="shared" si="28"/>
        <v>472261.8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445761.8</v>
      </c>
      <c r="D340" s="32">
        <f>D341+D342+D343+D344+D347+D348+D353+D356+D357+D362+D367+BH290668+D371+D372+D373+D376+D377+D378+D382+D388+D391+D392+D395+D398+D399+D404+D407+D408+D409+D412+D415+D416+D419+D420+D421+D422+D429+D443</f>
        <v>445761.8</v>
      </c>
      <c r="E340" s="32">
        <f>E341+E342+E343+E344+E347+E348+E353+E356+E357+E362+E367+BI290668+E371+E372+E373+E376+E377+E378+E382+E388+E391+E392+E395+E398+E399+E404+E407+E408+E409+E412+E415+E416+E419+E420+E421+E422+E429+E443</f>
        <v>445761.8</v>
      </c>
      <c r="H340" s="41">
        <f t="shared" si="28"/>
        <v>445761.8</v>
      </c>
    </row>
    <row r="341" spans="1:10" hidden="1" outlineLevel="2">
      <c r="A341" s="6">
        <v>2201</v>
      </c>
      <c r="B341" s="34" t="s">
        <v>272</v>
      </c>
      <c r="C341" s="5">
        <v>400</v>
      </c>
      <c r="D341" s="5">
        <f>C341</f>
        <v>400</v>
      </c>
      <c r="E341" s="5">
        <f>D341</f>
        <v>400</v>
      </c>
      <c r="H341" s="41">
        <f t="shared" si="28"/>
        <v>400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160000</v>
      </c>
      <c r="D343" s="5">
        <f t="shared" si="31"/>
        <v>160000</v>
      </c>
      <c r="E343" s="5">
        <f t="shared" si="31"/>
        <v>160000</v>
      </c>
      <c r="H343" s="41">
        <f t="shared" si="28"/>
        <v>160000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41700</v>
      </c>
      <c r="D348" s="5">
        <f>SUM(D349:D352)</f>
        <v>41700</v>
      </c>
      <c r="E348" s="5">
        <f>SUM(E349:E352)</f>
        <v>41700</v>
      </c>
      <c r="H348" s="41">
        <f t="shared" si="28"/>
        <v>41700</v>
      </c>
    </row>
    <row r="349" spans="1:10" hidden="1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hidden="1" outlineLevel="3">
      <c r="A350" s="29"/>
      <c r="B350" s="28" t="s">
        <v>279</v>
      </c>
      <c r="C350" s="30">
        <v>5000</v>
      </c>
      <c r="D350" s="30">
        <f t="shared" ref="D350:E352" si="33">C350</f>
        <v>5000</v>
      </c>
      <c r="E350" s="30">
        <f t="shared" si="33"/>
        <v>5000</v>
      </c>
      <c r="H350" s="41">
        <f t="shared" si="28"/>
        <v>5000</v>
      </c>
    </row>
    <row r="351" spans="1:10" hidden="1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hidden="1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  <c r="H358" s="41">
        <f t="shared" si="28"/>
        <v>7500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27000</v>
      </c>
      <c r="D362" s="5">
        <f>SUM(D363:D366)</f>
        <v>27000</v>
      </c>
      <c r="E362" s="5">
        <f>SUM(E363:E366)</f>
        <v>27000</v>
      </c>
      <c r="H362" s="41">
        <f t="shared" si="28"/>
        <v>27000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2000</v>
      </c>
      <c r="D366" s="30">
        <f t="shared" si="36"/>
        <v>2000</v>
      </c>
      <c r="E366" s="30">
        <f t="shared" si="36"/>
        <v>2000</v>
      </c>
      <c r="H366" s="41">
        <f t="shared" si="28"/>
        <v>2000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800</v>
      </c>
      <c r="D376" s="5">
        <f t="shared" si="38"/>
        <v>800</v>
      </c>
      <c r="E376" s="5">
        <f t="shared" si="38"/>
        <v>800</v>
      </c>
      <c r="H376" s="41">
        <f t="shared" si="28"/>
        <v>800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hidden="1" outlineLevel="3">
      <c r="A379" s="29"/>
      <c r="B379" s="28" t="s">
        <v>46</v>
      </c>
      <c r="C379" s="30">
        <v>5500</v>
      </c>
      <c r="D379" s="30">
        <f>C379</f>
        <v>5500</v>
      </c>
      <c r="E379" s="30">
        <f>D379</f>
        <v>5500</v>
      </c>
      <c r="H379" s="41">
        <f t="shared" si="28"/>
        <v>5500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5700</v>
      </c>
      <c r="D382" s="5">
        <f>SUM(D383:D387)</f>
        <v>5700</v>
      </c>
      <c r="E382" s="5">
        <f>SUM(E383:E387)</f>
        <v>5700</v>
      </c>
      <c r="H382" s="41">
        <f t="shared" si="28"/>
        <v>5700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2500</v>
      </c>
      <c r="D391" s="5">
        <f t="shared" si="42"/>
        <v>2500</v>
      </c>
      <c r="E391" s="5">
        <f t="shared" si="42"/>
        <v>2500</v>
      </c>
      <c r="H391" s="41">
        <f t="shared" si="41"/>
        <v>2500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141081.79999999999</v>
      </c>
      <c r="D429" s="5">
        <f>SUM(D430:D442)</f>
        <v>141081.79999999999</v>
      </c>
      <c r="E429" s="5">
        <f>SUM(E430:E442)</f>
        <v>141081.79999999999</v>
      </c>
      <c r="H429" s="41">
        <f t="shared" si="41"/>
        <v>141081.79999999999</v>
      </c>
    </row>
    <row r="430" spans="1:8" hidden="1" outlineLevel="3">
      <c r="A430" s="29"/>
      <c r="B430" s="28" t="s">
        <v>343</v>
      </c>
      <c r="C430" s="30">
        <v>1447.04</v>
      </c>
      <c r="D430" s="30">
        <f>C430</f>
        <v>1447.04</v>
      </c>
      <c r="E430" s="30">
        <f>D430</f>
        <v>1447.04</v>
      </c>
      <c r="H430" s="41">
        <f t="shared" si="41"/>
        <v>1447.04</v>
      </c>
    </row>
    <row r="431" spans="1:8" hidden="1" outlineLevel="3">
      <c r="A431" s="29"/>
      <c r="B431" s="28" t="s">
        <v>344</v>
      </c>
      <c r="C431" s="30">
        <v>92000</v>
      </c>
      <c r="D431" s="30">
        <f t="shared" ref="D431:E442" si="49">C431</f>
        <v>92000</v>
      </c>
      <c r="E431" s="30">
        <f t="shared" si="49"/>
        <v>92000</v>
      </c>
      <c r="H431" s="41">
        <f t="shared" si="41"/>
        <v>92000</v>
      </c>
    </row>
    <row r="432" spans="1:8" hidden="1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hidden="1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hidden="1" outlineLevel="3">
      <c r="A434" s="29"/>
      <c r="B434" s="28" t="s">
        <v>347</v>
      </c>
      <c r="C434" s="30">
        <v>9500</v>
      </c>
      <c r="D434" s="30">
        <f t="shared" si="49"/>
        <v>9500</v>
      </c>
      <c r="E434" s="30">
        <f t="shared" si="49"/>
        <v>9500</v>
      </c>
      <c r="H434" s="41">
        <f t="shared" si="41"/>
        <v>9500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14552.96</v>
      </c>
      <c r="D441" s="30">
        <f t="shared" si="49"/>
        <v>14552.96</v>
      </c>
      <c r="E441" s="30">
        <f t="shared" si="49"/>
        <v>14552.96</v>
      </c>
      <c r="H441" s="41">
        <f t="shared" si="41"/>
        <v>14552.96</v>
      </c>
    </row>
    <row r="442" spans="1:8" hidden="1" outlineLevel="3">
      <c r="A442" s="29"/>
      <c r="B442" s="28" t="s">
        <v>355</v>
      </c>
      <c r="C442" s="30">
        <v>16081.8</v>
      </c>
      <c r="D442" s="30">
        <f t="shared" si="49"/>
        <v>16081.8</v>
      </c>
      <c r="E442" s="30">
        <f t="shared" si="49"/>
        <v>16081.8</v>
      </c>
      <c r="H442" s="41">
        <f t="shared" si="41"/>
        <v>16081.8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26500</v>
      </c>
      <c r="D444" s="32">
        <f>D445+D454+D455+D459+D462+D463+D468+D474+D477+D480+D481+D450</f>
        <v>26500</v>
      </c>
      <c r="E444" s="32">
        <f>E445+E454+E455+E459+E462+E463+E468+E474+E477+E480+E481+E450</f>
        <v>26500</v>
      </c>
      <c r="H444" s="41">
        <f t="shared" si="41"/>
        <v>26500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44278.2</v>
      </c>
      <c r="D483" s="35">
        <f>D484+D504+D509+D522+D528+D538</f>
        <v>44278.2</v>
      </c>
      <c r="E483" s="35">
        <f>E484+E504+E509+E522+E528+E538</f>
        <v>44278.2</v>
      </c>
      <c r="G483" s="39" t="s">
        <v>592</v>
      </c>
      <c r="H483" s="41">
        <f t="shared" si="51"/>
        <v>44278.2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20676.7</v>
      </c>
      <c r="D484" s="32">
        <f>D485+D486+D490+D491+D494+D497+D500+D501+D502+D503</f>
        <v>20676.7</v>
      </c>
      <c r="E484" s="32">
        <f>E485+E486+E490+E491+E494+E497+E500+E501+E502+E503</f>
        <v>20676.7</v>
      </c>
      <c r="H484" s="41">
        <f t="shared" si="51"/>
        <v>20676.7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11000</v>
      </c>
      <c r="D486" s="5">
        <f>SUM(D487:D489)</f>
        <v>11000</v>
      </c>
      <c r="E486" s="5">
        <f>SUM(E487:E489)</f>
        <v>11000</v>
      </c>
      <c r="H486" s="41">
        <f t="shared" si="51"/>
        <v>11000</v>
      </c>
    </row>
    <row r="487" spans="1:10" ht="15" hidden="1" customHeight="1" outlineLevel="3">
      <c r="A487" s="28"/>
      <c r="B487" s="28" t="s">
        <v>393</v>
      </c>
      <c r="C487" s="30">
        <v>2500</v>
      </c>
      <c r="D487" s="30">
        <f>C487</f>
        <v>2500</v>
      </c>
      <c r="E487" s="30">
        <f>D487</f>
        <v>2500</v>
      </c>
      <c r="H487" s="41">
        <f t="shared" si="51"/>
        <v>2500</v>
      </c>
    </row>
    <row r="488" spans="1:10" ht="15" hidden="1" customHeight="1" outlineLevel="3">
      <c r="A488" s="28"/>
      <c r="B488" s="28" t="s">
        <v>394</v>
      </c>
      <c r="C488" s="30">
        <v>8500</v>
      </c>
      <c r="D488" s="30">
        <f t="shared" ref="D488:E489" si="58">C488</f>
        <v>8500</v>
      </c>
      <c r="E488" s="30">
        <f t="shared" si="58"/>
        <v>8500</v>
      </c>
      <c r="H488" s="41">
        <f t="shared" si="51"/>
        <v>8500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2376.6999999999998</v>
      </c>
      <c r="D490" s="5">
        <f>C490</f>
        <v>2376.6999999999998</v>
      </c>
      <c r="E490" s="5">
        <f>D490</f>
        <v>2376.6999999999998</v>
      </c>
      <c r="H490" s="41">
        <f t="shared" si="51"/>
        <v>2376.6999999999998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hidden="1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1000</v>
      </c>
      <c r="D503" s="5">
        <f t="shared" si="59"/>
        <v>1000</v>
      </c>
      <c r="E503" s="5">
        <f t="shared" si="59"/>
        <v>1000</v>
      </c>
      <c r="H503" s="41">
        <f t="shared" si="51"/>
        <v>1000</v>
      </c>
    </row>
    <row r="504" spans="1:12" hidden="1" outlineLevel="1">
      <c r="A504" s="174" t="s">
        <v>410</v>
      </c>
      <c r="B504" s="175"/>
      <c r="C504" s="32">
        <f>SUM(C505:C508)</f>
        <v>3202.5</v>
      </c>
      <c r="D504" s="32">
        <f>SUM(D505:D508)</f>
        <v>3202.5</v>
      </c>
      <c r="E504" s="32">
        <f>SUM(E505:E508)</f>
        <v>3202.5</v>
      </c>
      <c r="H504" s="41">
        <f t="shared" si="51"/>
        <v>3202.5</v>
      </c>
    </row>
    <row r="505" spans="1:12" hidden="1" outlineLevel="2" collapsed="1">
      <c r="A505" s="6">
        <v>3303</v>
      </c>
      <c r="B505" s="4" t="s">
        <v>411</v>
      </c>
      <c r="C505" s="5">
        <v>2702.5</v>
      </c>
      <c r="D505" s="5">
        <f>C505</f>
        <v>2702.5</v>
      </c>
      <c r="E505" s="5">
        <f>D505</f>
        <v>2702.5</v>
      </c>
      <c r="H505" s="41">
        <f t="shared" si="51"/>
        <v>2702.5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15200</v>
      </c>
      <c r="D509" s="32">
        <f>D510+D511+D512+D513+D517+D518+D519+D520+D521</f>
        <v>15200</v>
      </c>
      <c r="E509" s="32">
        <f>E510+E511+E512+E513+E517+E518+E519+E520+E521</f>
        <v>15200</v>
      </c>
      <c r="F509" s="51"/>
      <c r="H509" s="41">
        <f t="shared" si="51"/>
        <v>15200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1000</v>
      </c>
      <c r="D512" s="5">
        <f t="shared" si="61"/>
        <v>1000</v>
      </c>
      <c r="E512" s="5">
        <f t="shared" si="61"/>
        <v>1000</v>
      </c>
      <c r="H512" s="41">
        <f t="shared" si="51"/>
        <v>1000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1000</v>
      </c>
      <c r="D515" s="30">
        <f t="shared" si="62"/>
        <v>1000</v>
      </c>
      <c r="E515" s="30">
        <f t="shared" si="62"/>
        <v>1000</v>
      </c>
      <c r="H515" s="41">
        <f t="shared" si="63"/>
        <v>1000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400</v>
      </c>
      <c r="D517" s="5">
        <f t="shared" si="62"/>
        <v>400</v>
      </c>
      <c r="E517" s="5">
        <f t="shared" si="62"/>
        <v>400</v>
      </c>
      <c r="H517" s="41">
        <f t="shared" si="63"/>
        <v>400</v>
      </c>
    </row>
    <row r="518" spans="1:8" hidden="1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hidden="1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60</v>
      </c>
      <c r="D528" s="32">
        <f>D529+D531+D537</f>
        <v>60</v>
      </c>
      <c r="E528" s="32">
        <f>E529+E531+E537</f>
        <v>60</v>
      </c>
      <c r="H528" s="41">
        <f t="shared" si="63"/>
        <v>60</v>
      </c>
    </row>
    <row r="529" spans="1:8" hidden="1" outlineLevel="2" collapsed="1">
      <c r="A529" s="6">
        <v>3307</v>
      </c>
      <c r="B529" s="4" t="s">
        <v>433</v>
      </c>
      <c r="C529" s="5">
        <f>SUM(C530)</f>
        <v>60</v>
      </c>
      <c r="D529" s="5">
        <f>SUM(D530)</f>
        <v>60</v>
      </c>
      <c r="E529" s="5">
        <f>SUM(E530)</f>
        <v>60</v>
      </c>
      <c r="H529" s="41">
        <f t="shared" si="63"/>
        <v>60</v>
      </c>
    </row>
    <row r="530" spans="1:8" ht="15" hidden="1" customHeight="1" outlineLevel="3">
      <c r="A530" s="29"/>
      <c r="B530" s="28" t="s">
        <v>434</v>
      </c>
      <c r="C530" s="30">
        <v>60</v>
      </c>
      <c r="D530" s="30">
        <f>C530</f>
        <v>60</v>
      </c>
      <c r="E530" s="30">
        <f>D530</f>
        <v>60</v>
      </c>
      <c r="H530" s="41">
        <f t="shared" si="63"/>
        <v>60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5139</v>
      </c>
      <c r="D538" s="32">
        <f>SUM(D539:D544)</f>
        <v>5139</v>
      </c>
      <c r="E538" s="32">
        <f>SUM(E539:E544)</f>
        <v>5139</v>
      </c>
      <c r="H538" s="41">
        <f t="shared" si="63"/>
        <v>5139</v>
      </c>
    </row>
    <row r="539" spans="1:8" hidden="1" outlineLevel="2" collapsed="1">
      <c r="A539" s="6">
        <v>3310</v>
      </c>
      <c r="B539" s="4" t="s">
        <v>443</v>
      </c>
      <c r="C539" s="5">
        <v>982</v>
      </c>
      <c r="D539" s="5">
        <f>C539</f>
        <v>982</v>
      </c>
      <c r="E539" s="5">
        <f>D539</f>
        <v>982</v>
      </c>
      <c r="H539" s="41">
        <f t="shared" si="63"/>
        <v>982</v>
      </c>
    </row>
    <row r="540" spans="1:8" hidden="1" outlineLevel="2" collapsed="1">
      <c r="A540" s="6">
        <v>3310</v>
      </c>
      <c r="B540" s="4" t="s">
        <v>52</v>
      </c>
      <c r="C540" s="5">
        <v>1157</v>
      </c>
      <c r="D540" s="5">
        <f t="shared" ref="D540:E543" si="66">C540</f>
        <v>1157</v>
      </c>
      <c r="E540" s="5">
        <f t="shared" si="66"/>
        <v>1157</v>
      </c>
      <c r="H540" s="41">
        <f t="shared" si="63"/>
        <v>1157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3000</v>
      </c>
      <c r="D542" s="5">
        <f t="shared" si="66"/>
        <v>3000</v>
      </c>
      <c r="E542" s="5">
        <f t="shared" si="66"/>
        <v>3000</v>
      </c>
      <c r="H542" s="41">
        <f t="shared" si="63"/>
        <v>3000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7000</v>
      </c>
      <c r="D550" s="36">
        <f>D551</f>
        <v>7000</v>
      </c>
      <c r="E550" s="36">
        <f>E551</f>
        <v>7000</v>
      </c>
      <c r="G550" s="39" t="s">
        <v>59</v>
      </c>
      <c r="H550" s="41">
        <f t="shared" si="63"/>
        <v>7000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7000</v>
      </c>
      <c r="D551" s="33">
        <f>D552+D556</f>
        <v>7000</v>
      </c>
      <c r="E551" s="33">
        <f>E552+E556</f>
        <v>7000</v>
      </c>
      <c r="G551" s="39" t="s">
        <v>594</v>
      </c>
      <c r="H551" s="41">
        <f t="shared" si="63"/>
        <v>7000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7000</v>
      </c>
      <c r="D552" s="32">
        <f>SUM(D553:D555)</f>
        <v>7000</v>
      </c>
      <c r="E552" s="32">
        <f>SUM(E553:E555)</f>
        <v>7000</v>
      </c>
      <c r="H552" s="41">
        <f t="shared" si="63"/>
        <v>7000</v>
      </c>
    </row>
    <row r="553" spans="1:10" hidden="1" outlineLevel="2" collapsed="1">
      <c r="A553" s="6">
        <v>5500</v>
      </c>
      <c r="B553" s="4" t="s">
        <v>458</v>
      </c>
      <c r="C553" s="5">
        <v>7000</v>
      </c>
      <c r="D553" s="5">
        <f t="shared" ref="D553:E555" si="67">C553</f>
        <v>7000</v>
      </c>
      <c r="E553" s="5">
        <f t="shared" si="67"/>
        <v>7000</v>
      </c>
      <c r="H553" s="41">
        <f t="shared" si="63"/>
        <v>7000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184919.86000000004</v>
      </c>
      <c r="D559" s="37">
        <f>D560+D716+D725</f>
        <v>184919.86000000004</v>
      </c>
      <c r="E559" s="37">
        <f>E560+E716+E725</f>
        <v>184919.86000000004</v>
      </c>
      <c r="G559" s="39" t="s">
        <v>62</v>
      </c>
      <c r="H559" s="41">
        <f t="shared" si="63"/>
        <v>184919.86000000004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180919.86000000004</v>
      </c>
      <c r="D560" s="36">
        <f>D561+D638+D642+D645</f>
        <v>180919.86000000004</v>
      </c>
      <c r="E560" s="36">
        <f>E561+E638+E642+E645</f>
        <v>180919.86000000004</v>
      </c>
      <c r="G560" s="39" t="s">
        <v>61</v>
      </c>
      <c r="H560" s="41">
        <f t="shared" si="63"/>
        <v>180919.86000000004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180919.86000000004</v>
      </c>
      <c r="D561" s="38">
        <f>D562+D567+D568+D569+D576+D577+D581+D584+D585+D586+D587+D592+D595+D599+D603+D610+D616+D628</f>
        <v>180919.86000000004</v>
      </c>
      <c r="E561" s="38">
        <f>E562+E567+E568+E569+E576+E577+E581+E584+E585+E586+E587+E592+E595+E599+E603+E610+E616+E628</f>
        <v>180919.86000000004</v>
      </c>
      <c r="G561" s="39" t="s">
        <v>595</v>
      </c>
      <c r="H561" s="41">
        <f t="shared" si="63"/>
        <v>180919.86000000004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14118.024000000001</v>
      </c>
      <c r="D562" s="32">
        <f>SUM(D563:D566)</f>
        <v>14118.024000000001</v>
      </c>
      <c r="E562" s="32">
        <f>SUM(E563:E566)</f>
        <v>14118.024000000001</v>
      </c>
      <c r="H562" s="41">
        <f t="shared" si="63"/>
        <v>14118.024000000001</v>
      </c>
    </row>
    <row r="563" spans="1:10" hidden="1" outlineLevel="2">
      <c r="A563" s="7">
        <v>6600</v>
      </c>
      <c r="B563" s="4" t="s">
        <v>468</v>
      </c>
      <c r="C563" s="5">
        <v>7280</v>
      </c>
      <c r="D563" s="5">
        <f>C563</f>
        <v>7280</v>
      </c>
      <c r="E563" s="5">
        <f>D563</f>
        <v>7280</v>
      </c>
      <c r="H563" s="41">
        <f t="shared" si="63"/>
        <v>7280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6838.0240000000003</v>
      </c>
      <c r="D566" s="5">
        <f t="shared" si="68"/>
        <v>6838.0240000000003</v>
      </c>
      <c r="E566" s="5">
        <f t="shared" si="68"/>
        <v>6838.0240000000003</v>
      </c>
      <c r="H566" s="41">
        <f t="shared" si="63"/>
        <v>6838.0240000000003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30548.853999999999</v>
      </c>
      <c r="D569" s="32">
        <f>SUM(D570:D575)</f>
        <v>30548.853999999999</v>
      </c>
      <c r="E569" s="32">
        <f>SUM(E570:E575)</f>
        <v>30548.853999999999</v>
      </c>
      <c r="H569" s="41">
        <f t="shared" si="63"/>
        <v>30548.853999999999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30548.853999999999</v>
      </c>
      <c r="D575" s="5">
        <f t="shared" si="69"/>
        <v>30548.853999999999</v>
      </c>
      <c r="E575" s="5">
        <f t="shared" si="69"/>
        <v>30548.853999999999</v>
      </c>
      <c r="H575" s="41">
        <f t="shared" si="63"/>
        <v>30548.853999999999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2217.6</v>
      </c>
      <c r="D577" s="32">
        <f>SUM(D578:D580)</f>
        <v>2217.6</v>
      </c>
      <c r="E577" s="32">
        <f>SUM(E578:E580)</f>
        <v>2217.6</v>
      </c>
      <c r="H577" s="41">
        <f t="shared" si="63"/>
        <v>2217.6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2217.6</v>
      </c>
      <c r="D579" s="5">
        <f t="shared" si="70"/>
        <v>2217.6</v>
      </c>
      <c r="E579" s="5">
        <f t="shared" si="70"/>
        <v>2217.6</v>
      </c>
      <c r="H579" s="41">
        <f t="shared" si="71"/>
        <v>2217.6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25911</v>
      </c>
      <c r="D587" s="32">
        <f>SUM(D588:D591)</f>
        <v>25911</v>
      </c>
      <c r="E587" s="32">
        <f>SUM(E588:E591)</f>
        <v>25911</v>
      </c>
      <c r="H587" s="41">
        <f t="shared" si="71"/>
        <v>25911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25911</v>
      </c>
      <c r="D591" s="5">
        <f t="shared" si="73"/>
        <v>25911</v>
      </c>
      <c r="E591" s="5">
        <f t="shared" si="73"/>
        <v>25911</v>
      </c>
      <c r="H591" s="41">
        <f t="shared" si="71"/>
        <v>25911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10010.975</v>
      </c>
      <c r="D595" s="32">
        <f>SUM(D596:D598)</f>
        <v>10010.975</v>
      </c>
      <c r="E595" s="32">
        <f>SUM(E596:E598)</f>
        <v>10010.975</v>
      </c>
      <c r="H595" s="41">
        <f t="shared" si="71"/>
        <v>10010.975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10010.975</v>
      </c>
      <c r="D598" s="5">
        <f t="shared" si="74"/>
        <v>10010.975</v>
      </c>
      <c r="E598" s="5">
        <f t="shared" si="74"/>
        <v>10010.975</v>
      </c>
      <c r="H598" s="41">
        <f t="shared" si="71"/>
        <v>10010.975</v>
      </c>
    </row>
    <row r="599" spans="1:8" hidden="1" outlineLevel="1">
      <c r="A599" s="174" t="s">
        <v>503</v>
      </c>
      <c r="B599" s="175"/>
      <c r="C599" s="32">
        <f>SUM(C600:C602)</f>
        <v>0.8</v>
      </c>
      <c r="D599" s="32">
        <f>SUM(D600:D602)</f>
        <v>0.8</v>
      </c>
      <c r="E599" s="32">
        <f>SUM(E600:E602)</f>
        <v>0.8</v>
      </c>
      <c r="H599" s="41">
        <f t="shared" si="71"/>
        <v>0.8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0.8</v>
      </c>
      <c r="D601" s="5">
        <f t="shared" si="75"/>
        <v>0.8</v>
      </c>
      <c r="E601" s="5">
        <f t="shared" si="75"/>
        <v>0.8</v>
      </c>
      <c r="H601" s="41">
        <f t="shared" si="71"/>
        <v>0.8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97305.592000000004</v>
      </c>
      <c r="D603" s="32">
        <f>SUM(D604:D609)</f>
        <v>97305.592000000004</v>
      </c>
      <c r="E603" s="32">
        <f>SUM(E604:E609)</f>
        <v>97305.592000000004</v>
      </c>
      <c r="H603" s="41">
        <f t="shared" si="71"/>
        <v>97305.592000000004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97305.592000000004</v>
      </c>
      <c r="D609" s="5">
        <f t="shared" si="76"/>
        <v>97305.592000000004</v>
      </c>
      <c r="E609" s="5">
        <f t="shared" si="76"/>
        <v>97305.592000000004</v>
      </c>
      <c r="H609" s="41">
        <f t="shared" si="71"/>
        <v>97305.592000000004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807.01499999999999</v>
      </c>
      <c r="D616" s="32">
        <f>SUM(D617:D627)</f>
        <v>807.01499999999999</v>
      </c>
      <c r="E616" s="32">
        <f>SUM(E617:E627)</f>
        <v>807.01499999999999</v>
      </c>
      <c r="H616" s="41">
        <f t="shared" si="71"/>
        <v>807.01499999999999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807.01499999999999</v>
      </c>
      <c r="D620" s="5">
        <f t="shared" si="78"/>
        <v>807.01499999999999</v>
      </c>
      <c r="E620" s="5">
        <f t="shared" si="78"/>
        <v>807.01499999999999</v>
      </c>
      <c r="H620" s="41">
        <f t="shared" si="71"/>
        <v>807.01499999999999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4000</v>
      </c>
      <c r="D716" s="36">
        <f>D717</f>
        <v>4000</v>
      </c>
      <c r="E716" s="36">
        <f>E717</f>
        <v>4000</v>
      </c>
      <c r="G716" s="39" t="s">
        <v>66</v>
      </c>
      <c r="H716" s="41">
        <f t="shared" si="92"/>
        <v>4000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4000</v>
      </c>
      <c r="D717" s="33">
        <f>D718+D722</f>
        <v>4000</v>
      </c>
      <c r="E717" s="33">
        <f>E718+E722</f>
        <v>4000</v>
      </c>
      <c r="G717" s="39" t="s">
        <v>599</v>
      </c>
      <c r="H717" s="41">
        <f t="shared" si="92"/>
        <v>4000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4000</v>
      </c>
      <c r="D718" s="31">
        <f>SUM(D719:D721)</f>
        <v>4000</v>
      </c>
      <c r="E718" s="31">
        <f>SUM(E719:E721)</f>
        <v>4000</v>
      </c>
      <c r="H718" s="41">
        <f t="shared" si="92"/>
        <v>4000</v>
      </c>
    </row>
    <row r="719" spans="1:10" ht="15" hidden="1" customHeight="1" outlineLevel="2">
      <c r="A719" s="6">
        <v>10950</v>
      </c>
      <c r="B719" s="4" t="s">
        <v>572</v>
      </c>
      <c r="C719" s="5">
        <v>4000</v>
      </c>
      <c r="D719" s="5">
        <f>C719</f>
        <v>4000</v>
      </c>
      <c r="E719" s="5">
        <f>D719</f>
        <v>4000</v>
      </c>
      <c r="H719" s="41">
        <f t="shared" si="92"/>
        <v>4000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A249" zoomScaleNormal="100" workbookViewId="0">
      <selection activeCell="C261" sqref="C2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1670000</v>
      </c>
      <c r="D2" s="26">
        <f>D3+D67</f>
        <v>1670000</v>
      </c>
      <c r="E2" s="26">
        <f>E3+E67</f>
        <v>1670000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575800</v>
      </c>
      <c r="D3" s="23">
        <f>D4+D11+D38+D61</f>
        <v>575800</v>
      </c>
      <c r="E3" s="23">
        <f>E4+E11+E38+E61</f>
        <v>575800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330000</v>
      </c>
      <c r="D4" s="21">
        <f>SUM(D5:D10)</f>
        <v>330000</v>
      </c>
      <c r="E4" s="21">
        <f>SUM(E5:E10)</f>
        <v>330000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185000</v>
      </c>
      <c r="D7" s="2">
        <f t="shared" si="0"/>
        <v>185000</v>
      </c>
      <c r="E7" s="2">
        <f t="shared" si="0"/>
        <v>185000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45000</v>
      </c>
      <c r="D8" s="2">
        <f t="shared" si="0"/>
        <v>45000</v>
      </c>
      <c r="E8" s="2">
        <f t="shared" si="0"/>
        <v>45000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0"/>
        <v>20000</v>
      </c>
      <c r="E9" s="2">
        <f t="shared" si="0"/>
        <v>20000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79800</v>
      </c>
      <c r="D11" s="21">
        <f>SUM(D12:D37)</f>
        <v>79800</v>
      </c>
      <c r="E11" s="21">
        <f>SUM(E12:E37)</f>
        <v>79800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47500</v>
      </c>
      <c r="D12" s="2">
        <f>C12</f>
        <v>47500</v>
      </c>
      <c r="E12" s="2">
        <f>D12</f>
        <v>47500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1"/>
        <v>6000</v>
      </c>
      <c r="E14" s="2">
        <f t="shared" si="1"/>
        <v>6000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outlineLevel="1">
      <c r="A33" s="3">
        <v>2403</v>
      </c>
      <c r="B33" s="1" t="s">
        <v>144</v>
      </c>
      <c r="C33" s="2">
        <v>200</v>
      </c>
      <c r="D33" s="2">
        <f t="shared" si="2"/>
        <v>200</v>
      </c>
      <c r="E33" s="2">
        <f t="shared" si="2"/>
        <v>200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outlineLevel="1">
      <c r="A37" s="3">
        <v>2499</v>
      </c>
      <c r="B37" s="1" t="s">
        <v>10</v>
      </c>
      <c r="C37" s="15">
        <v>100</v>
      </c>
      <c r="D37" s="2">
        <f t="shared" si="2"/>
        <v>100</v>
      </c>
      <c r="E37" s="2">
        <f t="shared" si="2"/>
        <v>100</v>
      </c>
    </row>
    <row r="38" spans="1:10">
      <c r="A38" s="166" t="s">
        <v>145</v>
      </c>
      <c r="B38" s="167"/>
      <c r="C38" s="21">
        <f>SUM(C39:C60)</f>
        <v>166000</v>
      </c>
      <c r="D38" s="21">
        <f>SUM(D39:D60)</f>
        <v>166000</v>
      </c>
      <c r="E38" s="21">
        <f>SUM(E39:E60)</f>
        <v>166000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3">C40</f>
        <v>12000</v>
      </c>
      <c r="E40" s="2">
        <f t="shared" si="3"/>
        <v>12000</v>
      </c>
    </row>
    <row r="41" spans="1:10" outlineLevel="1">
      <c r="A41" s="20">
        <v>3103</v>
      </c>
      <c r="B41" s="20" t="s">
        <v>13</v>
      </c>
      <c r="C41" s="2">
        <v>27000</v>
      </c>
      <c r="D41" s="2">
        <f t="shared" si="3"/>
        <v>27000</v>
      </c>
      <c r="E41" s="2">
        <f t="shared" si="3"/>
        <v>27000</v>
      </c>
    </row>
    <row r="42" spans="1:10" outlineLevel="1">
      <c r="A42" s="20">
        <v>3199</v>
      </c>
      <c r="B42" s="20" t="s">
        <v>14</v>
      </c>
      <c r="C42" s="2">
        <v>3500</v>
      </c>
      <c r="D42" s="2">
        <f t="shared" si="3"/>
        <v>3500</v>
      </c>
      <c r="E42" s="2">
        <f t="shared" si="3"/>
        <v>3500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 outlineLevel="1">
      <c r="A45" s="20">
        <v>3203</v>
      </c>
      <c r="B45" s="20" t="s">
        <v>16</v>
      </c>
      <c r="C45" s="2">
        <v>6000</v>
      </c>
      <c r="D45" s="2">
        <f t="shared" si="3"/>
        <v>6000</v>
      </c>
      <c r="E45" s="2">
        <f t="shared" si="3"/>
        <v>6000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3"/>
        <v>3000</v>
      </c>
      <c r="E53" s="2">
        <f t="shared" si="3"/>
        <v>3000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 outlineLevel="1">
      <c r="A55" s="20">
        <v>3303</v>
      </c>
      <c r="B55" s="20" t="s">
        <v>153</v>
      </c>
      <c r="C55" s="2">
        <v>45000</v>
      </c>
      <c r="D55" s="2">
        <f t="shared" si="3"/>
        <v>45000</v>
      </c>
      <c r="E55" s="2">
        <f t="shared" si="3"/>
        <v>45000</v>
      </c>
    </row>
    <row r="56" spans="1:10" outlineLevel="1">
      <c r="A56" s="20">
        <v>3303</v>
      </c>
      <c r="B56" s="20" t="s">
        <v>154</v>
      </c>
      <c r="C56" s="2">
        <v>34000</v>
      </c>
      <c r="D56" s="2">
        <f t="shared" ref="D56:E60" si="4">C56</f>
        <v>34000</v>
      </c>
      <c r="E56" s="2">
        <f t="shared" si="4"/>
        <v>34000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4"/>
        <v>200</v>
      </c>
      <c r="E60" s="2">
        <f t="shared" si="4"/>
        <v>200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1094200</v>
      </c>
      <c r="D67" s="25">
        <f>D97+D68</f>
        <v>1094200</v>
      </c>
      <c r="E67" s="25">
        <f>E97+E68</f>
        <v>1094200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119500</v>
      </c>
      <c r="D68" s="21">
        <f>SUM(D69:D96)</f>
        <v>119500</v>
      </c>
      <c r="E68" s="21">
        <f>SUM(E69:E96)</f>
        <v>119500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2000</v>
      </c>
      <c r="D73" s="2">
        <f t="shared" si="6"/>
        <v>2000</v>
      </c>
      <c r="E73" s="2">
        <f t="shared" si="6"/>
        <v>2000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6"/>
        <v>5000</v>
      </c>
      <c r="E76" s="2">
        <f t="shared" si="6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65000</v>
      </c>
      <c r="D79" s="2">
        <f t="shared" si="6"/>
        <v>65000</v>
      </c>
      <c r="E79" s="2">
        <f t="shared" si="6"/>
        <v>65000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18000</v>
      </c>
      <c r="D83" s="2">
        <f t="shared" si="6"/>
        <v>18000</v>
      </c>
      <c r="E83" s="2">
        <f t="shared" si="6"/>
        <v>18000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2000</v>
      </c>
      <c r="D85" s="2">
        <f t="shared" si="6"/>
        <v>2000</v>
      </c>
      <c r="E85" s="2">
        <f t="shared" si="6"/>
        <v>2000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500</v>
      </c>
      <c r="D91" s="2">
        <f t="shared" si="7"/>
        <v>500</v>
      </c>
      <c r="E91" s="2">
        <f t="shared" si="7"/>
        <v>500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1500</v>
      </c>
      <c r="D95" s="2">
        <f t="shared" si="7"/>
        <v>1500</v>
      </c>
      <c r="E95" s="2">
        <f t="shared" si="7"/>
        <v>1500</v>
      </c>
    </row>
    <row r="96" spans="1:5" ht="13.5" customHeight="1" outlineLevel="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974700</v>
      </c>
      <c r="D97" s="21">
        <f>SUM(D98:D113)</f>
        <v>974700</v>
      </c>
      <c r="E97" s="21">
        <f>SUM(E98:E113)</f>
        <v>974700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440000</v>
      </c>
      <c r="D98" s="2">
        <f>C98</f>
        <v>440000</v>
      </c>
      <c r="E98" s="2">
        <f>D98</f>
        <v>440000</v>
      </c>
    </row>
    <row r="99" spans="1:10" ht="15" customHeight="1" outlineLevel="1">
      <c r="A99" s="3">
        <v>6002</v>
      </c>
      <c r="B99" s="1" t="s">
        <v>185</v>
      </c>
      <c r="C99" s="2">
        <v>39000</v>
      </c>
      <c r="D99" s="2">
        <f t="shared" ref="D99:E113" si="8">C99</f>
        <v>39000</v>
      </c>
      <c r="E99" s="2">
        <f t="shared" si="8"/>
        <v>39000</v>
      </c>
    </row>
    <row r="100" spans="1:10" ht="15" customHeight="1" outlineLevel="1">
      <c r="A100" s="3">
        <v>6003</v>
      </c>
      <c r="B100" s="1" t="s">
        <v>186</v>
      </c>
      <c r="C100" s="2">
        <v>484000</v>
      </c>
      <c r="D100" s="2">
        <f t="shared" si="8"/>
        <v>484000</v>
      </c>
      <c r="E100" s="2">
        <f t="shared" si="8"/>
        <v>484000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8"/>
        <v>1500</v>
      </c>
      <c r="E106" s="2">
        <f t="shared" si="8"/>
        <v>1500</v>
      </c>
    </row>
    <row r="107" spans="1:10" outlineLevel="1">
      <c r="A107" s="3">
        <v>6010</v>
      </c>
      <c r="B107" s="1" t="s">
        <v>189</v>
      </c>
      <c r="C107" s="2">
        <v>100</v>
      </c>
      <c r="D107" s="2">
        <f t="shared" si="8"/>
        <v>100</v>
      </c>
      <c r="E107" s="2">
        <f t="shared" si="8"/>
        <v>100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8"/>
        <v>500</v>
      </c>
      <c r="E110" s="2">
        <f t="shared" si="8"/>
        <v>500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8"/>
        <v>500</v>
      </c>
      <c r="E111" s="2">
        <f t="shared" si="8"/>
        <v>500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>
        <v>2800</v>
      </c>
      <c r="D113" s="2">
        <f t="shared" si="8"/>
        <v>2800</v>
      </c>
      <c r="E113" s="2">
        <f t="shared" si="8"/>
        <v>2800</v>
      </c>
    </row>
    <row r="114" spans="1:10">
      <c r="A114" s="170" t="s">
        <v>62</v>
      </c>
      <c r="B114" s="171"/>
      <c r="C114" s="26">
        <f>C115+C152+C177</f>
        <v>261224.372</v>
      </c>
      <c r="D114" s="26">
        <f>D115+D152+D177</f>
        <v>261224.372</v>
      </c>
      <c r="E114" s="26">
        <f>E115+E152+E177</f>
        <v>261224.372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261224.372</v>
      </c>
      <c r="D115" s="23">
        <f>D116+D135</f>
        <v>261224.372</v>
      </c>
      <c r="E115" s="23">
        <f>E116+E135</f>
        <v>261224.372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203988.79399999999</v>
      </c>
      <c r="D116" s="21">
        <f>D117+D120+D123+D126+D129+D132</f>
        <v>203988.79399999999</v>
      </c>
      <c r="E116" s="21">
        <f>E117+E120+E123+E126+E129+E132</f>
        <v>203988.79399999999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174125.65400000001</v>
      </c>
      <c r="D117" s="2">
        <f>D118+D119</f>
        <v>174125.65400000001</v>
      </c>
      <c r="E117" s="2">
        <f>E118+E119</f>
        <v>174125.65400000001</v>
      </c>
    </row>
    <row r="118" spans="1:10" ht="15" customHeight="1" outlineLevel="2">
      <c r="A118" s="131"/>
      <c r="B118" s="130" t="s">
        <v>855</v>
      </c>
      <c r="C118" s="129">
        <v>174125.65400000001</v>
      </c>
      <c r="D118" s="129">
        <f>C118</f>
        <v>174125.65400000001</v>
      </c>
      <c r="E118" s="129">
        <f>D118</f>
        <v>174125.65400000001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8734.8950000000004</v>
      </c>
      <c r="D123" s="2">
        <f>D124+D125</f>
        <v>8734.8950000000004</v>
      </c>
      <c r="E123" s="2">
        <f>E124+E125</f>
        <v>8734.8950000000004</v>
      </c>
    </row>
    <row r="124" spans="1:10" ht="15" customHeight="1" outlineLevel="2">
      <c r="A124" s="131"/>
      <c r="B124" s="130" t="s">
        <v>855</v>
      </c>
      <c r="C124" s="129">
        <v>8734.8950000000004</v>
      </c>
      <c r="D124" s="129">
        <f>C124</f>
        <v>8734.8950000000004</v>
      </c>
      <c r="E124" s="129">
        <f>D124</f>
        <v>8734.8950000000004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21128.244999999999</v>
      </c>
      <c r="D126" s="2">
        <f>D127+D128</f>
        <v>21128.244999999999</v>
      </c>
      <c r="E126" s="2">
        <f>E127+E128</f>
        <v>21128.244999999999</v>
      </c>
    </row>
    <row r="127" spans="1:10" ht="15" customHeight="1" outlineLevel="2">
      <c r="A127" s="131"/>
      <c r="B127" s="130" t="s">
        <v>855</v>
      </c>
      <c r="C127" s="129">
        <v>21128.244999999999</v>
      </c>
      <c r="D127" s="129">
        <f>C127</f>
        <v>21128.244999999999</v>
      </c>
      <c r="E127" s="129">
        <f>D127</f>
        <v>21128.244999999999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57235.578000000001</v>
      </c>
      <c r="D135" s="21">
        <f>D136+D140+D143+D146+D149</f>
        <v>57235.578000000001</v>
      </c>
      <c r="E135" s="21">
        <f>E136+E140+E143+E146+E149</f>
        <v>57235.578000000001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57235.578000000001</v>
      </c>
      <c r="D136" s="2">
        <f>D137+D138+D139</f>
        <v>57235.578000000001</v>
      </c>
      <c r="E136" s="2">
        <f>E137+E138+E139</f>
        <v>57235.578000000001</v>
      </c>
    </row>
    <row r="137" spans="1:10" ht="15" customHeight="1" outlineLevel="2">
      <c r="A137" s="131"/>
      <c r="B137" s="130" t="s">
        <v>855</v>
      </c>
      <c r="C137" s="129">
        <v>23732.945</v>
      </c>
      <c r="D137" s="129">
        <f>C137</f>
        <v>23732.945</v>
      </c>
      <c r="E137" s="129">
        <f>D137</f>
        <v>23732.945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33502.633000000002</v>
      </c>
      <c r="D139" s="129">
        <f t="shared" si="9"/>
        <v>33502.633000000002</v>
      </c>
      <c r="E139" s="129">
        <f t="shared" si="9"/>
        <v>33502.633000000002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1648000</v>
      </c>
      <c r="D257" s="37">
        <f>D258+D551</f>
        <v>1648000</v>
      </c>
      <c r="E257" s="37">
        <f>E258+E551</f>
        <v>1648000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1648000</v>
      </c>
      <c r="D258" s="36">
        <f>D259+D339+D483+D548</f>
        <v>1648000</v>
      </c>
      <c r="E258" s="36">
        <f>E259+E339+E483+E548</f>
        <v>1648000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961149.84499999997</v>
      </c>
      <c r="D259" s="33">
        <f>D260+D263+D314</f>
        <v>961149.84499999997</v>
      </c>
      <c r="E259" s="33">
        <f>E260+E263+E314</f>
        <v>961149.84499999997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478533.97100000002</v>
      </c>
      <c r="D263" s="32">
        <f>D264+D265+D289+D296+D298+D302+D305+D308+D313</f>
        <v>478533.97100000002</v>
      </c>
      <c r="E263" s="32">
        <f>E264+E265+E289+E296+E298+E302+E305+E308+E313</f>
        <v>478533.97100000002</v>
      </c>
    </row>
    <row r="264" spans="1:10" outlineLevel="2">
      <c r="A264" s="6">
        <v>1101</v>
      </c>
      <c r="B264" s="4" t="s">
        <v>34</v>
      </c>
      <c r="C264" s="5">
        <v>145200</v>
      </c>
      <c r="D264" s="5">
        <f>C264</f>
        <v>145200</v>
      </c>
      <c r="E264" s="5">
        <f>D264</f>
        <v>145200</v>
      </c>
    </row>
    <row r="265" spans="1:10" outlineLevel="2">
      <c r="A265" s="6">
        <v>1101</v>
      </c>
      <c r="B265" s="4" t="s">
        <v>35</v>
      </c>
      <c r="C265" s="5">
        <f>SUM(C266:C288)</f>
        <v>234749.64399999997</v>
      </c>
      <c r="D265" s="5">
        <f>SUM(D266:D288)</f>
        <v>234749.64399999997</v>
      </c>
      <c r="E265" s="5">
        <f>SUM(E266:E288)</f>
        <v>234749.64399999997</v>
      </c>
    </row>
    <row r="266" spans="1:10" outlineLevel="3">
      <c r="A266" s="29"/>
      <c r="B266" s="28" t="s">
        <v>218</v>
      </c>
      <c r="C266" s="30">
        <v>7436</v>
      </c>
      <c r="D266" s="30">
        <f>C266</f>
        <v>7436</v>
      </c>
      <c r="E266" s="30">
        <f>D266</f>
        <v>7436</v>
      </c>
    </row>
    <row r="267" spans="1:10" outlineLevel="3">
      <c r="A267" s="29"/>
      <c r="B267" s="28" t="s">
        <v>219</v>
      </c>
      <c r="C267" s="30">
        <v>116200</v>
      </c>
      <c r="D267" s="30">
        <f t="shared" ref="D267:E282" si="18">C267</f>
        <v>116200</v>
      </c>
      <c r="E267" s="30">
        <f t="shared" si="18"/>
        <v>116200</v>
      </c>
    </row>
    <row r="268" spans="1:10" outlineLevel="3">
      <c r="A268" s="29"/>
      <c r="B268" s="28" t="s">
        <v>220</v>
      </c>
      <c r="C268" s="30">
        <v>32000</v>
      </c>
      <c r="D268" s="30">
        <f t="shared" si="18"/>
        <v>32000</v>
      </c>
      <c r="E268" s="30">
        <f t="shared" si="18"/>
        <v>32000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13652.55</v>
      </c>
      <c r="D271" s="30">
        <f t="shared" si="18"/>
        <v>13652.55</v>
      </c>
      <c r="E271" s="30">
        <f t="shared" si="18"/>
        <v>13652.55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7638.55</v>
      </c>
      <c r="D280" s="30">
        <f t="shared" si="18"/>
        <v>7638.55</v>
      </c>
      <c r="E280" s="30">
        <f t="shared" si="18"/>
        <v>7638.55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20.544</v>
      </c>
      <c r="D283" s="30">
        <f t="shared" ref="D283:E288" si="19">C283</f>
        <v>20.544</v>
      </c>
      <c r="E283" s="30">
        <f t="shared" si="19"/>
        <v>20.544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50562</v>
      </c>
      <c r="D286" s="30">
        <f t="shared" si="19"/>
        <v>50562</v>
      </c>
      <c r="E286" s="30">
        <f t="shared" si="19"/>
        <v>50562</v>
      </c>
    </row>
    <row r="287" spans="1:5" outlineLevel="3">
      <c r="A287" s="29"/>
      <c r="B287" s="28" t="s">
        <v>239</v>
      </c>
      <c r="C287" s="30">
        <v>3240</v>
      </c>
      <c r="D287" s="30">
        <f t="shared" si="19"/>
        <v>3240</v>
      </c>
      <c r="E287" s="30">
        <f t="shared" si="19"/>
        <v>3240</v>
      </c>
    </row>
    <row r="288" spans="1:5" outlineLevel="3">
      <c r="A288" s="29"/>
      <c r="B288" s="28" t="s">
        <v>240</v>
      </c>
      <c r="C288" s="30">
        <v>4000</v>
      </c>
      <c r="D288" s="30">
        <f t="shared" si="19"/>
        <v>4000</v>
      </c>
      <c r="E288" s="30">
        <f t="shared" si="19"/>
        <v>4000</v>
      </c>
    </row>
    <row r="289" spans="1:5" outlineLevel="2">
      <c r="A289" s="6">
        <v>1101</v>
      </c>
      <c r="B289" s="4" t="s">
        <v>36</v>
      </c>
      <c r="C289" s="5">
        <f>SUM(C290:C295)</f>
        <v>4228.3999999999996</v>
      </c>
      <c r="D289" s="5">
        <f>SUM(D290:D295)</f>
        <v>4228.3999999999996</v>
      </c>
      <c r="E289" s="5">
        <f>SUM(E290:E295)</f>
        <v>4228.3999999999996</v>
      </c>
    </row>
    <row r="290" spans="1:5" outlineLevel="3">
      <c r="A290" s="29"/>
      <c r="B290" s="28" t="s">
        <v>241</v>
      </c>
      <c r="C290" s="30">
        <v>2900</v>
      </c>
      <c r="D290" s="30">
        <f>C290</f>
        <v>2900</v>
      </c>
      <c r="E290" s="30">
        <f>D290</f>
        <v>2900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608.4</v>
      </c>
      <c r="D292" s="30">
        <f t="shared" si="20"/>
        <v>608.4</v>
      </c>
      <c r="E292" s="30">
        <f t="shared" si="20"/>
        <v>608.4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720</v>
      </c>
      <c r="D295" s="30">
        <f t="shared" si="20"/>
        <v>720</v>
      </c>
      <c r="E295" s="30">
        <f t="shared" si="20"/>
        <v>720</v>
      </c>
    </row>
    <row r="296" spans="1:5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</row>
    <row r="297" spans="1:5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</row>
    <row r="298" spans="1:5" outlineLevel="2">
      <c r="A298" s="6">
        <v>1101</v>
      </c>
      <c r="B298" s="4" t="s">
        <v>37</v>
      </c>
      <c r="C298" s="5">
        <f>SUM(C299:C301)</f>
        <v>13884</v>
      </c>
      <c r="D298" s="5">
        <f>SUM(D299:D301)</f>
        <v>13884</v>
      </c>
      <c r="E298" s="5">
        <f>SUM(E299:E301)</f>
        <v>13884</v>
      </c>
    </row>
    <row r="299" spans="1:5" outlineLevel="3">
      <c r="A299" s="29"/>
      <c r="B299" s="28" t="s">
        <v>248</v>
      </c>
      <c r="C299" s="30">
        <v>3242</v>
      </c>
      <c r="D299" s="30">
        <f>C299</f>
        <v>3242</v>
      </c>
      <c r="E299" s="30">
        <f>D299</f>
        <v>3242</v>
      </c>
    </row>
    <row r="300" spans="1:5" outlineLevel="3">
      <c r="A300" s="29"/>
      <c r="B300" s="28" t="s">
        <v>249</v>
      </c>
      <c r="C300" s="30">
        <v>10642</v>
      </c>
      <c r="D300" s="30">
        <f t="shared" ref="D300:E301" si="21">C300</f>
        <v>10642</v>
      </c>
      <c r="E300" s="30">
        <f t="shared" si="21"/>
        <v>10642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2500</v>
      </c>
      <c r="D302" s="5">
        <f>SUM(D303:D304)</f>
        <v>2500</v>
      </c>
      <c r="E302" s="5">
        <f>SUM(E303:E304)</f>
        <v>2500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2500</v>
      </c>
      <c r="D304" s="30">
        <f>C304</f>
        <v>2500</v>
      </c>
      <c r="E304" s="30">
        <f>D304</f>
        <v>2500</v>
      </c>
    </row>
    <row r="305" spans="1:5" outlineLevel="2">
      <c r="A305" s="6">
        <v>1101</v>
      </c>
      <c r="B305" s="4" t="s">
        <v>38</v>
      </c>
      <c r="C305" s="5">
        <f>SUM(C306:C307)</f>
        <v>4571.9269999999997</v>
      </c>
      <c r="D305" s="5">
        <f>SUM(D306:D307)</f>
        <v>4571.9269999999997</v>
      </c>
      <c r="E305" s="5">
        <f>SUM(E306:E307)</f>
        <v>4571.9269999999997</v>
      </c>
    </row>
    <row r="306" spans="1:5" outlineLevel="3">
      <c r="A306" s="29"/>
      <c r="B306" s="28" t="s">
        <v>254</v>
      </c>
      <c r="C306" s="30">
        <v>3289.152</v>
      </c>
      <c r="D306" s="30">
        <f>C306</f>
        <v>3289.152</v>
      </c>
      <c r="E306" s="30">
        <f>D306</f>
        <v>3289.152</v>
      </c>
    </row>
    <row r="307" spans="1:5" outlineLevel="3">
      <c r="A307" s="29"/>
      <c r="B307" s="28" t="s">
        <v>255</v>
      </c>
      <c r="C307" s="30">
        <v>1282.7750000000001</v>
      </c>
      <c r="D307" s="30">
        <f>C307</f>
        <v>1282.7750000000001</v>
      </c>
      <c r="E307" s="30">
        <f>D307</f>
        <v>1282.7750000000001</v>
      </c>
    </row>
    <row r="308" spans="1:5" outlineLevel="2">
      <c r="A308" s="6">
        <v>1101</v>
      </c>
      <c r="B308" s="4" t="s">
        <v>39</v>
      </c>
      <c r="C308" s="5">
        <f>SUM(C309:C312)</f>
        <v>72200</v>
      </c>
      <c r="D308" s="5">
        <f>SUM(D309:D312)</f>
        <v>72200</v>
      </c>
      <c r="E308" s="5">
        <f>SUM(E309:E312)</f>
        <v>72200</v>
      </c>
    </row>
    <row r="309" spans="1:5" outlineLevel="3">
      <c r="A309" s="29"/>
      <c r="B309" s="28" t="s">
        <v>256</v>
      </c>
      <c r="C309" s="30">
        <v>51500</v>
      </c>
      <c r="D309" s="30">
        <f>C309</f>
        <v>51500</v>
      </c>
      <c r="E309" s="30">
        <f>D309</f>
        <v>51500</v>
      </c>
    </row>
    <row r="310" spans="1:5" outlineLevel="3">
      <c r="A310" s="29"/>
      <c r="B310" s="28" t="s">
        <v>257</v>
      </c>
      <c r="C310" s="30">
        <v>16500</v>
      </c>
      <c r="D310" s="30">
        <f t="shared" ref="D310:E312" si="22">C310</f>
        <v>16500</v>
      </c>
      <c r="E310" s="30">
        <f t="shared" si="22"/>
        <v>16500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4200</v>
      </c>
      <c r="D312" s="30">
        <f t="shared" si="22"/>
        <v>4200</v>
      </c>
      <c r="E312" s="30">
        <f t="shared" si="22"/>
        <v>4200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481655.87400000001</v>
      </c>
      <c r="D314" s="32">
        <f>D315+D325+D331+D336+D337+D338+D328</f>
        <v>481655.87400000001</v>
      </c>
      <c r="E314" s="32">
        <f>E315+E325+E331+E336+E337+E338+E328</f>
        <v>481655.87400000001</v>
      </c>
    </row>
    <row r="315" spans="1:5" outlineLevel="2">
      <c r="A315" s="6">
        <v>1102</v>
      </c>
      <c r="B315" s="4" t="s">
        <v>65</v>
      </c>
      <c r="C315" s="5">
        <f>SUM(C316:C324)</f>
        <v>313374.25</v>
      </c>
      <c r="D315" s="5">
        <f>SUM(D316:D324)</f>
        <v>313374.25</v>
      </c>
      <c r="E315" s="5">
        <f>SUM(E316:E324)</f>
        <v>313374.25</v>
      </c>
    </row>
    <row r="316" spans="1:5" outlineLevel="3">
      <c r="A316" s="29"/>
      <c r="B316" s="28" t="s">
        <v>260</v>
      </c>
      <c r="C316" s="30">
        <v>107290.75</v>
      </c>
      <c r="D316" s="30">
        <f>C316</f>
        <v>107290.75</v>
      </c>
      <c r="E316" s="30">
        <f>D316</f>
        <v>107290.75</v>
      </c>
    </row>
    <row r="317" spans="1:5" outlineLevel="3">
      <c r="A317" s="29"/>
      <c r="B317" s="28" t="s">
        <v>218</v>
      </c>
      <c r="C317" s="30">
        <v>6643</v>
      </c>
      <c r="D317" s="30">
        <f t="shared" ref="D317:E324" si="23">C317</f>
        <v>6643</v>
      </c>
      <c r="E317" s="30">
        <f t="shared" si="23"/>
        <v>6643</v>
      </c>
    </row>
    <row r="318" spans="1:5" outlineLevel="3">
      <c r="A318" s="29"/>
      <c r="B318" s="28" t="s">
        <v>261</v>
      </c>
      <c r="C318" s="30">
        <v>167360.5</v>
      </c>
      <c r="D318" s="30">
        <f t="shared" si="23"/>
        <v>167360.5</v>
      </c>
      <c r="E318" s="30">
        <f t="shared" si="23"/>
        <v>167360.5</v>
      </c>
    </row>
    <row r="319" spans="1:5" outlineLevel="3">
      <c r="A319" s="29"/>
      <c r="B319" s="28" t="s">
        <v>248</v>
      </c>
      <c r="C319" s="30">
        <v>5600</v>
      </c>
      <c r="D319" s="30">
        <f t="shared" si="23"/>
        <v>5600</v>
      </c>
      <c r="E319" s="30">
        <f t="shared" si="23"/>
        <v>5600</v>
      </c>
    </row>
    <row r="320" spans="1:5" outlineLevel="3">
      <c r="A320" s="29"/>
      <c r="B320" s="28" t="s">
        <v>262</v>
      </c>
      <c r="C320" s="30">
        <v>9200</v>
      </c>
      <c r="D320" s="30">
        <f t="shared" si="23"/>
        <v>9200</v>
      </c>
      <c r="E320" s="30">
        <f t="shared" si="23"/>
        <v>9200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>
        <v>16200</v>
      </c>
      <c r="D323" s="30">
        <f t="shared" si="23"/>
        <v>16200</v>
      </c>
      <c r="E323" s="30">
        <f t="shared" si="23"/>
        <v>16200</v>
      </c>
    </row>
    <row r="324" spans="1:5" outlineLevel="3">
      <c r="A324" s="29"/>
      <c r="B324" s="28" t="s">
        <v>239</v>
      </c>
      <c r="C324" s="30">
        <v>1080</v>
      </c>
      <c r="D324" s="30">
        <f t="shared" si="23"/>
        <v>1080</v>
      </c>
      <c r="E324" s="30">
        <f t="shared" si="23"/>
        <v>1080</v>
      </c>
    </row>
    <row r="325" spans="1:5" outlineLevel="2">
      <c r="A325" s="6">
        <v>1102</v>
      </c>
      <c r="B325" s="4" t="s">
        <v>263</v>
      </c>
      <c r="C325" s="5">
        <f>SUM(C326:C327)</f>
        <v>95100</v>
      </c>
      <c r="D325" s="5">
        <f>SUM(D326:D327)</f>
        <v>95100</v>
      </c>
      <c r="E325" s="5">
        <f>SUM(E326:E327)</f>
        <v>95100</v>
      </c>
    </row>
    <row r="326" spans="1:5" outlineLevel="3">
      <c r="A326" s="29"/>
      <c r="B326" s="28" t="s">
        <v>264</v>
      </c>
      <c r="C326" s="30">
        <v>95100</v>
      </c>
      <c r="D326" s="30">
        <f>C326</f>
        <v>95100</v>
      </c>
      <c r="E326" s="30">
        <f>D326</f>
        <v>95100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1881.624</v>
      </c>
      <c r="D328" s="5">
        <f>SUM(D329:D330)</f>
        <v>1881.624</v>
      </c>
      <c r="E328" s="5">
        <f>SUM(E329:E330)</f>
        <v>1881.624</v>
      </c>
    </row>
    <row r="329" spans="1:5" outlineLevel="3">
      <c r="A329" s="29"/>
      <c r="B329" s="28" t="s">
        <v>254</v>
      </c>
      <c r="C329" s="30">
        <v>1337.124</v>
      </c>
      <c r="D329" s="30">
        <f>C329</f>
        <v>1337.124</v>
      </c>
      <c r="E329" s="30">
        <f>D329</f>
        <v>1337.124</v>
      </c>
    </row>
    <row r="330" spans="1:5" outlineLevel="3">
      <c r="A330" s="29"/>
      <c r="B330" s="28" t="s">
        <v>255</v>
      </c>
      <c r="C330" s="30">
        <v>544.5</v>
      </c>
      <c r="D330" s="30">
        <f>C330</f>
        <v>544.5</v>
      </c>
      <c r="E330" s="30">
        <f>D330</f>
        <v>544.5</v>
      </c>
    </row>
    <row r="331" spans="1:5" outlineLevel="2">
      <c r="A331" s="6">
        <v>1102</v>
      </c>
      <c r="B331" s="4" t="s">
        <v>39</v>
      </c>
      <c r="C331" s="5">
        <f>SUM(C332:C335)</f>
        <v>71000</v>
      </c>
      <c r="D331" s="5">
        <f>SUM(D332:D335)</f>
        <v>71000</v>
      </c>
      <c r="E331" s="5">
        <f>SUM(E332:E335)</f>
        <v>71000</v>
      </c>
    </row>
    <row r="332" spans="1:5" outlineLevel="3">
      <c r="A332" s="29"/>
      <c r="B332" s="28" t="s">
        <v>256</v>
      </c>
      <c r="C332" s="30">
        <v>51100</v>
      </c>
      <c r="D332" s="30">
        <f>C332</f>
        <v>51100</v>
      </c>
      <c r="E332" s="30">
        <f>D332</f>
        <v>51100</v>
      </c>
    </row>
    <row r="333" spans="1:5" outlineLevel="3">
      <c r="A333" s="29"/>
      <c r="B333" s="28" t="s">
        <v>257</v>
      </c>
      <c r="C333" s="30">
        <v>15900</v>
      </c>
      <c r="D333" s="30">
        <f t="shared" ref="D333:E335" si="24">C333</f>
        <v>15900</v>
      </c>
      <c r="E333" s="30">
        <f t="shared" si="24"/>
        <v>15900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4000</v>
      </c>
      <c r="D335" s="30">
        <f t="shared" si="24"/>
        <v>4000</v>
      </c>
      <c r="E335" s="30">
        <f t="shared" si="24"/>
        <v>4000</v>
      </c>
    </row>
    <row r="336" spans="1:5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638872.26099999994</v>
      </c>
      <c r="D339" s="33">
        <f>D340+D444+D482</f>
        <v>638872.26099999994</v>
      </c>
      <c r="E339" s="33">
        <f>E340+E444+E482</f>
        <v>638872.26099999994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628172.26099999994</v>
      </c>
      <c r="D340" s="32">
        <f>D341+D342+D343+D344+D347+D348+D353+D356+D357+D362+D367+BH290669+D371+D372+D373+D376+D377+D378+D382+D388+D391+D392+D395+D398+D399+D404+D407+D408+D409+D412+D415+D416+D419+D420+D421+D422+D429+D443</f>
        <v>628172.26099999994</v>
      </c>
      <c r="E340" s="32">
        <f>E341+E342+E343+E344+E347+E348+E353+E356+E357+E362+E367+BI290669+E371+E372+E373+E376+E377+E378+E382+E388+E391+E392+E395+E398+E399+E404+E407+E408+E409+E412+E415+E416+E419+E420+E421+E422+E429+E443</f>
        <v>628172.26099999994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180000</v>
      </c>
      <c r="D343" s="5">
        <f t="shared" si="26"/>
        <v>180000</v>
      </c>
      <c r="E343" s="5">
        <f t="shared" si="26"/>
        <v>180000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27"/>
        <v>1500</v>
      </c>
      <c r="E347" s="5">
        <f t="shared" si="27"/>
        <v>1500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28">C350</f>
        <v>1000</v>
      </c>
      <c r="E350" s="30">
        <f t="shared" si="28"/>
        <v>1000</v>
      </c>
    </row>
    <row r="351" spans="1:10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 outlineLevel="3">
      <c r="A352" s="29"/>
      <c r="B352" s="28" t="s">
        <v>281</v>
      </c>
      <c r="C352" s="30">
        <v>500</v>
      </c>
      <c r="D352" s="30">
        <f t="shared" si="28"/>
        <v>500</v>
      </c>
      <c r="E352" s="30">
        <f t="shared" si="28"/>
        <v>500</v>
      </c>
    </row>
    <row r="353" spans="1:5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</row>
    <row r="354" spans="1:5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</row>
    <row r="358" spans="1:5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 outlineLevel="3">
      <c r="A361" s="29"/>
      <c r="B361" s="28" t="s">
        <v>289</v>
      </c>
      <c r="C361" s="30">
        <v>1000</v>
      </c>
      <c r="D361" s="30">
        <f t="shared" si="30"/>
        <v>1000</v>
      </c>
      <c r="E361" s="30">
        <f t="shared" si="30"/>
        <v>1000</v>
      </c>
    </row>
    <row r="362" spans="1:5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>
        <v>1000</v>
      </c>
      <c r="D366" s="30">
        <f t="shared" si="31"/>
        <v>1000</v>
      </c>
      <c r="E366" s="30">
        <f t="shared" si="31"/>
        <v>1000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/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9"/>
      <c r="B379" s="28" t="s">
        <v>46</v>
      </c>
      <c r="C379" s="30">
        <v>4500</v>
      </c>
      <c r="D379" s="30">
        <f>C379</f>
        <v>4500</v>
      </c>
      <c r="E379" s="30">
        <f>D379</f>
        <v>4500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9700</v>
      </c>
      <c r="D382" s="5">
        <f>SUM(D383:D387)</f>
        <v>9700</v>
      </c>
      <c r="E382" s="5">
        <f>SUM(E383:E387)</f>
        <v>9700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outlineLevel="3">
      <c r="A387" s="29"/>
      <c r="B387" s="28" t="s">
        <v>308</v>
      </c>
      <c r="C387" s="30">
        <v>4500</v>
      </c>
      <c r="D387" s="30">
        <f t="shared" si="35"/>
        <v>4500</v>
      </c>
      <c r="E387" s="30">
        <f t="shared" si="35"/>
        <v>4500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500</v>
      </c>
      <c r="D401" s="30">
        <f t="shared" ref="D401:E403" si="38">C401</f>
        <v>500</v>
      </c>
      <c r="E401" s="30">
        <f t="shared" si="38"/>
        <v>500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outlineLevel="3" collapsed="1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5500</v>
      </c>
      <c r="D420" s="5">
        <f t="shared" si="41"/>
        <v>5500</v>
      </c>
      <c r="E420" s="5">
        <f t="shared" si="41"/>
        <v>5500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326192.261</v>
      </c>
      <c r="D429" s="5">
        <f>SUM(D430:D442)</f>
        <v>326192.261</v>
      </c>
      <c r="E429" s="5">
        <f>SUM(E430:E442)</f>
        <v>326192.261</v>
      </c>
    </row>
    <row r="430" spans="1:5" outlineLevel="3">
      <c r="A430" s="29"/>
      <c r="B430" s="28" t="s">
        <v>343</v>
      </c>
      <c r="C430" s="30">
        <v>14400</v>
      </c>
      <c r="D430" s="30">
        <f>C430</f>
        <v>14400</v>
      </c>
      <c r="E430" s="30">
        <f>D430</f>
        <v>14400</v>
      </c>
    </row>
    <row r="431" spans="1:5" outlineLevel="3">
      <c r="A431" s="29"/>
      <c r="B431" s="28" t="s">
        <v>344</v>
      </c>
      <c r="C431" s="30">
        <v>200000</v>
      </c>
      <c r="D431" s="30">
        <f t="shared" ref="D431:E442" si="43">C431</f>
        <v>200000</v>
      </c>
      <c r="E431" s="30">
        <f t="shared" si="43"/>
        <v>200000</v>
      </c>
    </row>
    <row r="432" spans="1:5" outlineLevel="3">
      <c r="A432" s="29"/>
      <c r="B432" s="28" t="s">
        <v>345</v>
      </c>
      <c r="C432" s="30">
        <v>8900</v>
      </c>
      <c r="D432" s="30">
        <f t="shared" si="43"/>
        <v>8900</v>
      </c>
      <c r="E432" s="30">
        <f t="shared" si="43"/>
        <v>8900</v>
      </c>
    </row>
    <row r="433" spans="1:5" outlineLevel="3">
      <c r="A433" s="29"/>
      <c r="B433" s="28" t="s">
        <v>346</v>
      </c>
      <c r="C433" s="30">
        <v>15000</v>
      </c>
      <c r="D433" s="30">
        <f t="shared" si="43"/>
        <v>15000</v>
      </c>
      <c r="E433" s="30">
        <f t="shared" si="43"/>
        <v>15000</v>
      </c>
    </row>
    <row r="434" spans="1:5" outlineLevel="3">
      <c r="A434" s="29"/>
      <c r="B434" s="28" t="s">
        <v>347</v>
      </c>
      <c r="C434" s="30">
        <v>7000</v>
      </c>
      <c r="D434" s="30">
        <f t="shared" si="43"/>
        <v>7000</v>
      </c>
      <c r="E434" s="30">
        <f t="shared" si="43"/>
        <v>7000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24000</v>
      </c>
      <c r="D441" s="30">
        <f t="shared" si="43"/>
        <v>24000</v>
      </c>
      <c r="E441" s="30">
        <f t="shared" si="43"/>
        <v>24000</v>
      </c>
    </row>
    <row r="442" spans="1:5" outlineLevel="3">
      <c r="A442" s="29"/>
      <c r="B442" s="28" t="s">
        <v>355</v>
      </c>
      <c r="C442" s="30">
        <v>56892.260999999999</v>
      </c>
      <c r="D442" s="30">
        <f t="shared" si="43"/>
        <v>56892.260999999999</v>
      </c>
      <c r="E442" s="30">
        <f t="shared" si="43"/>
        <v>56892.260999999999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10700</v>
      </c>
      <c r="D444" s="32">
        <f>D445+D454+D455+D459+D462+D463+D468+D474+D477+D480+D481+D450</f>
        <v>10700</v>
      </c>
      <c r="E444" s="32">
        <f>E445+E454+E455+E459+E462+E463+E468+E474+E477+E480+E481+E450</f>
        <v>10700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</row>
    <row r="446" spans="1:5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4500</v>
      </c>
      <c r="D454" s="5">
        <f>C454</f>
        <v>4500</v>
      </c>
      <c r="E454" s="5">
        <f>D454</f>
        <v>4500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</row>
    <row r="460" spans="1:5" ht="15" customHeight="1" outlineLevel="3">
      <c r="A460" s="28"/>
      <c r="B460" s="28" t="s">
        <v>369</v>
      </c>
      <c r="C460" s="30">
        <v>500</v>
      </c>
      <c r="D460" s="30">
        <f t="shared" ref="D460:E462" si="47">C460</f>
        <v>500</v>
      </c>
      <c r="E460" s="30">
        <f t="shared" si="47"/>
        <v>500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100</v>
      </c>
      <c r="D462" s="5">
        <f t="shared" si="47"/>
        <v>100</v>
      </c>
      <c r="E462" s="5">
        <f t="shared" si="47"/>
        <v>100</v>
      </c>
    </row>
    <row r="463" spans="1:5" outlineLevel="2" collapsed="1">
      <c r="A463" s="6">
        <v>2202</v>
      </c>
      <c r="B463" s="4" t="s">
        <v>372</v>
      </c>
      <c r="C463" s="5">
        <f>SUM(C464:C467)</f>
        <v>600</v>
      </c>
      <c r="D463" s="5">
        <f>SUM(D464:D467)</f>
        <v>600</v>
      </c>
      <c r="E463" s="5">
        <f>SUM(E464:E467)</f>
        <v>600</v>
      </c>
    </row>
    <row r="464" spans="1:5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500</v>
      </c>
      <c r="D466" s="30">
        <f t="shared" si="48"/>
        <v>500</v>
      </c>
      <c r="E466" s="30">
        <f t="shared" si="48"/>
        <v>500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47977.894</v>
      </c>
      <c r="D483" s="35">
        <f>D484+D504+D510+D523+D529+D539+D509</f>
        <v>47977.894</v>
      </c>
      <c r="E483" s="35">
        <f>E484+E504+E510+E523+E529+E539+E509</f>
        <v>47977.894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15245.223999999998</v>
      </c>
      <c r="D484" s="32">
        <f>D485+D486+D490+D491+D494+D497+D500+D501+D502+D503</f>
        <v>15245.223999999998</v>
      </c>
      <c r="E484" s="32">
        <f>E485+E486+E490+E491+E494+E497+E500+E501+E502+E503</f>
        <v>15245.223999999998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</row>
    <row r="486" spans="1:10" outlineLevel="2">
      <c r="A486" s="6">
        <v>3302</v>
      </c>
      <c r="B486" s="4" t="s">
        <v>392</v>
      </c>
      <c r="C486" s="5">
        <f>SUM(C487:C489)</f>
        <v>6691.8239999999996</v>
      </c>
      <c r="D486" s="5">
        <f>SUM(D487:D489)</f>
        <v>6691.8239999999996</v>
      </c>
      <c r="E486" s="5">
        <f>SUM(E487:E489)</f>
        <v>6691.8239999999996</v>
      </c>
    </row>
    <row r="487" spans="1:10" ht="15" customHeight="1" outlineLevel="3">
      <c r="A487" s="28"/>
      <c r="B487" s="28" t="s">
        <v>393</v>
      </c>
      <c r="C487" s="30">
        <v>6691.8239999999996</v>
      </c>
      <c r="D487" s="30">
        <f>C487</f>
        <v>6691.8239999999996</v>
      </c>
      <c r="E487" s="30">
        <f>D487</f>
        <v>6691.8239999999996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4753.3999999999996</v>
      </c>
      <c r="D490" s="5">
        <f>C490</f>
        <v>4753.3999999999996</v>
      </c>
      <c r="E490" s="5">
        <f>D490</f>
        <v>4753.3999999999996</v>
      </c>
    </row>
    <row r="491" spans="1:10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</row>
    <row r="493" spans="1:10" ht="15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2"/>
        <v>1000</v>
      </c>
      <c r="E500" s="5">
        <f t="shared" si="52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3002.67</v>
      </c>
      <c r="D504" s="32">
        <f>SUM(D505:D508)</f>
        <v>3002.67</v>
      </c>
      <c r="E504" s="32">
        <f>SUM(E505:E508)</f>
        <v>3002.67</v>
      </c>
    </row>
    <row r="505" spans="1:12" outlineLevel="2" collapsed="1">
      <c r="A505" s="6">
        <v>3303</v>
      </c>
      <c r="B505" s="4" t="s">
        <v>411</v>
      </c>
      <c r="C505" s="5">
        <v>2502.67</v>
      </c>
      <c r="D505" s="5">
        <f>C505</f>
        <v>2502.67</v>
      </c>
      <c r="E505" s="5">
        <f>D505</f>
        <v>2502.67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15000</v>
      </c>
      <c r="D509" s="32">
        <f t="shared" si="53"/>
        <v>15000</v>
      </c>
      <c r="E509" s="32">
        <f t="shared" si="53"/>
        <v>15000</v>
      </c>
    </row>
    <row r="510" spans="1:12" outlineLevel="1">
      <c r="A510" s="174" t="s">
        <v>414</v>
      </c>
      <c r="B510" s="175"/>
      <c r="C510" s="32">
        <f>C511+C512+C513+C514+C518+C519+C520+C521+C522</f>
        <v>13000</v>
      </c>
      <c r="D510" s="32">
        <f>D511+D512+D513+D514+D518+D519+D520+D521+D522</f>
        <v>13000</v>
      </c>
      <c r="E510" s="32">
        <f>E511+E512+E513+E514+E518+E519+E520+E521+E522</f>
        <v>13000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 outlineLevel="2">
      <c r="A519" s="6">
        <v>3305</v>
      </c>
      <c r="B519" s="4" t="s">
        <v>423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424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outlineLevel="2">
      <c r="A521" s="6">
        <v>3305</v>
      </c>
      <c r="B521" s="4" t="s">
        <v>425</v>
      </c>
      <c r="C521" s="5">
        <v>10000</v>
      </c>
      <c r="D521" s="5">
        <f t="shared" si="55"/>
        <v>10000</v>
      </c>
      <c r="E521" s="5">
        <f t="shared" si="55"/>
        <v>10000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60</v>
      </c>
      <c r="D529" s="32">
        <f>D530+D532+D538</f>
        <v>60</v>
      </c>
      <c r="E529" s="32">
        <f>E530+E532+E538</f>
        <v>60</v>
      </c>
    </row>
    <row r="530" spans="1:5" outlineLevel="2" collapsed="1">
      <c r="A530" s="6">
        <v>3307</v>
      </c>
      <c r="B530" s="4" t="s">
        <v>433</v>
      </c>
      <c r="C530" s="5">
        <f>SUM(C531)</f>
        <v>60</v>
      </c>
      <c r="D530" s="5">
        <f>SUM(D531)</f>
        <v>60</v>
      </c>
      <c r="E530" s="5">
        <f>SUM(E531)</f>
        <v>60</v>
      </c>
    </row>
    <row r="531" spans="1:5" ht="15" customHeight="1" outlineLevel="3">
      <c r="A531" s="29"/>
      <c r="B531" s="28" t="s">
        <v>434</v>
      </c>
      <c r="C531" s="30">
        <v>60</v>
      </c>
      <c r="D531" s="30">
        <f>C531</f>
        <v>60</v>
      </c>
      <c r="E531" s="30">
        <f>D531</f>
        <v>60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1670</v>
      </c>
      <c r="D539" s="32">
        <f>SUM(D540:D545)</f>
        <v>1670</v>
      </c>
      <c r="E539" s="32">
        <f>SUM(E540:E545)</f>
        <v>1670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1670</v>
      </c>
      <c r="D541" s="5">
        <f t="shared" ref="D541:E544" si="58">C541</f>
        <v>1670</v>
      </c>
      <c r="E541" s="5">
        <f t="shared" si="58"/>
        <v>1670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261224.37200000003</v>
      </c>
      <c r="D560" s="37">
        <f>D561+D717+D726</f>
        <v>261224.37200000003</v>
      </c>
      <c r="E560" s="37">
        <f>E561+E717+E726</f>
        <v>261224.37200000003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251224.37200000003</v>
      </c>
      <c r="D561" s="36">
        <f>D562+D639+D643+D646</f>
        <v>251224.37200000003</v>
      </c>
      <c r="E561" s="36">
        <f>E562+E639+E643+E646</f>
        <v>251224.37200000003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251224.37200000003</v>
      </c>
      <c r="D562" s="38">
        <f>D563+D568+D569+D570+D577+D578+D582+D585+D586+D587+D588+D593+D596+D600+D604+D611+D617+D629</f>
        <v>251224.37200000003</v>
      </c>
      <c r="E562" s="38">
        <f>E563+E568+E569+E570+E577+E578+E582+E585+E586+E587+E588+E593+E596+E600+E604+E611+E617+E629</f>
        <v>251224.37200000003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18157.277999999998</v>
      </c>
      <c r="D563" s="32">
        <f>SUM(D564:D567)</f>
        <v>18157.277999999998</v>
      </c>
      <c r="E563" s="32">
        <f>SUM(E564:E567)</f>
        <v>18157.277999999998</v>
      </c>
    </row>
    <row r="564" spans="1:10" outlineLevel="2">
      <c r="A564" s="7">
        <v>6600</v>
      </c>
      <c r="B564" s="4" t="s">
        <v>468</v>
      </c>
      <c r="C564" s="5">
        <v>7280</v>
      </c>
      <c r="D564" s="5">
        <f>C564</f>
        <v>7280</v>
      </c>
      <c r="E564" s="5">
        <f>D564</f>
        <v>7280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10877.278</v>
      </c>
      <c r="D567" s="5">
        <f t="shared" si="60"/>
        <v>10877.278</v>
      </c>
      <c r="E567" s="5">
        <f t="shared" si="60"/>
        <v>10877.278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22601.447</v>
      </c>
      <c r="D570" s="32">
        <f>SUM(D571:D576)</f>
        <v>22601.447</v>
      </c>
      <c r="E570" s="32">
        <f>SUM(E571:E576)</f>
        <v>22601.447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22601.447</v>
      </c>
      <c r="D576" s="5">
        <f t="shared" si="61"/>
        <v>22601.447</v>
      </c>
      <c r="E576" s="5">
        <f t="shared" si="61"/>
        <v>22601.447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8000</v>
      </c>
      <c r="D578" s="32">
        <f>SUM(D579:D581)</f>
        <v>8000</v>
      </c>
      <c r="E578" s="32">
        <f>SUM(E579:E581)</f>
        <v>8000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8000</v>
      </c>
      <c r="D580" s="5">
        <f t="shared" si="62"/>
        <v>8000</v>
      </c>
      <c r="E580" s="5">
        <f t="shared" si="62"/>
        <v>8000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16000</v>
      </c>
      <c r="D588" s="32">
        <f>SUM(D589:D592)</f>
        <v>16000</v>
      </c>
      <c r="E588" s="32">
        <f>SUM(E589:E592)</f>
        <v>16000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16000</v>
      </c>
      <c r="D592" s="5">
        <f t="shared" si="64"/>
        <v>16000</v>
      </c>
      <c r="E592" s="5">
        <f t="shared" si="64"/>
        <v>16000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35.975000000000001</v>
      </c>
      <c r="D596" s="32">
        <f>SUM(D597:D599)</f>
        <v>35.975000000000001</v>
      </c>
      <c r="E596" s="32">
        <f>SUM(E597:E599)</f>
        <v>35.975000000000001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35.975000000000001</v>
      </c>
      <c r="D599" s="5">
        <f t="shared" si="65"/>
        <v>35.975000000000001</v>
      </c>
      <c r="E599" s="5">
        <f t="shared" si="65"/>
        <v>35.975000000000001</v>
      </c>
    </row>
    <row r="600" spans="1:5" outlineLevel="1">
      <c r="A600" s="174" t="s">
        <v>503</v>
      </c>
      <c r="B600" s="175"/>
      <c r="C600" s="32">
        <f>SUM(C601:C603)</f>
        <v>170622.65700000001</v>
      </c>
      <c r="D600" s="32">
        <f>SUM(D601:D603)</f>
        <v>170622.65700000001</v>
      </c>
      <c r="E600" s="32">
        <f>SUM(E601:E603)</f>
        <v>170622.65700000001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170622.65700000001</v>
      </c>
      <c r="D602" s="5">
        <f t="shared" si="66"/>
        <v>170622.65700000001</v>
      </c>
      <c r="E602" s="5">
        <f t="shared" si="66"/>
        <v>170622.65700000001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807.01499999999999</v>
      </c>
      <c r="D617" s="32">
        <f>SUM(D618:D628)</f>
        <v>807.01499999999999</v>
      </c>
      <c r="E617" s="32">
        <f>SUM(E618:E628)</f>
        <v>807.01499999999999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807.01499999999999</v>
      </c>
      <c r="D621" s="5">
        <f t="shared" si="69"/>
        <v>807.01499999999999</v>
      </c>
      <c r="E621" s="5">
        <f t="shared" si="69"/>
        <v>807.01499999999999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15000</v>
      </c>
      <c r="D629" s="32">
        <f>SUM(D630:D638)</f>
        <v>15000</v>
      </c>
      <c r="E629" s="32">
        <f>SUM(E630:E638)</f>
        <v>15000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15000</v>
      </c>
      <c r="D631" s="5">
        <f t="shared" ref="D631:E638" si="70">C631</f>
        <v>15000</v>
      </c>
      <c r="E631" s="5">
        <f t="shared" si="70"/>
        <v>15000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10000</v>
      </c>
      <c r="D717" s="36">
        <f>D718</f>
        <v>10000</v>
      </c>
      <c r="E717" s="36">
        <f>E718</f>
        <v>10000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10000</v>
      </c>
      <c r="D718" s="33">
        <f>D719+D723</f>
        <v>10000</v>
      </c>
      <c r="E718" s="33">
        <f>E719+E723</f>
        <v>10000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10000</v>
      </c>
      <c r="D719" s="31">
        <f>SUM(D720:D722)</f>
        <v>10000</v>
      </c>
      <c r="E719" s="31">
        <f>SUM(E720:E722)</f>
        <v>10000</v>
      </c>
    </row>
    <row r="720" spans="1:10" ht="15" customHeight="1" outlineLevel="2">
      <c r="A720" s="6">
        <v>10950</v>
      </c>
      <c r="B720" s="4" t="s">
        <v>572</v>
      </c>
      <c r="C720" s="5">
        <v>10000</v>
      </c>
      <c r="D720" s="5">
        <f>C720</f>
        <v>10000</v>
      </c>
      <c r="E720" s="5">
        <f>D720</f>
        <v>10000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62" workbookViewId="0">
      <selection activeCell="D77" sqref="D7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173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173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968</v>
      </c>
      <c r="B6" s="10">
        <v>2016</v>
      </c>
      <c r="C6" s="10">
        <v>173</v>
      </c>
      <c r="D6" s="10"/>
      <c r="E6" s="10"/>
      <c r="F6" s="10"/>
      <c r="G6" s="10">
        <v>173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6</v>
      </c>
      <c r="F39" s="147">
        <f t="shared" si="30"/>
        <v>113</v>
      </c>
      <c r="G39" s="147">
        <f t="shared" si="30"/>
        <v>0</v>
      </c>
      <c r="H39" s="147">
        <f t="shared" si="30"/>
        <v>94</v>
      </c>
      <c r="I39" s="147" t="e">
        <f t="shared" si="30"/>
        <v>#VALUE!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>
        <v>213</v>
      </c>
      <c r="C77" s="144"/>
      <c r="D77" s="144"/>
      <c r="E77" s="144">
        <v>6</v>
      </c>
      <c r="F77" s="144">
        <v>113</v>
      </c>
      <c r="G77" s="144"/>
      <c r="H77" s="144">
        <v>94</v>
      </c>
      <c r="I77" s="144" t="s">
        <v>969</v>
      </c>
    </row>
    <row r="78" spans="1:9">
      <c r="A78" s="144" t="s">
        <v>937</v>
      </c>
      <c r="B78" s="144"/>
      <c r="C78" s="144">
        <f t="shared" ref="C78" si="67">SUM(C79:C80)</f>
        <v>0</v>
      </c>
      <c r="D78" s="144"/>
      <c r="E78" s="144"/>
      <c r="F78" s="144">
        <f t="shared" ref="F78" si="68">F77+F74+F67+F64+F61+F58+F55+F52+F40+F32+F29+F26+F16+F13+F10+F5</f>
        <v>113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2018-03-13T15:39:10Z</dcterms:modified>
</cp:coreProperties>
</file>