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Saisie 2018\سليانة\"/>
    </mc:Choice>
  </mc:AlternateContent>
  <xr:revisionPtr revIDLastSave="0" documentId="10_ncr:8100000_{A1A634AA-354C-4C4D-9F0D-88A268CCC1B8}" xr6:coauthVersionLast="33" xr6:coauthVersionMax="33" xr10:uidLastSave="{00000000-0000-0000-0000-000000000000}"/>
  <bookViews>
    <workbookView xWindow="10460" yWindow="150" windowWidth="10170" windowHeight="7640" tabRatio="963" firstSheet="1" activeTab="6" xr2:uid="{00000000-000D-0000-FFFF-FFFF00000000}"/>
  </bookViews>
  <sheets>
    <sheet name="مرافق البلدية " sheetId="30" r:id="rId1"/>
    <sheet name="ميزانية 2011" sheetId="18" r:id="rId2"/>
    <sheet name="ميزانية 2012" sheetId="26" r:id="rId3"/>
    <sheet name="ميزانية 2013" sheetId="27" r:id="rId4"/>
    <sheet name="ميزانية 2014" sheetId="28" r:id="rId5"/>
    <sheet name="ميزانية 2015" sheetId="29" r:id="rId6"/>
    <sheet name="PAI 2016" sheetId="32" r:id="rId7"/>
    <sheet name="ميزانية 2016 " sheetId="23" r:id="rId8"/>
    <sheet name="ميزانية 2017  " sheetId="31" r:id="rId9"/>
    <sheet name="قائمة في الأعوان" sheetId="3" r:id="rId10"/>
    <sheet name="قائمة في العملة " sheetId="21" r:id="rId11"/>
    <sheet name="المجلس البلدي" sheetId="5" r:id="rId12"/>
    <sheet name="النشاط البلدي2014" sheetId="6" r:id="rId13"/>
    <sheet name="النشاط البلدي 2015" sheetId="19" r:id="rId14"/>
    <sheet name="المنشئات العمومية" sheetId="7" r:id="rId15"/>
    <sheet name="التنظيم الهيكلي " sheetId="25" r:id="rId16"/>
    <sheet name="التنظيم الهيكلي" sheetId="8" r:id="rId17"/>
    <sheet name="الأحياء" sheetId="13" r:id="rId18"/>
    <sheet name="المشاريع" sheetId="12" r:id="rId19"/>
    <sheet name="وسائل النقل " sheetId="24" r:id="rId20"/>
    <sheet name="قانون الإطار" sheetId="16" r:id="rId21"/>
  </sheets>
  <definedNames>
    <definedName name="_xlnm.Print_Area" localSheetId="18">المشاريع!$A$1:$AI$22</definedName>
    <definedName name="_xlnm.Print_Area" localSheetId="9">'قائمة في الأعوان'!$A$1:$C$26</definedName>
    <definedName name="_xlnm.Print_Area" localSheetId="10">'قائمة في العملة '!$A$1:$C$26</definedName>
  </definedNames>
  <calcPr calcId="162913"/>
</workbook>
</file>

<file path=xl/calcChain.xml><?xml version="1.0" encoding="utf-8"?>
<calcChain xmlns="http://schemas.openxmlformats.org/spreadsheetml/2006/main">
  <c r="F31" i="32" l="1"/>
  <c r="D31" i="32"/>
  <c r="C60" i="32"/>
  <c r="C59" i="32"/>
  <c r="C58" i="32"/>
  <c r="I57" i="32"/>
  <c r="H57" i="32"/>
  <c r="G57" i="32"/>
  <c r="F57" i="32"/>
  <c r="E57" i="32"/>
  <c r="D57" i="32"/>
  <c r="C56" i="32"/>
  <c r="C55" i="32"/>
  <c r="I54" i="32"/>
  <c r="H54" i="32"/>
  <c r="G54" i="32"/>
  <c r="F54" i="32"/>
  <c r="E54" i="32"/>
  <c r="D54" i="32"/>
  <c r="C53" i="32"/>
  <c r="C52" i="32"/>
  <c r="I51" i="32"/>
  <c r="I50" i="32" s="1"/>
  <c r="H51" i="32"/>
  <c r="H50" i="32" s="1"/>
  <c r="G51" i="32"/>
  <c r="G50" i="32" s="1"/>
  <c r="F51" i="32"/>
  <c r="E51" i="32"/>
  <c r="E50" i="32" s="1"/>
  <c r="D51" i="32"/>
  <c r="D50" i="32"/>
  <c r="C49" i="32"/>
  <c r="C48" i="32"/>
  <c r="H47" i="32"/>
  <c r="G47" i="32"/>
  <c r="F47" i="32"/>
  <c r="E47" i="32"/>
  <c r="D47" i="32"/>
  <c r="C46" i="32"/>
  <c r="C45" i="32"/>
  <c r="I44" i="32"/>
  <c r="H44" i="32"/>
  <c r="G44" i="32"/>
  <c r="F44" i="32"/>
  <c r="E44" i="32"/>
  <c r="D44" i="32"/>
  <c r="C43" i="32"/>
  <c r="C42" i="32"/>
  <c r="I41" i="32"/>
  <c r="H41" i="32"/>
  <c r="G41" i="32"/>
  <c r="F41" i="32"/>
  <c r="E41" i="32"/>
  <c r="D41" i="32"/>
  <c r="C40" i="32"/>
  <c r="C39" i="32"/>
  <c r="I38" i="32"/>
  <c r="H38" i="32"/>
  <c r="G38" i="32"/>
  <c r="F38" i="32"/>
  <c r="E38" i="32"/>
  <c r="D38" i="32"/>
  <c r="C37" i="32"/>
  <c r="C36" i="32"/>
  <c r="I35" i="32"/>
  <c r="H35" i="32"/>
  <c r="G35" i="32"/>
  <c r="F35" i="32"/>
  <c r="E35" i="32"/>
  <c r="D35" i="32"/>
  <c r="I31" i="32"/>
  <c r="H31" i="32"/>
  <c r="G31" i="32"/>
  <c r="E31" i="32"/>
  <c r="C29" i="32"/>
  <c r="C28" i="32"/>
  <c r="I27" i="32"/>
  <c r="H27" i="32"/>
  <c r="G27" i="32"/>
  <c r="F27" i="32"/>
  <c r="E27" i="32"/>
  <c r="D27" i="32"/>
  <c r="C26" i="32"/>
  <c r="C25" i="32"/>
  <c r="I24" i="32"/>
  <c r="H24" i="32"/>
  <c r="G24" i="32"/>
  <c r="G23" i="32" s="1"/>
  <c r="F24" i="32"/>
  <c r="F23" i="32" s="1"/>
  <c r="E24" i="32"/>
  <c r="D24" i="32"/>
  <c r="I23" i="32"/>
  <c r="H23" i="32"/>
  <c r="E23" i="32"/>
  <c r="D23" i="32"/>
  <c r="C22" i="32"/>
  <c r="C21" i="32"/>
  <c r="I20" i="32"/>
  <c r="H20" i="32"/>
  <c r="G20" i="32"/>
  <c r="F20" i="32"/>
  <c r="E20" i="32"/>
  <c r="D20" i="32"/>
  <c r="C19" i="32"/>
  <c r="C18" i="32"/>
  <c r="I17" i="32"/>
  <c r="H17" i="32"/>
  <c r="G17" i="32"/>
  <c r="F17" i="32"/>
  <c r="E17" i="32"/>
  <c r="D17" i="32"/>
  <c r="C16" i="32"/>
  <c r="C15" i="32"/>
  <c r="I14" i="32"/>
  <c r="H14" i="32"/>
  <c r="G14" i="32"/>
  <c r="F14" i="32"/>
  <c r="E14" i="32"/>
  <c r="D14" i="32"/>
  <c r="C13" i="32"/>
  <c r="C12" i="32"/>
  <c r="I11" i="32"/>
  <c r="H11" i="32"/>
  <c r="G11" i="32"/>
  <c r="F11" i="32"/>
  <c r="E11" i="32"/>
  <c r="D11" i="32"/>
  <c r="C10" i="32"/>
  <c r="C9" i="32"/>
  <c r="I8" i="32"/>
  <c r="H8" i="32"/>
  <c r="G8" i="32"/>
  <c r="F8" i="32"/>
  <c r="E8" i="32"/>
  <c r="C8" i="32"/>
  <c r="C5" i="32"/>
  <c r="I5" i="32"/>
  <c r="I4" i="32" s="1"/>
  <c r="H5" i="32"/>
  <c r="G5" i="32"/>
  <c r="F5" i="32"/>
  <c r="E5" i="32"/>
  <c r="D5" i="32"/>
  <c r="E509" i="31"/>
  <c r="D509" i="31"/>
  <c r="E4" i="32" l="1"/>
  <c r="C24" i="32"/>
  <c r="C41" i="32"/>
  <c r="C47" i="32"/>
  <c r="E30" i="32"/>
  <c r="I30" i="32"/>
  <c r="C35" i="32"/>
  <c r="I61" i="32"/>
  <c r="C27" i="32"/>
  <c r="C51" i="32"/>
  <c r="E61" i="32"/>
  <c r="C11" i="32"/>
  <c r="C17" i="32"/>
  <c r="H4" i="32"/>
  <c r="C20" i="32"/>
  <c r="C44" i="32"/>
  <c r="G61" i="32"/>
  <c r="F4" i="32"/>
  <c r="C14" i="32"/>
  <c r="C23" i="32"/>
  <c r="C31" i="32"/>
  <c r="C38" i="32"/>
  <c r="H30" i="32"/>
  <c r="C54" i="32"/>
  <c r="C57" i="32"/>
  <c r="H61" i="32"/>
  <c r="G30" i="32"/>
  <c r="G4" i="32"/>
  <c r="F50" i="32"/>
  <c r="F61" i="32" s="1"/>
  <c r="D61" i="32"/>
  <c r="D4" i="32"/>
  <c r="D30" i="32"/>
  <c r="D779" i="31"/>
  <c r="D778" i="31" s="1"/>
  <c r="C778" i="31"/>
  <c r="D777" i="31"/>
  <c r="E777" i="31" s="1"/>
  <c r="D776" i="31"/>
  <c r="E776" i="31" s="1"/>
  <c r="D775" i="31"/>
  <c r="E775" i="31" s="1"/>
  <c r="D774" i="31"/>
  <c r="C773" i="31"/>
  <c r="C772" i="31" s="1"/>
  <c r="D771" i="31"/>
  <c r="E771" i="31" s="1"/>
  <c r="E770" i="31"/>
  <c r="D770" i="31"/>
  <c r="C769" i="31"/>
  <c r="C768" i="31" s="1"/>
  <c r="D767" i="31"/>
  <c r="E767" i="31" s="1"/>
  <c r="E766" i="31" s="1"/>
  <c r="C766" i="31"/>
  <c r="D765" i="31"/>
  <c r="E765" i="31" s="1"/>
  <c r="D764" i="31"/>
  <c r="E764" i="31" s="1"/>
  <c r="D763" i="31"/>
  <c r="E763" i="31" s="1"/>
  <c r="C762" i="31"/>
  <c r="C761" i="31" s="1"/>
  <c r="D760" i="31"/>
  <c r="E760" i="31" s="1"/>
  <c r="D759" i="31"/>
  <c r="E759" i="31" s="1"/>
  <c r="E758" i="31"/>
  <c r="D758" i="31"/>
  <c r="C757" i="31"/>
  <c r="C756" i="31" s="1"/>
  <c r="D755" i="31"/>
  <c r="E755" i="31" s="1"/>
  <c r="D754" i="31"/>
  <c r="E754" i="31" s="1"/>
  <c r="D753" i="31"/>
  <c r="C752" i="31"/>
  <c r="C751" i="31" s="1"/>
  <c r="D750" i="31"/>
  <c r="E750" i="31" s="1"/>
  <c r="D749" i="31"/>
  <c r="E749" i="31" s="1"/>
  <c r="D748" i="31"/>
  <c r="E748" i="31" s="1"/>
  <c r="E747" i="31" s="1"/>
  <c r="C747" i="31"/>
  <c r="D746" i="31"/>
  <c r="C745" i="31"/>
  <c r="C744" i="31" s="1"/>
  <c r="D743" i="31"/>
  <c r="C742" i="31"/>
  <c r="D741" i="31"/>
  <c r="D740" i="31" s="1"/>
  <c r="C740" i="31"/>
  <c r="D739" i="31"/>
  <c r="E739" i="31" s="1"/>
  <c r="D738" i="31"/>
  <c r="E738" i="31" s="1"/>
  <c r="D737" i="31"/>
  <c r="E737" i="31" s="1"/>
  <c r="D736" i="31"/>
  <c r="C735" i="31"/>
  <c r="C734" i="31" s="1"/>
  <c r="D733" i="31"/>
  <c r="C732" i="31"/>
  <c r="C731" i="31" s="1"/>
  <c r="D730" i="31"/>
  <c r="E730" i="31" s="1"/>
  <c r="D729" i="31"/>
  <c r="E729" i="31" s="1"/>
  <c r="C728" i="31"/>
  <c r="H725" i="31"/>
  <c r="D725" i="31"/>
  <c r="E725" i="31" s="1"/>
  <c r="H724" i="31"/>
  <c r="D724" i="31"/>
  <c r="E724" i="31" s="1"/>
  <c r="D723" i="31"/>
  <c r="C723" i="31"/>
  <c r="H723" i="31" s="1"/>
  <c r="H722" i="31"/>
  <c r="D722" i="31"/>
  <c r="E722" i="31" s="1"/>
  <c r="H721" i="31"/>
  <c r="D721" i="31"/>
  <c r="E721" i="31" s="1"/>
  <c r="H720" i="31"/>
  <c r="D720" i="31"/>
  <c r="D719" i="31" s="1"/>
  <c r="C719" i="31"/>
  <c r="H719" i="31" s="1"/>
  <c r="H716" i="31"/>
  <c r="D716" i="31"/>
  <c r="E716" i="31" s="1"/>
  <c r="H715" i="31"/>
  <c r="D715" i="31"/>
  <c r="E715" i="31" s="1"/>
  <c r="H714" i="31"/>
  <c r="D714" i="31"/>
  <c r="E714" i="31" s="1"/>
  <c r="H713" i="31"/>
  <c r="D713" i="31"/>
  <c r="E713" i="31" s="1"/>
  <c r="H712" i="31"/>
  <c r="D712" i="31"/>
  <c r="E712" i="31" s="1"/>
  <c r="H711" i="31"/>
  <c r="E711" i="31"/>
  <c r="D711" i="31"/>
  <c r="H710" i="31"/>
  <c r="D710" i="31"/>
  <c r="E710" i="31" s="1"/>
  <c r="H709" i="31"/>
  <c r="D709" i="31"/>
  <c r="E709" i="31" s="1"/>
  <c r="H708" i="31"/>
  <c r="D708" i="31"/>
  <c r="E708" i="31" s="1"/>
  <c r="H707" i="31"/>
  <c r="D707" i="31"/>
  <c r="E707" i="31" s="1"/>
  <c r="H706" i="31"/>
  <c r="D706" i="31"/>
  <c r="E706" i="31" s="1"/>
  <c r="H705" i="31"/>
  <c r="D705" i="31"/>
  <c r="E705" i="31" s="1"/>
  <c r="H704" i="31"/>
  <c r="D704" i="31"/>
  <c r="E704" i="31" s="1"/>
  <c r="H703" i="31"/>
  <c r="D703" i="31"/>
  <c r="E703" i="31" s="1"/>
  <c r="H702" i="31"/>
  <c r="D702" i="31"/>
  <c r="E702" i="31" s="1"/>
  <c r="C701" i="31"/>
  <c r="H701" i="31" s="1"/>
  <c r="H700" i="31"/>
  <c r="D700" i="31"/>
  <c r="E700" i="31" s="1"/>
  <c r="H699" i="31"/>
  <c r="D699" i="31"/>
  <c r="E699" i="31" s="1"/>
  <c r="H698" i="31"/>
  <c r="D698" i="31"/>
  <c r="E698" i="31" s="1"/>
  <c r="H697" i="31"/>
  <c r="D697" i="31"/>
  <c r="E697" i="31" s="1"/>
  <c r="H696" i="31"/>
  <c r="D696" i="31"/>
  <c r="C695" i="31"/>
  <c r="H695" i="31" s="1"/>
  <c r="H694" i="31"/>
  <c r="D694" i="31"/>
  <c r="E694" i="31" s="1"/>
  <c r="H693" i="31"/>
  <c r="D693" i="31"/>
  <c r="E693" i="31" s="1"/>
  <c r="H692" i="31"/>
  <c r="D692" i="31"/>
  <c r="E692" i="31" s="1"/>
  <c r="H691" i="31"/>
  <c r="D691" i="31"/>
  <c r="E691" i="31" s="1"/>
  <c r="H690" i="31"/>
  <c r="D690" i="31"/>
  <c r="E690" i="31" s="1"/>
  <c r="H689" i="31"/>
  <c r="D689" i="31"/>
  <c r="E689" i="31" s="1"/>
  <c r="C688" i="31"/>
  <c r="H688" i="31" s="1"/>
  <c r="H687" i="31"/>
  <c r="D687" i="31"/>
  <c r="E687" i="31" s="1"/>
  <c r="H686" i="31"/>
  <c r="D686" i="31"/>
  <c r="H685" i="31"/>
  <c r="D685" i="31"/>
  <c r="E685" i="31" s="1"/>
  <c r="C684" i="31"/>
  <c r="H684" i="31" s="1"/>
  <c r="H683" i="31"/>
  <c r="D683" i="31"/>
  <c r="E683" i="31" s="1"/>
  <c r="H682" i="31"/>
  <c r="D682" i="31"/>
  <c r="E682" i="31" s="1"/>
  <c r="H681" i="31"/>
  <c r="D681" i="31"/>
  <c r="C680" i="31"/>
  <c r="H680" i="31" s="1"/>
  <c r="H679" i="31"/>
  <c r="D679" i="31"/>
  <c r="E679" i="31" s="1"/>
  <c r="H678" i="31"/>
  <c r="D678" i="31"/>
  <c r="C677" i="31"/>
  <c r="H677" i="31" s="1"/>
  <c r="H676" i="31"/>
  <c r="D676" i="31"/>
  <c r="E676" i="31" s="1"/>
  <c r="H675" i="31"/>
  <c r="D675" i="31"/>
  <c r="E675" i="31" s="1"/>
  <c r="H674" i="31"/>
  <c r="D674" i="31"/>
  <c r="E674" i="31" s="1"/>
  <c r="H673" i="31"/>
  <c r="D673" i="31"/>
  <c r="E673" i="31" s="1"/>
  <c r="D672" i="31"/>
  <c r="C672" i="31"/>
  <c r="H672" i="31" s="1"/>
  <c r="H671" i="31"/>
  <c r="D671" i="31"/>
  <c r="E671" i="31" s="1"/>
  <c r="H670" i="31"/>
  <c r="D670" i="31"/>
  <c r="E670" i="31" s="1"/>
  <c r="H669" i="31"/>
  <c r="D669" i="31"/>
  <c r="E669" i="31" s="1"/>
  <c r="H668" i="31"/>
  <c r="E668" i="31"/>
  <c r="D668" i="31"/>
  <c r="H667" i="31"/>
  <c r="D667" i="31"/>
  <c r="E667" i="31" s="1"/>
  <c r="E666" i="31" s="1"/>
  <c r="C666" i="31"/>
  <c r="H666" i="31" s="1"/>
  <c r="H665" i="31"/>
  <c r="D665" i="31"/>
  <c r="E665" i="31" s="1"/>
  <c r="H664" i="31"/>
  <c r="D664" i="31"/>
  <c r="E664" i="31" s="1"/>
  <c r="H663" i="31"/>
  <c r="D663" i="31"/>
  <c r="E663" i="31" s="1"/>
  <c r="E662" i="31" s="1"/>
  <c r="H662" i="31"/>
  <c r="C662" i="31"/>
  <c r="H661" i="31"/>
  <c r="D661" i="31"/>
  <c r="E661" i="31" s="1"/>
  <c r="H660" i="31"/>
  <c r="D660" i="31"/>
  <c r="E660" i="31" s="1"/>
  <c r="H659" i="31"/>
  <c r="D659" i="31"/>
  <c r="E659" i="31" s="1"/>
  <c r="H658" i="31"/>
  <c r="D658" i="31"/>
  <c r="E658" i="31" s="1"/>
  <c r="H657" i="31"/>
  <c r="D657" i="31"/>
  <c r="E657" i="31" s="1"/>
  <c r="H656" i="31"/>
  <c r="D656" i="31"/>
  <c r="E656" i="31" s="1"/>
  <c r="H655" i="31"/>
  <c r="D655" i="31"/>
  <c r="E655" i="31" s="1"/>
  <c r="C654" i="31"/>
  <c r="H654" i="31" s="1"/>
  <c r="H653" i="31"/>
  <c r="D653" i="31"/>
  <c r="E653" i="31" s="1"/>
  <c r="H652" i="31"/>
  <c r="D652" i="31"/>
  <c r="E652" i="31" s="1"/>
  <c r="H651" i="31"/>
  <c r="D651" i="31"/>
  <c r="E651" i="31" s="1"/>
  <c r="H650" i="31"/>
  <c r="D650" i="31"/>
  <c r="E650" i="31" s="1"/>
  <c r="H649" i="31"/>
  <c r="D649" i="31"/>
  <c r="E649" i="31" s="1"/>
  <c r="H648" i="31"/>
  <c r="D648" i="31"/>
  <c r="E648" i="31" s="1"/>
  <c r="C647" i="31"/>
  <c r="H645" i="31"/>
  <c r="D645" i="31"/>
  <c r="E645" i="31" s="1"/>
  <c r="H644" i="31"/>
  <c r="D644" i="31"/>
  <c r="E644" i="31" s="1"/>
  <c r="D643" i="31"/>
  <c r="C643" i="31"/>
  <c r="H643" i="31" s="1"/>
  <c r="J643" i="31" s="1"/>
  <c r="H642" i="31"/>
  <c r="D642" i="31"/>
  <c r="E642" i="31" s="1"/>
  <c r="H641" i="31"/>
  <c r="D641" i="31"/>
  <c r="E641" i="31" s="1"/>
  <c r="H640" i="31"/>
  <c r="D640" i="31"/>
  <c r="E640" i="31" s="1"/>
  <c r="C639" i="31"/>
  <c r="H639" i="31" s="1"/>
  <c r="J639" i="31" s="1"/>
  <c r="H638" i="31"/>
  <c r="D638" i="31"/>
  <c r="E638" i="31" s="1"/>
  <c r="H637" i="31"/>
  <c r="D637" i="31"/>
  <c r="E637" i="31" s="1"/>
  <c r="H636" i="31"/>
  <c r="D636" i="31"/>
  <c r="E636" i="31" s="1"/>
  <c r="H635" i="31"/>
  <c r="D635" i="31"/>
  <c r="E635" i="31" s="1"/>
  <c r="H634" i="31"/>
  <c r="D634" i="31"/>
  <c r="E634" i="31" s="1"/>
  <c r="H633" i="31"/>
  <c r="D633" i="31"/>
  <c r="E633" i="31" s="1"/>
  <c r="H632" i="31"/>
  <c r="D632" i="31"/>
  <c r="E632" i="31" s="1"/>
  <c r="H631" i="31"/>
  <c r="D631" i="31"/>
  <c r="E631" i="31" s="1"/>
  <c r="H630" i="31"/>
  <c r="D630" i="31"/>
  <c r="E630" i="31" s="1"/>
  <c r="C629" i="31"/>
  <c r="H629" i="31" s="1"/>
  <c r="H628" i="31"/>
  <c r="D628" i="31"/>
  <c r="E628" i="31" s="1"/>
  <c r="H627" i="31"/>
  <c r="D627" i="31"/>
  <c r="E627" i="31" s="1"/>
  <c r="H626" i="31"/>
  <c r="D626" i="31"/>
  <c r="E626" i="31" s="1"/>
  <c r="H625" i="31"/>
  <c r="D625" i="31"/>
  <c r="E625" i="31" s="1"/>
  <c r="H624" i="31"/>
  <c r="D624" i="31"/>
  <c r="E624" i="31" s="1"/>
  <c r="H623" i="31"/>
  <c r="D623" i="31"/>
  <c r="E623" i="31" s="1"/>
  <c r="H622" i="31"/>
  <c r="D622" i="31"/>
  <c r="E622" i="31" s="1"/>
  <c r="H621" i="31"/>
  <c r="E621" i="31"/>
  <c r="D621" i="31"/>
  <c r="H620" i="31"/>
  <c r="D620" i="31"/>
  <c r="E620" i="31" s="1"/>
  <c r="H619" i="31"/>
  <c r="D619" i="31"/>
  <c r="E619" i="31" s="1"/>
  <c r="H618" i="31"/>
  <c r="D618" i="31"/>
  <c r="E618" i="31" s="1"/>
  <c r="C617" i="31"/>
  <c r="H617" i="31" s="1"/>
  <c r="H616" i="31"/>
  <c r="D616" i="31"/>
  <c r="E616" i="31" s="1"/>
  <c r="H615" i="31"/>
  <c r="D615" i="31"/>
  <c r="E615" i="31" s="1"/>
  <c r="H614" i="31"/>
  <c r="D614" i="31"/>
  <c r="E614" i="31" s="1"/>
  <c r="H613" i="31"/>
  <c r="D613" i="31"/>
  <c r="E613" i="31" s="1"/>
  <c r="H612" i="31"/>
  <c r="D612" i="31"/>
  <c r="E612" i="31" s="1"/>
  <c r="C611" i="31"/>
  <c r="H611" i="31" s="1"/>
  <c r="H610" i="31"/>
  <c r="E610" i="31"/>
  <c r="D610" i="31"/>
  <c r="H609" i="31"/>
  <c r="D609" i="31"/>
  <c r="E609" i="31" s="1"/>
  <c r="H608" i="31"/>
  <c r="D608" i="31"/>
  <c r="E608" i="31" s="1"/>
  <c r="H607" i="31"/>
  <c r="D607" i="31"/>
  <c r="E607" i="31" s="1"/>
  <c r="H606" i="31"/>
  <c r="D606" i="31"/>
  <c r="E606" i="31" s="1"/>
  <c r="H605" i="31"/>
  <c r="D605" i="31"/>
  <c r="C604" i="31"/>
  <c r="H604" i="31" s="1"/>
  <c r="H603" i="31"/>
  <c r="D603" i="31"/>
  <c r="E603" i="31" s="1"/>
  <c r="H602" i="31"/>
  <c r="D602" i="31"/>
  <c r="E602" i="31" s="1"/>
  <c r="H601" i="31"/>
  <c r="D601" i="31"/>
  <c r="E601" i="31" s="1"/>
  <c r="C600" i="31"/>
  <c r="H600" i="31" s="1"/>
  <c r="H599" i="31"/>
  <c r="D599" i="31"/>
  <c r="E599" i="31" s="1"/>
  <c r="H598" i="31"/>
  <c r="D598" i="31"/>
  <c r="E598" i="31" s="1"/>
  <c r="H597" i="31"/>
  <c r="D597" i="31"/>
  <c r="E597" i="31" s="1"/>
  <c r="E596" i="31" s="1"/>
  <c r="C596" i="31"/>
  <c r="H596" i="31" s="1"/>
  <c r="H595" i="31"/>
  <c r="D595" i="31"/>
  <c r="E595" i="31" s="1"/>
  <c r="H594" i="31"/>
  <c r="D594" i="31"/>
  <c r="C593" i="31"/>
  <c r="H593" i="31" s="1"/>
  <c r="H592" i="31"/>
  <c r="D592" i="31"/>
  <c r="E592" i="31" s="1"/>
  <c r="H591" i="31"/>
  <c r="D591" i="31"/>
  <c r="E591" i="31" s="1"/>
  <c r="H590" i="31"/>
  <c r="D590" i="31"/>
  <c r="E590" i="31" s="1"/>
  <c r="H589" i="31"/>
  <c r="D589" i="31"/>
  <c r="C588" i="31"/>
  <c r="H588" i="31" s="1"/>
  <c r="H587" i="31"/>
  <c r="D587" i="31"/>
  <c r="E587" i="31" s="1"/>
  <c r="H586" i="31"/>
  <c r="D586" i="31"/>
  <c r="E586" i="31" s="1"/>
  <c r="H585" i="31"/>
  <c r="D585" i="31"/>
  <c r="E585" i="31" s="1"/>
  <c r="H584" i="31"/>
  <c r="D584" i="31"/>
  <c r="H583" i="31"/>
  <c r="D583" i="31"/>
  <c r="E583" i="31" s="1"/>
  <c r="C582" i="31"/>
  <c r="H582" i="31" s="1"/>
  <c r="H581" i="31"/>
  <c r="D581" i="31"/>
  <c r="E581" i="31" s="1"/>
  <c r="H580" i="31"/>
  <c r="D580" i="31"/>
  <c r="E580" i="31" s="1"/>
  <c r="H579" i="31"/>
  <c r="D579" i="31"/>
  <c r="C578" i="31"/>
  <c r="H578" i="31" s="1"/>
  <c r="H577" i="31"/>
  <c r="D577" i="31"/>
  <c r="E577" i="31" s="1"/>
  <c r="H576" i="31"/>
  <c r="D576" i="31"/>
  <c r="E576" i="31" s="1"/>
  <c r="H575" i="31"/>
  <c r="D575" i="31"/>
  <c r="E575" i="31" s="1"/>
  <c r="H574" i="31"/>
  <c r="D574" i="31"/>
  <c r="E574" i="31" s="1"/>
  <c r="H573" i="31"/>
  <c r="D573" i="31"/>
  <c r="E573" i="31" s="1"/>
  <c r="H572" i="31"/>
  <c r="D572" i="31"/>
  <c r="E572" i="31" s="1"/>
  <c r="H571" i="31"/>
  <c r="D571" i="31"/>
  <c r="E571" i="31" s="1"/>
  <c r="C570" i="31"/>
  <c r="H570" i="31" s="1"/>
  <c r="H569" i="31"/>
  <c r="D569" i="31"/>
  <c r="E569" i="31" s="1"/>
  <c r="H568" i="31"/>
  <c r="D568" i="31"/>
  <c r="E568" i="31" s="1"/>
  <c r="H567" i="31"/>
  <c r="D567" i="31"/>
  <c r="E567" i="31" s="1"/>
  <c r="H566" i="31"/>
  <c r="D566" i="31"/>
  <c r="E566" i="31" s="1"/>
  <c r="H565" i="31"/>
  <c r="D565" i="31"/>
  <c r="E565" i="31" s="1"/>
  <c r="H564" i="31"/>
  <c r="D564" i="31"/>
  <c r="E564" i="31" s="1"/>
  <c r="C563" i="31"/>
  <c r="H559" i="31"/>
  <c r="D559" i="31"/>
  <c r="E559" i="31" s="1"/>
  <c r="H558" i="31"/>
  <c r="D558" i="31"/>
  <c r="C557" i="31"/>
  <c r="H557" i="31" s="1"/>
  <c r="H556" i="31"/>
  <c r="D556" i="31"/>
  <c r="E556" i="31" s="1"/>
  <c r="H555" i="31"/>
  <c r="D555" i="31"/>
  <c r="E555" i="31" s="1"/>
  <c r="H554" i="31"/>
  <c r="D554" i="31"/>
  <c r="C553" i="31"/>
  <c r="H550" i="31"/>
  <c r="D550" i="31"/>
  <c r="E550" i="31" s="1"/>
  <c r="H549" i="31"/>
  <c r="D549" i="31"/>
  <c r="E549" i="31" s="1"/>
  <c r="C548" i="31"/>
  <c r="H548" i="31" s="1"/>
  <c r="J548" i="31" s="1"/>
  <c r="H547" i="31"/>
  <c r="D547" i="31"/>
  <c r="E547" i="31" s="1"/>
  <c r="H546" i="31"/>
  <c r="D546" i="31"/>
  <c r="C545" i="31"/>
  <c r="C539" i="31" s="1"/>
  <c r="H544" i="31"/>
  <c r="D544" i="31"/>
  <c r="E544" i="31" s="1"/>
  <c r="H543" i="31"/>
  <c r="D543" i="31"/>
  <c r="E543" i="31" s="1"/>
  <c r="H542" i="31"/>
  <c r="D542" i="31"/>
  <c r="E542" i="31" s="1"/>
  <c r="H541" i="31"/>
  <c r="D541" i="31"/>
  <c r="E541" i="31" s="1"/>
  <c r="H540" i="31"/>
  <c r="D540" i="31"/>
  <c r="E540" i="31" s="1"/>
  <c r="H539" i="31"/>
  <c r="H538" i="31"/>
  <c r="D538" i="31"/>
  <c r="E538" i="31" s="1"/>
  <c r="H537" i="31"/>
  <c r="D537" i="31"/>
  <c r="E537" i="31" s="1"/>
  <c r="H536" i="31"/>
  <c r="D536" i="31"/>
  <c r="E536" i="31" s="1"/>
  <c r="H535" i="31"/>
  <c r="D535" i="31"/>
  <c r="E535" i="31" s="1"/>
  <c r="H534" i="31"/>
  <c r="D534" i="31"/>
  <c r="E534" i="31" s="1"/>
  <c r="H533" i="31"/>
  <c r="D533" i="31"/>
  <c r="C532" i="31"/>
  <c r="H532" i="31" s="1"/>
  <c r="H531" i="31"/>
  <c r="D531" i="31"/>
  <c r="C530" i="31"/>
  <c r="C529" i="31" s="1"/>
  <c r="H529" i="31" s="1"/>
  <c r="H528" i="31"/>
  <c r="D528" i="31"/>
  <c r="E528" i="31" s="1"/>
  <c r="H527" i="31"/>
  <c r="D527" i="31"/>
  <c r="E527" i="31" s="1"/>
  <c r="H526" i="31"/>
  <c r="D526" i="31"/>
  <c r="E526" i="31" s="1"/>
  <c r="H525" i="31"/>
  <c r="D525" i="31"/>
  <c r="E525" i="31" s="1"/>
  <c r="H524" i="31"/>
  <c r="D524" i="31"/>
  <c r="E524" i="31" s="1"/>
  <c r="C523" i="31"/>
  <c r="H523" i="31" s="1"/>
  <c r="H522" i="31"/>
  <c r="D522" i="31"/>
  <c r="E522" i="31" s="1"/>
  <c r="H521" i="31"/>
  <c r="D521" i="31"/>
  <c r="E521" i="31" s="1"/>
  <c r="H520" i="31"/>
  <c r="D520" i="31"/>
  <c r="E520" i="31" s="1"/>
  <c r="H519" i="31"/>
  <c r="D519" i="31"/>
  <c r="E519" i="31" s="1"/>
  <c r="H518" i="31"/>
  <c r="D518" i="31"/>
  <c r="E518" i="31" s="1"/>
  <c r="H517" i="31"/>
  <c r="D517" i="31"/>
  <c r="E517" i="31" s="1"/>
  <c r="H516" i="31"/>
  <c r="D516" i="31"/>
  <c r="E516" i="31" s="1"/>
  <c r="H515" i="31"/>
  <c r="D515" i="31"/>
  <c r="E515" i="31" s="1"/>
  <c r="C514" i="31"/>
  <c r="H514" i="31" s="1"/>
  <c r="H513" i="31"/>
  <c r="D513" i="31"/>
  <c r="E513" i="31" s="1"/>
  <c r="H512" i="31"/>
  <c r="D512" i="31"/>
  <c r="E512" i="31" s="1"/>
  <c r="H511" i="31"/>
  <c r="D511" i="31"/>
  <c r="H508" i="31"/>
  <c r="D508" i="31"/>
  <c r="E508" i="31" s="1"/>
  <c r="H507" i="31"/>
  <c r="D507" i="31"/>
  <c r="E507" i="31" s="1"/>
  <c r="H506" i="31"/>
  <c r="D506" i="31"/>
  <c r="E506" i="31" s="1"/>
  <c r="H505" i="31"/>
  <c r="D505" i="31"/>
  <c r="C504" i="31"/>
  <c r="H504" i="31" s="1"/>
  <c r="H503" i="31"/>
  <c r="D503" i="31"/>
  <c r="E503" i="31" s="1"/>
  <c r="H502" i="31"/>
  <c r="E502" i="31"/>
  <c r="D502" i="31"/>
  <c r="H501" i="31"/>
  <c r="D501" i="31"/>
  <c r="E501" i="31" s="1"/>
  <c r="H500" i="31"/>
  <c r="D500" i="31"/>
  <c r="E500" i="31" s="1"/>
  <c r="H499" i="31"/>
  <c r="D499" i="31"/>
  <c r="E499" i="31" s="1"/>
  <c r="H498" i="31"/>
  <c r="D498" i="31"/>
  <c r="C497" i="31"/>
  <c r="H497" i="31" s="1"/>
  <c r="H496" i="31"/>
  <c r="E496" i="31"/>
  <c r="D496" i="31"/>
  <c r="H495" i="31"/>
  <c r="D495" i="31"/>
  <c r="C494" i="31"/>
  <c r="H494" i="31" s="1"/>
  <c r="H493" i="31"/>
  <c r="D493" i="31"/>
  <c r="E493" i="31" s="1"/>
  <c r="H492" i="31"/>
  <c r="D492" i="31"/>
  <c r="E492" i="31" s="1"/>
  <c r="E491" i="31" s="1"/>
  <c r="C491" i="31"/>
  <c r="H491" i="31" s="1"/>
  <c r="H490" i="31"/>
  <c r="D490" i="31"/>
  <c r="E490" i="31" s="1"/>
  <c r="H489" i="31"/>
  <c r="D489" i="31"/>
  <c r="E489" i="31" s="1"/>
  <c r="H488" i="31"/>
  <c r="D488" i="31"/>
  <c r="E488" i="31" s="1"/>
  <c r="H487" i="31"/>
  <c r="D487" i="31"/>
  <c r="E487" i="31" s="1"/>
  <c r="C486" i="31"/>
  <c r="H486" i="31" s="1"/>
  <c r="H485" i="31"/>
  <c r="D485" i="31"/>
  <c r="E485" i="31" s="1"/>
  <c r="H482" i="31"/>
  <c r="H481" i="31"/>
  <c r="D481" i="31"/>
  <c r="E481" i="31" s="1"/>
  <c r="H480" i="31"/>
  <c r="D480" i="31"/>
  <c r="E480" i="31" s="1"/>
  <c r="H479" i="31"/>
  <c r="D479" i="31"/>
  <c r="E479" i="31" s="1"/>
  <c r="H478" i="31"/>
  <c r="D478" i="31"/>
  <c r="E478" i="31" s="1"/>
  <c r="C477" i="31"/>
  <c r="H477" i="31" s="1"/>
  <c r="H476" i="31"/>
  <c r="D476" i="31"/>
  <c r="E476" i="31" s="1"/>
  <c r="H475" i="31"/>
  <c r="D475" i="31"/>
  <c r="E475" i="31" s="1"/>
  <c r="C474" i="31"/>
  <c r="H474" i="31" s="1"/>
  <c r="H473" i="31"/>
  <c r="D473" i="31"/>
  <c r="E473" i="31" s="1"/>
  <c r="H472" i="31"/>
  <c r="D472" i="31"/>
  <c r="E472" i="31" s="1"/>
  <c r="H471" i="31"/>
  <c r="D471" i="31"/>
  <c r="E471" i="31" s="1"/>
  <c r="H470" i="31"/>
  <c r="D470" i="31"/>
  <c r="E470" i="31" s="1"/>
  <c r="H469" i="31"/>
  <c r="D469" i="31"/>
  <c r="C468" i="31"/>
  <c r="H468" i="31" s="1"/>
  <c r="H467" i="31"/>
  <c r="D467" i="31"/>
  <c r="E467" i="31" s="1"/>
  <c r="H466" i="31"/>
  <c r="D466" i="31"/>
  <c r="E466" i="31" s="1"/>
  <c r="H465" i="31"/>
  <c r="D465" i="31"/>
  <c r="E465" i="31" s="1"/>
  <c r="H464" i="31"/>
  <c r="D464" i="31"/>
  <c r="C463" i="31"/>
  <c r="H463" i="31" s="1"/>
  <c r="H462" i="31"/>
  <c r="D462" i="31"/>
  <c r="E462" i="31" s="1"/>
  <c r="H461" i="31"/>
  <c r="D461" i="31"/>
  <c r="E461" i="31" s="1"/>
  <c r="H460" i="31"/>
  <c r="D460" i="31"/>
  <c r="D459" i="31" s="1"/>
  <c r="C459" i="31"/>
  <c r="H458" i="31"/>
  <c r="D458" i="31"/>
  <c r="E458" i="31" s="1"/>
  <c r="H457" i="31"/>
  <c r="D457" i="31"/>
  <c r="E457" i="31" s="1"/>
  <c r="H456" i="31"/>
  <c r="D456" i="31"/>
  <c r="D455" i="31" s="1"/>
  <c r="C455" i="31"/>
  <c r="H455" i="31" s="1"/>
  <c r="H454" i="31"/>
  <c r="D454" i="31"/>
  <c r="E454" i="31" s="1"/>
  <c r="H453" i="31"/>
  <c r="D453" i="31"/>
  <c r="E453" i="31" s="1"/>
  <c r="H452" i="31"/>
  <c r="D452" i="31"/>
  <c r="E452" i="31" s="1"/>
  <c r="H451" i="31"/>
  <c r="D451" i="31"/>
  <c r="E451" i="31" s="1"/>
  <c r="E450" i="31" s="1"/>
  <c r="C450" i="31"/>
  <c r="H450" i="31" s="1"/>
  <c r="H449" i="31"/>
  <c r="D449" i="31"/>
  <c r="E449" i="31" s="1"/>
  <c r="H448" i="31"/>
  <c r="D448" i="31"/>
  <c r="E448" i="31" s="1"/>
  <c r="H447" i="31"/>
  <c r="D447" i="31"/>
  <c r="E447" i="31" s="1"/>
  <c r="H446" i="31"/>
  <c r="D446" i="31"/>
  <c r="E446" i="31" s="1"/>
  <c r="C445" i="31"/>
  <c r="H445" i="31" s="1"/>
  <c r="H443" i="31"/>
  <c r="D443" i="31"/>
  <c r="E443" i="31" s="1"/>
  <c r="H442" i="31"/>
  <c r="D442" i="31"/>
  <c r="E442" i="31" s="1"/>
  <c r="H441" i="31"/>
  <c r="D441" i="31"/>
  <c r="E441" i="31" s="1"/>
  <c r="H440" i="31"/>
  <c r="D440" i="31"/>
  <c r="E440" i="31" s="1"/>
  <c r="H439" i="31"/>
  <c r="D439" i="31"/>
  <c r="E439" i="31" s="1"/>
  <c r="H438" i="31"/>
  <c r="D438" i="31"/>
  <c r="E438" i="31" s="1"/>
  <c r="H437" i="31"/>
  <c r="D437" i="31"/>
  <c r="E437" i="31" s="1"/>
  <c r="H436" i="31"/>
  <c r="D436" i="31"/>
  <c r="E436" i="31" s="1"/>
  <c r="H435" i="31"/>
  <c r="D435" i="31"/>
  <c r="E435" i="31" s="1"/>
  <c r="H434" i="31"/>
  <c r="D434" i="31"/>
  <c r="E434" i="31" s="1"/>
  <c r="H433" i="31"/>
  <c r="D433" i="31"/>
  <c r="E433" i="31" s="1"/>
  <c r="H432" i="31"/>
  <c r="D432" i="31"/>
  <c r="E432" i="31" s="1"/>
  <c r="H431" i="31"/>
  <c r="D431" i="31"/>
  <c r="E431" i="31" s="1"/>
  <c r="H430" i="31"/>
  <c r="D430" i="31"/>
  <c r="C429" i="31"/>
  <c r="H429" i="31" s="1"/>
  <c r="H428" i="31"/>
  <c r="D428" i="31"/>
  <c r="E428" i="31" s="1"/>
  <c r="H427" i="31"/>
  <c r="D427" i="31"/>
  <c r="E427" i="31" s="1"/>
  <c r="H426" i="31"/>
  <c r="D426" i="31"/>
  <c r="E426" i="31" s="1"/>
  <c r="H425" i="31"/>
  <c r="D425" i="31"/>
  <c r="E425" i="31" s="1"/>
  <c r="H424" i="31"/>
  <c r="D424" i="31"/>
  <c r="E424" i="31" s="1"/>
  <c r="H423" i="31"/>
  <c r="D423" i="31"/>
  <c r="E423" i="31" s="1"/>
  <c r="C422" i="31"/>
  <c r="H422" i="31" s="1"/>
  <c r="H421" i="31"/>
  <c r="D421" i="31"/>
  <c r="E421" i="31" s="1"/>
  <c r="H420" i="31"/>
  <c r="D420" i="31"/>
  <c r="E420" i="31" s="1"/>
  <c r="H419" i="31"/>
  <c r="D419" i="31"/>
  <c r="E419" i="31" s="1"/>
  <c r="H418" i="31"/>
  <c r="D418" i="31"/>
  <c r="E418" i="31" s="1"/>
  <c r="H417" i="31"/>
  <c r="D417" i="31"/>
  <c r="D416" i="31" s="1"/>
  <c r="C416" i="31"/>
  <c r="H416" i="31" s="1"/>
  <c r="H415" i="31"/>
  <c r="D415" i="31"/>
  <c r="E415" i="31" s="1"/>
  <c r="H414" i="31"/>
  <c r="D414" i="31"/>
  <c r="E414" i="31" s="1"/>
  <c r="H413" i="31"/>
  <c r="D413" i="31"/>
  <c r="D412" i="31" s="1"/>
  <c r="C412" i="31"/>
  <c r="H412" i="31" s="1"/>
  <c r="H411" i="31"/>
  <c r="D411" i="31"/>
  <c r="E411" i="31" s="1"/>
  <c r="H410" i="31"/>
  <c r="D410" i="31"/>
  <c r="C409" i="31"/>
  <c r="H409" i="31" s="1"/>
  <c r="H408" i="31"/>
  <c r="D408" i="31"/>
  <c r="E408" i="31" s="1"/>
  <c r="H407" i="31"/>
  <c r="D407" i="31"/>
  <c r="E407" i="31" s="1"/>
  <c r="H406" i="31"/>
  <c r="D406" i="31"/>
  <c r="E406" i="31" s="1"/>
  <c r="H405" i="31"/>
  <c r="D405" i="31"/>
  <c r="C404" i="31"/>
  <c r="H404" i="31" s="1"/>
  <c r="H403" i="31"/>
  <c r="D403" i="31"/>
  <c r="E403" i="31" s="1"/>
  <c r="H402" i="31"/>
  <c r="D402" i="31"/>
  <c r="E402" i="31" s="1"/>
  <c r="H401" i="31"/>
  <c r="D401" i="31"/>
  <c r="E401" i="31" s="1"/>
  <c r="H400" i="31"/>
  <c r="D400" i="31"/>
  <c r="C399" i="31"/>
  <c r="H399" i="31" s="1"/>
  <c r="H398" i="31"/>
  <c r="D398" i="31"/>
  <c r="E398" i="31" s="1"/>
  <c r="H397" i="31"/>
  <c r="D397" i="31"/>
  <c r="E397" i="31" s="1"/>
  <c r="H396" i="31"/>
  <c r="D396" i="31"/>
  <c r="D395" i="31" s="1"/>
  <c r="C395" i="31"/>
  <c r="H395" i="31" s="1"/>
  <c r="H394" i="31"/>
  <c r="D394" i="31"/>
  <c r="E394" i="31" s="1"/>
  <c r="H393" i="31"/>
  <c r="D393" i="31"/>
  <c r="E393" i="31" s="1"/>
  <c r="C392" i="31"/>
  <c r="H392" i="31" s="1"/>
  <c r="H391" i="31"/>
  <c r="D391" i="31"/>
  <c r="E391" i="31" s="1"/>
  <c r="H390" i="31"/>
  <c r="D390" i="31"/>
  <c r="E390" i="31" s="1"/>
  <c r="H389" i="31"/>
  <c r="D389" i="31"/>
  <c r="C388" i="31"/>
  <c r="H388" i="31" s="1"/>
  <c r="H387" i="31"/>
  <c r="D387" i="31"/>
  <c r="E387" i="31" s="1"/>
  <c r="H386" i="31"/>
  <c r="D386" i="31"/>
  <c r="E386" i="31" s="1"/>
  <c r="H385" i="31"/>
  <c r="D385" i="31"/>
  <c r="E385" i="31" s="1"/>
  <c r="H384" i="31"/>
  <c r="D384" i="31"/>
  <c r="E384" i="31" s="1"/>
  <c r="H383" i="31"/>
  <c r="D383" i="31"/>
  <c r="E383" i="31" s="1"/>
  <c r="C382" i="31"/>
  <c r="H382" i="31" s="1"/>
  <c r="H381" i="31"/>
  <c r="D381" i="31"/>
  <c r="E381" i="31" s="1"/>
  <c r="H380" i="31"/>
  <c r="D380" i="31"/>
  <c r="E380" i="31" s="1"/>
  <c r="H379" i="31"/>
  <c r="D379" i="31"/>
  <c r="C378" i="31"/>
  <c r="H378" i="31" s="1"/>
  <c r="H377" i="31"/>
  <c r="D377" i="31"/>
  <c r="E377" i="31" s="1"/>
  <c r="H376" i="31"/>
  <c r="D376" i="31"/>
  <c r="E376" i="31" s="1"/>
  <c r="H375" i="31"/>
  <c r="D375" i="31"/>
  <c r="E375" i="31" s="1"/>
  <c r="H374" i="31"/>
  <c r="D374" i="31"/>
  <c r="C373" i="31"/>
  <c r="H373" i="31" s="1"/>
  <c r="H372" i="31"/>
  <c r="D372" i="31"/>
  <c r="E372" i="31" s="1"/>
  <c r="H371" i="31"/>
  <c r="D371" i="31"/>
  <c r="E371" i="31" s="1"/>
  <c r="H370" i="31"/>
  <c r="D370" i="31"/>
  <c r="E370" i="31" s="1"/>
  <c r="H369" i="31"/>
  <c r="D369" i="31"/>
  <c r="C368" i="31"/>
  <c r="H368" i="31" s="1"/>
  <c r="H367" i="31"/>
  <c r="D367" i="31"/>
  <c r="E367" i="31" s="1"/>
  <c r="H366" i="31"/>
  <c r="D366" i="31"/>
  <c r="E366" i="31" s="1"/>
  <c r="H365" i="31"/>
  <c r="D365" i="31"/>
  <c r="E365" i="31" s="1"/>
  <c r="H364" i="31"/>
  <c r="D364" i="31"/>
  <c r="E364" i="31" s="1"/>
  <c r="H363" i="31"/>
  <c r="D363" i="31"/>
  <c r="E363" i="31" s="1"/>
  <c r="C362" i="31"/>
  <c r="H362" i="31" s="1"/>
  <c r="H361" i="31"/>
  <c r="D361" i="31"/>
  <c r="E361" i="31" s="1"/>
  <c r="H360" i="31"/>
  <c r="D360" i="31"/>
  <c r="E360" i="31" s="1"/>
  <c r="H359" i="31"/>
  <c r="D359" i="31"/>
  <c r="E359" i="31" s="1"/>
  <c r="H358" i="31"/>
  <c r="D358" i="31"/>
  <c r="E358" i="31" s="1"/>
  <c r="C357" i="31"/>
  <c r="H357" i="31" s="1"/>
  <c r="H356" i="31"/>
  <c r="D356" i="31"/>
  <c r="E356" i="31" s="1"/>
  <c r="H355" i="31"/>
  <c r="D355" i="31"/>
  <c r="E355" i="31" s="1"/>
  <c r="H354" i="31"/>
  <c r="D354" i="31"/>
  <c r="C353" i="31"/>
  <c r="H353" i="31" s="1"/>
  <c r="H352" i="31"/>
  <c r="D352" i="31"/>
  <c r="E352" i="31" s="1"/>
  <c r="H351" i="31"/>
  <c r="D351" i="31"/>
  <c r="E351" i="31" s="1"/>
  <c r="H350" i="31"/>
  <c r="D350" i="31"/>
  <c r="E350" i="31" s="1"/>
  <c r="H349" i="31"/>
  <c r="D349" i="31"/>
  <c r="C348" i="31"/>
  <c r="H348" i="31" s="1"/>
  <c r="H347" i="31"/>
  <c r="D347" i="31"/>
  <c r="E347" i="31" s="1"/>
  <c r="H346" i="31"/>
  <c r="D346" i="31"/>
  <c r="E346" i="31" s="1"/>
  <c r="H345" i="31"/>
  <c r="D345" i="31"/>
  <c r="E345" i="31" s="1"/>
  <c r="C344" i="31"/>
  <c r="H343" i="31"/>
  <c r="D343" i="31"/>
  <c r="E343" i="31" s="1"/>
  <c r="H342" i="31"/>
  <c r="D342" i="31"/>
  <c r="E342" i="31" s="1"/>
  <c r="H341" i="31"/>
  <c r="D341" i="31"/>
  <c r="E341" i="31" s="1"/>
  <c r="H338" i="31"/>
  <c r="D338" i="31"/>
  <c r="E338" i="31" s="1"/>
  <c r="H337" i="31"/>
  <c r="D337" i="31"/>
  <c r="E337" i="31" s="1"/>
  <c r="H336" i="31"/>
  <c r="D336" i="31"/>
  <c r="E336" i="31" s="1"/>
  <c r="H335" i="31"/>
  <c r="D335" i="31"/>
  <c r="E335" i="31" s="1"/>
  <c r="H334" i="31"/>
  <c r="E334" i="31"/>
  <c r="D334" i="31"/>
  <c r="H333" i="31"/>
  <c r="D333" i="31"/>
  <c r="E333" i="31" s="1"/>
  <c r="H332" i="31"/>
  <c r="D332" i="31"/>
  <c r="C331" i="31"/>
  <c r="H331" i="31" s="1"/>
  <c r="H330" i="31"/>
  <c r="D330" i="31"/>
  <c r="E330" i="31" s="1"/>
  <c r="H329" i="31"/>
  <c r="D329" i="31"/>
  <c r="D328" i="31" s="1"/>
  <c r="C328" i="31"/>
  <c r="H328" i="31" s="1"/>
  <c r="H327" i="31"/>
  <c r="D327" i="31"/>
  <c r="E327" i="31" s="1"/>
  <c r="H326" i="31"/>
  <c r="D326" i="31"/>
  <c r="C325" i="31"/>
  <c r="H325" i="31" s="1"/>
  <c r="H324" i="31"/>
  <c r="D324" i="31"/>
  <c r="E324" i="31" s="1"/>
  <c r="H323" i="31"/>
  <c r="D323" i="31"/>
  <c r="E323" i="31" s="1"/>
  <c r="H322" i="31"/>
  <c r="D322" i="31"/>
  <c r="E322" i="31" s="1"/>
  <c r="H321" i="31"/>
  <c r="D321" i="31"/>
  <c r="E321" i="31" s="1"/>
  <c r="H320" i="31"/>
  <c r="D320" i="31"/>
  <c r="E320" i="31" s="1"/>
  <c r="H319" i="31"/>
  <c r="D319" i="31"/>
  <c r="E319" i="31" s="1"/>
  <c r="H318" i="31"/>
  <c r="D318" i="31"/>
  <c r="E318" i="31" s="1"/>
  <c r="H317" i="31"/>
  <c r="D317" i="31"/>
  <c r="E317" i="31" s="1"/>
  <c r="H316" i="31"/>
  <c r="D316" i="31"/>
  <c r="E316" i="31" s="1"/>
  <c r="C315" i="31"/>
  <c r="H315" i="31" s="1"/>
  <c r="H313" i="31"/>
  <c r="D313" i="31"/>
  <c r="E313" i="31" s="1"/>
  <c r="H312" i="31"/>
  <c r="D312" i="31"/>
  <c r="E312" i="31" s="1"/>
  <c r="H311" i="31"/>
  <c r="D311" i="31"/>
  <c r="E311" i="31" s="1"/>
  <c r="H310" i="31"/>
  <c r="D310" i="31"/>
  <c r="E310" i="31" s="1"/>
  <c r="H309" i="31"/>
  <c r="D309" i="31"/>
  <c r="E309" i="31" s="1"/>
  <c r="C308" i="31"/>
  <c r="H308" i="31" s="1"/>
  <c r="H307" i="31"/>
  <c r="D307" i="31"/>
  <c r="E307" i="31" s="1"/>
  <c r="H306" i="31"/>
  <c r="D306" i="31"/>
  <c r="C305" i="31"/>
  <c r="H305" i="31" s="1"/>
  <c r="H304" i="31"/>
  <c r="D304" i="31"/>
  <c r="E304" i="31" s="1"/>
  <c r="H303" i="31"/>
  <c r="D303" i="31"/>
  <c r="E303" i="31" s="1"/>
  <c r="C302" i="31"/>
  <c r="H302" i="31" s="1"/>
  <c r="H301" i="31"/>
  <c r="D301" i="31"/>
  <c r="E301" i="31" s="1"/>
  <c r="H300" i="31"/>
  <c r="D300" i="31"/>
  <c r="E300" i="31" s="1"/>
  <c r="H299" i="31"/>
  <c r="D299" i="31"/>
  <c r="E299" i="31" s="1"/>
  <c r="C298" i="31"/>
  <c r="H298" i="31" s="1"/>
  <c r="H297" i="31"/>
  <c r="D297" i="31"/>
  <c r="E297" i="31" s="1"/>
  <c r="E296" i="31" s="1"/>
  <c r="C296" i="31"/>
  <c r="H296" i="31" s="1"/>
  <c r="H295" i="31"/>
  <c r="D295" i="31"/>
  <c r="E295" i="31" s="1"/>
  <c r="H294" i="31"/>
  <c r="D294" i="31"/>
  <c r="E294" i="31" s="1"/>
  <c r="H293" i="31"/>
  <c r="D293" i="31"/>
  <c r="E293" i="31" s="1"/>
  <c r="H292" i="31"/>
  <c r="D292" i="31"/>
  <c r="E292" i="31" s="1"/>
  <c r="H291" i="31"/>
  <c r="D291" i="31"/>
  <c r="E291" i="31" s="1"/>
  <c r="H290" i="31"/>
  <c r="D290" i="31"/>
  <c r="C289" i="31"/>
  <c r="H289" i="31" s="1"/>
  <c r="H288" i="31"/>
  <c r="D288" i="31"/>
  <c r="E288" i="31" s="1"/>
  <c r="H287" i="31"/>
  <c r="D287" i="31"/>
  <c r="E287" i="31" s="1"/>
  <c r="H286" i="31"/>
  <c r="D286" i="31"/>
  <c r="E286" i="31" s="1"/>
  <c r="H285" i="31"/>
  <c r="D285" i="31"/>
  <c r="E285" i="31" s="1"/>
  <c r="H284" i="31"/>
  <c r="D284" i="31"/>
  <c r="E284" i="31" s="1"/>
  <c r="H283" i="31"/>
  <c r="D283" i="31"/>
  <c r="E283" i="31" s="1"/>
  <c r="H282" i="31"/>
  <c r="E282" i="31"/>
  <c r="D282" i="31"/>
  <c r="H281" i="31"/>
  <c r="D281" i="31"/>
  <c r="E281" i="31" s="1"/>
  <c r="H280" i="31"/>
  <c r="D280" i="31"/>
  <c r="E280" i="31" s="1"/>
  <c r="H279" i="31"/>
  <c r="D279" i="31"/>
  <c r="E279" i="31" s="1"/>
  <c r="H278" i="31"/>
  <c r="D278" i="31"/>
  <c r="E278" i="31" s="1"/>
  <c r="H277" i="31"/>
  <c r="D277" i="31"/>
  <c r="E277" i="31" s="1"/>
  <c r="H276" i="31"/>
  <c r="D276" i="31"/>
  <c r="E276" i="31" s="1"/>
  <c r="H275" i="31"/>
  <c r="D275" i="31"/>
  <c r="E275" i="31" s="1"/>
  <c r="H274" i="31"/>
  <c r="D274" i="31"/>
  <c r="E274" i="31" s="1"/>
  <c r="H273" i="31"/>
  <c r="D273" i="31"/>
  <c r="E273" i="31" s="1"/>
  <c r="H272" i="31"/>
  <c r="D272" i="31"/>
  <c r="E272" i="31" s="1"/>
  <c r="H271" i="31"/>
  <c r="D271" i="31"/>
  <c r="E271" i="31" s="1"/>
  <c r="H270" i="31"/>
  <c r="D270" i="31"/>
  <c r="E270" i="31" s="1"/>
  <c r="H269" i="31"/>
  <c r="D269" i="31"/>
  <c r="E269" i="31" s="1"/>
  <c r="H268" i="31"/>
  <c r="D268" i="31"/>
  <c r="E268" i="31" s="1"/>
  <c r="H267" i="31"/>
  <c r="D267" i="31"/>
  <c r="E267" i="31" s="1"/>
  <c r="H266" i="31"/>
  <c r="D266" i="31"/>
  <c r="E266" i="31" s="1"/>
  <c r="C265" i="31"/>
  <c r="H265" i="31" s="1"/>
  <c r="H264" i="31"/>
  <c r="D264" i="31"/>
  <c r="H262" i="31"/>
  <c r="D262" i="31"/>
  <c r="E262" i="31" s="1"/>
  <c r="H261" i="31"/>
  <c r="D261" i="31"/>
  <c r="C260" i="31"/>
  <c r="H260" i="31" s="1"/>
  <c r="D252" i="31"/>
  <c r="E252" i="31" s="1"/>
  <c r="D251" i="31"/>
  <c r="E251" i="31" s="1"/>
  <c r="C250" i="31"/>
  <c r="D249" i="31"/>
  <c r="E249" i="31" s="1"/>
  <c r="D248" i="31"/>
  <c r="E248" i="31" s="1"/>
  <c r="D247" i="31"/>
  <c r="D246" i="31"/>
  <c r="E246" i="31" s="1"/>
  <c r="D245" i="31"/>
  <c r="E245" i="31" s="1"/>
  <c r="C244" i="31"/>
  <c r="C243" i="31" s="1"/>
  <c r="D242" i="31"/>
  <c r="D241" i="31"/>
  <c r="E241" i="31" s="1"/>
  <c r="D240" i="31"/>
  <c r="E240" i="31" s="1"/>
  <c r="C239" i="31"/>
  <c r="C238" i="31" s="1"/>
  <c r="D237" i="31"/>
  <c r="C236" i="31"/>
  <c r="C235" i="31" s="1"/>
  <c r="D234" i="31"/>
  <c r="C233" i="31"/>
  <c r="D232" i="31"/>
  <c r="E232" i="31" s="1"/>
  <c r="D231" i="31"/>
  <c r="E231" i="31" s="1"/>
  <c r="D230" i="31"/>
  <c r="E230" i="31" s="1"/>
  <c r="C229" i="31"/>
  <c r="C228" i="31" s="1"/>
  <c r="D227" i="31"/>
  <c r="E227" i="31" s="1"/>
  <c r="D226" i="31"/>
  <c r="E226" i="31" s="1"/>
  <c r="D225" i="31"/>
  <c r="D223" i="31" s="1"/>
  <c r="D222" i="31" s="1"/>
  <c r="D224" i="31"/>
  <c r="E224" i="31" s="1"/>
  <c r="C223" i="31"/>
  <c r="C222" i="31" s="1"/>
  <c r="D221" i="31"/>
  <c r="E221" i="31" s="1"/>
  <c r="E220" i="31" s="1"/>
  <c r="C220" i="31"/>
  <c r="D219" i="31"/>
  <c r="D218" i="31"/>
  <c r="E218" i="31" s="1"/>
  <c r="D217" i="31"/>
  <c r="E217" i="31" s="1"/>
  <c r="C216" i="31"/>
  <c r="C215" i="31" s="1"/>
  <c r="D214" i="31"/>
  <c r="C213" i="31"/>
  <c r="D212" i="31"/>
  <c r="D211" i="31" s="1"/>
  <c r="C211" i="31"/>
  <c r="D210" i="31"/>
  <c r="E210" i="31" s="1"/>
  <c r="D209" i="31"/>
  <c r="E209" i="31" s="1"/>
  <c r="D208" i="31"/>
  <c r="E208" i="31" s="1"/>
  <c r="C207" i="31"/>
  <c r="D206" i="31"/>
  <c r="E206" i="31" s="1"/>
  <c r="D205" i="31"/>
  <c r="E205" i="31" s="1"/>
  <c r="C204" i="31"/>
  <c r="D202" i="31"/>
  <c r="D201" i="31" s="1"/>
  <c r="D200" i="31" s="1"/>
  <c r="C201" i="31"/>
  <c r="C200" i="31" s="1"/>
  <c r="D199" i="31"/>
  <c r="D198" i="31" s="1"/>
  <c r="D197" i="31" s="1"/>
  <c r="C198" i="31"/>
  <c r="C197" i="31" s="1"/>
  <c r="D196" i="31"/>
  <c r="D195" i="31" s="1"/>
  <c r="C195" i="31"/>
  <c r="D194" i="31"/>
  <c r="E194" i="31" s="1"/>
  <c r="E193" i="31" s="1"/>
  <c r="D193" i="31"/>
  <c r="C193" i="31"/>
  <c r="D192" i="31"/>
  <c r="E192" i="31" s="1"/>
  <c r="D191" i="31"/>
  <c r="D190" i="31"/>
  <c r="E190" i="31" s="1"/>
  <c r="C189" i="31"/>
  <c r="D187" i="31"/>
  <c r="E187" i="31" s="1"/>
  <c r="D186" i="31"/>
  <c r="C185" i="31"/>
  <c r="C184" i="31" s="1"/>
  <c r="D183" i="31"/>
  <c r="D182" i="31" s="1"/>
  <c r="C182" i="31"/>
  <c r="D181" i="31"/>
  <c r="E181" i="31" s="1"/>
  <c r="E180" i="31" s="1"/>
  <c r="C180" i="31"/>
  <c r="C179" i="31" s="1"/>
  <c r="H176" i="31"/>
  <c r="D176" i="31"/>
  <c r="E176" i="31" s="1"/>
  <c r="H175" i="31"/>
  <c r="D175" i="31"/>
  <c r="C174" i="31"/>
  <c r="H174" i="31" s="1"/>
  <c r="H173" i="31"/>
  <c r="D173" i="31"/>
  <c r="E173" i="31" s="1"/>
  <c r="H172" i="31"/>
  <c r="D172" i="31"/>
  <c r="C171" i="31"/>
  <c r="H171" i="31" s="1"/>
  <c r="H169" i="31"/>
  <c r="D169" i="31"/>
  <c r="E169" i="31" s="1"/>
  <c r="H168" i="31"/>
  <c r="D168" i="31"/>
  <c r="C167" i="31"/>
  <c r="H167" i="31" s="1"/>
  <c r="H166" i="31"/>
  <c r="D166" i="31"/>
  <c r="E166" i="31" s="1"/>
  <c r="H165" i="31"/>
  <c r="D165" i="31"/>
  <c r="E165" i="31" s="1"/>
  <c r="E164" i="31" s="1"/>
  <c r="H164" i="31"/>
  <c r="C164" i="31"/>
  <c r="H162" i="31"/>
  <c r="D162" i="31"/>
  <c r="E162" i="31" s="1"/>
  <c r="H161" i="31"/>
  <c r="D161" i="31"/>
  <c r="C160" i="31"/>
  <c r="H160" i="31" s="1"/>
  <c r="H159" i="31"/>
  <c r="D159" i="31"/>
  <c r="E159" i="31" s="1"/>
  <c r="H158" i="31"/>
  <c r="D158" i="31"/>
  <c r="C157" i="31"/>
  <c r="H157" i="31" s="1"/>
  <c r="H156" i="31"/>
  <c r="D156" i="31"/>
  <c r="E156" i="31" s="1"/>
  <c r="H155" i="31"/>
  <c r="D155" i="31"/>
  <c r="E155" i="31" s="1"/>
  <c r="C154" i="31"/>
  <c r="H154" i="31" s="1"/>
  <c r="H151" i="31"/>
  <c r="D151" i="31"/>
  <c r="E151" i="31" s="1"/>
  <c r="H150" i="31"/>
  <c r="D150" i="31"/>
  <c r="E150" i="31" s="1"/>
  <c r="E149" i="31" s="1"/>
  <c r="C149" i="31"/>
  <c r="H149" i="31" s="1"/>
  <c r="H148" i="31"/>
  <c r="D148" i="31"/>
  <c r="E148" i="31" s="1"/>
  <c r="H147" i="31"/>
  <c r="D147" i="31"/>
  <c r="C146" i="31"/>
  <c r="H146" i="31" s="1"/>
  <c r="H145" i="31"/>
  <c r="D145" i="31"/>
  <c r="E145" i="31" s="1"/>
  <c r="H144" i="31"/>
  <c r="D144" i="31"/>
  <c r="E144" i="31" s="1"/>
  <c r="C143" i="31"/>
  <c r="H143" i="31" s="1"/>
  <c r="H142" i="31"/>
  <c r="D142" i="31"/>
  <c r="E142" i="31" s="1"/>
  <c r="H141" i="31"/>
  <c r="D141" i="31"/>
  <c r="C140" i="31"/>
  <c r="H140" i="31" s="1"/>
  <c r="H139" i="31"/>
  <c r="D139" i="31"/>
  <c r="E139" i="31" s="1"/>
  <c r="H138" i="31"/>
  <c r="D138" i="31"/>
  <c r="E138" i="31" s="1"/>
  <c r="H137" i="31"/>
  <c r="D137" i="31"/>
  <c r="E137" i="31" s="1"/>
  <c r="C136" i="31"/>
  <c r="H134" i="31"/>
  <c r="D134" i="31"/>
  <c r="E134" i="31" s="1"/>
  <c r="H133" i="31"/>
  <c r="D133" i="31"/>
  <c r="C132" i="31"/>
  <c r="H132" i="31" s="1"/>
  <c r="H131" i="31"/>
  <c r="D131" i="31"/>
  <c r="E131" i="31" s="1"/>
  <c r="H130" i="31"/>
  <c r="D130" i="31"/>
  <c r="E130" i="31" s="1"/>
  <c r="E129" i="31" s="1"/>
  <c r="C129" i="31"/>
  <c r="H129" i="31" s="1"/>
  <c r="H128" i="31"/>
  <c r="D128" i="31"/>
  <c r="E128" i="31" s="1"/>
  <c r="H127" i="31"/>
  <c r="D127" i="31"/>
  <c r="C126" i="31"/>
  <c r="H126" i="31" s="1"/>
  <c r="H125" i="31"/>
  <c r="D125" i="31"/>
  <c r="E125" i="31" s="1"/>
  <c r="H124" i="31"/>
  <c r="D124" i="31"/>
  <c r="E124" i="31" s="1"/>
  <c r="C123" i="31"/>
  <c r="H123" i="31" s="1"/>
  <c r="H122" i="31"/>
  <c r="D122" i="31"/>
  <c r="E122" i="31" s="1"/>
  <c r="H121" i="31"/>
  <c r="D121" i="31"/>
  <c r="C120" i="31"/>
  <c r="H119" i="31"/>
  <c r="D119" i="31"/>
  <c r="E119" i="31" s="1"/>
  <c r="H118" i="31"/>
  <c r="D118" i="31"/>
  <c r="D117" i="31" s="1"/>
  <c r="C117" i="31"/>
  <c r="H117" i="31" s="1"/>
  <c r="H113" i="31"/>
  <c r="D113" i="31"/>
  <c r="E113" i="31" s="1"/>
  <c r="H112" i="31"/>
  <c r="D112" i="31"/>
  <c r="E112" i="31" s="1"/>
  <c r="H111" i="31"/>
  <c r="D111" i="31"/>
  <c r="E111" i="31" s="1"/>
  <c r="H110" i="31"/>
  <c r="D110" i="31"/>
  <c r="E110" i="31" s="1"/>
  <c r="H109" i="31"/>
  <c r="D109" i="31"/>
  <c r="E109" i="31" s="1"/>
  <c r="H108" i="31"/>
  <c r="D108" i="31"/>
  <c r="E108" i="31" s="1"/>
  <c r="H107" i="31"/>
  <c r="D107" i="31"/>
  <c r="E107" i="31" s="1"/>
  <c r="H106" i="31"/>
  <c r="D106" i="31"/>
  <c r="E106" i="31" s="1"/>
  <c r="H105" i="31"/>
  <c r="D105" i="31"/>
  <c r="E105" i="31" s="1"/>
  <c r="H104" i="31"/>
  <c r="D104" i="31"/>
  <c r="E104" i="31" s="1"/>
  <c r="H103" i="31"/>
  <c r="D103" i="31"/>
  <c r="E103" i="31" s="1"/>
  <c r="H102" i="31"/>
  <c r="D102" i="31"/>
  <c r="E102" i="31" s="1"/>
  <c r="H101" i="31"/>
  <c r="D101" i="31"/>
  <c r="E101" i="31" s="1"/>
  <c r="H100" i="31"/>
  <c r="D100" i="31"/>
  <c r="E100" i="31" s="1"/>
  <c r="H99" i="31"/>
  <c r="D99" i="31"/>
  <c r="E99" i="31" s="1"/>
  <c r="H98" i="31"/>
  <c r="D98" i="31"/>
  <c r="E98" i="31" s="1"/>
  <c r="C97" i="31"/>
  <c r="H97" i="31" s="1"/>
  <c r="J97" i="31" s="1"/>
  <c r="H96" i="31"/>
  <c r="D96" i="31"/>
  <c r="E96" i="31" s="1"/>
  <c r="H95" i="31"/>
  <c r="D95" i="31"/>
  <c r="E95" i="31" s="1"/>
  <c r="H94" i="31"/>
  <c r="D94" i="31"/>
  <c r="E94" i="31" s="1"/>
  <c r="H93" i="31"/>
  <c r="D93" i="31"/>
  <c r="E93" i="31" s="1"/>
  <c r="H92" i="31"/>
  <c r="D92" i="31"/>
  <c r="E92" i="31" s="1"/>
  <c r="H91" i="31"/>
  <c r="D91" i="31"/>
  <c r="E91" i="31" s="1"/>
  <c r="H90" i="31"/>
  <c r="D90" i="31"/>
  <c r="E90" i="31" s="1"/>
  <c r="H89" i="31"/>
  <c r="D89" i="31"/>
  <c r="E89" i="31" s="1"/>
  <c r="H88" i="31"/>
  <c r="D88" i="31"/>
  <c r="E88" i="31" s="1"/>
  <c r="H87" i="31"/>
  <c r="D87" i="31"/>
  <c r="E87" i="31" s="1"/>
  <c r="H86" i="31"/>
  <c r="D86" i="31"/>
  <c r="E86" i="31" s="1"/>
  <c r="H85" i="31"/>
  <c r="D85" i="31"/>
  <c r="E85" i="31" s="1"/>
  <c r="H84" i="31"/>
  <c r="D84" i="31"/>
  <c r="E84" i="31" s="1"/>
  <c r="H83" i="31"/>
  <c r="D83" i="31"/>
  <c r="E83" i="31" s="1"/>
  <c r="H82" i="31"/>
  <c r="D82" i="31"/>
  <c r="E82" i="31" s="1"/>
  <c r="H81" i="31"/>
  <c r="D81" i="31"/>
  <c r="E81" i="31" s="1"/>
  <c r="H80" i="31"/>
  <c r="D80" i="31"/>
  <c r="E80" i="31" s="1"/>
  <c r="H79" i="31"/>
  <c r="D79" i="31"/>
  <c r="E79" i="31" s="1"/>
  <c r="H78" i="31"/>
  <c r="D78" i="31"/>
  <c r="E78" i="31" s="1"/>
  <c r="H77" i="31"/>
  <c r="D77" i="31"/>
  <c r="E77" i="31" s="1"/>
  <c r="H76" i="31"/>
  <c r="D76" i="31"/>
  <c r="E76" i="31" s="1"/>
  <c r="H75" i="31"/>
  <c r="D75" i="31"/>
  <c r="E75" i="31" s="1"/>
  <c r="H74" i="31"/>
  <c r="D74" i="31"/>
  <c r="E74" i="31" s="1"/>
  <c r="H73" i="31"/>
  <c r="D73" i="31"/>
  <c r="E73" i="31" s="1"/>
  <c r="H72" i="31"/>
  <c r="D72" i="31"/>
  <c r="E72" i="31" s="1"/>
  <c r="H71" i="31"/>
  <c r="D71" i="31"/>
  <c r="E71" i="31" s="1"/>
  <c r="H70" i="31"/>
  <c r="D70" i="31"/>
  <c r="E70" i="31" s="1"/>
  <c r="H69" i="31"/>
  <c r="D69" i="31"/>
  <c r="E69" i="31" s="1"/>
  <c r="C68" i="31"/>
  <c r="H68" i="31" s="1"/>
  <c r="J68" i="31" s="1"/>
  <c r="H66" i="31"/>
  <c r="D66" i="31"/>
  <c r="E66" i="31" s="1"/>
  <c r="H65" i="31"/>
  <c r="D65" i="31"/>
  <c r="E65" i="31" s="1"/>
  <c r="H64" i="31"/>
  <c r="D64" i="31"/>
  <c r="E64" i="31" s="1"/>
  <c r="H63" i="31"/>
  <c r="D63" i="31"/>
  <c r="E63" i="31" s="1"/>
  <c r="H62" i="31"/>
  <c r="D62" i="31"/>
  <c r="E62" i="31" s="1"/>
  <c r="C61" i="31"/>
  <c r="H61" i="31" s="1"/>
  <c r="J61" i="31" s="1"/>
  <c r="H60" i="31"/>
  <c r="D60" i="31"/>
  <c r="E60" i="31" s="1"/>
  <c r="H59" i="31"/>
  <c r="D59" i="31"/>
  <c r="E59" i="31" s="1"/>
  <c r="H58" i="31"/>
  <c r="D58" i="31"/>
  <c r="E58" i="31" s="1"/>
  <c r="H57" i="31"/>
  <c r="D57" i="31"/>
  <c r="E57" i="31" s="1"/>
  <c r="H56" i="31"/>
  <c r="D56" i="31"/>
  <c r="E56" i="31" s="1"/>
  <c r="H55" i="31"/>
  <c r="D55" i="31"/>
  <c r="E55" i="31" s="1"/>
  <c r="H54" i="31"/>
  <c r="D54" i="31"/>
  <c r="E54" i="31" s="1"/>
  <c r="H53" i="31"/>
  <c r="D53" i="31"/>
  <c r="E53" i="31" s="1"/>
  <c r="H52" i="31"/>
  <c r="D52" i="31"/>
  <c r="E52" i="31" s="1"/>
  <c r="H51" i="31"/>
  <c r="D51" i="31"/>
  <c r="E51" i="31" s="1"/>
  <c r="H50" i="31"/>
  <c r="D50" i="31"/>
  <c r="E50" i="31" s="1"/>
  <c r="H49" i="31"/>
  <c r="E49" i="31"/>
  <c r="D49" i="31"/>
  <c r="H48" i="31"/>
  <c r="D48" i="31"/>
  <c r="E48" i="31" s="1"/>
  <c r="H47" i="31"/>
  <c r="D47" i="31"/>
  <c r="E47" i="31" s="1"/>
  <c r="H46" i="31"/>
  <c r="D46" i="31"/>
  <c r="E46" i="31" s="1"/>
  <c r="H45" i="31"/>
  <c r="D45" i="31"/>
  <c r="E45" i="31" s="1"/>
  <c r="H44" i="31"/>
  <c r="D44" i="31"/>
  <c r="E44" i="31" s="1"/>
  <c r="H43" i="31"/>
  <c r="D43" i="31"/>
  <c r="E43" i="31" s="1"/>
  <c r="H42" i="31"/>
  <c r="D42" i="31"/>
  <c r="E42" i="31" s="1"/>
  <c r="H41" i="31"/>
  <c r="D41" i="31"/>
  <c r="E41" i="31" s="1"/>
  <c r="H40" i="31"/>
  <c r="D40" i="31"/>
  <c r="E40" i="31" s="1"/>
  <c r="H39" i="31"/>
  <c r="D39" i="31"/>
  <c r="E39" i="31" s="1"/>
  <c r="C38" i="31"/>
  <c r="H38" i="31" s="1"/>
  <c r="J38" i="31" s="1"/>
  <c r="H37" i="31"/>
  <c r="D37" i="31"/>
  <c r="E37" i="31" s="1"/>
  <c r="H36" i="31"/>
  <c r="E36" i="31"/>
  <c r="D36" i="31"/>
  <c r="H35" i="31"/>
  <c r="D35" i="31"/>
  <c r="E35" i="31" s="1"/>
  <c r="H34" i="31"/>
  <c r="D34" i="31"/>
  <c r="E34" i="31" s="1"/>
  <c r="H33" i="31"/>
  <c r="D33" i="31"/>
  <c r="E33" i="31" s="1"/>
  <c r="H32" i="31"/>
  <c r="D32" i="31"/>
  <c r="E32" i="31" s="1"/>
  <c r="H31" i="31"/>
  <c r="D31" i="31"/>
  <c r="E31" i="31" s="1"/>
  <c r="H30" i="31"/>
  <c r="D30" i="31"/>
  <c r="E30" i="31" s="1"/>
  <c r="H29" i="31"/>
  <c r="D29" i="31"/>
  <c r="E29" i="31" s="1"/>
  <c r="H28" i="31"/>
  <c r="D28" i="31"/>
  <c r="E28" i="31" s="1"/>
  <c r="H27" i="31"/>
  <c r="D27" i="31"/>
  <c r="E27" i="31" s="1"/>
  <c r="H26" i="31"/>
  <c r="D26" i="31"/>
  <c r="E26" i="31" s="1"/>
  <c r="H25" i="31"/>
  <c r="E25" i="31"/>
  <c r="D25" i="31"/>
  <c r="H24" i="31"/>
  <c r="D24" i="31"/>
  <c r="E24" i="31" s="1"/>
  <c r="H23" i="31"/>
  <c r="D23" i="31"/>
  <c r="E23" i="31" s="1"/>
  <c r="H22" i="31"/>
  <c r="D22" i="31"/>
  <c r="E22" i="31" s="1"/>
  <c r="H21" i="31"/>
  <c r="D21" i="31"/>
  <c r="E21" i="31" s="1"/>
  <c r="H20" i="31"/>
  <c r="D20" i="31"/>
  <c r="E20" i="31" s="1"/>
  <c r="H19" i="31"/>
  <c r="D19" i="31"/>
  <c r="E19" i="31" s="1"/>
  <c r="H18" i="31"/>
  <c r="D18" i="31"/>
  <c r="E18" i="31" s="1"/>
  <c r="H17" i="31"/>
  <c r="D17" i="31"/>
  <c r="E17" i="31" s="1"/>
  <c r="H16" i="31"/>
  <c r="D16" i="31"/>
  <c r="E16" i="31" s="1"/>
  <c r="H15" i="31"/>
  <c r="D15" i="31"/>
  <c r="E15" i="31" s="1"/>
  <c r="H14" i="31"/>
  <c r="D14" i="31"/>
  <c r="E14" i="31" s="1"/>
  <c r="H13" i="31"/>
  <c r="D13" i="31"/>
  <c r="E13" i="31" s="1"/>
  <c r="H12" i="31"/>
  <c r="D12" i="31"/>
  <c r="E12" i="31" s="1"/>
  <c r="C11" i="31"/>
  <c r="H11" i="31" s="1"/>
  <c r="J11" i="31" s="1"/>
  <c r="H10" i="31"/>
  <c r="D10" i="31"/>
  <c r="E10" i="31" s="1"/>
  <c r="H9" i="31"/>
  <c r="D9" i="31"/>
  <c r="E9" i="31" s="1"/>
  <c r="H8" i="31"/>
  <c r="D8" i="31"/>
  <c r="E8" i="31" s="1"/>
  <c r="H7" i="31"/>
  <c r="D7" i="31"/>
  <c r="E7" i="31" s="1"/>
  <c r="H6" i="31"/>
  <c r="D6" i="31"/>
  <c r="E6" i="31" s="1"/>
  <c r="H5" i="31"/>
  <c r="D5" i="31"/>
  <c r="E5" i="31" s="1"/>
  <c r="C4" i="31"/>
  <c r="H4" i="31" s="1"/>
  <c r="J4" i="31" s="1"/>
  <c r="C4" i="32" l="1"/>
  <c r="F30" i="32"/>
  <c r="C30" i="32" s="1"/>
  <c r="C61" i="32"/>
  <c r="C50" i="32"/>
  <c r="D302" i="31"/>
  <c r="E362" i="31"/>
  <c r="C562" i="31"/>
  <c r="H562" i="31" s="1"/>
  <c r="J562" i="31" s="1"/>
  <c r="E143" i="31"/>
  <c r="D167" i="31"/>
  <c r="D260" i="31"/>
  <c r="E298" i="31"/>
  <c r="E477" i="31"/>
  <c r="C510" i="31"/>
  <c r="H530" i="31"/>
  <c r="D553" i="31"/>
  <c r="D171" i="31"/>
  <c r="D170" i="31" s="1"/>
  <c r="E357" i="31"/>
  <c r="D497" i="31"/>
  <c r="D677" i="31"/>
  <c r="D688" i="31"/>
  <c r="E728" i="31"/>
  <c r="D752" i="31"/>
  <c r="D751" i="31" s="1"/>
  <c r="D757" i="31"/>
  <c r="D756" i="31" s="1"/>
  <c r="E315" i="31"/>
  <c r="E329" i="31"/>
  <c r="E328" i="31" s="1"/>
  <c r="E498" i="31"/>
  <c r="E497" i="31" s="1"/>
  <c r="E611" i="31"/>
  <c r="E678" i="31"/>
  <c r="E677" i="31" s="1"/>
  <c r="D129" i="31"/>
  <c r="E168" i="31"/>
  <c r="D180" i="31"/>
  <c r="D179" i="31" s="1"/>
  <c r="D220" i="31"/>
  <c r="E261" i="31"/>
  <c r="E639" i="31"/>
  <c r="D728" i="31"/>
  <c r="D747" i="31"/>
  <c r="D160" i="31"/>
  <c r="D491" i="31"/>
  <c r="D532" i="31"/>
  <c r="E154" i="31"/>
  <c r="E172" i="31"/>
  <c r="D185" i="31"/>
  <c r="D184" i="31" s="1"/>
  <c r="D189" i="31"/>
  <c r="D188" i="31" s="1"/>
  <c r="E260" i="31"/>
  <c r="E302" i="31"/>
  <c r="E486" i="31"/>
  <c r="H545" i="31"/>
  <c r="E720" i="31"/>
  <c r="E719" i="31" s="1"/>
  <c r="E762" i="31"/>
  <c r="E761" i="31" s="1"/>
  <c r="D762" i="31"/>
  <c r="D761" i="31" s="1"/>
  <c r="D600" i="31"/>
  <c r="H563" i="31"/>
  <c r="H510" i="31"/>
  <c r="H509" i="31"/>
  <c r="E514" i="31"/>
  <c r="C484" i="31"/>
  <c r="C483" i="31" s="1"/>
  <c r="E417" i="31"/>
  <c r="E392" i="31"/>
  <c r="E250" i="31"/>
  <c r="E422" i="31"/>
  <c r="D97" i="31"/>
  <c r="E118" i="31"/>
  <c r="E117" i="31" s="1"/>
  <c r="C116" i="31"/>
  <c r="H116" i="31" s="1"/>
  <c r="J116" i="31" s="1"/>
  <c r="D136" i="31"/>
  <c r="D143" i="31"/>
  <c r="D149" i="31"/>
  <c r="E161" i="31"/>
  <c r="E160" i="31" s="1"/>
  <c r="E191" i="31"/>
  <c r="E189" i="31" s="1"/>
  <c r="E196" i="31"/>
  <c r="E195" i="31" s="1"/>
  <c r="E199" i="31"/>
  <c r="E198" i="31" s="1"/>
  <c r="E197" i="31" s="1"/>
  <c r="E202" i="31"/>
  <c r="E201" i="31" s="1"/>
  <c r="E200" i="31" s="1"/>
  <c r="E207" i="31"/>
  <c r="E225" i="31"/>
  <c r="E223" i="31" s="1"/>
  <c r="E222" i="31" s="1"/>
  <c r="D250" i="31"/>
  <c r="D265" i="31"/>
  <c r="D296" i="31"/>
  <c r="D308" i="31"/>
  <c r="E382" i="31"/>
  <c r="E413" i="31"/>
  <c r="E412" i="31" s="1"/>
  <c r="D450" i="31"/>
  <c r="E456" i="31"/>
  <c r="E460" i="31"/>
  <c r="E459" i="31" s="1"/>
  <c r="E523" i="31"/>
  <c r="E533" i="31"/>
  <c r="E532" i="31" s="1"/>
  <c r="D611" i="31"/>
  <c r="D666" i="31"/>
  <c r="E753" i="31"/>
  <c r="E752" i="31" s="1"/>
  <c r="E751" i="31" s="1"/>
  <c r="D766" i="31"/>
  <c r="C170" i="31"/>
  <c r="H170" i="31" s="1"/>
  <c r="J170" i="31" s="1"/>
  <c r="E229" i="31"/>
  <c r="E308" i="31"/>
  <c r="C314" i="31"/>
  <c r="H314" i="31" s="1"/>
  <c r="E344" i="31"/>
  <c r="E474" i="31"/>
  <c r="E600" i="31"/>
  <c r="E647" i="31"/>
  <c r="E654" i="31"/>
  <c r="E688" i="31"/>
  <c r="E723" i="31"/>
  <c r="E4" i="31"/>
  <c r="E11" i="31"/>
  <c r="D61" i="31"/>
  <c r="D123" i="31"/>
  <c r="D154" i="31"/>
  <c r="D153" i="31" s="1"/>
  <c r="C188" i="31"/>
  <c r="D204" i="31"/>
  <c r="E396" i="31"/>
  <c r="E395" i="31" s="1"/>
  <c r="D422" i="31"/>
  <c r="E455" i="31"/>
  <c r="D474" i="31"/>
  <c r="D486" i="31"/>
  <c r="E563" i="31"/>
  <c r="D596" i="31"/>
  <c r="E617" i="31"/>
  <c r="E757" i="31"/>
  <c r="E756" i="31" s="1"/>
  <c r="D4" i="31"/>
  <c r="E97" i="31"/>
  <c r="E123" i="31"/>
  <c r="E136" i="31"/>
  <c r="C153" i="31"/>
  <c r="H153" i="31" s="1"/>
  <c r="J153" i="31" s="1"/>
  <c r="E167" i="31"/>
  <c r="E163" i="31" s="1"/>
  <c r="E171" i="31"/>
  <c r="C203" i="31"/>
  <c r="E265" i="31"/>
  <c r="E416" i="31"/>
  <c r="E445" i="31"/>
  <c r="E548" i="31"/>
  <c r="E629" i="31"/>
  <c r="D662" i="31"/>
  <c r="E672" i="31"/>
  <c r="D701" i="31"/>
  <c r="E38" i="31"/>
  <c r="E68" i="31"/>
  <c r="E570" i="31"/>
  <c r="E61" i="31"/>
  <c r="E175" i="31"/>
  <c r="E174" i="31" s="1"/>
  <c r="D174" i="31"/>
  <c r="E214" i="31"/>
  <c r="E213" i="31" s="1"/>
  <c r="D213" i="31"/>
  <c r="E158" i="31"/>
  <c r="E157" i="31" s="1"/>
  <c r="D157" i="31"/>
  <c r="E264" i="31"/>
  <c r="E290" i="31"/>
  <c r="E289" i="31" s="1"/>
  <c r="D289" i="31"/>
  <c r="E430" i="31"/>
  <c r="E429" i="31" s="1"/>
  <c r="D429" i="31"/>
  <c r="E531" i="31"/>
  <c r="E530" i="31" s="1"/>
  <c r="D530" i="31"/>
  <c r="D529" i="31" s="1"/>
  <c r="E546" i="31"/>
  <c r="E545" i="31" s="1"/>
  <c r="E539" i="31" s="1"/>
  <c r="D545" i="31"/>
  <c r="E121" i="31"/>
  <c r="E120" i="31" s="1"/>
  <c r="D120" i="31"/>
  <c r="E127" i="31"/>
  <c r="E126" i="31" s="1"/>
  <c r="D126" i="31"/>
  <c r="E133" i="31"/>
  <c r="E132" i="31" s="1"/>
  <c r="D132" i="31"/>
  <c r="E237" i="31"/>
  <c r="E236" i="31" s="1"/>
  <c r="E235" i="31" s="1"/>
  <c r="D236" i="31"/>
  <c r="D235" i="31" s="1"/>
  <c r="E242" i="31"/>
  <c r="E239" i="31" s="1"/>
  <c r="E238" i="31" s="1"/>
  <c r="D239" i="31"/>
  <c r="D238" i="31" s="1"/>
  <c r="E247" i="31"/>
  <c r="E244" i="31" s="1"/>
  <c r="E243" i="31" s="1"/>
  <c r="D244" i="31"/>
  <c r="D243" i="31" s="1"/>
  <c r="E306" i="31"/>
  <c r="E305" i="31" s="1"/>
  <c r="D305" i="31"/>
  <c r="H344" i="31"/>
  <c r="C340" i="31"/>
  <c r="E349" i="31"/>
  <c r="E348" i="31" s="1"/>
  <c r="D348" i="31"/>
  <c r="E354" i="31"/>
  <c r="E353" i="31" s="1"/>
  <c r="D353" i="31"/>
  <c r="H553" i="31"/>
  <c r="C552" i="31"/>
  <c r="E558" i="31"/>
  <c r="E557" i="31" s="1"/>
  <c r="D557" i="31"/>
  <c r="D552" i="31" s="1"/>
  <c r="D551" i="31" s="1"/>
  <c r="E579" i="31"/>
  <c r="E578" i="31" s="1"/>
  <c r="D578" i="31"/>
  <c r="H136" i="31"/>
  <c r="C135" i="31"/>
  <c r="H135" i="31" s="1"/>
  <c r="J135" i="31" s="1"/>
  <c r="E141" i="31"/>
  <c r="E140" i="31" s="1"/>
  <c r="D140" i="31"/>
  <c r="E147" i="31"/>
  <c r="E146" i="31" s="1"/>
  <c r="D146" i="31"/>
  <c r="E234" i="31"/>
  <c r="E233" i="31" s="1"/>
  <c r="E228" i="31" s="1"/>
  <c r="D233" i="31"/>
  <c r="E326" i="31"/>
  <c r="E325" i="31" s="1"/>
  <c r="D325" i="31"/>
  <c r="E332" i="31"/>
  <c r="E331" i="31" s="1"/>
  <c r="D331" i="31"/>
  <c r="E389" i="31"/>
  <c r="E388" i="31" s="1"/>
  <c r="D388" i="31"/>
  <c r="E505" i="31"/>
  <c r="E504" i="31" s="1"/>
  <c r="D504" i="31"/>
  <c r="E511" i="31"/>
  <c r="E510" i="31" s="1"/>
  <c r="E681" i="31"/>
  <c r="E680" i="31" s="1"/>
  <c r="D680" i="31"/>
  <c r="E733" i="31"/>
  <c r="E732" i="31" s="1"/>
  <c r="E731" i="31" s="1"/>
  <c r="D732" i="31"/>
  <c r="D731" i="31" s="1"/>
  <c r="D344" i="31"/>
  <c r="D11" i="31"/>
  <c r="E204" i="31"/>
  <c r="D445" i="31"/>
  <c r="D629" i="31"/>
  <c r="C3" i="31"/>
  <c r="D38" i="31"/>
  <c r="D68" i="31"/>
  <c r="D67" i="31" s="1"/>
  <c r="H120" i="31"/>
  <c r="C163" i="31"/>
  <c r="E183" i="31"/>
  <c r="E182" i="31" s="1"/>
  <c r="E179" i="31" s="1"/>
  <c r="E186" i="31"/>
  <c r="E185" i="31" s="1"/>
  <c r="E184" i="31" s="1"/>
  <c r="D207" i="31"/>
  <c r="E212" i="31"/>
  <c r="E211" i="31" s="1"/>
  <c r="D229" i="31"/>
  <c r="D228" i="31" s="1"/>
  <c r="C263" i="31"/>
  <c r="D548" i="31"/>
  <c r="E554" i="31"/>
  <c r="E553" i="31" s="1"/>
  <c r="D570" i="31"/>
  <c r="E643" i="31"/>
  <c r="D647" i="31"/>
  <c r="D718" i="31"/>
  <c r="D717" i="31" s="1"/>
  <c r="D769" i="31"/>
  <c r="D768" i="31" s="1"/>
  <c r="E219" i="31"/>
  <c r="E216" i="31" s="1"/>
  <c r="E215" i="31" s="1"/>
  <c r="D216" i="31"/>
  <c r="E369" i="31"/>
  <c r="E368" i="31" s="1"/>
  <c r="D368" i="31"/>
  <c r="E379" i="31"/>
  <c r="E378" i="31" s="1"/>
  <c r="D378" i="31"/>
  <c r="H459" i="31"/>
  <c r="C444" i="31"/>
  <c r="H444" i="31" s="1"/>
  <c r="E464" i="31"/>
  <c r="E463" i="31" s="1"/>
  <c r="D463" i="31"/>
  <c r="E469" i="31"/>
  <c r="E468" i="31" s="1"/>
  <c r="E444" i="31" s="1"/>
  <c r="D468" i="31"/>
  <c r="E495" i="31"/>
  <c r="E494" i="31" s="1"/>
  <c r="E484" i="31" s="1"/>
  <c r="D494" i="31"/>
  <c r="H647" i="31"/>
  <c r="C646" i="31"/>
  <c r="H646" i="31" s="1"/>
  <c r="J646" i="31" s="1"/>
  <c r="E746" i="31"/>
  <c r="E745" i="31" s="1"/>
  <c r="E744" i="31" s="1"/>
  <c r="D745" i="31"/>
  <c r="E410" i="31"/>
  <c r="E409" i="31" s="1"/>
  <c r="D409" i="31"/>
  <c r="E584" i="31"/>
  <c r="E582" i="31" s="1"/>
  <c r="D582" i="31"/>
  <c r="E589" i="31"/>
  <c r="E588" i="31" s="1"/>
  <c r="D588" i="31"/>
  <c r="E594" i="31"/>
  <c r="E593" i="31" s="1"/>
  <c r="D593" i="31"/>
  <c r="E605" i="31"/>
  <c r="E604" i="31" s="1"/>
  <c r="D604" i="31"/>
  <c r="E686" i="31"/>
  <c r="E684" i="31" s="1"/>
  <c r="D684" i="31"/>
  <c r="E736" i="31"/>
  <c r="E735" i="31" s="1"/>
  <c r="E734" i="31" s="1"/>
  <c r="D735" i="31"/>
  <c r="D734" i="31" s="1"/>
  <c r="C67" i="31"/>
  <c r="H67" i="31" s="1"/>
  <c r="J67" i="31" s="1"/>
  <c r="C727" i="31"/>
  <c r="E741" i="31"/>
  <c r="E740" i="31" s="1"/>
  <c r="E769" i="31"/>
  <c r="E768" i="31" s="1"/>
  <c r="E374" i="31"/>
  <c r="E373" i="31" s="1"/>
  <c r="D373" i="31"/>
  <c r="E400" i="31"/>
  <c r="E399" i="31" s="1"/>
  <c r="D399" i="31"/>
  <c r="E405" i="31"/>
  <c r="E404" i="31" s="1"/>
  <c r="D404" i="31"/>
  <c r="E696" i="31"/>
  <c r="E695" i="31" s="1"/>
  <c r="D695" i="31"/>
  <c r="E743" i="31"/>
  <c r="E742" i="31" s="1"/>
  <c r="D742" i="31"/>
  <c r="E774" i="31"/>
  <c r="E773" i="31" s="1"/>
  <c r="E772" i="31" s="1"/>
  <c r="D773" i="31"/>
  <c r="D772" i="31" s="1"/>
  <c r="D116" i="31"/>
  <c r="E701" i="31"/>
  <c r="E779" i="31"/>
  <c r="E778" i="31" s="1"/>
  <c r="D164" i="31"/>
  <c r="D163" i="31" s="1"/>
  <c r="D298" i="31"/>
  <c r="D315" i="31"/>
  <c r="D357" i="31"/>
  <c r="D362" i="31"/>
  <c r="D382" i="31"/>
  <c r="D392" i="31"/>
  <c r="D477" i="31"/>
  <c r="D514" i="31"/>
  <c r="D510" i="31" s="1"/>
  <c r="D523" i="31"/>
  <c r="D539" i="31"/>
  <c r="D563" i="31"/>
  <c r="D617" i="31"/>
  <c r="D639" i="31"/>
  <c r="D654" i="31"/>
  <c r="C718" i="31"/>
  <c r="C491" i="29"/>
  <c r="C378" i="29"/>
  <c r="D744" i="31" l="1"/>
  <c r="D215" i="31"/>
  <c r="E153" i="31"/>
  <c r="E170" i="31"/>
  <c r="E152" i="31" s="1"/>
  <c r="D263" i="31"/>
  <c r="E529" i="31"/>
  <c r="C178" i="31"/>
  <c r="H178" i="31" s="1"/>
  <c r="J178" i="31" s="1"/>
  <c r="D483" i="31"/>
  <c r="D3" i="31"/>
  <c r="D2" i="31" s="1"/>
  <c r="E67" i="31"/>
  <c r="E483" i="31"/>
  <c r="C561" i="31"/>
  <c r="C560" i="31" s="1"/>
  <c r="H483" i="31"/>
  <c r="J483" i="31" s="1"/>
  <c r="D484" i="31"/>
  <c r="H484" i="31"/>
  <c r="D340" i="31"/>
  <c r="D314" i="31"/>
  <c r="D259" i="31" s="1"/>
  <c r="C115" i="31"/>
  <c r="H115" i="31" s="1"/>
  <c r="J115" i="31" s="1"/>
  <c r="E3" i="31"/>
  <c r="C177" i="31"/>
  <c r="H177" i="31" s="1"/>
  <c r="J177" i="31" s="1"/>
  <c r="E203" i="31"/>
  <c r="E263" i="31"/>
  <c r="E116" i="31"/>
  <c r="D203" i="31"/>
  <c r="E646" i="31"/>
  <c r="D135" i="31"/>
  <c r="D115" i="31" s="1"/>
  <c r="E718" i="31"/>
  <c r="E717" i="31" s="1"/>
  <c r="E188" i="31"/>
  <c r="D727" i="31"/>
  <c r="D726" i="31" s="1"/>
  <c r="E314" i="31"/>
  <c r="E259" i="31" s="1"/>
  <c r="E135" i="31"/>
  <c r="E115" i="31" s="1"/>
  <c r="E340" i="31"/>
  <c r="E339" i="31" s="1"/>
  <c r="E562" i="31"/>
  <c r="D178" i="31"/>
  <c r="D177" i="31" s="1"/>
  <c r="H340" i="31"/>
  <c r="C339" i="31"/>
  <c r="H339" i="31" s="1"/>
  <c r="J339" i="31" s="1"/>
  <c r="H718" i="31"/>
  <c r="J718" i="31" s="1"/>
  <c r="C717" i="31"/>
  <c r="H717" i="31" s="1"/>
  <c r="J717" i="31" s="1"/>
  <c r="E727" i="31"/>
  <c r="E726" i="31" s="1"/>
  <c r="D444" i="31"/>
  <c r="D562" i="31"/>
  <c r="H727" i="31"/>
  <c r="J727" i="31" s="1"/>
  <c r="C726" i="31"/>
  <c r="H726" i="31" s="1"/>
  <c r="J726" i="31" s="1"/>
  <c r="H3" i="31"/>
  <c r="J3" i="31" s="1"/>
  <c r="C2" i="31"/>
  <c r="H552" i="31"/>
  <c r="J552" i="31" s="1"/>
  <c r="C551" i="31"/>
  <c r="H551" i="31" s="1"/>
  <c r="J551" i="31" s="1"/>
  <c r="D646" i="31"/>
  <c r="E552" i="31"/>
  <c r="E551" i="31" s="1"/>
  <c r="D152" i="31"/>
  <c r="C259" i="31"/>
  <c r="H263" i="31"/>
  <c r="C152" i="31"/>
  <c r="H152" i="31" s="1"/>
  <c r="J152" i="31" s="1"/>
  <c r="H163" i="31"/>
  <c r="J163" i="31" s="1"/>
  <c r="C19" i="30"/>
  <c r="C17" i="30"/>
  <c r="C15" i="30"/>
  <c r="C12" i="30"/>
  <c r="C9" i="30"/>
  <c r="C6" i="30"/>
  <c r="C722" i="29"/>
  <c r="C718" i="29"/>
  <c r="C717" i="29" s="1"/>
  <c r="C716" i="29" s="1"/>
  <c r="C700" i="29"/>
  <c r="C694" i="29"/>
  <c r="C687" i="29"/>
  <c r="C683" i="29"/>
  <c r="C679" i="29"/>
  <c r="C676" i="29"/>
  <c r="C671" i="29"/>
  <c r="C665" i="29"/>
  <c r="C661" i="29"/>
  <c r="C653" i="29"/>
  <c r="C646" i="29"/>
  <c r="C642" i="29"/>
  <c r="C638" i="29"/>
  <c r="C628" i="29"/>
  <c r="C616" i="29"/>
  <c r="C610" i="29"/>
  <c r="C603" i="29"/>
  <c r="C599" i="29"/>
  <c r="C595" i="29"/>
  <c r="C592" i="29"/>
  <c r="C587" i="29"/>
  <c r="C581" i="29"/>
  <c r="C577" i="29"/>
  <c r="C569" i="29"/>
  <c r="C562" i="29"/>
  <c r="C556" i="29"/>
  <c r="C552" i="29"/>
  <c r="C551" i="29" s="1"/>
  <c r="C550" i="29" s="1"/>
  <c r="C547" i="29"/>
  <c r="C544" i="29"/>
  <c r="C538" i="29" s="1"/>
  <c r="C531" i="29"/>
  <c r="C529" i="29"/>
  <c r="C522" i="29"/>
  <c r="C513" i="29"/>
  <c r="C509" i="29" s="1"/>
  <c r="C504" i="29"/>
  <c r="C497" i="29"/>
  <c r="C494" i="29"/>
  <c r="C486" i="29"/>
  <c r="C477" i="29"/>
  <c r="C474" i="29"/>
  <c r="C468" i="29"/>
  <c r="C463" i="29"/>
  <c r="C459" i="29"/>
  <c r="C455" i="29"/>
  <c r="C450" i="29"/>
  <c r="C445" i="29"/>
  <c r="C429" i="29"/>
  <c r="C422" i="29"/>
  <c r="C416" i="29"/>
  <c r="C412" i="29"/>
  <c r="C409" i="29"/>
  <c r="C404" i="29"/>
  <c r="C399" i="29"/>
  <c r="C395" i="29"/>
  <c r="C392" i="29"/>
  <c r="C388" i="29"/>
  <c r="C382" i="29"/>
  <c r="C373" i="29"/>
  <c r="C368" i="29"/>
  <c r="C362" i="29"/>
  <c r="C357" i="29"/>
  <c r="C353" i="29"/>
  <c r="C348" i="29"/>
  <c r="C344" i="29"/>
  <c r="C340" i="29" s="1"/>
  <c r="C331" i="29"/>
  <c r="C328" i="29"/>
  <c r="C325" i="29"/>
  <c r="C315" i="29"/>
  <c r="C308" i="29"/>
  <c r="C305" i="29"/>
  <c r="C302" i="29"/>
  <c r="C298" i="29"/>
  <c r="C296" i="29"/>
  <c r="C289" i="29"/>
  <c r="C265" i="29"/>
  <c r="C260" i="29"/>
  <c r="F720" i="16"/>
  <c r="F719" i="16"/>
  <c r="F718" i="16"/>
  <c r="F717" i="16"/>
  <c r="F716" i="16"/>
  <c r="F715" i="16"/>
  <c r="F714" i="16"/>
  <c r="F713" i="16"/>
  <c r="F712" i="16"/>
  <c r="F711" i="16"/>
  <c r="F710" i="16"/>
  <c r="F709" i="16"/>
  <c r="F708" i="16"/>
  <c r="F707" i="16"/>
  <c r="F706" i="16"/>
  <c r="F705" i="16"/>
  <c r="F704" i="16"/>
  <c r="F703" i="16"/>
  <c r="F702" i="16"/>
  <c r="F701" i="16"/>
  <c r="F700" i="16"/>
  <c r="F699" i="16"/>
  <c r="F698" i="16"/>
  <c r="F697" i="16"/>
  <c r="F696" i="16"/>
  <c r="F695" i="16"/>
  <c r="F694" i="16"/>
  <c r="F693" i="16"/>
  <c r="F692" i="16"/>
  <c r="F691" i="16"/>
  <c r="F690" i="16"/>
  <c r="F689" i="16"/>
  <c r="F688" i="16"/>
  <c r="F687" i="16"/>
  <c r="F686" i="16"/>
  <c r="F685" i="16"/>
  <c r="F684" i="16"/>
  <c r="F683" i="16"/>
  <c r="F682" i="16"/>
  <c r="F681" i="16"/>
  <c r="F680" i="16"/>
  <c r="F679" i="16"/>
  <c r="F678" i="16"/>
  <c r="F677" i="16"/>
  <c r="F676" i="16"/>
  <c r="F675" i="16"/>
  <c r="F674" i="16"/>
  <c r="F673" i="16"/>
  <c r="F672" i="16"/>
  <c r="F671" i="16"/>
  <c r="F670" i="16"/>
  <c r="F669" i="16"/>
  <c r="F668" i="16"/>
  <c r="F667" i="16"/>
  <c r="F666" i="16"/>
  <c r="F665" i="16"/>
  <c r="F664" i="16"/>
  <c r="F663" i="16"/>
  <c r="F662" i="16"/>
  <c r="F661" i="16"/>
  <c r="F660" i="16"/>
  <c r="F659" i="16"/>
  <c r="F658" i="16"/>
  <c r="F657" i="16"/>
  <c r="F656" i="16"/>
  <c r="F655" i="16"/>
  <c r="F654" i="16"/>
  <c r="F653" i="16"/>
  <c r="F652" i="16"/>
  <c r="F651" i="16"/>
  <c r="F650" i="16"/>
  <c r="F649" i="16"/>
  <c r="F648" i="16"/>
  <c r="F647" i="16"/>
  <c r="F646" i="16"/>
  <c r="F645" i="16"/>
  <c r="F644" i="16"/>
  <c r="F643" i="16"/>
  <c r="F642" i="16"/>
  <c r="F641" i="16"/>
  <c r="F640" i="16"/>
  <c r="F639" i="16"/>
  <c r="F638" i="16"/>
  <c r="F637" i="16"/>
  <c r="F636" i="16"/>
  <c r="F635" i="16"/>
  <c r="F634" i="16"/>
  <c r="F633" i="16"/>
  <c r="F632" i="16"/>
  <c r="F631" i="16"/>
  <c r="F630" i="16"/>
  <c r="F629" i="16"/>
  <c r="F628" i="16"/>
  <c r="F627" i="16"/>
  <c r="F626" i="16"/>
  <c r="F625" i="16"/>
  <c r="F624" i="16"/>
  <c r="F623" i="16"/>
  <c r="F622" i="16"/>
  <c r="F621" i="16"/>
  <c r="F620" i="16"/>
  <c r="F619" i="16"/>
  <c r="F618" i="16"/>
  <c r="F617" i="16"/>
  <c r="F616" i="16"/>
  <c r="F615" i="16"/>
  <c r="F614" i="16"/>
  <c r="F613" i="16"/>
  <c r="F612" i="16"/>
  <c r="F611" i="16"/>
  <c r="F610" i="16"/>
  <c r="F609" i="16"/>
  <c r="F608" i="16"/>
  <c r="F607" i="16"/>
  <c r="F606" i="16"/>
  <c r="F605" i="16"/>
  <c r="F604" i="16"/>
  <c r="F603" i="16"/>
  <c r="F602" i="16"/>
  <c r="F601" i="16"/>
  <c r="F600" i="16"/>
  <c r="F599" i="16"/>
  <c r="F598" i="16"/>
  <c r="F597" i="16"/>
  <c r="F596" i="16"/>
  <c r="F595" i="16"/>
  <c r="F594" i="16"/>
  <c r="F593" i="16"/>
  <c r="F592" i="16"/>
  <c r="F591" i="16"/>
  <c r="F590" i="16"/>
  <c r="F589" i="16"/>
  <c r="F588" i="16"/>
  <c r="F587" i="16"/>
  <c r="F586" i="16"/>
  <c r="F585" i="16"/>
  <c r="F584" i="16"/>
  <c r="F583" i="16"/>
  <c r="F582" i="16"/>
  <c r="F581" i="16"/>
  <c r="F580" i="16"/>
  <c r="F579" i="16"/>
  <c r="F578" i="16"/>
  <c r="F577" i="16"/>
  <c r="F576" i="16"/>
  <c r="F575" i="16"/>
  <c r="F574" i="16"/>
  <c r="F573" i="16"/>
  <c r="F572" i="16"/>
  <c r="F571" i="16"/>
  <c r="F570" i="16"/>
  <c r="F569" i="16"/>
  <c r="F568" i="16"/>
  <c r="F567" i="16"/>
  <c r="F566" i="16"/>
  <c r="F565" i="16"/>
  <c r="F564" i="16"/>
  <c r="F563" i="16"/>
  <c r="F562" i="16"/>
  <c r="F561" i="16"/>
  <c r="F560" i="16"/>
  <c r="F559" i="16"/>
  <c r="F558" i="16"/>
  <c r="F557" i="16"/>
  <c r="F556" i="16"/>
  <c r="F555" i="16"/>
  <c r="F554" i="16"/>
  <c r="F553" i="16"/>
  <c r="F552" i="16"/>
  <c r="F551" i="16"/>
  <c r="F550" i="16"/>
  <c r="F549" i="16"/>
  <c r="F548" i="16"/>
  <c r="F547" i="16"/>
  <c r="F546" i="16"/>
  <c r="F545" i="16"/>
  <c r="F544" i="16"/>
  <c r="F543" i="16"/>
  <c r="F542" i="16"/>
  <c r="F541" i="16"/>
  <c r="F540" i="16"/>
  <c r="F539" i="16"/>
  <c r="F538" i="16"/>
  <c r="F537" i="16"/>
  <c r="F536" i="16"/>
  <c r="F535" i="16"/>
  <c r="F534" i="16"/>
  <c r="F533" i="16"/>
  <c r="F532" i="16"/>
  <c r="F531" i="16"/>
  <c r="F530" i="16"/>
  <c r="F529" i="16"/>
  <c r="F528" i="16"/>
  <c r="F527" i="16"/>
  <c r="F526" i="16"/>
  <c r="F525" i="16"/>
  <c r="F524" i="16"/>
  <c r="F523" i="16"/>
  <c r="F522" i="16"/>
  <c r="F521" i="16"/>
  <c r="F520" i="16"/>
  <c r="F519" i="16"/>
  <c r="F518" i="16"/>
  <c r="F517" i="16"/>
  <c r="F516" i="16"/>
  <c r="F515" i="16"/>
  <c r="F514" i="16"/>
  <c r="F513" i="16"/>
  <c r="F512" i="16"/>
  <c r="F511" i="16"/>
  <c r="F510" i="16"/>
  <c r="F509" i="16"/>
  <c r="F508" i="16"/>
  <c r="F507" i="16"/>
  <c r="F506" i="16"/>
  <c r="F505" i="16"/>
  <c r="F504" i="16"/>
  <c r="F503" i="16"/>
  <c r="F502" i="16"/>
  <c r="F501" i="16"/>
  <c r="F500" i="16"/>
  <c r="F499" i="16"/>
  <c r="F498" i="16"/>
  <c r="F497" i="16"/>
  <c r="F496" i="16"/>
  <c r="F495" i="16"/>
  <c r="F494" i="16"/>
  <c r="F493" i="16"/>
  <c r="F492" i="16"/>
  <c r="F491" i="16"/>
  <c r="F490" i="16"/>
  <c r="F489" i="16"/>
  <c r="F488" i="16"/>
  <c r="F487" i="16"/>
  <c r="F486" i="16"/>
  <c r="F485" i="16"/>
  <c r="F484" i="16"/>
  <c r="F483" i="16"/>
  <c r="F482" i="16"/>
  <c r="F481" i="16"/>
  <c r="F480" i="16"/>
  <c r="F479" i="16"/>
  <c r="F478" i="16"/>
  <c r="F477" i="16"/>
  <c r="F476" i="16"/>
  <c r="F475" i="16"/>
  <c r="F474" i="16"/>
  <c r="F473" i="16"/>
  <c r="F472" i="16"/>
  <c r="F471" i="16"/>
  <c r="F470" i="16"/>
  <c r="F469" i="16"/>
  <c r="F468" i="16"/>
  <c r="F467" i="16"/>
  <c r="F466" i="16"/>
  <c r="F465" i="16"/>
  <c r="F464" i="16"/>
  <c r="F463" i="16"/>
  <c r="F462" i="16"/>
  <c r="F461" i="16"/>
  <c r="F460" i="16"/>
  <c r="F459" i="16"/>
  <c r="F458" i="16"/>
  <c r="F457" i="16"/>
  <c r="F456" i="16"/>
  <c r="F455" i="16"/>
  <c r="F454" i="16"/>
  <c r="F453" i="16"/>
  <c r="F452" i="16"/>
  <c r="F451" i="16"/>
  <c r="F450" i="16"/>
  <c r="F449" i="16"/>
  <c r="F448" i="16"/>
  <c r="F447" i="16"/>
  <c r="F446" i="16"/>
  <c r="F445" i="16"/>
  <c r="F444" i="16"/>
  <c r="F443" i="16"/>
  <c r="F442" i="16"/>
  <c r="F441" i="16"/>
  <c r="F440" i="16"/>
  <c r="F439" i="16"/>
  <c r="F438" i="16"/>
  <c r="F437" i="16"/>
  <c r="F436" i="16"/>
  <c r="F435" i="16"/>
  <c r="F434" i="16"/>
  <c r="F433" i="16"/>
  <c r="F432" i="16"/>
  <c r="F431" i="16"/>
  <c r="F430" i="16"/>
  <c r="F429" i="16"/>
  <c r="F428" i="16"/>
  <c r="F427" i="16"/>
  <c r="F426" i="16"/>
  <c r="F425" i="16"/>
  <c r="F424" i="16"/>
  <c r="F423" i="16"/>
  <c r="F422" i="16"/>
  <c r="F421" i="16"/>
  <c r="F420" i="16"/>
  <c r="F419" i="16"/>
  <c r="F418" i="16"/>
  <c r="F417" i="16"/>
  <c r="F416" i="16"/>
  <c r="F415" i="16"/>
  <c r="F414" i="16"/>
  <c r="F413" i="16"/>
  <c r="F412" i="16"/>
  <c r="F411" i="16"/>
  <c r="F410" i="16"/>
  <c r="F409" i="16"/>
  <c r="F408" i="16"/>
  <c r="F407" i="16"/>
  <c r="F406" i="16"/>
  <c r="F405" i="16"/>
  <c r="F404" i="16"/>
  <c r="F403" i="16"/>
  <c r="F402" i="16"/>
  <c r="F401" i="16"/>
  <c r="F400" i="16"/>
  <c r="F399" i="16"/>
  <c r="F398" i="16"/>
  <c r="F397" i="16"/>
  <c r="F396" i="16"/>
  <c r="F395" i="16"/>
  <c r="F394" i="16"/>
  <c r="F393" i="16"/>
  <c r="F392" i="16"/>
  <c r="F391" i="16"/>
  <c r="F390" i="16"/>
  <c r="F389" i="16"/>
  <c r="F388" i="16"/>
  <c r="F387" i="16"/>
  <c r="F386" i="16"/>
  <c r="F385" i="16"/>
  <c r="F384" i="16"/>
  <c r="F383" i="16"/>
  <c r="F382" i="16"/>
  <c r="F381" i="16"/>
  <c r="F380" i="16"/>
  <c r="F379" i="16"/>
  <c r="F378" i="16"/>
  <c r="F377" i="16"/>
  <c r="F376" i="16"/>
  <c r="F375" i="16"/>
  <c r="F374" i="16"/>
  <c r="F373" i="16"/>
  <c r="F372" i="16"/>
  <c r="F371" i="16"/>
  <c r="F370" i="16"/>
  <c r="F369" i="16"/>
  <c r="F368" i="16"/>
  <c r="F367" i="16"/>
  <c r="F366" i="16"/>
  <c r="F365" i="16"/>
  <c r="F364" i="16"/>
  <c r="F363" i="16"/>
  <c r="F362" i="16"/>
  <c r="F361" i="16"/>
  <c r="F360" i="16"/>
  <c r="F359" i="16"/>
  <c r="F358" i="16"/>
  <c r="F357" i="16"/>
  <c r="F356" i="16"/>
  <c r="F355" i="16"/>
  <c r="F354" i="16"/>
  <c r="F353" i="16"/>
  <c r="F352" i="16"/>
  <c r="F351" i="16"/>
  <c r="F350" i="16"/>
  <c r="F349" i="16"/>
  <c r="F348" i="16"/>
  <c r="F347" i="16"/>
  <c r="F346" i="16"/>
  <c r="F345" i="16"/>
  <c r="F344" i="16"/>
  <c r="F343" i="16"/>
  <c r="F342" i="16"/>
  <c r="F341" i="16"/>
  <c r="F340" i="16"/>
  <c r="F339" i="16"/>
  <c r="F338" i="16"/>
  <c r="F337" i="16"/>
  <c r="F336" i="16"/>
  <c r="F335" i="16"/>
  <c r="F334" i="16"/>
  <c r="F333" i="16"/>
  <c r="F332" i="16"/>
  <c r="F331" i="16"/>
  <c r="F330" i="16"/>
  <c r="F329" i="16"/>
  <c r="F328" i="16"/>
  <c r="F327" i="16"/>
  <c r="F326" i="16"/>
  <c r="F325" i="16"/>
  <c r="F324" i="16"/>
  <c r="F323" i="16"/>
  <c r="F322" i="16"/>
  <c r="F321" i="16"/>
  <c r="F320" i="16"/>
  <c r="F319" i="16"/>
  <c r="F318" i="16"/>
  <c r="F317" i="16"/>
  <c r="F316" i="16"/>
  <c r="F315" i="16"/>
  <c r="F314" i="16"/>
  <c r="F313" i="16"/>
  <c r="F312" i="16"/>
  <c r="F311" i="16"/>
  <c r="F310" i="16"/>
  <c r="F309" i="16"/>
  <c r="F308" i="16"/>
  <c r="F307" i="16"/>
  <c r="F306" i="16"/>
  <c r="F305" i="16"/>
  <c r="F304" i="16"/>
  <c r="F303" i="16"/>
  <c r="F302" i="16"/>
  <c r="F301" i="16"/>
  <c r="F300" i="16"/>
  <c r="F299" i="16"/>
  <c r="F298" i="16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F285" i="16"/>
  <c r="F284" i="16"/>
  <c r="F283" i="16"/>
  <c r="F282" i="16"/>
  <c r="F281" i="16"/>
  <c r="F280" i="16"/>
  <c r="F279" i="16"/>
  <c r="F278" i="16"/>
  <c r="F277" i="16"/>
  <c r="F276" i="16"/>
  <c r="F275" i="16"/>
  <c r="F274" i="16"/>
  <c r="F273" i="16"/>
  <c r="F272" i="16"/>
  <c r="F271" i="16"/>
  <c r="F270" i="16"/>
  <c r="F269" i="16"/>
  <c r="F268" i="16"/>
  <c r="F267" i="16"/>
  <c r="F266" i="16"/>
  <c r="F265" i="16"/>
  <c r="F264" i="16"/>
  <c r="F263" i="16"/>
  <c r="F262" i="16"/>
  <c r="F261" i="16"/>
  <c r="F260" i="16"/>
  <c r="F259" i="16"/>
  <c r="F258" i="16"/>
  <c r="F257" i="16"/>
  <c r="F256" i="16"/>
  <c r="F255" i="16"/>
  <c r="F254" i="16"/>
  <c r="F253" i="16"/>
  <c r="F252" i="16"/>
  <c r="F251" i="16"/>
  <c r="F250" i="16"/>
  <c r="F249" i="16"/>
  <c r="F248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6" i="16"/>
  <c r="F225" i="16"/>
  <c r="F224" i="16"/>
  <c r="F223" i="16"/>
  <c r="F222" i="16"/>
  <c r="F221" i="16"/>
  <c r="F220" i="16"/>
  <c r="F219" i="16"/>
  <c r="F218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2" i="16"/>
  <c r="F181" i="16"/>
  <c r="F180" i="16"/>
  <c r="F179" i="16"/>
  <c r="F178" i="16"/>
  <c r="F177" i="16"/>
  <c r="F176" i="16"/>
  <c r="F175" i="16"/>
  <c r="F174" i="16"/>
  <c r="F173" i="16"/>
  <c r="F172" i="16"/>
  <c r="F171" i="16"/>
  <c r="F170" i="16"/>
  <c r="F169" i="16"/>
  <c r="F168" i="16"/>
  <c r="F167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D74" i="16"/>
  <c r="G72" i="16" s="1"/>
  <c r="D73" i="16"/>
  <c r="F73" i="16" s="1"/>
  <c r="H72" i="16"/>
  <c r="F72" i="16"/>
  <c r="F71" i="16"/>
  <c r="F70" i="16"/>
  <c r="H69" i="16"/>
  <c r="G69" i="16"/>
  <c r="F69" i="16"/>
  <c r="I69" i="16" s="1"/>
  <c r="F68" i="16"/>
  <c r="C314" i="29" l="1"/>
  <c r="E178" i="31"/>
  <c r="E177" i="31" s="1"/>
  <c r="H560" i="31"/>
  <c r="J560" i="31" s="1"/>
  <c r="E2" i="31"/>
  <c r="H561" i="31"/>
  <c r="J561" i="31" s="1"/>
  <c r="D339" i="31"/>
  <c r="D258" i="31" s="1"/>
  <c r="D257" i="31" s="1"/>
  <c r="E561" i="31"/>
  <c r="E560" i="31" s="1"/>
  <c r="E258" i="31"/>
  <c r="E257" i="31" s="1"/>
  <c r="D114" i="31"/>
  <c r="H2" i="31"/>
  <c r="J2" i="31" s="1"/>
  <c r="D561" i="31"/>
  <c r="D560" i="31" s="1"/>
  <c r="E114" i="31"/>
  <c r="H259" i="31"/>
  <c r="J259" i="31" s="1"/>
  <c r="C258" i="31"/>
  <c r="C114" i="31"/>
  <c r="H114" i="31" s="1"/>
  <c r="J114" i="31" s="1"/>
  <c r="C561" i="29"/>
  <c r="F74" i="16"/>
  <c r="I72" i="16" s="1"/>
  <c r="C263" i="29"/>
  <c r="C259" i="29" s="1"/>
  <c r="C528" i="29"/>
  <c r="C444" i="29"/>
  <c r="C339" i="29" s="1"/>
  <c r="C484" i="29"/>
  <c r="I67" i="16"/>
  <c r="H67" i="16"/>
  <c r="G67" i="16"/>
  <c r="F67" i="16"/>
  <c r="F66" i="16"/>
  <c r="F65" i="16"/>
  <c r="H64" i="16"/>
  <c r="G64" i="16"/>
  <c r="F64" i="16"/>
  <c r="I64" i="16" s="1"/>
  <c r="F63" i="16"/>
  <c r="F62" i="16"/>
  <c r="F61" i="16"/>
  <c r="F60" i="16"/>
  <c r="H59" i="16"/>
  <c r="G59" i="16"/>
  <c r="F59" i="16"/>
  <c r="F58" i="16"/>
  <c r="F57" i="16"/>
  <c r="F56" i="16"/>
  <c r="F55" i="16"/>
  <c r="F54" i="16"/>
  <c r="F53" i="16"/>
  <c r="F52" i="16"/>
  <c r="F51" i="16"/>
  <c r="H50" i="16"/>
  <c r="G50" i="16"/>
  <c r="F50" i="16"/>
  <c r="I50" i="16" s="1"/>
  <c r="F49" i="16"/>
  <c r="H48" i="16"/>
  <c r="G48" i="16"/>
  <c r="F48" i="16"/>
  <c r="F47" i="16"/>
  <c r="H46" i="16"/>
  <c r="G46" i="16"/>
  <c r="F46" i="16"/>
  <c r="I46" i="16" s="1"/>
  <c r="F45" i="16"/>
  <c r="F44" i="16"/>
  <c r="F43" i="16"/>
  <c r="F42" i="16"/>
  <c r="F41" i="16"/>
  <c r="F40" i="16"/>
  <c r="H39" i="16"/>
  <c r="G39" i="16"/>
  <c r="F39" i="16"/>
  <c r="I39" i="16" s="1"/>
  <c r="F38" i="16"/>
  <c r="F37" i="16"/>
  <c r="H36" i="16"/>
  <c r="G36" i="16"/>
  <c r="F36" i="16"/>
  <c r="F35" i="16"/>
  <c r="I33" i="16" s="1"/>
  <c r="F34" i="16"/>
  <c r="H33" i="16"/>
  <c r="G33" i="16"/>
  <c r="F33" i="16"/>
  <c r="F32" i="16"/>
  <c r="F31" i="16"/>
  <c r="F30" i="16"/>
  <c r="F28" i="16"/>
  <c r="F27" i="16"/>
  <c r="F26" i="16"/>
  <c r="F25" i="16"/>
  <c r="I23" i="16" s="1"/>
  <c r="F24" i="16"/>
  <c r="H23" i="16"/>
  <c r="G23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H9" i="16"/>
  <c r="G9" i="16"/>
  <c r="F9" i="16"/>
  <c r="F8" i="16"/>
  <c r="F7" i="16"/>
  <c r="F6" i="16"/>
  <c r="F5" i="16"/>
  <c r="F4" i="16"/>
  <c r="F3" i="16"/>
  <c r="H2" i="16"/>
  <c r="G2" i="16"/>
  <c r="F2" i="16"/>
  <c r="S360" i="12"/>
  <c r="M360" i="12"/>
  <c r="S359" i="12"/>
  <c r="M359" i="12"/>
  <c r="S358" i="12"/>
  <c r="M358" i="12"/>
  <c r="S357" i="12"/>
  <c r="M357" i="12"/>
  <c r="S356" i="12"/>
  <c r="M356" i="12"/>
  <c r="S355" i="12"/>
  <c r="M355" i="12"/>
  <c r="S354" i="12"/>
  <c r="M354" i="12"/>
  <c r="S353" i="12"/>
  <c r="M353" i="12"/>
  <c r="S352" i="12"/>
  <c r="M352" i="12"/>
  <c r="S351" i="12"/>
  <c r="M351" i="12"/>
  <c r="S350" i="12"/>
  <c r="M350" i="12"/>
  <c r="S349" i="12"/>
  <c r="M349" i="12"/>
  <c r="S348" i="12"/>
  <c r="M348" i="12"/>
  <c r="S347" i="12"/>
  <c r="M347" i="12"/>
  <c r="S346" i="12"/>
  <c r="M346" i="12"/>
  <c r="S345" i="12"/>
  <c r="M345" i="12"/>
  <c r="S344" i="12"/>
  <c r="M344" i="12"/>
  <c r="S343" i="12"/>
  <c r="M343" i="12"/>
  <c r="S342" i="12"/>
  <c r="M342" i="12"/>
  <c r="S341" i="12"/>
  <c r="M341" i="12"/>
  <c r="S340" i="12"/>
  <c r="M340" i="12"/>
  <c r="S339" i="12"/>
  <c r="M339" i="12"/>
  <c r="S338" i="12"/>
  <c r="M338" i="12"/>
  <c r="S337" i="12"/>
  <c r="M337" i="12"/>
  <c r="S336" i="12"/>
  <c r="M336" i="12"/>
  <c r="S335" i="12"/>
  <c r="M335" i="12"/>
  <c r="S334" i="12"/>
  <c r="M334" i="12"/>
  <c r="S333" i="12"/>
  <c r="M333" i="12"/>
  <c r="S332" i="12"/>
  <c r="M332" i="12"/>
  <c r="S331" i="12"/>
  <c r="M331" i="12"/>
  <c r="S330" i="12"/>
  <c r="M330" i="12"/>
  <c r="S329" i="12"/>
  <c r="M329" i="12"/>
  <c r="S328" i="12"/>
  <c r="M328" i="12"/>
  <c r="S327" i="12"/>
  <c r="M327" i="12"/>
  <c r="S326" i="12"/>
  <c r="M326" i="12"/>
  <c r="S325" i="12"/>
  <c r="M325" i="12"/>
  <c r="S324" i="12"/>
  <c r="M324" i="12"/>
  <c r="S323" i="12"/>
  <c r="M323" i="12"/>
  <c r="S322" i="12"/>
  <c r="M322" i="12"/>
  <c r="S321" i="12"/>
  <c r="M321" i="12"/>
  <c r="S320" i="12"/>
  <c r="M320" i="12"/>
  <c r="S319" i="12"/>
  <c r="M319" i="12"/>
  <c r="S318" i="12"/>
  <c r="M318" i="12"/>
  <c r="S317" i="12"/>
  <c r="M317" i="12"/>
  <c r="S316" i="12"/>
  <c r="M316" i="12"/>
  <c r="S315" i="12"/>
  <c r="M315" i="12"/>
  <c r="S314" i="12"/>
  <c r="M314" i="12"/>
  <c r="S313" i="12"/>
  <c r="M313" i="12"/>
  <c r="S312" i="12"/>
  <c r="M312" i="12"/>
  <c r="S311" i="12"/>
  <c r="M311" i="12"/>
  <c r="S310" i="12"/>
  <c r="M310" i="12"/>
  <c r="S309" i="12"/>
  <c r="M309" i="12"/>
  <c r="S308" i="12"/>
  <c r="M308" i="12"/>
  <c r="S307" i="12"/>
  <c r="M307" i="12"/>
  <c r="S306" i="12"/>
  <c r="M306" i="12"/>
  <c r="S305" i="12"/>
  <c r="M305" i="12"/>
  <c r="S304" i="12"/>
  <c r="M304" i="12"/>
  <c r="S303" i="12"/>
  <c r="M303" i="12"/>
  <c r="S302" i="12"/>
  <c r="M302" i="12"/>
  <c r="S301" i="12"/>
  <c r="M301" i="12"/>
  <c r="S300" i="12"/>
  <c r="M300" i="12"/>
  <c r="S299" i="12"/>
  <c r="M299" i="12"/>
  <c r="S298" i="12"/>
  <c r="M298" i="12"/>
  <c r="S297" i="12"/>
  <c r="M297" i="12"/>
  <c r="S296" i="12"/>
  <c r="M296" i="12"/>
  <c r="S295" i="12"/>
  <c r="M295" i="12"/>
  <c r="S294" i="12"/>
  <c r="M294" i="12"/>
  <c r="S293" i="12"/>
  <c r="M293" i="12"/>
  <c r="S292" i="12"/>
  <c r="M292" i="12"/>
  <c r="S291" i="12"/>
  <c r="M291" i="12"/>
  <c r="S290" i="12"/>
  <c r="M290" i="12"/>
  <c r="S289" i="12"/>
  <c r="M289" i="12"/>
  <c r="S288" i="12"/>
  <c r="M288" i="12"/>
  <c r="S287" i="12"/>
  <c r="M287" i="12"/>
  <c r="S286" i="12"/>
  <c r="M286" i="12"/>
  <c r="S285" i="12"/>
  <c r="M285" i="12"/>
  <c r="S284" i="12"/>
  <c r="M284" i="12"/>
  <c r="S283" i="12"/>
  <c r="M283" i="12"/>
  <c r="S282" i="12"/>
  <c r="M282" i="12"/>
  <c r="S281" i="12"/>
  <c r="M281" i="12"/>
  <c r="S280" i="12"/>
  <c r="M280" i="12"/>
  <c r="S279" i="12"/>
  <c r="M279" i="12"/>
  <c r="S278" i="12"/>
  <c r="M278" i="12"/>
  <c r="S277" i="12"/>
  <c r="M277" i="12"/>
  <c r="S276" i="12"/>
  <c r="M276" i="12"/>
  <c r="S275" i="12"/>
  <c r="M275" i="12"/>
  <c r="S274" i="12"/>
  <c r="M274" i="12"/>
  <c r="S273" i="12"/>
  <c r="M273" i="12"/>
  <c r="S272" i="12"/>
  <c r="M272" i="12"/>
  <c r="S271" i="12"/>
  <c r="M271" i="12"/>
  <c r="S270" i="12"/>
  <c r="M270" i="12"/>
  <c r="S269" i="12"/>
  <c r="M269" i="12"/>
  <c r="S268" i="12"/>
  <c r="M268" i="12"/>
  <c r="S267" i="12"/>
  <c r="M267" i="12"/>
  <c r="S266" i="12"/>
  <c r="M266" i="12"/>
  <c r="S265" i="12"/>
  <c r="M265" i="12"/>
  <c r="S264" i="12"/>
  <c r="M264" i="12"/>
  <c r="S263" i="12"/>
  <c r="M263" i="12"/>
  <c r="S262" i="12"/>
  <c r="M262" i="12"/>
  <c r="S261" i="12"/>
  <c r="M261" i="12"/>
  <c r="S260" i="12"/>
  <c r="M260" i="12"/>
  <c r="S259" i="12"/>
  <c r="M259" i="12"/>
  <c r="S258" i="12"/>
  <c r="M258" i="12"/>
  <c r="S257" i="12"/>
  <c r="M257" i="12"/>
  <c r="S256" i="12"/>
  <c r="M256" i="12"/>
  <c r="S255" i="12"/>
  <c r="M255" i="12"/>
  <c r="S254" i="12"/>
  <c r="M254" i="12"/>
  <c r="S253" i="12"/>
  <c r="M253" i="12"/>
  <c r="S252" i="12"/>
  <c r="M252" i="12"/>
  <c r="S251" i="12"/>
  <c r="M251" i="12"/>
  <c r="S250" i="12"/>
  <c r="M250" i="12"/>
  <c r="S249" i="12"/>
  <c r="M249" i="12"/>
  <c r="S248" i="12"/>
  <c r="M248" i="12"/>
  <c r="S247" i="12"/>
  <c r="M247" i="12"/>
  <c r="S246" i="12"/>
  <c r="M246" i="12"/>
  <c r="S245" i="12"/>
  <c r="M245" i="12"/>
  <c r="S244" i="12"/>
  <c r="M244" i="12"/>
  <c r="S243" i="12"/>
  <c r="M243" i="12"/>
  <c r="S242" i="12"/>
  <c r="M242" i="12"/>
  <c r="S241" i="12"/>
  <c r="M241" i="12"/>
  <c r="S240" i="12"/>
  <c r="M240" i="12"/>
  <c r="S239" i="12"/>
  <c r="M239" i="12"/>
  <c r="S238" i="12"/>
  <c r="M238" i="12"/>
  <c r="S237" i="12"/>
  <c r="M237" i="12"/>
  <c r="S236" i="12"/>
  <c r="M236" i="12"/>
  <c r="S235" i="12"/>
  <c r="M235" i="12"/>
  <c r="S234" i="12"/>
  <c r="M234" i="12"/>
  <c r="S233" i="12"/>
  <c r="M233" i="12"/>
  <c r="S232" i="12"/>
  <c r="M232" i="12"/>
  <c r="S231" i="12"/>
  <c r="M231" i="12"/>
  <c r="S230" i="12"/>
  <c r="M230" i="12"/>
  <c r="S229" i="12"/>
  <c r="M229" i="12"/>
  <c r="S228" i="12"/>
  <c r="M228" i="12"/>
  <c r="S227" i="12"/>
  <c r="M227" i="12"/>
  <c r="S226" i="12"/>
  <c r="M226" i="12"/>
  <c r="S225" i="12"/>
  <c r="M225" i="12"/>
  <c r="S224" i="12"/>
  <c r="M224" i="12"/>
  <c r="S223" i="12"/>
  <c r="M223" i="12"/>
  <c r="S222" i="12"/>
  <c r="M222" i="12"/>
  <c r="S221" i="12"/>
  <c r="M221" i="12"/>
  <c r="S220" i="12"/>
  <c r="M220" i="12"/>
  <c r="S219" i="12"/>
  <c r="M219" i="12"/>
  <c r="S218" i="12"/>
  <c r="M218" i="12"/>
  <c r="S217" i="12"/>
  <c r="M217" i="12"/>
  <c r="S216" i="12"/>
  <c r="M216" i="12"/>
  <c r="S215" i="12"/>
  <c r="M215" i="12"/>
  <c r="S214" i="12"/>
  <c r="M214" i="12"/>
  <c r="S213" i="12"/>
  <c r="M213" i="12"/>
  <c r="S212" i="12"/>
  <c r="M212" i="12"/>
  <c r="S211" i="12"/>
  <c r="M211" i="12"/>
  <c r="S210" i="12"/>
  <c r="M210" i="12"/>
  <c r="S209" i="12"/>
  <c r="M209" i="12"/>
  <c r="S208" i="12"/>
  <c r="M208" i="12"/>
  <c r="S207" i="12"/>
  <c r="M207" i="12"/>
  <c r="S206" i="12"/>
  <c r="M206" i="12"/>
  <c r="S205" i="12"/>
  <c r="M205" i="12"/>
  <c r="S204" i="12"/>
  <c r="M204" i="12"/>
  <c r="S203" i="12"/>
  <c r="M203" i="12"/>
  <c r="S202" i="12"/>
  <c r="M202" i="12"/>
  <c r="S201" i="12"/>
  <c r="M201" i="12"/>
  <c r="S200" i="12"/>
  <c r="M200" i="12"/>
  <c r="S199" i="12"/>
  <c r="M199" i="12"/>
  <c r="S198" i="12"/>
  <c r="M198" i="12"/>
  <c r="S197" i="12"/>
  <c r="M197" i="12"/>
  <c r="S196" i="12"/>
  <c r="M196" i="12"/>
  <c r="S195" i="12"/>
  <c r="M195" i="12"/>
  <c r="S194" i="12"/>
  <c r="M194" i="12"/>
  <c r="S193" i="12"/>
  <c r="M193" i="12"/>
  <c r="S192" i="12"/>
  <c r="M192" i="12"/>
  <c r="S191" i="12"/>
  <c r="M191" i="12"/>
  <c r="S190" i="12"/>
  <c r="M190" i="12"/>
  <c r="S189" i="12"/>
  <c r="M189" i="12"/>
  <c r="S188" i="12"/>
  <c r="M188" i="12"/>
  <c r="S187" i="12"/>
  <c r="M187" i="12"/>
  <c r="S186" i="12"/>
  <c r="M186" i="12"/>
  <c r="S185" i="12"/>
  <c r="M185" i="12"/>
  <c r="S184" i="12"/>
  <c r="M184" i="12"/>
  <c r="S183" i="12"/>
  <c r="M183" i="12"/>
  <c r="S182" i="12"/>
  <c r="M182" i="12"/>
  <c r="S181" i="12"/>
  <c r="M181" i="12"/>
  <c r="S180" i="12"/>
  <c r="M180" i="12"/>
  <c r="S179" i="12"/>
  <c r="M179" i="12"/>
  <c r="S178" i="12"/>
  <c r="M178" i="12"/>
  <c r="S177" i="12"/>
  <c r="M177" i="12"/>
  <c r="S176" i="12"/>
  <c r="M176" i="12"/>
  <c r="S175" i="12"/>
  <c r="M175" i="12"/>
  <c r="S174" i="12"/>
  <c r="M174" i="12"/>
  <c r="S173" i="12"/>
  <c r="M173" i="12"/>
  <c r="S172" i="12"/>
  <c r="M172" i="12"/>
  <c r="S171" i="12"/>
  <c r="M171" i="12"/>
  <c r="S170" i="12"/>
  <c r="M170" i="12"/>
  <c r="S169" i="12"/>
  <c r="M169" i="12"/>
  <c r="S168" i="12"/>
  <c r="M168" i="12"/>
  <c r="S167" i="12"/>
  <c r="M167" i="12"/>
  <c r="S166" i="12"/>
  <c r="M166" i="12"/>
  <c r="S165" i="12"/>
  <c r="M165" i="12"/>
  <c r="S164" i="12"/>
  <c r="M164" i="12"/>
  <c r="S163" i="12"/>
  <c r="M163" i="12"/>
  <c r="S162" i="12"/>
  <c r="M162" i="12"/>
  <c r="S161" i="12"/>
  <c r="M161" i="12"/>
  <c r="S160" i="12"/>
  <c r="M160" i="12"/>
  <c r="S159" i="12"/>
  <c r="M159" i="12"/>
  <c r="S158" i="12"/>
  <c r="M158" i="12"/>
  <c r="S157" i="12"/>
  <c r="M157" i="12"/>
  <c r="S156" i="12"/>
  <c r="M156" i="12"/>
  <c r="S155" i="12"/>
  <c r="M155" i="12"/>
  <c r="S154" i="12"/>
  <c r="M154" i="12"/>
  <c r="S153" i="12"/>
  <c r="M153" i="12"/>
  <c r="S152" i="12"/>
  <c r="M152" i="12"/>
  <c r="S151" i="12"/>
  <c r="M151" i="12"/>
  <c r="S150" i="12"/>
  <c r="M150" i="12"/>
  <c r="S149" i="12"/>
  <c r="M149" i="12"/>
  <c r="S148" i="12"/>
  <c r="M148" i="12"/>
  <c r="S147" i="12"/>
  <c r="M147" i="12"/>
  <c r="S146" i="12"/>
  <c r="M146" i="12"/>
  <c r="S145" i="12"/>
  <c r="M145" i="12"/>
  <c r="S144" i="12"/>
  <c r="M144" i="12"/>
  <c r="S143" i="12"/>
  <c r="M143" i="12"/>
  <c r="S142" i="12"/>
  <c r="M142" i="12"/>
  <c r="S141" i="12"/>
  <c r="M141" i="12"/>
  <c r="S140" i="12"/>
  <c r="M140" i="12"/>
  <c r="S139" i="12"/>
  <c r="M139" i="12"/>
  <c r="S138" i="12"/>
  <c r="M138" i="12"/>
  <c r="S137" i="12"/>
  <c r="M137" i="12"/>
  <c r="S136" i="12"/>
  <c r="M136" i="12"/>
  <c r="S135" i="12"/>
  <c r="M135" i="12"/>
  <c r="S134" i="12"/>
  <c r="M134" i="12"/>
  <c r="S133" i="12"/>
  <c r="M133" i="12"/>
  <c r="S132" i="12"/>
  <c r="M132" i="12"/>
  <c r="S131" i="12"/>
  <c r="M131" i="12"/>
  <c r="S130" i="12"/>
  <c r="M130" i="12"/>
  <c r="S129" i="12"/>
  <c r="M129" i="12"/>
  <c r="S128" i="12"/>
  <c r="M128" i="12"/>
  <c r="S127" i="12"/>
  <c r="M127" i="12"/>
  <c r="S126" i="12"/>
  <c r="M126" i="12"/>
  <c r="S125" i="12"/>
  <c r="M125" i="12"/>
  <c r="S124" i="12"/>
  <c r="M124" i="12"/>
  <c r="S123" i="12"/>
  <c r="M123" i="12"/>
  <c r="S122" i="12"/>
  <c r="M122" i="12"/>
  <c r="S121" i="12"/>
  <c r="M121" i="12"/>
  <c r="S120" i="12"/>
  <c r="M120" i="12"/>
  <c r="S119" i="12"/>
  <c r="M119" i="12"/>
  <c r="S118" i="12"/>
  <c r="M118" i="12"/>
  <c r="S117" i="12"/>
  <c r="M117" i="12"/>
  <c r="S116" i="12"/>
  <c r="M116" i="12"/>
  <c r="S115" i="12"/>
  <c r="M115" i="12"/>
  <c r="S114" i="12"/>
  <c r="M114" i="12"/>
  <c r="S113" i="12"/>
  <c r="M113" i="12"/>
  <c r="S112" i="12"/>
  <c r="M112" i="12"/>
  <c r="S111" i="12"/>
  <c r="M111" i="12"/>
  <c r="S110" i="12"/>
  <c r="M110" i="12"/>
  <c r="S109" i="12"/>
  <c r="M109" i="12"/>
  <c r="S108" i="12"/>
  <c r="M108" i="12"/>
  <c r="S107" i="12"/>
  <c r="M107" i="12"/>
  <c r="S106" i="12"/>
  <c r="M106" i="12"/>
  <c r="S105" i="12"/>
  <c r="M105" i="12"/>
  <c r="S104" i="12"/>
  <c r="M104" i="12"/>
  <c r="S103" i="12"/>
  <c r="M103" i="12"/>
  <c r="S102" i="12"/>
  <c r="M102" i="12"/>
  <c r="S101" i="12"/>
  <c r="M101" i="12"/>
  <c r="S100" i="12"/>
  <c r="M100" i="12"/>
  <c r="S99" i="12"/>
  <c r="M99" i="12"/>
  <c r="S98" i="12"/>
  <c r="M98" i="12"/>
  <c r="S97" i="12"/>
  <c r="M97" i="12"/>
  <c r="S96" i="12"/>
  <c r="M96" i="12"/>
  <c r="S95" i="12"/>
  <c r="M95" i="12"/>
  <c r="S94" i="12"/>
  <c r="M94" i="12"/>
  <c r="S93" i="12"/>
  <c r="M93" i="12"/>
  <c r="S92" i="12"/>
  <c r="M92" i="12"/>
  <c r="S91" i="12"/>
  <c r="M91" i="12"/>
  <c r="S90" i="12"/>
  <c r="M90" i="12"/>
  <c r="S89" i="12"/>
  <c r="M89" i="12"/>
  <c r="S88" i="12"/>
  <c r="M88" i="12"/>
  <c r="S87" i="12"/>
  <c r="M87" i="12"/>
  <c r="S86" i="12"/>
  <c r="M86" i="12"/>
  <c r="S85" i="12"/>
  <c r="M85" i="12"/>
  <c r="S84" i="12"/>
  <c r="M84" i="12"/>
  <c r="S83" i="12"/>
  <c r="M83" i="12"/>
  <c r="S82" i="12"/>
  <c r="M82" i="12"/>
  <c r="S81" i="12"/>
  <c r="M81" i="12"/>
  <c r="S80" i="12"/>
  <c r="M80" i="12"/>
  <c r="S79" i="12"/>
  <c r="M79" i="12"/>
  <c r="S78" i="12"/>
  <c r="M78" i="12"/>
  <c r="S77" i="12"/>
  <c r="M77" i="12"/>
  <c r="S76" i="12"/>
  <c r="M76" i="12"/>
  <c r="S75" i="12"/>
  <c r="M75" i="12"/>
  <c r="S74" i="12"/>
  <c r="M74" i="12"/>
  <c r="S73" i="12"/>
  <c r="M73" i="12"/>
  <c r="S72" i="12"/>
  <c r="M72" i="12"/>
  <c r="S71" i="12"/>
  <c r="M71" i="12"/>
  <c r="S70" i="12"/>
  <c r="M70" i="12"/>
  <c r="S69" i="12"/>
  <c r="M69" i="12"/>
  <c r="S68" i="12"/>
  <c r="M68" i="12"/>
  <c r="S67" i="12"/>
  <c r="M67" i="12"/>
  <c r="S66" i="12"/>
  <c r="M66" i="12"/>
  <c r="S65" i="12"/>
  <c r="M65" i="12"/>
  <c r="S64" i="12"/>
  <c r="M64" i="12"/>
  <c r="S63" i="12"/>
  <c r="M63" i="12"/>
  <c r="S62" i="12"/>
  <c r="M62" i="12"/>
  <c r="S61" i="12"/>
  <c r="M61" i="12"/>
  <c r="S60" i="12"/>
  <c r="M60" i="12"/>
  <c r="S59" i="12"/>
  <c r="M59" i="12"/>
  <c r="S58" i="12"/>
  <c r="M58" i="12"/>
  <c r="S57" i="12"/>
  <c r="M57" i="12"/>
  <c r="S56" i="12"/>
  <c r="M56" i="12"/>
  <c r="S55" i="12"/>
  <c r="M55" i="12"/>
  <c r="S54" i="12"/>
  <c r="M54" i="12"/>
  <c r="S53" i="12"/>
  <c r="M53" i="12"/>
  <c r="S52" i="12"/>
  <c r="M52" i="12"/>
  <c r="S51" i="12"/>
  <c r="M51" i="12"/>
  <c r="S50" i="12"/>
  <c r="M50" i="12"/>
  <c r="S49" i="12"/>
  <c r="M49" i="12"/>
  <c r="S48" i="12"/>
  <c r="M48" i="12"/>
  <c r="S47" i="12"/>
  <c r="M47" i="12"/>
  <c r="S46" i="12"/>
  <c r="M46" i="12"/>
  <c r="S45" i="12"/>
  <c r="M45" i="12"/>
  <c r="S44" i="12"/>
  <c r="M44" i="12"/>
  <c r="S43" i="12"/>
  <c r="M43" i="12"/>
  <c r="S42" i="12"/>
  <c r="M42" i="12"/>
  <c r="S41" i="12"/>
  <c r="M41" i="12"/>
  <c r="S40" i="12"/>
  <c r="M40" i="12"/>
  <c r="S39" i="12"/>
  <c r="M39" i="12"/>
  <c r="S38" i="12"/>
  <c r="M38" i="12"/>
  <c r="S37" i="12"/>
  <c r="M37" i="12"/>
  <c r="S36" i="12"/>
  <c r="M36" i="12"/>
  <c r="S35" i="12"/>
  <c r="M35" i="12"/>
  <c r="S34" i="12"/>
  <c r="M34" i="12"/>
  <c r="S33" i="12"/>
  <c r="M33" i="12"/>
  <c r="S32" i="12"/>
  <c r="M32" i="12"/>
  <c r="S31" i="12"/>
  <c r="M31" i="12"/>
  <c r="S30" i="12"/>
  <c r="M30" i="12"/>
  <c r="S29" i="12"/>
  <c r="M29" i="12"/>
  <c r="S28" i="12"/>
  <c r="M28" i="12"/>
  <c r="S27" i="12"/>
  <c r="M27" i="12"/>
  <c r="S26" i="12"/>
  <c r="M26" i="12"/>
  <c r="S25" i="12"/>
  <c r="M25" i="12"/>
  <c r="S24" i="12"/>
  <c r="M24" i="12"/>
  <c r="S23" i="12"/>
  <c r="M23" i="12"/>
  <c r="S22" i="12"/>
  <c r="M22" i="12"/>
  <c r="S21" i="12"/>
  <c r="M21" i="12"/>
  <c r="S20" i="12"/>
  <c r="M20" i="12"/>
  <c r="S19" i="12"/>
  <c r="M19" i="12"/>
  <c r="S18" i="12"/>
  <c r="M18" i="12"/>
  <c r="S17" i="12"/>
  <c r="M17" i="12"/>
  <c r="I36" i="16" l="1"/>
  <c r="I2" i="16"/>
  <c r="I9" i="16"/>
  <c r="I59" i="16"/>
  <c r="C483" i="29"/>
  <c r="H1" i="31"/>
  <c r="J1" i="31" s="1"/>
  <c r="C257" i="31"/>
  <c r="H257" i="31" s="1"/>
  <c r="H258" i="31"/>
  <c r="J258" i="31" s="1"/>
  <c r="C258" i="29"/>
  <c r="C257" i="29" s="1"/>
  <c r="I48" i="16"/>
  <c r="S16" i="12"/>
  <c r="M16" i="12"/>
  <c r="S15" i="12"/>
  <c r="M15" i="12"/>
  <c r="S14" i="12"/>
  <c r="M14" i="12"/>
  <c r="S13" i="12"/>
  <c r="M13" i="12"/>
  <c r="S12" i="12"/>
  <c r="M12" i="12"/>
  <c r="S11" i="12"/>
  <c r="M11" i="12"/>
  <c r="S10" i="12"/>
  <c r="M10" i="12"/>
  <c r="S9" i="12"/>
  <c r="M9" i="12"/>
  <c r="S8" i="12"/>
  <c r="M8" i="12"/>
  <c r="S7" i="12"/>
  <c r="M7" i="12"/>
  <c r="S6" i="12"/>
  <c r="M6" i="12"/>
  <c r="S5" i="12"/>
  <c r="M5" i="12"/>
  <c r="A5" i="12" s="1"/>
  <c r="S4" i="12"/>
  <c r="M4" i="12"/>
  <c r="A4" i="12"/>
  <c r="S3" i="12"/>
  <c r="M3" i="12"/>
  <c r="H256" i="31" l="1"/>
  <c r="J256" i="31" s="1"/>
  <c r="J257" i="31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D778" i="23"/>
  <c r="D777" i="23" s="1"/>
  <c r="C777" i="23"/>
  <c r="D776" i="23"/>
  <c r="E776" i="23" s="1"/>
  <c r="D775" i="23"/>
  <c r="E775" i="23" s="1"/>
  <c r="D774" i="23"/>
  <c r="E774" i="23" s="1"/>
  <c r="D773" i="23"/>
  <c r="C772" i="23"/>
  <c r="D770" i="23"/>
  <c r="E770" i="23" s="1"/>
  <c r="E769" i="23"/>
  <c r="D769" i="23"/>
  <c r="C768" i="23"/>
  <c r="D766" i="23"/>
  <c r="C765" i="23"/>
  <c r="D764" i="23"/>
  <c r="D763" i="23"/>
  <c r="D762" i="23"/>
  <c r="C761" i="23"/>
  <c r="D759" i="23"/>
  <c r="D758" i="23"/>
  <c r="D757" i="23"/>
  <c r="E757" i="23" s="1"/>
  <c r="C756" i="23"/>
  <c r="C755" i="23" s="1"/>
  <c r="D754" i="23"/>
  <c r="D753" i="23"/>
  <c r="D752" i="23"/>
  <c r="E752" i="23" s="1"/>
  <c r="C751" i="23"/>
  <c r="D749" i="23"/>
  <c r="D748" i="23"/>
  <c r="D747" i="23"/>
  <c r="E747" i="23" s="1"/>
  <c r="C746" i="23"/>
  <c r="D745" i="23"/>
  <c r="E745" i="23" s="1"/>
  <c r="C744" i="23"/>
  <c r="D742" i="23"/>
  <c r="E742" i="23" s="1"/>
  <c r="C741" i="23"/>
  <c r="D740" i="23"/>
  <c r="D739" i="23" s="1"/>
  <c r="C739" i="23"/>
  <c r="D738" i="23"/>
  <c r="E738" i="23" s="1"/>
  <c r="D737" i="23"/>
  <c r="E737" i="23" s="1"/>
  <c r="D736" i="23"/>
  <c r="E736" i="23" s="1"/>
  <c r="D735" i="23"/>
  <c r="C734" i="23"/>
  <c r="D732" i="23"/>
  <c r="C731" i="23"/>
  <c r="D729" i="23"/>
  <c r="E729" i="23" s="1"/>
  <c r="D728" i="23"/>
  <c r="D727" i="23" s="1"/>
  <c r="C727" i="23"/>
  <c r="H724" i="23"/>
  <c r="D724" i="23"/>
  <c r="E724" i="23" s="1"/>
  <c r="H723" i="23"/>
  <c r="D723" i="23"/>
  <c r="C722" i="23"/>
  <c r="H721" i="23"/>
  <c r="D721" i="23"/>
  <c r="E721" i="23" s="1"/>
  <c r="H720" i="23"/>
  <c r="D720" i="23"/>
  <c r="E720" i="23" s="1"/>
  <c r="H719" i="23"/>
  <c r="D719" i="23"/>
  <c r="C718" i="23"/>
  <c r="H718" i="23" s="1"/>
  <c r="H715" i="23"/>
  <c r="D715" i="23"/>
  <c r="H714" i="23"/>
  <c r="D714" i="23"/>
  <c r="E714" i="23" s="1"/>
  <c r="H713" i="23"/>
  <c r="D713" i="23"/>
  <c r="H712" i="23"/>
  <c r="D712" i="23"/>
  <c r="E712" i="23" s="1"/>
  <c r="H711" i="23"/>
  <c r="D711" i="23"/>
  <c r="H710" i="23"/>
  <c r="D710" i="23"/>
  <c r="E710" i="23" s="1"/>
  <c r="H709" i="23"/>
  <c r="D709" i="23"/>
  <c r="H708" i="23"/>
  <c r="E708" i="23"/>
  <c r="D708" i="23"/>
  <c r="H707" i="23"/>
  <c r="D707" i="23"/>
  <c r="H706" i="23"/>
  <c r="D706" i="23"/>
  <c r="E706" i="23" s="1"/>
  <c r="H705" i="23"/>
  <c r="D705" i="23"/>
  <c r="H704" i="23"/>
  <c r="D704" i="23"/>
  <c r="E704" i="23" s="1"/>
  <c r="H703" i="23"/>
  <c r="D703" i="23"/>
  <c r="H702" i="23"/>
  <c r="D702" i="23"/>
  <c r="E702" i="23" s="1"/>
  <c r="H701" i="23"/>
  <c r="D701" i="23"/>
  <c r="C700" i="23"/>
  <c r="H699" i="23"/>
  <c r="D699" i="23"/>
  <c r="E699" i="23" s="1"/>
  <c r="H698" i="23"/>
  <c r="D698" i="23"/>
  <c r="H697" i="23"/>
  <c r="D697" i="23"/>
  <c r="E697" i="23" s="1"/>
  <c r="H696" i="23"/>
  <c r="D696" i="23"/>
  <c r="H695" i="23"/>
  <c r="D695" i="23"/>
  <c r="E695" i="23" s="1"/>
  <c r="C694" i="23"/>
  <c r="H694" i="23" s="1"/>
  <c r="H693" i="23"/>
  <c r="D693" i="23"/>
  <c r="H692" i="23"/>
  <c r="D692" i="23"/>
  <c r="E692" i="23" s="1"/>
  <c r="H691" i="23"/>
  <c r="D691" i="23"/>
  <c r="H690" i="23"/>
  <c r="D690" i="23"/>
  <c r="E690" i="23" s="1"/>
  <c r="H689" i="23"/>
  <c r="D689" i="23"/>
  <c r="E689" i="23" s="1"/>
  <c r="H688" i="23"/>
  <c r="D688" i="23"/>
  <c r="E688" i="23" s="1"/>
  <c r="C687" i="23"/>
  <c r="H687" i="23" s="1"/>
  <c r="H686" i="23"/>
  <c r="D686" i="23"/>
  <c r="H685" i="23"/>
  <c r="D685" i="23"/>
  <c r="E685" i="23" s="1"/>
  <c r="H684" i="23"/>
  <c r="D684" i="23"/>
  <c r="C683" i="23"/>
  <c r="H682" i="23"/>
  <c r="D682" i="23"/>
  <c r="E682" i="23" s="1"/>
  <c r="H681" i="23"/>
  <c r="D681" i="23"/>
  <c r="H680" i="23"/>
  <c r="D680" i="23"/>
  <c r="C679" i="23"/>
  <c r="H679" i="23" s="1"/>
  <c r="H678" i="23"/>
  <c r="D678" i="23"/>
  <c r="E678" i="23" s="1"/>
  <c r="H677" i="23"/>
  <c r="D677" i="23"/>
  <c r="E677" i="23" s="1"/>
  <c r="E676" i="23" s="1"/>
  <c r="C676" i="23"/>
  <c r="H676" i="23" s="1"/>
  <c r="H675" i="23"/>
  <c r="D675" i="23"/>
  <c r="H674" i="23"/>
  <c r="D674" i="23"/>
  <c r="E674" i="23" s="1"/>
  <c r="H673" i="23"/>
  <c r="D673" i="23"/>
  <c r="E673" i="23" s="1"/>
  <c r="H672" i="23"/>
  <c r="D672" i="23"/>
  <c r="E672" i="23" s="1"/>
  <c r="C671" i="23"/>
  <c r="H671" i="23" s="1"/>
  <c r="H670" i="23"/>
  <c r="D670" i="23"/>
  <c r="H669" i="23"/>
  <c r="D669" i="23"/>
  <c r="E669" i="23" s="1"/>
  <c r="H668" i="23"/>
  <c r="D668" i="23"/>
  <c r="H667" i="23"/>
  <c r="D667" i="23"/>
  <c r="E667" i="23" s="1"/>
  <c r="H666" i="23"/>
  <c r="D666" i="23"/>
  <c r="C665" i="23"/>
  <c r="H664" i="23"/>
  <c r="D664" i="23"/>
  <c r="E664" i="23" s="1"/>
  <c r="H663" i="23"/>
  <c r="D663" i="23"/>
  <c r="E663" i="23" s="1"/>
  <c r="H662" i="23"/>
  <c r="D662" i="23"/>
  <c r="C661" i="23"/>
  <c r="H661" i="23" s="1"/>
  <c r="H660" i="23"/>
  <c r="E660" i="23" s="1"/>
  <c r="D660" i="23"/>
  <c r="H659" i="23"/>
  <c r="D659" i="23"/>
  <c r="E659" i="23" s="1"/>
  <c r="H658" i="23"/>
  <c r="D658" i="23"/>
  <c r="H657" i="23"/>
  <c r="D657" i="23"/>
  <c r="E657" i="23" s="1"/>
  <c r="H656" i="23"/>
  <c r="D656" i="23"/>
  <c r="H655" i="23"/>
  <c r="D655" i="23"/>
  <c r="E655" i="23" s="1"/>
  <c r="H654" i="23"/>
  <c r="D654" i="23"/>
  <c r="E654" i="23" s="1"/>
  <c r="C653" i="23"/>
  <c r="H652" i="23"/>
  <c r="D652" i="23"/>
  <c r="E652" i="23" s="1"/>
  <c r="H651" i="23"/>
  <c r="D651" i="23"/>
  <c r="H650" i="23"/>
  <c r="D650" i="23"/>
  <c r="E650" i="23" s="1"/>
  <c r="H649" i="23"/>
  <c r="D649" i="23"/>
  <c r="H648" i="23"/>
  <c r="D648" i="23"/>
  <c r="E648" i="23" s="1"/>
  <c r="H647" i="23"/>
  <c r="D647" i="23"/>
  <c r="C646" i="23"/>
  <c r="H644" i="23"/>
  <c r="D644" i="23"/>
  <c r="H643" i="23"/>
  <c r="D643" i="23"/>
  <c r="C642" i="23"/>
  <c r="H641" i="23"/>
  <c r="D641" i="23"/>
  <c r="E641" i="23" s="1"/>
  <c r="H640" i="23"/>
  <c r="D640" i="23"/>
  <c r="E640" i="23" s="1"/>
  <c r="H639" i="23"/>
  <c r="D639" i="23"/>
  <c r="C638" i="23"/>
  <c r="H637" i="23"/>
  <c r="D637" i="23"/>
  <c r="E637" i="23" s="1"/>
  <c r="H636" i="23"/>
  <c r="D636" i="23"/>
  <c r="H635" i="23"/>
  <c r="D635" i="23"/>
  <c r="E635" i="23" s="1"/>
  <c r="H634" i="23"/>
  <c r="D634" i="23"/>
  <c r="H633" i="23"/>
  <c r="D633" i="23"/>
  <c r="E633" i="23" s="1"/>
  <c r="H632" i="23"/>
  <c r="D632" i="23"/>
  <c r="H631" i="23"/>
  <c r="D631" i="23"/>
  <c r="H630" i="23"/>
  <c r="D630" i="23"/>
  <c r="E630" i="23" s="1"/>
  <c r="H629" i="23"/>
  <c r="D629" i="23"/>
  <c r="E629" i="23" s="1"/>
  <c r="C628" i="23"/>
  <c r="H628" i="23" s="1"/>
  <c r="H627" i="23"/>
  <c r="D627" i="23"/>
  <c r="H626" i="23"/>
  <c r="D626" i="23"/>
  <c r="E626" i="23" s="1"/>
  <c r="H625" i="23"/>
  <c r="D625" i="23"/>
  <c r="H624" i="23"/>
  <c r="D624" i="23"/>
  <c r="E624" i="23" s="1"/>
  <c r="H623" i="23"/>
  <c r="D623" i="23"/>
  <c r="H622" i="23"/>
  <c r="D622" i="23"/>
  <c r="E622" i="23" s="1"/>
  <c r="H621" i="23"/>
  <c r="D621" i="23"/>
  <c r="H620" i="23"/>
  <c r="D620" i="23"/>
  <c r="E620" i="23" s="1"/>
  <c r="H619" i="23"/>
  <c r="D619" i="23"/>
  <c r="H618" i="23"/>
  <c r="D618" i="23"/>
  <c r="E618" i="23" s="1"/>
  <c r="H617" i="23"/>
  <c r="D617" i="23"/>
  <c r="E617" i="23" s="1"/>
  <c r="C616" i="23"/>
  <c r="H615" i="23"/>
  <c r="D615" i="23"/>
  <c r="E615" i="23" s="1"/>
  <c r="H614" i="23"/>
  <c r="D614" i="23"/>
  <c r="H613" i="23"/>
  <c r="D613" i="23"/>
  <c r="E613" i="23" s="1"/>
  <c r="H612" i="23"/>
  <c r="D612" i="23"/>
  <c r="E612" i="23" s="1"/>
  <c r="H611" i="23"/>
  <c r="D611" i="23"/>
  <c r="E611" i="23" s="1"/>
  <c r="C610" i="23"/>
  <c r="H610" i="23" s="1"/>
  <c r="H609" i="23"/>
  <c r="D609" i="23"/>
  <c r="H608" i="23"/>
  <c r="D608" i="23"/>
  <c r="E608" i="23" s="1"/>
  <c r="H607" i="23"/>
  <c r="D607" i="23"/>
  <c r="E607" i="23" s="1"/>
  <c r="H606" i="23"/>
  <c r="D606" i="23"/>
  <c r="E606" i="23" s="1"/>
  <c r="H605" i="23"/>
  <c r="D605" i="23"/>
  <c r="H604" i="23"/>
  <c r="D604" i="23"/>
  <c r="C603" i="23"/>
  <c r="H603" i="23" s="1"/>
  <c r="H602" i="23"/>
  <c r="D602" i="23"/>
  <c r="H601" i="23"/>
  <c r="D601" i="23"/>
  <c r="E601" i="23" s="1"/>
  <c r="H600" i="23"/>
  <c r="D600" i="23"/>
  <c r="C599" i="23"/>
  <c r="H598" i="23"/>
  <c r="D598" i="23"/>
  <c r="E598" i="23" s="1"/>
  <c r="H597" i="23"/>
  <c r="D597" i="23"/>
  <c r="E597" i="23" s="1"/>
  <c r="H596" i="23"/>
  <c r="D596" i="23"/>
  <c r="C595" i="23"/>
  <c r="H595" i="23" s="1"/>
  <c r="H594" i="23"/>
  <c r="D594" i="23"/>
  <c r="H593" i="23"/>
  <c r="D593" i="23"/>
  <c r="C592" i="23"/>
  <c r="H592" i="23" s="1"/>
  <c r="H591" i="23"/>
  <c r="D591" i="23"/>
  <c r="E591" i="23" s="1"/>
  <c r="H590" i="23"/>
  <c r="D590" i="23"/>
  <c r="E590" i="23" s="1"/>
  <c r="H589" i="23"/>
  <c r="D589" i="23"/>
  <c r="H588" i="23"/>
  <c r="D588" i="23"/>
  <c r="E588" i="23" s="1"/>
  <c r="C587" i="23"/>
  <c r="H587" i="23" s="1"/>
  <c r="H586" i="23"/>
  <c r="D586" i="23"/>
  <c r="H585" i="23"/>
  <c r="D585" i="23"/>
  <c r="E585" i="23" s="1"/>
  <c r="H584" i="23"/>
  <c r="D584" i="23"/>
  <c r="H583" i="23"/>
  <c r="D583" i="23"/>
  <c r="E583" i="23" s="1"/>
  <c r="H582" i="23"/>
  <c r="D582" i="23"/>
  <c r="C581" i="23"/>
  <c r="H580" i="23"/>
  <c r="D580" i="23"/>
  <c r="H579" i="23"/>
  <c r="D579" i="23"/>
  <c r="H578" i="23"/>
  <c r="D578" i="23"/>
  <c r="E578" i="23" s="1"/>
  <c r="C577" i="23"/>
  <c r="H577" i="23" s="1"/>
  <c r="H576" i="23"/>
  <c r="D576" i="23"/>
  <c r="H575" i="23"/>
  <c r="D575" i="23"/>
  <c r="E575" i="23" s="1"/>
  <c r="H574" i="23"/>
  <c r="D574" i="23"/>
  <c r="H573" i="23"/>
  <c r="D573" i="23"/>
  <c r="E573" i="23" s="1"/>
  <c r="H572" i="23"/>
  <c r="D572" i="23"/>
  <c r="H571" i="23"/>
  <c r="D571" i="23"/>
  <c r="E571" i="23" s="1"/>
  <c r="H570" i="23"/>
  <c r="D570" i="23"/>
  <c r="E570" i="23" s="1"/>
  <c r="C569" i="23"/>
  <c r="H568" i="23"/>
  <c r="D568" i="23"/>
  <c r="E568" i="23" s="1"/>
  <c r="H567" i="23"/>
  <c r="D567" i="23"/>
  <c r="H566" i="23"/>
  <c r="D566" i="23"/>
  <c r="E566" i="23" s="1"/>
  <c r="H565" i="23"/>
  <c r="D565" i="23"/>
  <c r="H564" i="23"/>
  <c r="D564" i="23"/>
  <c r="E564" i="23" s="1"/>
  <c r="H563" i="23"/>
  <c r="D563" i="23"/>
  <c r="C562" i="23"/>
  <c r="H558" i="23"/>
  <c r="D558" i="23"/>
  <c r="E558" i="23" s="1"/>
  <c r="H557" i="23"/>
  <c r="D557" i="23"/>
  <c r="E557" i="23" s="1"/>
  <c r="C556" i="23"/>
  <c r="H556" i="23" s="1"/>
  <c r="H555" i="23"/>
  <c r="D555" i="23"/>
  <c r="H554" i="23"/>
  <c r="D554" i="23"/>
  <c r="E554" i="23" s="1"/>
  <c r="H553" i="23"/>
  <c r="D553" i="23"/>
  <c r="C552" i="23"/>
  <c r="H549" i="23"/>
  <c r="D549" i="23"/>
  <c r="E549" i="23" s="1"/>
  <c r="H548" i="23"/>
  <c r="D548" i="23"/>
  <c r="C547" i="23"/>
  <c r="H547" i="23" s="1"/>
  <c r="H546" i="23"/>
  <c r="D546" i="23"/>
  <c r="H545" i="23"/>
  <c r="D545" i="23"/>
  <c r="E545" i="23" s="1"/>
  <c r="C544" i="23"/>
  <c r="H543" i="23"/>
  <c r="D543" i="23"/>
  <c r="H542" i="23"/>
  <c r="D542" i="23"/>
  <c r="E542" i="23" s="1"/>
  <c r="H541" i="23"/>
  <c r="D541" i="23"/>
  <c r="H540" i="23"/>
  <c r="D540" i="23"/>
  <c r="H539" i="23"/>
  <c r="D539" i="23"/>
  <c r="E539" i="23" s="1"/>
  <c r="H537" i="23"/>
  <c r="D537" i="23"/>
  <c r="E537" i="23" s="1"/>
  <c r="H536" i="23"/>
  <c r="D536" i="23"/>
  <c r="H535" i="23"/>
  <c r="D535" i="23"/>
  <c r="E535" i="23" s="1"/>
  <c r="H534" i="23"/>
  <c r="D534" i="23"/>
  <c r="H533" i="23"/>
  <c r="D533" i="23"/>
  <c r="E533" i="23" s="1"/>
  <c r="H532" i="23"/>
  <c r="D532" i="23"/>
  <c r="C531" i="23"/>
  <c r="H531" i="23" s="1"/>
  <c r="H530" i="23"/>
  <c r="D530" i="23"/>
  <c r="D529" i="23" s="1"/>
  <c r="C529" i="23"/>
  <c r="H527" i="23"/>
  <c r="D527" i="23"/>
  <c r="H526" i="23"/>
  <c r="D526" i="23"/>
  <c r="E526" i="23" s="1"/>
  <c r="H525" i="23"/>
  <c r="D525" i="23"/>
  <c r="H524" i="23"/>
  <c r="D524" i="23"/>
  <c r="E524" i="23" s="1"/>
  <c r="H523" i="23"/>
  <c r="D523" i="23"/>
  <c r="E523" i="23" s="1"/>
  <c r="C522" i="23"/>
  <c r="H521" i="23"/>
  <c r="D521" i="23"/>
  <c r="E521" i="23" s="1"/>
  <c r="H520" i="23"/>
  <c r="D520" i="23"/>
  <c r="H519" i="23"/>
  <c r="D519" i="23"/>
  <c r="E519" i="23" s="1"/>
  <c r="H518" i="23"/>
  <c r="D518" i="23"/>
  <c r="H517" i="23"/>
  <c r="D517" i="23"/>
  <c r="E517" i="23" s="1"/>
  <c r="H516" i="23"/>
  <c r="D516" i="23"/>
  <c r="H515" i="23"/>
  <c r="D515" i="23"/>
  <c r="E515" i="23" s="1"/>
  <c r="H514" i="23"/>
  <c r="D514" i="23"/>
  <c r="D513" i="23" s="1"/>
  <c r="C513" i="23"/>
  <c r="H513" i="23" s="1"/>
  <c r="H512" i="23"/>
  <c r="D512" i="23"/>
  <c r="E512" i="23" s="1"/>
  <c r="H511" i="23"/>
  <c r="D511" i="23"/>
  <c r="H510" i="23"/>
  <c r="D510" i="23"/>
  <c r="H508" i="23"/>
  <c r="D508" i="23"/>
  <c r="H507" i="23"/>
  <c r="D507" i="23"/>
  <c r="H506" i="23"/>
  <c r="D506" i="23"/>
  <c r="H505" i="23"/>
  <c r="D505" i="23"/>
  <c r="C504" i="23"/>
  <c r="H503" i="23"/>
  <c r="D503" i="23"/>
  <c r="H502" i="23"/>
  <c r="D502" i="23"/>
  <c r="E502" i="23" s="1"/>
  <c r="H501" i="23"/>
  <c r="D501" i="23"/>
  <c r="H500" i="23"/>
  <c r="D500" i="23"/>
  <c r="E500" i="23" s="1"/>
  <c r="H499" i="23"/>
  <c r="D499" i="23"/>
  <c r="E499" i="23" s="1"/>
  <c r="H498" i="23"/>
  <c r="D498" i="23"/>
  <c r="C497" i="23"/>
  <c r="H496" i="23"/>
  <c r="D496" i="23"/>
  <c r="H495" i="23"/>
  <c r="D495" i="23"/>
  <c r="E495" i="23" s="1"/>
  <c r="C494" i="23"/>
  <c r="H493" i="23"/>
  <c r="D493" i="23"/>
  <c r="E493" i="23" s="1"/>
  <c r="H492" i="23"/>
  <c r="D492" i="23"/>
  <c r="C491" i="23"/>
  <c r="H491" i="23" s="1"/>
  <c r="H490" i="23"/>
  <c r="D490" i="23"/>
  <c r="H489" i="23"/>
  <c r="D489" i="23"/>
  <c r="E489" i="23" s="1"/>
  <c r="H488" i="23"/>
  <c r="D488" i="23"/>
  <c r="E488" i="23" s="1"/>
  <c r="H487" i="23"/>
  <c r="D487" i="23"/>
  <c r="C486" i="23"/>
  <c r="C484" i="23" s="1"/>
  <c r="H485" i="23"/>
  <c r="D485" i="23"/>
  <c r="H482" i="23"/>
  <c r="H481" i="23"/>
  <c r="D481" i="23"/>
  <c r="E481" i="23" s="1"/>
  <c r="H480" i="23"/>
  <c r="D480" i="23"/>
  <c r="H479" i="23"/>
  <c r="D479" i="23"/>
  <c r="E479" i="23" s="1"/>
  <c r="H478" i="23"/>
  <c r="D478" i="23"/>
  <c r="E478" i="23" s="1"/>
  <c r="C477" i="23"/>
  <c r="H476" i="23"/>
  <c r="D476" i="23"/>
  <c r="E476" i="23" s="1"/>
  <c r="H475" i="23"/>
  <c r="D475" i="23"/>
  <c r="C474" i="23"/>
  <c r="H473" i="23"/>
  <c r="D473" i="23"/>
  <c r="E473" i="23" s="1"/>
  <c r="H472" i="23"/>
  <c r="D472" i="23"/>
  <c r="H471" i="23"/>
  <c r="D471" i="23"/>
  <c r="E471" i="23" s="1"/>
  <c r="H470" i="23"/>
  <c r="D470" i="23"/>
  <c r="H469" i="23"/>
  <c r="D469" i="23"/>
  <c r="C468" i="23"/>
  <c r="H468" i="23" s="1"/>
  <c r="H467" i="23"/>
  <c r="D467" i="23"/>
  <c r="H466" i="23"/>
  <c r="D466" i="23"/>
  <c r="E466" i="23" s="1"/>
  <c r="H465" i="23"/>
  <c r="D465" i="23"/>
  <c r="H464" i="23"/>
  <c r="D464" i="23"/>
  <c r="D463" i="23" s="1"/>
  <c r="C463" i="23"/>
  <c r="H463" i="23" s="1"/>
  <c r="H462" i="23"/>
  <c r="D462" i="23"/>
  <c r="H461" i="23"/>
  <c r="D461" i="23"/>
  <c r="E461" i="23" s="1"/>
  <c r="H460" i="23"/>
  <c r="D460" i="23"/>
  <c r="C459" i="23"/>
  <c r="H458" i="23"/>
  <c r="D458" i="23"/>
  <c r="E458" i="23" s="1"/>
  <c r="H457" i="23"/>
  <c r="D457" i="23"/>
  <c r="H456" i="23"/>
  <c r="D456" i="23"/>
  <c r="E456" i="23" s="1"/>
  <c r="C455" i="23"/>
  <c r="H455" i="23" s="1"/>
  <c r="H454" i="23"/>
  <c r="D454" i="23"/>
  <c r="H453" i="23"/>
  <c r="D453" i="23"/>
  <c r="E453" i="23" s="1"/>
  <c r="H452" i="23"/>
  <c r="D452" i="23"/>
  <c r="E452" i="23" s="1"/>
  <c r="H451" i="23"/>
  <c r="D451" i="23"/>
  <c r="E451" i="23" s="1"/>
  <c r="C450" i="23"/>
  <c r="H450" i="23" s="1"/>
  <c r="H449" i="23"/>
  <c r="D449" i="23"/>
  <c r="H448" i="23"/>
  <c r="D448" i="23"/>
  <c r="E448" i="23" s="1"/>
  <c r="H447" i="23"/>
  <c r="D447" i="23"/>
  <c r="E447" i="23" s="1"/>
  <c r="H446" i="23"/>
  <c r="E446" i="23"/>
  <c r="D446" i="23"/>
  <c r="C445" i="23"/>
  <c r="H443" i="23"/>
  <c r="D443" i="23"/>
  <c r="H442" i="23"/>
  <c r="D442" i="23"/>
  <c r="H441" i="23"/>
  <c r="D441" i="23"/>
  <c r="H440" i="23"/>
  <c r="D440" i="23"/>
  <c r="E440" i="23" s="1"/>
  <c r="H439" i="23"/>
  <c r="D439" i="23"/>
  <c r="H438" i="23"/>
  <c r="D438" i="23"/>
  <c r="E438" i="23" s="1"/>
  <c r="H437" i="23"/>
  <c r="D437" i="23"/>
  <c r="H436" i="23"/>
  <c r="D436" i="23"/>
  <c r="E436" i="23" s="1"/>
  <c r="H435" i="23"/>
  <c r="D435" i="23"/>
  <c r="H434" i="23"/>
  <c r="D434" i="23"/>
  <c r="E434" i="23" s="1"/>
  <c r="H433" i="23"/>
  <c r="D433" i="23"/>
  <c r="H432" i="23"/>
  <c r="D432" i="23"/>
  <c r="E432" i="23" s="1"/>
  <c r="H431" i="23"/>
  <c r="D431" i="23"/>
  <c r="H430" i="23"/>
  <c r="D430" i="23"/>
  <c r="C429" i="23"/>
  <c r="H428" i="23"/>
  <c r="D428" i="23"/>
  <c r="H427" i="23"/>
  <c r="D427" i="23"/>
  <c r="E427" i="23" s="1"/>
  <c r="H426" i="23"/>
  <c r="D426" i="23"/>
  <c r="H425" i="23"/>
  <c r="D425" i="23"/>
  <c r="E425" i="23" s="1"/>
  <c r="H424" i="23"/>
  <c r="D424" i="23"/>
  <c r="E424" i="23" s="1"/>
  <c r="H423" i="23"/>
  <c r="D423" i="23"/>
  <c r="C422" i="23"/>
  <c r="H422" i="23" s="1"/>
  <c r="H421" i="23"/>
  <c r="D421" i="23"/>
  <c r="H420" i="23"/>
  <c r="D420" i="23"/>
  <c r="H419" i="23"/>
  <c r="D419" i="23"/>
  <c r="H418" i="23"/>
  <c r="D418" i="23"/>
  <c r="E418" i="23" s="1"/>
  <c r="H417" i="23"/>
  <c r="D417" i="23"/>
  <c r="C416" i="23"/>
  <c r="H415" i="23"/>
  <c r="D415" i="23"/>
  <c r="E415" i="23" s="1"/>
  <c r="H414" i="23"/>
  <c r="D414" i="23"/>
  <c r="E414" i="23" s="1"/>
  <c r="H413" i="23"/>
  <c r="D413" i="23"/>
  <c r="C412" i="23"/>
  <c r="H411" i="23"/>
  <c r="D411" i="23"/>
  <c r="H410" i="23"/>
  <c r="D410" i="23"/>
  <c r="C409" i="23"/>
  <c r="H408" i="23"/>
  <c r="D408" i="23"/>
  <c r="H407" i="23"/>
  <c r="D407" i="23"/>
  <c r="E407" i="23" s="1"/>
  <c r="H406" i="23"/>
  <c r="D406" i="23"/>
  <c r="H405" i="23"/>
  <c r="D405" i="23"/>
  <c r="C404" i="23"/>
  <c r="H403" i="23"/>
  <c r="D403" i="23"/>
  <c r="H402" i="23"/>
  <c r="D402" i="23"/>
  <c r="E402" i="23" s="1"/>
  <c r="H401" i="23"/>
  <c r="D401" i="23"/>
  <c r="H400" i="23"/>
  <c r="D400" i="23"/>
  <c r="E400" i="23" s="1"/>
  <c r="C399" i="23"/>
  <c r="H399" i="23" s="1"/>
  <c r="H398" i="23"/>
  <c r="D398" i="23"/>
  <c r="H397" i="23"/>
  <c r="D397" i="23"/>
  <c r="E397" i="23" s="1"/>
  <c r="H396" i="23"/>
  <c r="D396" i="23"/>
  <c r="C395" i="23"/>
  <c r="H394" i="23"/>
  <c r="D394" i="23"/>
  <c r="H393" i="23"/>
  <c r="D393" i="23"/>
  <c r="C392" i="23"/>
  <c r="H391" i="23"/>
  <c r="D391" i="23"/>
  <c r="E391" i="23" s="1"/>
  <c r="H390" i="23"/>
  <c r="D390" i="23"/>
  <c r="H389" i="23"/>
  <c r="D389" i="23"/>
  <c r="C388" i="23"/>
  <c r="H387" i="23"/>
  <c r="D387" i="23"/>
  <c r="H386" i="23"/>
  <c r="D386" i="23"/>
  <c r="E386" i="23" s="1"/>
  <c r="H385" i="23"/>
  <c r="D385" i="23"/>
  <c r="H384" i="23"/>
  <c r="D384" i="23"/>
  <c r="H383" i="23"/>
  <c r="D383" i="23"/>
  <c r="C382" i="23"/>
  <c r="H381" i="23"/>
  <c r="D381" i="23"/>
  <c r="E381" i="23" s="1"/>
  <c r="H380" i="23"/>
  <c r="D380" i="23"/>
  <c r="H379" i="23"/>
  <c r="D379" i="23"/>
  <c r="E379" i="23" s="1"/>
  <c r="C378" i="23"/>
  <c r="H377" i="23"/>
  <c r="D377" i="23"/>
  <c r="H376" i="23"/>
  <c r="D376" i="23"/>
  <c r="E376" i="23" s="1"/>
  <c r="H375" i="23"/>
  <c r="D375" i="23"/>
  <c r="H374" i="23"/>
  <c r="D374" i="23"/>
  <c r="E374" i="23" s="1"/>
  <c r="C373" i="23"/>
  <c r="H373" i="23" s="1"/>
  <c r="H372" i="23"/>
  <c r="D372" i="23"/>
  <c r="H371" i="23"/>
  <c r="D371" i="23"/>
  <c r="H370" i="23"/>
  <c r="D370" i="23"/>
  <c r="H369" i="23"/>
  <c r="D369" i="23"/>
  <c r="E369" i="23" s="1"/>
  <c r="C368" i="23"/>
  <c r="H368" i="23" s="1"/>
  <c r="H367" i="23"/>
  <c r="D367" i="23"/>
  <c r="H366" i="23"/>
  <c r="D366" i="23"/>
  <c r="E366" i="23" s="1"/>
  <c r="H365" i="23"/>
  <c r="E365" i="23" s="1"/>
  <c r="D365" i="23"/>
  <c r="H364" i="23"/>
  <c r="D364" i="23"/>
  <c r="E364" i="23" s="1"/>
  <c r="H363" i="23"/>
  <c r="D363" i="23"/>
  <c r="C362" i="23"/>
  <c r="H361" i="23"/>
  <c r="D361" i="23"/>
  <c r="E361" i="23" s="1"/>
  <c r="H360" i="23"/>
  <c r="D360" i="23"/>
  <c r="H359" i="23"/>
  <c r="E359" i="23"/>
  <c r="D359" i="23"/>
  <c r="H358" i="23"/>
  <c r="D358" i="23"/>
  <c r="C357" i="23"/>
  <c r="H356" i="23"/>
  <c r="D356" i="23"/>
  <c r="E356" i="23" s="1"/>
  <c r="H355" i="23"/>
  <c r="D355" i="23"/>
  <c r="E355" i="23" s="1"/>
  <c r="H354" i="23"/>
  <c r="D354" i="23"/>
  <c r="D353" i="23" s="1"/>
  <c r="C353" i="23"/>
  <c r="H352" i="23"/>
  <c r="D352" i="23"/>
  <c r="H351" i="23"/>
  <c r="D351" i="23"/>
  <c r="E351" i="23" s="1"/>
  <c r="H350" i="23"/>
  <c r="D350" i="23"/>
  <c r="E350" i="23" s="1"/>
  <c r="H349" i="23"/>
  <c r="D349" i="23"/>
  <c r="C348" i="23"/>
  <c r="H347" i="23"/>
  <c r="D347" i="23"/>
  <c r="H346" i="23"/>
  <c r="D346" i="23"/>
  <c r="H345" i="23"/>
  <c r="D345" i="23"/>
  <c r="C344" i="23"/>
  <c r="H343" i="23"/>
  <c r="D343" i="23"/>
  <c r="E343" i="23" s="1"/>
  <c r="H342" i="23"/>
  <c r="D342" i="23"/>
  <c r="H341" i="23"/>
  <c r="D341" i="23"/>
  <c r="E341" i="23" s="1"/>
  <c r="H338" i="23"/>
  <c r="D338" i="23"/>
  <c r="E338" i="23" s="1"/>
  <c r="H337" i="23"/>
  <c r="D337" i="23"/>
  <c r="H336" i="23"/>
  <c r="D336" i="23"/>
  <c r="E336" i="23" s="1"/>
  <c r="H335" i="23"/>
  <c r="D335" i="23"/>
  <c r="H334" i="23"/>
  <c r="D334" i="23"/>
  <c r="E334" i="23" s="1"/>
  <c r="H333" i="23"/>
  <c r="D333" i="23"/>
  <c r="E333" i="23" s="1"/>
  <c r="H332" i="23"/>
  <c r="D332" i="23"/>
  <c r="C331" i="23"/>
  <c r="H330" i="23"/>
  <c r="D330" i="23"/>
  <c r="H329" i="23"/>
  <c r="D329" i="23"/>
  <c r="E329" i="23" s="1"/>
  <c r="C328" i="23"/>
  <c r="H328" i="23" s="1"/>
  <c r="H327" i="23"/>
  <c r="D327" i="23"/>
  <c r="E327" i="23" s="1"/>
  <c r="H326" i="23"/>
  <c r="D326" i="23"/>
  <c r="E326" i="23" s="1"/>
  <c r="C325" i="23"/>
  <c r="H325" i="23" s="1"/>
  <c r="H324" i="23"/>
  <c r="D324" i="23"/>
  <c r="H323" i="23"/>
  <c r="D323" i="23"/>
  <c r="E323" i="23" s="1"/>
  <c r="H322" i="23"/>
  <c r="D322" i="23"/>
  <c r="H321" i="23"/>
  <c r="D321" i="23"/>
  <c r="E321" i="23" s="1"/>
  <c r="H320" i="23"/>
  <c r="D320" i="23"/>
  <c r="H319" i="23"/>
  <c r="D319" i="23"/>
  <c r="E319" i="23" s="1"/>
  <c r="H318" i="23"/>
  <c r="D318" i="23"/>
  <c r="H317" i="23"/>
  <c r="E317" i="23"/>
  <c r="D317" i="23"/>
  <c r="H316" i="23"/>
  <c r="D316" i="23"/>
  <c r="C315" i="23"/>
  <c r="H313" i="23"/>
  <c r="D313" i="23"/>
  <c r="E313" i="23" s="1"/>
  <c r="H312" i="23"/>
  <c r="D312" i="23"/>
  <c r="H311" i="23"/>
  <c r="D311" i="23"/>
  <c r="E311" i="23" s="1"/>
  <c r="H310" i="23"/>
  <c r="D310" i="23"/>
  <c r="H309" i="23"/>
  <c r="D309" i="23"/>
  <c r="C308" i="23"/>
  <c r="H307" i="23"/>
  <c r="D307" i="23"/>
  <c r="E307" i="23" s="1"/>
  <c r="H306" i="23"/>
  <c r="D306" i="23"/>
  <c r="C305" i="23"/>
  <c r="H304" i="23"/>
  <c r="D304" i="23"/>
  <c r="H303" i="23"/>
  <c r="D303" i="23"/>
  <c r="C302" i="23"/>
  <c r="H301" i="23"/>
  <c r="D301" i="23"/>
  <c r="H300" i="23"/>
  <c r="D300" i="23"/>
  <c r="E300" i="23" s="1"/>
  <c r="H299" i="23"/>
  <c r="D299" i="23"/>
  <c r="C298" i="23"/>
  <c r="H297" i="23"/>
  <c r="D297" i="23"/>
  <c r="D296" i="23" s="1"/>
  <c r="C296" i="23"/>
  <c r="H295" i="23"/>
  <c r="D295" i="23"/>
  <c r="H294" i="23"/>
  <c r="D294" i="23"/>
  <c r="E294" i="23" s="1"/>
  <c r="H293" i="23"/>
  <c r="D293" i="23"/>
  <c r="H292" i="23"/>
  <c r="D292" i="23"/>
  <c r="E292" i="23" s="1"/>
  <c r="H291" i="23"/>
  <c r="D291" i="23"/>
  <c r="E291" i="23" s="1"/>
  <c r="H290" i="23"/>
  <c r="D290" i="23"/>
  <c r="C289" i="23"/>
  <c r="H288" i="23"/>
  <c r="D288" i="23"/>
  <c r="H287" i="23"/>
  <c r="D287" i="23"/>
  <c r="H286" i="23"/>
  <c r="D286" i="23"/>
  <c r="H285" i="23"/>
  <c r="D285" i="23"/>
  <c r="E285" i="23" s="1"/>
  <c r="H284" i="23"/>
  <c r="D284" i="23"/>
  <c r="H283" i="23"/>
  <c r="D283" i="23"/>
  <c r="E283" i="23" s="1"/>
  <c r="H282" i="23"/>
  <c r="D282" i="23"/>
  <c r="H281" i="23"/>
  <c r="D281" i="23"/>
  <c r="E281" i="23" s="1"/>
  <c r="H280" i="23"/>
  <c r="D280" i="23"/>
  <c r="H279" i="23"/>
  <c r="D279" i="23"/>
  <c r="E279" i="23" s="1"/>
  <c r="H278" i="23"/>
  <c r="D278" i="23"/>
  <c r="H277" i="23"/>
  <c r="D277" i="23"/>
  <c r="E277" i="23" s="1"/>
  <c r="H276" i="23"/>
  <c r="D276" i="23"/>
  <c r="H275" i="23"/>
  <c r="D275" i="23"/>
  <c r="E275" i="23" s="1"/>
  <c r="H274" i="23"/>
  <c r="D274" i="23"/>
  <c r="H273" i="23"/>
  <c r="D273" i="23"/>
  <c r="E273" i="23" s="1"/>
  <c r="H272" i="23"/>
  <c r="D272" i="23"/>
  <c r="H271" i="23"/>
  <c r="D271" i="23"/>
  <c r="H270" i="23"/>
  <c r="D270" i="23"/>
  <c r="H269" i="23"/>
  <c r="D269" i="23"/>
  <c r="E269" i="23" s="1"/>
  <c r="H268" i="23"/>
  <c r="D268" i="23"/>
  <c r="H267" i="23"/>
  <c r="D267" i="23"/>
  <c r="D265" i="23" s="1"/>
  <c r="H266" i="23"/>
  <c r="D266" i="23"/>
  <c r="C265" i="23"/>
  <c r="H264" i="23"/>
  <c r="D264" i="23"/>
  <c r="H262" i="23"/>
  <c r="D262" i="23"/>
  <c r="H261" i="23"/>
  <c r="D261" i="23"/>
  <c r="C260" i="23"/>
  <c r="H260" i="23" s="1"/>
  <c r="D328" i="23" l="1"/>
  <c r="D562" i="23"/>
  <c r="E703" i="23"/>
  <c r="C509" i="23"/>
  <c r="H509" i="23" s="1"/>
  <c r="C551" i="23"/>
  <c r="C550" i="23" s="1"/>
  <c r="E367" i="23"/>
  <c r="D260" i="23"/>
  <c r="E284" i="23"/>
  <c r="E530" i="23"/>
  <c r="E532" i="23"/>
  <c r="D556" i="23"/>
  <c r="D603" i="23"/>
  <c r="D382" i="23"/>
  <c r="E462" i="23"/>
  <c r="D581" i="23"/>
  <c r="D399" i="23"/>
  <c r="D416" i="23"/>
  <c r="E487" i="23"/>
  <c r="E632" i="23"/>
  <c r="E411" i="23"/>
  <c r="E555" i="23"/>
  <c r="E325" i="23"/>
  <c r="D325" i="23" s="1"/>
  <c r="E261" i="23"/>
  <c r="E264" i="23"/>
  <c r="E371" i="23"/>
  <c r="E398" i="23"/>
  <c r="E518" i="23"/>
  <c r="D544" i="23"/>
  <c r="D538" i="23" s="1"/>
  <c r="E548" i="23"/>
  <c r="E547" i="23" s="1"/>
  <c r="E556" i="23"/>
  <c r="D676" i="23"/>
  <c r="E691" i="23"/>
  <c r="E693" i="23"/>
  <c r="D746" i="23"/>
  <c r="D679" i="23"/>
  <c r="E342" i="23"/>
  <c r="E349" i="23"/>
  <c r="E417" i="23"/>
  <c r="E431" i="23"/>
  <c r="D450" i="23"/>
  <c r="E498" i="23"/>
  <c r="E506" i="23"/>
  <c r="E508" i="23"/>
  <c r="E543" i="23"/>
  <c r="E623" i="23"/>
  <c r="E681" i="23"/>
  <c r="D497" i="23"/>
  <c r="E576" i="23"/>
  <c r="C561" i="23"/>
  <c r="H561" i="23" s="1"/>
  <c r="J561" i="23" s="1"/>
  <c r="H459" i="23"/>
  <c r="E567" i="23"/>
  <c r="E768" i="23"/>
  <c r="E767" i="23" s="1"/>
  <c r="E286" i="23"/>
  <c r="E288" i="23"/>
  <c r="E299" i="23"/>
  <c r="E301" i="23"/>
  <c r="E306" i="23"/>
  <c r="C340" i="23"/>
  <c r="H340" i="23" s="1"/>
  <c r="H357" i="23"/>
  <c r="D368" i="23"/>
  <c r="E380" i="23"/>
  <c r="E378" i="23" s="1"/>
  <c r="D378" i="23" s="1"/>
  <c r="D388" i="23"/>
  <c r="E312" i="23"/>
  <c r="D373" i="23"/>
  <c r="E384" i="23"/>
  <c r="E401" i="23"/>
  <c r="D761" i="23"/>
  <c r="E335" i="23"/>
  <c r="E331" i="23" s="1"/>
  <c r="E337" i="23"/>
  <c r="E486" i="23"/>
  <c r="H552" i="23"/>
  <c r="E563" i="23"/>
  <c r="E711" i="23"/>
  <c r="E262" i="23"/>
  <c r="E278" i="23"/>
  <c r="D289" i="23"/>
  <c r="D298" i="23"/>
  <c r="D308" i="23"/>
  <c r="E332" i="23"/>
  <c r="D344" i="23"/>
  <c r="E354" i="23"/>
  <c r="E375" i="23"/>
  <c r="E373" i="23" s="1"/>
  <c r="E377" i="23"/>
  <c r="E385" i="23"/>
  <c r="E389" i="23"/>
  <c r="E644" i="23"/>
  <c r="D671" i="23"/>
  <c r="H700" i="23"/>
  <c r="D700" i="23"/>
  <c r="E728" i="23"/>
  <c r="E727" i="23" s="1"/>
  <c r="E271" i="23"/>
  <c r="E276" i="23"/>
  <c r="E304" i="23"/>
  <c r="E309" i="23"/>
  <c r="E345" i="23"/>
  <c r="E347" i="23"/>
  <c r="E390" i="23"/>
  <c r="E419" i="23"/>
  <c r="E421" i="23"/>
  <c r="E437" i="23"/>
  <c r="E439" i="23"/>
  <c r="E441" i="23"/>
  <c r="E443" i="23"/>
  <c r="D477" i="23"/>
  <c r="D494" i="23"/>
  <c r="E501" i="23"/>
  <c r="E503" i="23"/>
  <c r="E514" i="23"/>
  <c r="E513" i="23" s="1"/>
  <c r="D522" i="23"/>
  <c r="E527" i="23"/>
  <c r="E540" i="23"/>
  <c r="D569" i="23"/>
  <c r="E584" i="23"/>
  <c r="E604" i="23"/>
  <c r="E649" i="23"/>
  <c r="E686" i="23"/>
  <c r="D751" i="23"/>
  <c r="C314" i="23"/>
  <c r="H314" i="23" s="1"/>
  <c r="D357" i="23"/>
  <c r="E450" i="23"/>
  <c r="D610" i="23"/>
  <c r="D718" i="23"/>
  <c r="E266" i="23"/>
  <c r="E268" i="23"/>
  <c r="E270" i="23"/>
  <c r="E272" i="23"/>
  <c r="E290" i="23"/>
  <c r="H296" i="23"/>
  <c r="D305" i="23"/>
  <c r="E318" i="23"/>
  <c r="E320" i="23"/>
  <c r="E330" i="23"/>
  <c r="E328" i="23" s="1"/>
  <c r="E352" i="23"/>
  <c r="E360" i="23"/>
  <c r="E387" i="23"/>
  <c r="D392" i="23"/>
  <c r="E406" i="23"/>
  <c r="E408" i="23"/>
  <c r="E426" i="23"/>
  <c r="E428" i="23"/>
  <c r="E442" i="23"/>
  <c r="D445" i="23"/>
  <c r="D459" i="23"/>
  <c r="E465" i="23"/>
  <c r="E467" i="23"/>
  <c r="E485" i="23"/>
  <c r="E497" i="23"/>
  <c r="E516" i="23"/>
  <c r="D531" i="23"/>
  <c r="E546" i="23"/>
  <c r="E565" i="23"/>
  <c r="D577" i="23"/>
  <c r="D628" i="23"/>
  <c r="D756" i="23"/>
  <c r="D455" i="23"/>
  <c r="E457" i="23"/>
  <c r="E455" i="23" s="1"/>
  <c r="D595" i="23"/>
  <c r="E596" i="23"/>
  <c r="E293" i="23"/>
  <c r="D362" i="23"/>
  <c r="H382" i="23"/>
  <c r="E383" i="23"/>
  <c r="H395" i="23"/>
  <c r="D395" i="23"/>
  <c r="E405" i="23"/>
  <c r="E413" i="23"/>
  <c r="E412" i="23" s="1"/>
  <c r="E454" i="23"/>
  <c r="E464" i="23"/>
  <c r="E475" i="23"/>
  <c r="H551" i="23"/>
  <c r="J551" i="23" s="1"/>
  <c r="E580" i="23"/>
  <c r="H581" i="23"/>
  <c r="E582" i="23"/>
  <c r="E594" i="23"/>
  <c r="H599" i="23"/>
  <c r="D599" i="23"/>
  <c r="E614" i="23"/>
  <c r="E610" i="23" s="1"/>
  <c r="E625" i="23"/>
  <c r="E634" i="23"/>
  <c r="D642" i="23"/>
  <c r="E643" i="23"/>
  <c r="E642" i="23" s="1"/>
  <c r="C645" i="23"/>
  <c r="E651" i="23"/>
  <c r="H665" i="23"/>
  <c r="D665" i="23"/>
  <c r="E705" i="23"/>
  <c r="E723" i="23"/>
  <c r="E722" i="23" s="1"/>
  <c r="D765" i="23"/>
  <c r="E766" i="23"/>
  <c r="E765" i="23" s="1"/>
  <c r="E773" i="23"/>
  <c r="E772" i="23" s="1"/>
  <c r="H412" i="23"/>
  <c r="D412" i="23"/>
  <c r="H474" i="23"/>
  <c r="E474" i="23" s="1"/>
  <c r="D474" i="23"/>
  <c r="E662" i="23"/>
  <c r="E661" i="23" s="1"/>
  <c r="D661" i="23"/>
  <c r="H722" i="23"/>
  <c r="D722" i="23"/>
  <c r="H315" i="23"/>
  <c r="D315" i="23"/>
  <c r="H362" i="23"/>
  <c r="E363" i="23"/>
  <c r="E394" i="23"/>
  <c r="E403" i="23"/>
  <c r="E399" i="23" s="1"/>
  <c r="H409" i="23"/>
  <c r="D409" i="23"/>
  <c r="E423" i="23"/>
  <c r="D422" i="23"/>
  <c r="H429" i="23"/>
  <c r="D429" i="23"/>
  <c r="E433" i="23"/>
  <c r="H445" i="23"/>
  <c r="C444" i="23"/>
  <c r="E470" i="23"/>
  <c r="D491" i="23"/>
  <c r="E492" i="23"/>
  <c r="E491" i="23" s="1"/>
  <c r="H504" i="23"/>
  <c r="D504" i="23"/>
  <c r="E511" i="23"/>
  <c r="H529" i="23"/>
  <c r="E529" i="23" s="1"/>
  <c r="E534" i="23"/>
  <c r="H562" i="23"/>
  <c r="E572" i="23"/>
  <c r="E593" i="23"/>
  <c r="E592" i="23" s="1"/>
  <c r="D592" i="23"/>
  <c r="E600" i="23"/>
  <c r="D616" i="23"/>
  <c r="E631" i="23"/>
  <c r="D646" i="23"/>
  <c r="D653" i="23"/>
  <c r="E666" i="23"/>
  <c r="D683" i="23"/>
  <c r="E735" i="23"/>
  <c r="E734" i="23" s="1"/>
  <c r="C750" i="23"/>
  <c r="E749" i="23" s="1"/>
  <c r="C760" i="23"/>
  <c r="E759" i="23" s="1"/>
  <c r="E763" i="23"/>
  <c r="H404" i="23"/>
  <c r="D404" i="23"/>
  <c r="C263" i="23"/>
  <c r="E322" i="23"/>
  <c r="H302" i="23"/>
  <c r="D302" i="23"/>
  <c r="E280" i="23"/>
  <c r="E303" i="23"/>
  <c r="D331" i="23"/>
  <c r="D348" i="23"/>
  <c r="H392" i="23"/>
  <c r="E393" i="23"/>
  <c r="E410" i="23"/>
  <c r="E430" i="23"/>
  <c r="D468" i="23"/>
  <c r="E469" i="23"/>
  <c r="H486" i="23"/>
  <c r="D486" i="23"/>
  <c r="E490" i="23"/>
  <c r="E505" i="23"/>
  <c r="E507" i="23"/>
  <c r="E510" i="23"/>
  <c r="E520" i="23"/>
  <c r="H544" i="23"/>
  <c r="E544" i="23" s="1"/>
  <c r="C538" i="23"/>
  <c r="H538" i="23" s="1"/>
  <c r="D547" i="23"/>
  <c r="D552" i="23"/>
  <c r="E586" i="23"/>
  <c r="E595" i="23"/>
  <c r="D638" i="23"/>
  <c r="E639" i="23"/>
  <c r="E680" i="23"/>
  <c r="E679" i="23" s="1"/>
  <c r="E713" i="23"/>
  <c r="E732" i="23"/>
  <c r="E731" i="23" s="1"/>
  <c r="E741" i="23"/>
  <c r="D741" i="23" s="1"/>
  <c r="D768" i="23"/>
  <c r="D767" i="23" s="1"/>
  <c r="C767" i="23" s="1"/>
  <c r="E267" i="23"/>
  <c r="E274" i="23"/>
  <c r="E282" i="23"/>
  <c r="E287" i="23"/>
  <c r="E295" i="23"/>
  <c r="E297" i="23"/>
  <c r="E296" i="23" s="1"/>
  <c r="H298" i="23"/>
  <c r="E310" i="23"/>
  <c r="E316" i="23"/>
  <c r="E324" i="23"/>
  <c r="E346" i="23"/>
  <c r="E358" i="23"/>
  <c r="E370" i="23"/>
  <c r="E368" i="23" s="1"/>
  <c r="E372" i="23"/>
  <c r="E396" i="23"/>
  <c r="E395" i="23" s="1"/>
  <c r="H416" i="23"/>
  <c r="E420" i="23"/>
  <c r="E435" i="23"/>
  <c r="E449" i="23"/>
  <c r="E460" i="23"/>
  <c r="E459" i="23" s="1"/>
  <c r="E472" i="23"/>
  <c r="E480" i="23"/>
  <c r="H494" i="23"/>
  <c r="E496" i="23"/>
  <c r="E494" i="23" s="1"/>
  <c r="H497" i="23"/>
  <c r="E525" i="23"/>
  <c r="E536" i="23"/>
  <c r="E541" i="23"/>
  <c r="E553" i="23"/>
  <c r="H569" i="23"/>
  <c r="E574" i="23"/>
  <c r="E589" i="23"/>
  <c r="E587" i="23" s="1"/>
  <c r="E602" i="23"/>
  <c r="E609" i="23"/>
  <c r="E619" i="23"/>
  <c r="E627" i="23"/>
  <c r="E636" i="23"/>
  <c r="H646" i="23"/>
  <c r="E656" i="23"/>
  <c r="E668" i="23"/>
  <c r="E675" i="23"/>
  <c r="E671" i="23" s="1"/>
  <c r="H683" i="23"/>
  <c r="E696" i="23"/>
  <c r="E707" i="23"/>
  <c r="E715" i="23"/>
  <c r="E719" i="23"/>
  <c r="E718" i="23" s="1"/>
  <c r="E748" i="23"/>
  <c r="E753" i="23"/>
  <c r="E751" i="23" s="1"/>
  <c r="E758" i="23"/>
  <c r="E764" i="23"/>
  <c r="H265" i="23"/>
  <c r="H289" i="23"/>
  <c r="H305" i="23"/>
  <c r="H308" i="23"/>
  <c r="H331" i="23"/>
  <c r="H344" i="23"/>
  <c r="H348" i="23"/>
  <c r="H353" i="23"/>
  <c r="E353" i="23" s="1"/>
  <c r="H378" i="23"/>
  <c r="H388" i="23"/>
  <c r="E388" i="23" s="1"/>
  <c r="H477" i="23"/>
  <c r="E477" i="23" s="1"/>
  <c r="H484" i="23"/>
  <c r="H522" i="23"/>
  <c r="J547" i="23"/>
  <c r="E579" i="23"/>
  <c r="D587" i="23"/>
  <c r="E605" i="23"/>
  <c r="H616" i="23"/>
  <c r="E621" i="23"/>
  <c r="E647" i="23"/>
  <c r="H653" i="23"/>
  <c r="E658" i="23"/>
  <c r="E670" i="23"/>
  <c r="E684" i="23"/>
  <c r="D687" i="23"/>
  <c r="D694" i="23"/>
  <c r="E698" i="23"/>
  <c r="E701" i="23"/>
  <c r="E709" i="23"/>
  <c r="E740" i="23"/>
  <c r="E739" i="23" s="1"/>
  <c r="E744" i="23"/>
  <c r="D744" i="23" s="1"/>
  <c r="E746" i="23"/>
  <c r="E754" i="23"/>
  <c r="E762" i="23"/>
  <c r="E761" i="23" s="1"/>
  <c r="E760" i="23" s="1"/>
  <c r="D760" i="23" s="1"/>
  <c r="E778" i="23"/>
  <c r="E777" i="23" s="1"/>
  <c r="D252" i="23"/>
  <c r="D251" i="23"/>
  <c r="C250" i="23"/>
  <c r="D249" i="23"/>
  <c r="E249" i="23" s="1"/>
  <c r="D248" i="23"/>
  <c r="E248" i="23" s="1"/>
  <c r="D247" i="23"/>
  <c r="E247" i="23" s="1"/>
  <c r="D246" i="23"/>
  <c r="E246" i="23" s="1"/>
  <c r="D245" i="23"/>
  <c r="E245" i="23" s="1"/>
  <c r="C244" i="23"/>
  <c r="D242" i="23"/>
  <c r="D241" i="23"/>
  <c r="E241" i="23" s="1"/>
  <c r="D240" i="23"/>
  <c r="E240" i="23" s="1"/>
  <c r="C239" i="23"/>
  <c r="D237" i="23"/>
  <c r="E237" i="23" s="1"/>
  <c r="E236" i="23" s="1"/>
  <c r="C236" i="23"/>
  <c r="D234" i="23"/>
  <c r="C233" i="23"/>
  <c r="D232" i="23"/>
  <c r="E232" i="23" s="1"/>
  <c r="D231" i="23"/>
  <c r="D230" i="23"/>
  <c r="C229" i="23"/>
  <c r="C228" i="23" s="1"/>
  <c r="D227" i="23"/>
  <c r="D226" i="23"/>
  <c r="D225" i="23"/>
  <c r="D224" i="23"/>
  <c r="C223" i="23"/>
  <c r="C222" i="23" s="1"/>
  <c r="D221" i="23"/>
  <c r="C220" i="23"/>
  <c r="D219" i="23"/>
  <c r="D218" i="23"/>
  <c r="E218" i="23" s="1"/>
  <c r="D217" i="23"/>
  <c r="E217" i="23" s="1"/>
  <c r="C216" i="23"/>
  <c r="D214" i="23"/>
  <c r="E214" i="23" s="1"/>
  <c r="E213" i="23" s="1"/>
  <c r="C213" i="23"/>
  <c r="D212" i="23"/>
  <c r="D211" i="23" s="1"/>
  <c r="C211" i="23"/>
  <c r="D210" i="23"/>
  <c r="E210" i="23" s="1"/>
  <c r="D209" i="23"/>
  <c r="E209" i="23" s="1"/>
  <c r="D208" i="23"/>
  <c r="C207" i="23"/>
  <c r="D206" i="23"/>
  <c r="D205" i="23"/>
  <c r="C204" i="23"/>
  <c r="D202" i="23"/>
  <c r="D201" i="23" s="1"/>
  <c r="C201" i="23"/>
  <c r="C200" i="23" s="1"/>
  <c r="D199" i="23"/>
  <c r="D198" i="23" s="1"/>
  <c r="C198" i="23"/>
  <c r="D196" i="23"/>
  <c r="D195" i="23" s="1"/>
  <c r="C195" i="23"/>
  <c r="D194" i="23"/>
  <c r="D193" i="23" s="1"/>
  <c r="C193" i="23"/>
  <c r="D192" i="23"/>
  <c r="D191" i="23"/>
  <c r="D190" i="23"/>
  <c r="C189" i="23"/>
  <c r="D187" i="23"/>
  <c r="D186" i="23"/>
  <c r="C185" i="23"/>
  <c r="C184" i="23" s="1"/>
  <c r="D183" i="23"/>
  <c r="C182" i="23"/>
  <c r="D181" i="23"/>
  <c r="C180" i="23"/>
  <c r="H176" i="23"/>
  <c r="D176" i="23"/>
  <c r="E176" i="23" s="1"/>
  <c r="H175" i="23"/>
  <c r="D175" i="23"/>
  <c r="E175" i="23" s="1"/>
  <c r="C174" i="23"/>
  <c r="H174" i="23" s="1"/>
  <c r="H173" i="23"/>
  <c r="D173" i="23"/>
  <c r="H172" i="23"/>
  <c r="D172" i="23"/>
  <c r="E172" i="23" s="1"/>
  <c r="C171" i="23"/>
  <c r="H171" i="23" s="1"/>
  <c r="H169" i="23"/>
  <c r="D169" i="23"/>
  <c r="E169" i="23" s="1"/>
  <c r="H168" i="23"/>
  <c r="D168" i="23"/>
  <c r="C167" i="23"/>
  <c r="H166" i="23"/>
  <c r="D166" i="23"/>
  <c r="H165" i="23"/>
  <c r="D165" i="23"/>
  <c r="C164" i="23"/>
  <c r="H162" i="23"/>
  <c r="D162" i="23"/>
  <c r="H161" i="23"/>
  <c r="D161" i="23"/>
  <c r="E161" i="23" s="1"/>
  <c r="C160" i="23"/>
  <c r="H160" i="23" s="1"/>
  <c r="H159" i="23"/>
  <c r="D159" i="23"/>
  <c r="E159" i="23" s="1"/>
  <c r="H158" i="23"/>
  <c r="D158" i="23"/>
  <c r="C157" i="23"/>
  <c r="H157" i="23" s="1"/>
  <c r="H156" i="23"/>
  <c r="D156" i="23"/>
  <c r="H155" i="23"/>
  <c r="D155" i="23"/>
  <c r="C154" i="23"/>
  <c r="H151" i="23"/>
  <c r="D151" i="23"/>
  <c r="H150" i="23"/>
  <c r="D150" i="23"/>
  <c r="E150" i="23" s="1"/>
  <c r="C149" i="23"/>
  <c r="H149" i="23" s="1"/>
  <c r="H148" i="23"/>
  <c r="D148" i="23"/>
  <c r="E148" i="23" s="1"/>
  <c r="H147" i="23"/>
  <c r="D147" i="23"/>
  <c r="E147" i="23" s="1"/>
  <c r="C146" i="23"/>
  <c r="H146" i="23" s="1"/>
  <c r="H145" i="23"/>
  <c r="D145" i="23"/>
  <c r="H144" i="23"/>
  <c r="D144" i="23"/>
  <c r="C143" i="23"/>
  <c r="H143" i="23" s="1"/>
  <c r="H142" i="23"/>
  <c r="D142" i="23"/>
  <c r="E142" i="23" s="1"/>
  <c r="H141" i="23"/>
  <c r="D141" i="23"/>
  <c r="E141" i="23" s="1"/>
  <c r="C140" i="23"/>
  <c r="H140" i="23" s="1"/>
  <c r="H139" i="23"/>
  <c r="D139" i="23"/>
  <c r="H138" i="23"/>
  <c r="D138" i="23"/>
  <c r="E138" i="23" s="1"/>
  <c r="H137" i="23"/>
  <c r="D137" i="23"/>
  <c r="C136" i="23"/>
  <c r="H134" i="23"/>
  <c r="D134" i="23"/>
  <c r="E134" i="23" s="1"/>
  <c r="H133" i="23"/>
  <c r="D133" i="23"/>
  <c r="E133" i="23" s="1"/>
  <c r="C132" i="23"/>
  <c r="H132" i="23" s="1"/>
  <c r="H131" i="23"/>
  <c r="D131" i="23"/>
  <c r="H130" i="23"/>
  <c r="D130" i="23"/>
  <c r="C129" i="23"/>
  <c r="H129" i="23" s="1"/>
  <c r="H128" i="23"/>
  <c r="D128" i="23"/>
  <c r="E128" i="23" s="1"/>
  <c r="H127" i="23"/>
  <c r="D127" i="23"/>
  <c r="E127" i="23" s="1"/>
  <c r="C126" i="23"/>
  <c r="H126" i="23" s="1"/>
  <c r="H125" i="23"/>
  <c r="D125" i="23"/>
  <c r="H124" i="23"/>
  <c r="D124" i="23"/>
  <c r="E124" i="23" s="1"/>
  <c r="C123" i="23"/>
  <c r="H123" i="23" s="1"/>
  <c r="H122" i="23"/>
  <c r="D122" i="23"/>
  <c r="E122" i="23" s="1"/>
  <c r="H121" i="23"/>
  <c r="D121" i="23"/>
  <c r="C120" i="23"/>
  <c r="H120" i="23" s="1"/>
  <c r="H119" i="23"/>
  <c r="D119" i="23"/>
  <c r="H118" i="23"/>
  <c r="D118" i="23"/>
  <c r="C117" i="23"/>
  <c r="H113" i="23"/>
  <c r="D113" i="23"/>
  <c r="E113" i="23" s="1"/>
  <c r="H112" i="23"/>
  <c r="D112" i="23"/>
  <c r="H111" i="23"/>
  <c r="D111" i="23"/>
  <c r="E111" i="23" s="1"/>
  <c r="H110" i="23"/>
  <c r="D110" i="23"/>
  <c r="H109" i="23"/>
  <c r="D109" i="23"/>
  <c r="E109" i="23" s="1"/>
  <c r="H108" i="23"/>
  <c r="D108" i="23"/>
  <c r="H107" i="23"/>
  <c r="D107" i="23"/>
  <c r="E107" i="23" s="1"/>
  <c r="H106" i="23"/>
  <c r="D106" i="23"/>
  <c r="H105" i="23"/>
  <c r="D105" i="23"/>
  <c r="E105" i="23" s="1"/>
  <c r="H104" i="23"/>
  <c r="D104" i="23"/>
  <c r="H103" i="23"/>
  <c r="D103" i="23"/>
  <c r="H102" i="23"/>
  <c r="D102" i="23"/>
  <c r="H101" i="23"/>
  <c r="D101" i="23"/>
  <c r="E101" i="23" s="1"/>
  <c r="H100" i="23"/>
  <c r="D100" i="23"/>
  <c r="H99" i="23"/>
  <c r="D99" i="23"/>
  <c r="E99" i="23" s="1"/>
  <c r="H98" i="23"/>
  <c r="D98" i="23"/>
  <c r="C97" i="23"/>
  <c r="H96" i="23"/>
  <c r="D96" i="23"/>
  <c r="H95" i="23"/>
  <c r="D95" i="23"/>
  <c r="E95" i="23" s="1"/>
  <c r="H94" i="23"/>
  <c r="D94" i="23"/>
  <c r="H93" i="23"/>
  <c r="D93" i="23"/>
  <c r="E93" i="23" s="1"/>
  <c r="H92" i="23"/>
  <c r="D92" i="23"/>
  <c r="H91" i="23"/>
  <c r="D91" i="23"/>
  <c r="E91" i="23" s="1"/>
  <c r="H90" i="23"/>
  <c r="D90" i="23"/>
  <c r="H89" i="23"/>
  <c r="D89" i="23"/>
  <c r="E89" i="23" s="1"/>
  <c r="H88" i="23"/>
  <c r="D88" i="23"/>
  <c r="H87" i="23"/>
  <c r="D87" i="23"/>
  <c r="E87" i="23" s="1"/>
  <c r="H86" i="23"/>
  <c r="D86" i="23"/>
  <c r="H85" i="23"/>
  <c r="D85" i="23"/>
  <c r="H84" i="23"/>
  <c r="D84" i="23"/>
  <c r="H83" i="23"/>
  <c r="D83" i="23"/>
  <c r="E83" i="23" s="1"/>
  <c r="H82" i="23"/>
  <c r="D82" i="23"/>
  <c r="H81" i="23"/>
  <c r="D81" i="23"/>
  <c r="E81" i="23" s="1"/>
  <c r="H80" i="23"/>
  <c r="D80" i="23"/>
  <c r="H79" i="23"/>
  <c r="D79" i="23"/>
  <c r="H78" i="23"/>
  <c r="D78" i="23"/>
  <c r="H77" i="23"/>
  <c r="D77" i="23"/>
  <c r="E77" i="23" s="1"/>
  <c r="H76" i="23"/>
  <c r="D76" i="23"/>
  <c r="H75" i="23"/>
  <c r="D75" i="23"/>
  <c r="E75" i="23" s="1"/>
  <c r="H74" i="23"/>
  <c r="D74" i="23"/>
  <c r="H73" i="23"/>
  <c r="D73" i="23"/>
  <c r="E73" i="23" s="1"/>
  <c r="H72" i="23"/>
  <c r="D72" i="23"/>
  <c r="H71" i="23"/>
  <c r="D71" i="23"/>
  <c r="E71" i="23" s="1"/>
  <c r="H70" i="23"/>
  <c r="D70" i="23"/>
  <c r="H69" i="23"/>
  <c r="D69" i="23"/>
  <c r="C68" i="23"/>
  <c r="H66" i="23"/>
  <c r="D66" i="23"/>
  <c r="H65" i="23"/>
  <c r="D65" i="23"/>
  <c r="E65" i="23" s="1"/>
  <c r="H64" i="23"/>
  <c r="D64" i="23"/>
  <c r="H63" i="23"/>
  <c r="D63" i="23"/>
  <c r="E63" i="23" s="1"/>
  <c r="H62" i="23"/>
  <c r="D62" i="23"/>
  <c r="C61" i="23"/>
  <c r="H61" i="23" s="1"/>
  <c r="H60" i="23"/>
  <c r="D60" i="23"/>
  <c r="H59" i="23"/>
  <c r="D59" i="23"/>
  <c r="E59" i="23" s="1"/>
  <c r="H58" i="23"/>
  <c r="D58" i="23"/>
  <c r="H57" i="23"/>
  <c r="D57" i="23"/>
  <c r="E57" i="23" s="1"/>
  <c r="H56" i="23"/>
  <c r="D56" i="23"/>
  <c r="H55" i="23"/>
  <c r="D55" i="23"/>
  <c r="H54" i="23"/>
  <c r="D54" i="23"/>
  <c r="H53" i="23"/>
  <c r="D53" i="23"/>
  <c r="E53" i="23" s="1"/>
  <c r="H52" i="23"/>
  <c r="D52" i="23"/>
  <c r="H51" i="23"/>
  <c r="D51" i="23"/>
  <c r="E51" i="23" s="1"/>
  <c r="H50" i="23"/>
  <c r="D50" i="23"/>
  <c r="H49" i="23"/>
  <c r="D49" i="23"/>
  <c r="E49" i="23" s="1"/>
  <c r="H48" i="23"/>
  <c r="D48" i="23"/>
  <c r="H47" i="23"/>
  <c r="D47" i="23"/>
  <c r="E47" i="23" s="1"/>
  <c r="H46" i="23"/>
  <c r="D46" i="23"/>
  <c r="H45" i="23"/>
  <c r="D45" i="23"/>
  <c r="H44" i="23"/>
  <c r="D44" i="23"/>
  <c r="H43" i="23"/>
  <c r="D43" i="23"/>
  <c r="E43" i="23" s="1"/>
  <c r="H42" i="23"/>
  <c r="D42" i="23"/>
  <c r="H41" i="23"/>
  <c r="D41" i="23"/>
  <c r="H40" i="23"/>
  <c r="D40" i="23"/>
  <c r="H39" i="23"/>
  <c r="D39" i="23"/>
  <c r="C38" i="23"/>
  <c r="H37" i="23"/>
  <c r="D37" i="23"/>
  <c r="E37" i="23" s="1"/>
  <c r="H36" i="23"/>
  <c r="D36" i="23"/>
  <c r="H35" i="23"/>
  <c r="D35" i="23"/>
  <c r="H34" i="23"/>
  <c r="D34" i="23"/>
  <c r="H33" i="23"/>
  <c r="D33" i="23"/>
  <c r="H32" i="23"/>
  <c r="D32" i="23"/>
  <c r="H31" i="23"/>
  <c r="D31" i="23"/>
  <c r="H30" i="23"/>
  <c r="D30" i="23"/>
  <c r="H29" i="23"/>
  <c r="D29" i="23"/>
  <c r="E29" i="23" s="1"/>
  <c r="H28" i="23"/>
  <c r="D28" i="23"/>
  <c r="H27" i="23"/>
  <c r="D27" i="23"/>
  <c r="H26" i="23"/>
  <c r="D26" i="23"/>
  <c r="H25" i="23"/>
  <c r="D25" i="23"/>
  <c r="E25" i="23" s="1"/>
  <c r="H24" i="23"/>
  <c r="D24" i="23"/>
  <c r="H23" i="23"/>
  <c r="D23" i="23"/>
  <c r="H22" i="23"/>
  <c r="D22" i="23"/>
  <c r="H21" i="23"/>
  <c r="D21" i="23"/>
  <c r="E21" i="23" s="1"/>
  <c r="H20" i="23"/>
  <c r="D20" i="23"/>
  <c r="H19" i="23"/>
  <c r="D19" i="23"/>
  <c r="H18" i="23"/>
  <c r="D18" i="23"/>
  <c r="H17" i="23"/>
  <c r="D17" i="23"/>
  <c r="E17" i="23" s="1"/>
  <c r="H16" i="23"/>
  <c r="D16" i="23"/>
  <c r="H15" i="23"/>
  <c r="D15" i="23"/>
  <c r="H14" i="23"/>
  <c r="D14" i="23"/>
  <c r="H13" i="23"/>
  <c r="D13" i="23"/>
  <c r="E13" i="23" s="1"/>
  <c r="H12" i="23"/>
  <c r="D12" i="23"/>
  <c r="C11" i="23"/>
  <c r="H10" i="23"/>
  <c r="D10" i="23"/>
  <c r="H9" i="23"/>
  <c r="D9" i="23"/>
  <c r="H8" i="23"/>
  <c r="D8" i="23"/>
  <c r="H7" i="23"/>
  <c r="D7" i="23"/>
  <c r="H6" i="23"/>
  <c r="D6" i="23"/>
  <c r="E6" i="23" s="1"/>
  <c r="H5" i="23"/>
  <c r="D5" i="23"/>
  <c r="C4" i="23"/>
  <c r="D778" i="29"/>
  <c r="C777" i="29"/>
  <c r="D776" i="29"/>
  <c r="D775" i="29"/>
  <c r="D774" i="29"/>
  <c r="E773" i="29" s="1"/>
  <c r="D773" i="29"/>
  <c r="C772" i="29"/>
  <c r="D770" i="29"/>
  <c r="D769" i="29"/>
  <c r="C768" i="29"/>
  <c r="C767" i="29"/>
  <c r="D766" i="29"/>
  <c r="C765" i="29"/>
  <c r="D764" i="29"/>
  <c r="E764" i="29" s="1"/>
  <c r="D763" i="29"/>
  <c r="E763" i="29" s="1"/>
  <c r="E762" i="29"/>
  <c r="D762" i="29"/>
  <c r="C761" i="29"/>
  <c r="D759" i="29"/>
  <c r="E759" i="29" s="1"/>
  <c r="D758" i="29"/>
  <c r="E758" i="29" s="1"/>
  <c r="D757" i="29"/>
  <c r="E757" i="29" s="1"/>
  <c r="C756" i="29"/>
  <c r="D754" i="29"/>
  <c r="E754" i="29" s="1"/>
  <c r="D753" i="29"/>
  <c r="E753" i="29" s="1"/>
  <c r="E751" i="29" s="1"/>
  <c r="D751" i="29" s="1"/>
  <c r="D752" i="29"/>
  <c r="E752" i="29" s="1"/>
  <c r="C751" i="29"/>
  <c r="D749" i="29"/>
  <c r="E749" i="29" s="1"/>
  <c r="D748" i="29"/>
  <c r="E748" i="29" s="1"/>
  <c r="D747" i="29"/>
  <c r="E747" i="29" s="1"/>
  <c r="E746" i="29" s="1"/>
  <c r="C746" i="29"/>
  <c r="D745" i="29"/>
  <c r="D744" i="29"/>
  <c r="C744" i="29"/>
  <c r="D742" i="29"/>
  <c r="D741" i="29"/>
  <c r="C741" i="29"/>
  <c r="D740" i="29"/>
  <c r="C739" i="29"/>
  <c r="D738" i="29"/>
  <c r="D737" i="29"/>
  <c r="D736" i="29"/>
  <c r="D735" i="29"/>
  <c r="D734" i="29"/>
  <c r="C734" i="29"/>
  <c r="C733" i="29" s="1"/>
  <c r="D732" i="29"/>
  <c r="D731" i="29"/>
  <c r="C731" i="29"/>
  <c r="C730" i="29" s="1"/>
  <c r="E729" i="29" s="1"/>
  <c r="D729" i="29"/>
  <c r="D728" i="29"/>
  <c r="D727" i="29" s="1"/>
  <c r="C727" i="29"/>
  <c r="H724" i="29"/>
  <c r="E724" i="29" s="1"/>
  <c r="D724" i="29"/>
  <c r="H723" i="29"/>
  <c r="D723" i="29"/>
  <c r="E723" i="29" s="1"/>
  <c r="E722" i="29" s="1"/>
  <c r="H722" i="29"/>
  <c r="H721" i="29"/>
  <c r="D721" i="29"/>
  <c r="H720" i="29"/>
  <c r="D720" i="29"/>
  <c r="E720" i="29" s="1"/>
  <c r="H719" i="29"/>
  <c r="D719" i="29"/>
  <c r="H718" i="29" s="1"/>
  <c r="H717" i="29"/>
  <c r="J717" i="29" s="1"/>
  <c r="H715" i="29"/>
  <c r="D715" i="29"/>
  <c r="E715" i="29" s="1"/>
  <c r="H714" i="29"/>
  <c r="D714" i="29"/>
  <c r="H713" i="29"/>
  <c r="D713" i="29"/>
  <c r="E713" i="29" s="1"/>
  <c r="H711" i="29"/>
  <c r="D711" i="29"/>
  <c r="E711" i="29" s="1"/>
  <c r="H710" i="29"/>
  <c r="D710" i="29"/>
  <c r="H709" i="29"/>
  <c r="D709" i="29"/>
  <c r="E709" i="29" s="1"/>
  <c r="H708" i="29"/>
  <c r="D708" i="29"/>
  <c r="H707" i="29"/>
  <c r="D707" i="29"/>
  <c r="E707" i="29" s="1"/>
  <c r="H706" i="29"/>
  <c r="D706" i="29"/>
  <c r="H705" i="29"/>
  <c r="D705" i="29"/>
  <c r="E705" i="29" s="1"/>
  <c r="H704" i="29"/>
  <c r="D704" i="29"/>
  <c r="H703" i="29"/>
  <c r="E703" i="29"/>
  <c r="D703" i="29"/>
  <c r="H702" i="29"/>
  <c r="D702" i="29"/>
  <c r="H701" i="29"/>
  <c r="D701" i="29"/>
  <c r="E701" i="29" s="1"/>
  <c r="H700" i="29"/>
  <c r="H699" i="29"/>
  <c r="D699" i="29"/>
  <c r="H698" i="29"/>
  <c r="D698" i="29"/>
  <c r="E698" i="29" s="1"/>
  <c r="H697" i="29"/>
  <c r="D697" i="29"/>
  <c r="H696" i="29"/>
  <c r="D696" i="29"/>
  <c r="E696" i="29" s="1"/>
  <c r="H695" i="29"/>
  <c r="D695" i="29"/>
  <c r="H694" i="29" s="1"/>
  <c r="H693" i="29"/>
  <c r="E693" i="29"/>
  <c r="D693" i="29"/>
  <c r="H692" i="29"/>
  <c r="D692" i="29"/>
  <c r="H691" i="29"/>
  <c r="D691" i="29"/>
  <c r="E691" i="29" s="1"/>
  <c r="H690" i="29"/>
  <c r="D690" i="29"/>
  <c r="H689" i="29"/>
  <c r="D689" i="29"/>
  <c r="E689" i="29" s="1"/>
  <c r="H688" i="29"/>
  <c r="D688" i="29"/>
  <c r="H687" i="29" s="1"/>
  <c r="H686" i="29"/>
  <c r="D686" i="29"/>
  <c r="E686" i="29" s="1"/>
  <c r="H685" i="29"/>
  <c r="D685" i="29"/>
  <c r="H684" i="29"/>
  <c r="D684" i="29"/>
  <c r="E684" i="29" s="1"/>
  <c r="H683" i="29"/>
  <c r="H682" i="29"/>
  <c r="D682" i="29"/>
  <c r="H681" i="29"/>
  <c r="D681" i="29"/>
  <c r="E681" i="29" s="1"/>
  <c r="H680" i="29"/>
  <c r="E680" i="29" s="1"/>
  <c r="D680" i="29"/>
  <c r="H679" i="29"/>
  <c r="H678" i="29"/>
  <c r="D678" i="29"/>
  <c r="E678" i="29" s="1"/>
  <c r="H677" i="29"/>
  <c r="D677" i="29"/>
  <c r="H676" i="29" s="1"/>
  <c r="H675" i="29"/>
  <c r="D675" i="29"/>
  <c r="E675" i="29" s="1"/>
  <c r="H674" i="29"/>
  <c r="D674" i="29"/>
  <c r="H673" i="29"/>
  <c r="E673" i="29"/>
  <c r="D673" i="29"/>
  <c r="H672" i="29"/>
  <c r="D672" i="29"/>
  <c r="H671" i="29" s="1"/>
  <c r="D671" i="29"/>
  <c r="H670" i="29"/>
  <c r="D670" i="29"/>
  <c r="E670" i="29" s="1"/>
  <c r="H669" i="29"/>
  <c r="D669" i="29"/>
  <c r="H668" i="29"/>
  <c r="D668" i="29"/>
  <c r="E668" i="29" s="1"/>
  <c r="H667" i="29"/>
  <c r="D667" i="29"/>
  <c r="H666" i="29"/>
  <c r="D666" i="29"/>
  <c r="H665" i="29"/>
  <c r="H664" i="29"/>
  <c r="D664" i="29"/>
  <c r="H663" i="29"/>
  <c r="D663" i="29"/>
  <c r="E663" i="29" s="1"/>
  <c r="H662" i="29"/>
  <c r="D662" i="29"/>
  <c r="H661" i="29" s="1"/>
  <c r="H660" i="29"/>
  <c r="D660" i="29"/>
  <c r="E660" i="29" s="1"/>
  <c r="H659" i="29"/>
  <c r="E659" i="29" s="1"/>
  <c r="D659" i="29"/>
  <c r="H658" i="29"/>
  <c r="D658" i="29"/>
  <c r="E658" i="29" s="1"/>
  <c r="H657" i="29"/>
  <c r="E657" i="29" s="1"/>
  <c r="D657" i="29"/>
  <c r="H656" i="29"/>
  <c r="D656" i="29"/>
  <c r="E656" i="29" s="1"/>
  <c r="H655" i="29"/>
  <c r="D655" i="29"/>
  <c r="H654" i="29"/>
  <c r="D654" i="29"/>
  <c r="D653" i="29" s="1"/>
  <c r="H653" i="29"/>
  <c r="H652" i="29"/>
  <c r="D652" i="29"/>
  <c r="H651" i="29"/>
  <c r="D651" i="29"/>
  <c r="E651" i="29" s="1"/>
  <c r="H650" i="29"/>
  <c r="D650" i="29"/>
  <c r="H649" i="29"/>
  <c r="D649" i="29"/>
  <c r="E649" i="29" s="1"/>
  <c r="H648" i="29"/>
  <c r="D648" i="29"/>
  <c r="E648" i="29" s="1"/>
  <c r="H647" i="29"/>
  <c r="D647" i="29"/>
  <c r="H646" i="29" s="1"/>
  <c r="H644" i="29"/>
  <c r="D644" i="29"/>
  <c r="E644" i="29" s="1"/>
  <c r="H643" i="29"/>
  <c r="D643" i="29"/>
  <c r="H642" i="29"/>
  <c r="H641" i="29"/>
  <c r="D641" i="29"/>
  <c r="H640" i="29"/>
  <c r="D640" i="29"/>
  <c r="E640" i="29" s="1"/>
  <c r="H639" i="29"/>
  <c r="D639" i="29"/>
  <c r="H638" i="29"/>
  <c r="H637" i="29"/>
  <c r="D637" i="29"/>
  <c r="H636" i="29"/>
  <c r="D636" i="29"/>
  <c r="E636" i="29" s="1"/>
  <c r="H635" i="29"/>
  <c r="D635" i="29"/>
  <c r="H634" i="29"/>
  <c r="D634" i="29"/>
  <c r="H633" i="29"/>
  <c r="D633" i="29"/>
  <c r="H632" i="29"/>
  <c r="D632" i="29"/>
  <c r="E632" i="29" s="1"/>
  <c r="H631" i="29"/>
  <c r="D631" i="29"/>
  <c r="H630" i="29"/>
  <c r="D630" i="29"/>
  <c r="H629" i="29"/>
  <c r="D629" i="29"/>
  <c r="H628" i="29" s="1"/>
  <c r="H627" i="29"/>
  <c r="D627" i="29"/>
  <c r="E627" i="29" s="1"/>
  <c r="H626" i="29"/>
  <c r="D626" i="29"/>
  <c r="H625" i="29"/>
  <c r="D625" i="29"/>
  <c r="E625" i="29" s="1"/>
  <c r="H624" i="29"/>
  <c r="D624" i="29"/>
  <c r="H623" i="29"/>
  <c r="D623" i="29"/>
  <c r="E623" i="29" s="1"/>
  <c r="H622" i="29"/>
  <c r="D622" i="29"/>
  <c r="H621" i="29"/>
  <c r="D621" i="29"/>
  <c r="E621" i="29" s="1"/>
  <c r="H620" i="29"/>
  <c r="E620" i="29" s="1"/>
  <c r="D620" i="29"/>
  <c r="H619" i="29"/>
  <c r="D619" i="29"/>
  <c r="E619" i="29" s="1"/>
  <c r="H618" i="29"/>
  <c r="E618" i="29" s="1"/>
  <c r="D618" i="29"/>
  <c r="H617" i="29"/>
  <c r="D617" i="29"/>
  <c r="H616" i="29"/>
  <c r="H615" i="29"/>
  <c r="D615" i="29"/>
  <c r="H614" i="29"/>
  <c r="D614" i="29"/>
  <c r="E614" i="29" s="1"/>
  <c r="H613" i="29"/>
  <c r="D613" i="29"/>
  <c r="H612" i="29"/>
  <c r="D612" i="29"/>
  <c r="E612" i="29" s="1"/>
  <c r="H611" i="29"/>
  <c r="D611" i="29"/>
  <c r="H610" i="29" s="1"/>
  <c r="H609" i="29"/>
  <c r="D609" i="29"/>
  <c r="E609" i="29" s="1"/>
  <c r="H608" i="29"/>
  <c r="E608" i="29" s="1"/>
  <c r="D608" i="29"/>
  <c r="H607" i="29"/>
  <c r="E607" i="29"/>
  <c r="D607" i="29"/>
  <c r="H606" i="29"/>
  <c r="D606" i="29"/>
  <c r="H605" i="29"/>
  <c r="E605" i="29"/>
  <c r="D605" i="29"/>
  <c r="H604" i="29"/>
  <c r="D604" i="29"/>
  <c r="H603" i="29" s="1"/>
  <c r="H602" i="29"/>
  <c r="D602" i="29"/>
  <c r="H601" i="29"/>
  <c r="E601" i="29"/>
  <c r="D601" i="29"/>
  <c r="H600" i="29"/>
  <c r="D600" i="29"/>
  <c r="H599" i="29" s="1"/>
  <c r="H598" i="29"/>
  <c r="D598" i="29"/>
  <c r="H597" i="29"/>
  <c r="D597" i="29"/>
  <c r="H596" i="29"/>
  <c r="D596" i="29"/>
  <c r="H595" i="29"/>
  <c r="H594" i="29"/>
  <c r="D594" i="29"/>
  <c r="E594" i="29" s="1"/>
  <c r="H593" i="29"/>
  <c r="D593" i="29"/>
  <c r="H592" i="29" s="1"/>
  <c r="H591" i="29"/>
  <c r="D591" i="29"/>
  <c r="E591" i="29" s="1"/>
  <c r="H590" i="29"/>
  <c r="E590" i="29" s="1"/>
  <c r="D590" i="29"/>
  <c r="H589" i="29"/>
  <c r="D589" i="29"/>
  <c r="E589" i="29" s="1"/>
  <c r="H588" i="29"/>
  <c r="D588" i="29"/>
  <c r="H587" i="29" s="1"/>
  <c r="H586" i="29"/>
  <c r="D586" i="29"/>
  <c r="H585" i="29"/>
  <c r="D585" i="29"/>
  <c r="E585" i="29" s="1"/>
  <c r="H584" i="29"/>
  <c r="D584" i="29"/>
  <c r="E584" i="29" s="1"/>
  <c r="H583" i="29"/>
  <c r="D583" i="29"/>
  <c r="H582" i="29"/>
  <c r="D582" i="29"/>
  <c r="H581" i="29"/>
  <c r="H580" i="29"/>
  <c r="D580" i="29"/>
  <c r="H579" i="29"/>
  <c r="D579" i="29"/>
  <c r="E579" i="29" s="1"/>
  <c r="H578" i="29"/>
  <c r="D578" i="29"/>
  <c r="H577" i="29" s="1"/>
  <c r="H576" i="29"/>
  <c r="D576" i="29"/>
  <c r="E576" i="29" s="1"/>
  <c r="H575" i="29"/>
  <c r="D575" i="29"/>
  <c r="H574" i="29"/>
  <c r="D574" i="29"/>
  <c r="E574" i="29" s="1"/>
  <c r="H573" i="29"/>
  <c r="D573" i="29"/>
  <c r="H572" i="29"/>
  <c r="D572" i="29"/>
  <c r="E572" i="29" s="1"/>
  <c r="H571" i="29"/>
  <c r="D571" i="29"/>
  <c r="H570" i="29"/>
  <c r="D570" i="29"/>
  <c r="E570" i="29" s="1"/>
  <c r="H569" i="29"/>
  <c r="H568" i="29"/>
  <c r="D568" i="29"/>
  <c r="H567" i="29"/>
  <c r="D567" i="29"/>
  <c r="E567" i="29" s="1"/>
  <c r="H566" i="29"/>
  <c r="D566" i="29"/>
  <c r="H565" i="29"/>
  <c r="D565" i="29"/>
  <c r="E565" i="29" s="1"/>
  <c r="H564" i="29"/>
  <c r="D564" i="29"/>
  <c r="H563" i="29"/>
  <c r="D563" i="29"/>
  <c r="E563" i="29" s="1"/>
  <c r="H562" i="29"/>
  <c r="H558" i="29"/>
  <c r="D558" i="29"/>
  <c r="E558" i="29" s="1"/>
  <c r="H557" i="29"/>
  <c r="D557" i="29"/>
  <c r="D556" i="29" s="1"/>
  <c r="H556" i="29"/>
  <c r="H555" i="29"/>
  <c r="D555" i="29"/>
  <c r="H554" i="29"/>
  <c r="D554" i="29"/>
  <c r="H553" i="29"/>
  <c r="D553" i="29"/>
  <c r="H552" i="29" s="1"/>
  <c r="H551" i="29"/>
  <c r="J551" i="29" s="1"/>
  <c r="H549" i="29"/>
  <c r="D549" i="29"/>
  <c r="H548" i="29"/>
  <c r="D548" i="29"/>
  <c r="H546" i="29"/>
  <c r="D546" i="29"/>
  <c r="E546" i="29" s="1"/>
  <c r="H545" i="29"/>
  <c r="D545" i="29"/>
  <c r="D544" i="29" s="1"/>
  <c r="H544" i="29"/>
  <c r="H543" i="29"/>
  <c r="D543" i="29"/>
  <c r="H542" i="29"/>
  <c r="D542" i="29"/>
  <c r="H541" i="29"/>
  <c r="D541" i="29"/>
  <c r="E541" i="29" s="1"/>
  <c r="H540" i="29"/>
  <c r="D540" i="29"/>
  <c r="H539" i="29"/>
  <c r="D539" i="29"/>
  <c r="H538" i="29" s="1"/>
  <c r="H537" i="29"/>
  <c r="D537" i="29"/>
  <c r="H536" i="29"/>
  <c r="E536" i="29"/>
  <c r="D536" i="29"/>
  <c r="H535" i="29"/>
  <c r="D535" i="29"/>
  <c r="H534" i="29"/>
  <c r="D534" i="29"/>
  <c r="E534" i="29" s="1"/>
  <c r="H533" i="29"/>
  <c r="D533" i="29"/>
  <c r="H532" i="29"/>
  <c r="D532" i="29"/>
  <c r="H531" i="29" s="1"/>
  <c r="H530" i="29"/>
  <c r="D530" i="29"/>
  <c r="H529" i="29" s="1"/>
  <c r="H528" i="29"/>
  <c r="H527" i="29"/>
  <c r="D527" i="29"/>
  <c r="E527" i="29" s="1"/>
  <c r="H526" i="29"/>
  <c r="D526" i="29"/>
  <c r="H525" i="29"/>
  <c r="D525" i="29"/>
  <c r="E525" i="29" s="1"/>
  <c r="H524" i="29"/>
  <c r="D524" i="29"/>
  <c r="H523" i="29"/>
  <c r="D523" i="29"/>
  <c r="E523" i="29" s="1"/>
  <c r="H522" i="29"/>
  <c r="H521" i="29"/>
  <c r="D521" i="29"/>
  <c r="H520" i="29"/>
  <c r="D520" i="29"/>
  <c r="E520" i="29" s="1"/>
  <c r="H519" i="29"/>
  <c r="D519" i="29"/>
  <c r="H518" i="29"/>
  <c r="D518" i="29"/>
  <c r="E518" i="29" s="1"/>
  <c r="H517" i="29"/>
  <c r="D517" i="29"/>
  <c r="H516" i="29"/>
  <c r="D516" i="29"/>
  <c r="E516" i="29" s="1"/>
  <c r="H515" i="29"/>
  <c r="D515" i="29"/>
  <c r="H514" i="29"/>
  <c r="D514" i="29"/>
  <c r="H513" i="29"/>
  <c r="H512" i="29"/>
  <c r="D512" i="29"/>
  <c r="H511" i="29"/>
  <c r="D511" i="29"/>
  <c r="E511" i="29" s="1"/>
  <c r="H510" i="29"/>
  <c r="D510" i="29"/>
  <c r="H509" i="29" s="1"/>
  <c r="H508" i="29"/>
  <c r="D508" i="29"/>
  <c r="H507" i="29"/>
  <c r="D507" i="29"/>
  <c r="H506" i="29"/>
  <c r="D506" i="29"/>
  <c r="E506" i="29" s="1"/>
  <c r="H505" i="29"/>
  <c r="D505" i="29"/>
  <c r="H504" i="29" s="1"/>
  <c r="H503" i="29"/>
  <c r="D503" i="29"/>
  <c r="H502" i="29"/>
  <c r="E502" i="29" s="1"/>
  <c r="D502" i="29"/>
  <c r="H501" i="29"/>
  <c r="D501" i="29"/>
  <c r="E501" i="29" s="1"/>
  <c r="H500" i="29"/>
  <c r="E500" i="29" s="1"/>
  <c r="D500" i="29"/>
  <c r="H499" i="29"/>
  <c r="D499" i="29"/>
  <c r="H498" i="29"/>
  <c r="E498" i="29" s="1"/>
  <c r="D498" i="29"/>
  <c r="H497" i="29" s="1"/>
  <c r="H496" i="29"/>
  <c r="D496" i="29"/>
  <c r="E496" i="29" s="1"/>
  <c r="H495" i="29"/>
  <c r="D495" i="29"/>
  <c r="H494" i="29" s="1"/>
  <c r="H493" i="29"/>
  <c r="D493" i="29"/>
  <c r="E493" i="29" s="1"/>
  <c r="H492" i="29"/>
  <c r="E492" i="29" s="1"/>
  <c r="D492" i="29"/>
  <c r="H491" i="29" s="1"/>
  <c r="H490" i="29"/>
  <c r="D490" i="29"/>
  <c r="E490" i="29" s="1"/>
  <c r="H489" i="29"/>
  <c r="D489" i="29"/>
  <c r="H488" i="29"/>
  <c r="D488" i="29"/>
  <c r="E488" i="29" s="1"/>
  <c r="H487" i="29"/>
  <c r="E487" i="29" s="1"/>
  <c r="D487" i="29"/>
  <c r="H486" i="29" s="1"/>
  <c r="H485" i="29"/>
  <c r="E485" i="29"/>
  <c r="D485" i="29"/>
  <c r="H484" i="29"/>
  <c r="H482" i="29"/>
  <c r="H481" i="29"/>
  <c r="E481" i="29" s="1"/>
  <c r="D481" i="29"/>
  <c r="H480" i="29"/>
  <c r="D480" i="29"/>
  <c r="E480" i="29" s="1"/>
  <c r="H479" i="29"/>
  <c r="E479" i="29" s="1"/>
  <c r="D479" i="29"/>
  <c r="H478" i="29"/>
  <c r="D478" i="29"/>
  <c r="D477" i="29" s="1"/>
  <c r="H477" i="29"/>
  <c r="H476" i="29"/>
  <c r="D476" i="29"/>
  <c r="H475" i="29"/>
  <c r="D475" i="29"/>
  <c r="H474" i="29"/>
  <c r="H473" i="29"/>
  <c r="D473" i="29"/>
  <c r="H472" i="29"/>
  <c r="D472" i="29"/>
  <c r="E472" i="29" s="1"/>
  <c r="H471" i="29"/>
  <c r="D471" i="29"/>
  <c r="H470" i="29"/>
  <c r="D470" i="29"/>
  <c r="E470" i="29" s="1"/>
  <c r="H469" i="29"/>
  <c r="D469" i="29"/>
  <c r="H468" i="29" s="1"/>
  <c r="H467" i="29"/>
  <c r="D467" i="29"/>
  <c r="E467" i="29" s="1"/>
  <c r="H466" i="29"/>
  <c r="E466" i="29" s="1"/>
  <c r="D466" i="29"/>
  <c r="H465" i="29"/>
  <c r="D465" i="29"/>
  <c r="E465" i="29" s="1"/>
  <c r="H464" i="29"/>
  <c r="E464" i="29" s="1"/>
  <c r="D464" i="29"/>
  <c r="H463" i="29"/>
  <c r="H462" i="29"/>
  <c r="D462" i="29"/>
  <c r="E462" i="29" s="1"/>
  <c r="H461" i="29"/>
  <c r="E461" i="29" s="1"/>
  <c r="D461" i="29"/>
  <c r="H460" i="29"/>
  <c r="E460" i="29"/>
  <c r="D460" i="29"/>
  <c r="D459" i="29" s="1"/>
  <c r="H459" i="29"/>
  <c r="H458" i="29"/>
  <c r="D458" i="29"/>
  <c r="H457" i="29"/>
  <c r="D457" i="29"/>
  <c r="E457" i="29" s="1"/>
  <c r="H456" i="29"/>
  <c r="D456" i="29"/>
  <c r="H455" i="29" s="1"/>
  <c r="H454" i="29"/>
  <c r="D454" i="29"/>
  <c r="E454" i="29" s="1"/>
  <c r="H453" i="29"/>
  <c r="D453" i="29"/>
  <c r="H452" i="29"/>
  <c r="D452" i="29"/>
  <c r="E452" i="29" s="1"/>
  <c r="H451" i="29"/>
  <c r="D451" i="29"/>
  <c r="H450" i="29" s="1"/>
  <c r="H449" i="29"/>
  <c r="D449" i="29"/>
  <c r="E449" i="29" s="1"/>
  <c r="H448" i="29"/>
  <c r="D448" i="29"/>
  <c r="H447" i="29"/>
  <c r="D447" i="29"/>
  <c r="E447" i="29" s="1"/>
  <c r="H446" i="29"/>
  <c r="D446" i="29"/>
  <c r="H445" i="29" s="1"/>
  <c r="H444" i="29"/>
  <c r="H443" i="29"/>
  <c r="D443" i="29"/>
  <c r="E443" i="29" s="1"/>
  <c r="H442" i="29"/>
  <c r="E442" i="29" s="1"/>
  <c r="D442" i="29"/>
  <c r="H441" i="29"/>
  <c r="D441" i="29"/>
  <c r="E441" i="29" s="1"/>
  <c r="H440" i="29"/>
  <c r="E440" i="29" s="1"/>
  <c r="D440" i="29"/>
  <c r="H439" i="29"/>
  <c r="D439" i="29"/>
  <c r="E439" i="29" s="1"/>
  <c r="H438" i="29"/>
  <c r="D438" i="29"/>
  <c r="H437" i="29"/>
  <c r="E437" i="29"/>
  <c r="D437" i="29"/>
  <c r="H436" i="29"/>
  <c r="D436" i="29"/>
  <c r="H435" i="29"/>
  <c r="D435" i="29"/>
  <c r="E435" i="29" s="1"/>
  <c r="H434" i="29"/>
  <c r="D434" i="29"/>
  <c r="H433" i="29"/>
  <c r="D433" i="29"/>
  <c r="E433" i="29" s="1"/>
  <c r="H432" i="29"/>
  <c r="D432" i="29"/>
  <c r="H431" i="29"/>
  <c r="D431" i="29"/>
  <c r="E431" i="29" s="1"/>
  <c r="H430" i="29"/>
  <c r="D430" i="29"/>
  <c r="H429" i="29" s="1"/>
  <c r="H428" i="29"/>
  <c r="D428" i="29"/>
  <c r="E428" i="29" s="1"/>
  <c r="H427" i="29"/>
  <c r="D427" i="29"/>
  <c r="H426" i="29"/>
  <c r="D426" i="29"/>
  <c r="E426" i="29" s="1"/>
  <c r="H425" i="29"/>
  <c r="D425" i="29"/>
  <c r="H424" i="29"/>
  <c r="E424" i="29"/>
  <c r="D424" i="29"/>
  <c r="H423" i="29"/>
  <c r="D423" i="29"/>
  <c r="H422" i="29" s="1"/>
  <c r="H421" i="29"/>
  <c r="D421" i="29"/>
  <c r="E421" i="29" s="1"/>
  <c r="H420" i="29"/>
  <c r="D420" i="29"/>
  <c r="H419" i="29"/>
  <c r="D419" i="29"/>
  <c r="E419" i="29" s="1"/>
  <c r="H418" i="29"/>
  <c r="D418" i="29"/>
  <c r="H417" i="29"/>
  <c r="D417" i="29"/>
  <c r="H416" i="29"/>
  <c r="H415" i="29"/>
  <c r="D415" i="29"/>
  <c r="H414" i="29"/>
  <c r="D414" i="29"/>
  <c r="E414" i="29" s="1"/>
  <c r="H413" i="29"/>
  <c r="D413" i="29"/>
  <c r="H412" i="29" s="1"/>
  <c r="H411" i="29"/>
  <c r="D411" i="29"/>
  <c r="E411" i="29" s="1"/>
  <c r="H410" i="29"/>
  <c r="E410" i="29" s="1"/>
  <c r="D410" i="29"/>
  <c r="H409" i="29" s="1"/>
  <c r="H408" i="29"/>
  <c r="D408" i="29"/>
  <c r="E408" i="29" s="1"/>
  <c r="H407" i="29"/>
  <c r="D407" i="29"/>
  <c r="H406" i="29"/>
  <c r="E406" i="29"/>
  <c r="D406" i="29"/>
  <c r="H405" i="29"/>
  <c r="D405" i="29"/>
  <c r="H404" i="29" s="1"/>
  <c r="H403" i="29"/>
  <c r="D403" i="29"/>
  <c r="E403" i="29" s="1"/>
  <c r="H402" i="29"/>
  <c r="D402" i="29"/>
  <c r="H401" i="29"/>
  <c r="D401" i="29"/>
  <c r="E401" i="29" s="1"/>
  <c r="H400" i="29"/>
  <c r="D400" i="29"/>
  <c r="H399" i="29" s="1"/>
  <c r="H398" i="29"/>
  <c r="D398" i="29"/>
  <c r="E398" i="29" s="1"/>
  <c r="H397" i="29"/>
  <c r="D397" i="29"/>
  <c r="H396" i="29"/>
  <c r="D396" i="29"/>
  <c r="E396" i="29" s="1"/>
  <c r="H395" i="29"/>
  <c r="H394" i="29"/>
  <c r="D394" i="29"/>
  <c r="H393" i="29"/>
  <c r="D393" i="29"/>
  <c r="E393" i="29" s="1"/>
  <c r="H392" i="29"/>
  <c r="H391" i="29"/>
  <c r="D391" i="29"/>
  <c r="H390" i="29"/>
  <c r="D390" i="29"/>
  <c r="E390" i="29" s="1"/>
  <c r="H389" i="29"/>
  <c r="D389" i="29"/>
  <c r="H388" i="29" s="1"/>
  <c r="H387" i="29"/>
  <c r="D387" i="29"/>
  <c r="E387" i="29" s="1"/>
  <c r="H386" i="29"/>
  <c r="D386" i="29"/>
  <c r="H385" i="29"/>
  <c r="D385" i="29"/>
  <c r="E385" i="29" s="1"/>
  <c r="H384" i="29"/>
  <c r="D384" i="29"/>
  <c r="H383" i="29"/>
  <c r="D383" i="29"/>
  <c r="E383" i="29" s="1"/>
  <c r="H382" i="29"/>
  <c r="H381" i="29"/>
  <c r="D381" i="29"/>
  <c r="H380" i="29"/>
  <c r="D380" i="29"/>
  <c r="E380" i="29" s="1"/>
  <c r="H379" i="29"/>
  <c r="D379" i="29"/>
  <c r="H378" i="29" s="1"/>
  <c r="H377" i="29"/>
  <c r="E377" i="29"/>
  <c r="D377" i="29"/>
  <c r="H376" i="29"/>
  <c r="D376" i="29"/>
  <c r="H375" i="29"/>
  <c r="D375" i="29"/>
  <c r="E375" i="29" s="1"/>
  <c r="H374" i="29"/>
  <c r="D374" i="29"/>
  <c r="H373" i="29" s="1"/>
  <c r="H372" i="29"/>
  <c r="D372" i="29"/>
  <c r="E372" i="29" s="1"/>
  <c r="H371" i="29"/>
  <c r="D371" i="29"/>
  <c r="H370" i="29"/>
  <c r="D370" i="29"/>
  <c r="E370" i="29" s="1"/>
  <c r="H369" i="29"/>
  <c r="D369" i="29"/>
  <c r="H368" i="29" s="1"/>
  <c r="H367" i="29"/>
  <c r="D367" i="29"/>
  <c r="E367" i="29" s="1"/>
  <c r="H366" i="29"/>
  <c r="D366" i="29"/>
  <c r="H365" i="29"/>
  <c r="E365" i="29"/>
  <c r="D365" i="29"/>
  <c r="H364" i="29"/>
  <c r="D364" i="29"/>
  <c r="H363" i="29"/>
  <c r="D363" i="29"/>
  <c r="D362" i="29" s="1"/>
  <c r="H362" i="29"/>
  <c r="H361" i="29"/>
  <c r="D361" i="29"/>
  <c r="H360" i="29"/>
  <c r="E360" i="29"/>
  <c r="D360" i="29"/>
  <c r="H359" i="29"/>
  <c r="D359" i="29"/>
  <c r="H358" i="29"/>
  <c r="D358" i="29"/>
  <c r="D357" i="29" s="1"/>
  <c r="H357" i="29"/>
  <c r="H356" i="29"/>
  <c r="D356" i="29"/>
  <c r="H355" i="29"/>
  <c r="E355" i="29"/>
  <c r="D355" i="29"/>
  <c r="H354" i="29"/>
  <c r="D354" i="29"/>
  <c r="H353" i="29" s="1"/>
  <c r="H352" i="29"/>
  <c r="D352" i="29"/>
  <c r="E352" i="29" s="1"/>
  <c r="H351" i="29"/>
  <c r="D351" i="29"/>
  <c r="H350" i="29"/>
  <c r="D350" i="29"/>
  <c r="E350" i="29" s="1"/>
  <c r="H349" i="29"/>
  <c r="D349" i="29"/>
  <c r="H348" i="29"/>
  <c r="H347" i="29"/>
  <c r="D347" i="29"/>
  <c r="E347" i="29" s="1"/>
  <c r="H346" i="29"/>
  <c r="E346" i="29" s="1"/>
  <c r="D346" i="29"/>
  <c r="H345" i="29"/>
  <c r="D345" i="29"/>
  <c r="D344" i="29" s="1"/>
  <c r="H344" i="29"/>
  <c r="H343" i="29"/>
  <c r="D343" i="29"/>
  <c r="H342" i="29"/>
  <c r="D342" i="29"/>
  <c r="E342" i="29" s="1"/>
  <c r="H341" i="29"/>
  <c r="D341" i="29"/>
  <c r="H340" i="29"/>
  <c r="H338" i="29"/>
  <c r="E338" i="29" s="1"/>
  <c r="D338" i="29"/>
  <c r="H337" i="29"/>
  <c r="D337" i="29"/>
  <c r="E337" i="29" s="1"/>
  <c r="H336" i="29"/>
  <c r="E336" i="29" s="1"/>
  <c r="D336" i="29"/>
  <c r="H335" i="29"/>
  <c r="E335" i="29"/>
  <c r="D335" i="29"/>
  <c r="H334" i="29"/>
  <c r="D334" i="29"/>
  <c r="H333" i="29"/>
  <c r="E333" i="29"/>
  <c r="D333" i="29"/>
  <c r="H332" i="29"/>
  <c r="D332" i="29"/>
  <c r="H331" i="29" s="1"/>
  <c r="H330" i="29"/>
  <c r="D330" i="29"/>
  <c r="E330" i="29" s="1"/>
  <c r="H329" i="29"/>
  <c r="D329" i="29"/>
  <c r="H328" i="29" s="1"/>
  <c r="H327" i="29"/>
  <c r="D327" i="29"/>
  <c r="E327" i="29" s="1"/>
  <c r="H326" i="29"/>
  <c r="D326" i="29"/>
  <c r="H325" i="29"/>
  <c r="H324" i="29"/>
  <c r="D324" i="29"/>
  <c r="E324" i="29" s="1"/>
  <c r="H323" i="29"/>
  <c r="D323" i="29"/>
  <c r="H322" i="29"/>
  <c r="D322" i="29"/>
  <c r="E322" i="29" s="1"/>
  <c r="H321" i="29"/>
  <c r="D321" i="29"/>
  <c r="H320" i="29"/>
  <c r="D320" i="29"/>
  <c r="E320" i="29" s="1"/>
  <c r="H319" i="29"/>
  <c r="D319" i="29"/>
  <c r="H318" i="29"/>
  <c r="D318" i="29"/>
  <c r="E318" i="29" s="1"/>
  <c r="H317" i="29"/>
  <c r="D317" i="29"/>
  <c r="H316" i="29"/>
  <c r="D316" i="29"/>
  <c r="E316" i="29" s="1"/>
  <c r="H315" i="29"/>
  <c r="H314" i="29"/>
  <c r="H313" i="29"/>
  <c r="D313" i="29"/>
  <c r="H312" i="29"/>
  <c r="D312" i="29"/>
  <c r="E312" i="29" s="1"/>
  <c r="H311" i="29"/>
  <c r="D311" i="29"/>
  <c r="H310" i="29"/>
  <c r="D310" i="29"/>
  <c r="E310" i="29" s="1"/>
  <c r="H309" i="29"/>
  <c r="D309" i="29"/>
  <c r="H308" i="29" s="1"/>
  <c r="H307" i="29"/>
  <c r="D307" i="29"/>
  <c r="E307" i="29" s="1"/>
  <c r="H306" i="29"/>
  <c r="D306" i="29"/>
  <c r="H305" i="29" s="1"/>
  <c r="H304" i="29"/>
  <c r="D304" i="29"/>
  <c r="E304" i="29" s="1"/>
  <c r="H303" i="29"/>
  <c r="D303" i="29"/>
  <c r="H302" i="29" s="1"/>
  <c r="H301" i="29"/>
  <c r="D301" i="29"/>
  <c r="E301" i="29" s="1"/>
  <c r="H300" i="29"/>
  <c r="D300" i="29"/>
  <c r="H299" i="29"/>
  <c r="D299" i="29"/>
  <c r="D298" i="29" s="1"/>
  <c r="H298" i="29"/>
  <c r="H297" i="29"/>
  <c r="D297" i="29"/>
  <c r="H296" i="29" s="1"/>
  <c r="H295" i="29"/>
  <c r="D295" i="29"/>
  <c r="E295" i="29" s="1"/>
  <c r="H294" i="29"/>
  <c r="D294" i="29"/>
  <c r="H293" i="29"/>
  <c r="D293" i="29"/>
  <c r="E293" i="29" s="1"/>
  <c r="H292" i="29"/>
  <c r="D292" i="29"/>
  <c r="H291" i="29"/>
  <c r="D291" i="29"/>
  <c r="E291" i="29" s="1"/>
  <c r="H290" i="29"/>
  <c r="D290" i="29"/>
  <c r="H289" i="29" s="1"/>
  <c r="H288" i="29"/>
  <c r="D288" i="29"/>
  <c r="E288" i="29" s="1"/>
  <c r="H287" i="29"/>
  <c r="D287" i="29"/>
  <c r="H286" i="29"/>
  <c r="D286" i="29"/>
  <c r="E286" i="29" s="1"/>
  <c r="H285" i="29"/>
  <c r="D285" i="29"/>
  <c r="H284" i="29"/>
  <c r="E284" i="29"/>
  <c r="D284" i="29"/>
  <c r="H283" i="29"/>
  <c r="D283" i="29"/>
  <c r="H282" i="29"/>
  <c r="D282" i="29"/>
  <c r="E282" i="29" s="1"/>
  <c r="H281" i="29"/>
  <c r="D281" i="29"/>
  <c r="H280" i="29"/>
  <c r="D280" i="29"/>
  <c r="E280" i="29" s="1"/>
  <c r="H279" i="29"/>
  <c r="D279" i="29"/>
  <c r="H278" i="29"/>
  <c r="D278" i="29"/>
  <c r="E278" i="29" s="1"/>
  <c r="H277" i="29"/>
  <c r="D277" i="29"/>
  <c r="H276" i="29"/>
  <c r="D276" i="29"/>
  <c r="E276" i="29" s="1"/>
  <c r="H275" i="29"/>
  <c r="D275" i="29"/>
  <c r="H274" i="29"/>
  <c r="D274" i="29"/>
  <c r="E274" i="29" s="1"/>
  <c r="H273" i="29"/>
  <c r="D273" i="29"/>
  <c r="H272" i="29"/>
  <c r="D272" i="29"/>
  <c r="E272" i="29" s="1"/>
  <c r="H271" i="29"/>
  <c r="E271" i="29" s="1"/>
  <c r="D271" i="29"/>
  <c r="H270" i="29"/>
  <c r="D270" i="29"/>
  <c r="E270" i="29" s="1"/>
  <c r="H269" i="29"/>
  <c r="E269" i="29" s="1"/>
  <c r="D269" i="29"/>
  <c r="H268" i="29"/>
  <c r="D268" i="29"/>
  <c r="E268" i="29" s="1"/>
  <c r="H267" i="29"/>
  <c r="D267" i="29"/>
  <c r="H266" i="29"/>
  <c r="E266" i="29"/>
  <c r="D266" i="29"/>
  <c r="H265" i="29"/>
  <c r="H264" i="29"/>
  <c r="D264" i="29"/>
  <c r="H263" i="29" s="1"/>
  <c r="H262" i="29"/>
  <c r="D262" i="29"/>
  <c r="E262" i="29" s="1"/>
  <c r="H261" i="29"/>
  <c r="D261" i="29"/>
  <c r="H260" i="29" s="1"/>
  <c r="H259" i="29"/>
  <c r="J259" i="29" s="1"/>
  <c r="H258" i="29"/>
  <c r="J258" i="29" s="1"/>
  <c r="H257" i="29"/>
  <c r="E264" i="29" l="1"/>
  <c r="E279" i="29"/>
  <c r="E326" i="29"/>
  <c r="E418" i="29"/>
  <c r="E446" i="29"/>
  <c r="E471" i="29"/>
  <c r="E478" i="29"/>
  <c r="E477" i="29" s="1"/>
  <c r="E543" i="29"/>
  <c r="E721" i="29"/>
  <c r="E737" i="29"/>
  <c r="D265" i="29"/>
  <c r="E285" i="29"/>
  <c r="E292" i="29"/>
  <c r="E294" i="29"/>
  <c r="D305" i="29"/>
  <c r="E341" i="29"/>
  <c r="E356" i="29"/>
  <c r="E358" i="29"/>
  <c r="E361" i="29"/>
  <c r="E363" i="29"/>
  <c r="E366" i="29"/>
  <c r="E397" i="29"/>
  <c r="D416" i="29"/>
  <c r="E425" i="29"/>
  <c r="E422" i="29" s="1"/>
  <c r="E427" i="29"/>
  <c r="E432" i="29"/>
  <c r="E434" i="29"/>
  <c r="E476" i="29"/>
  <c r="E474" i="29" s="1"/>
  <c r="E508" i="29"/>
  <c r="D513" i="29"/>
  <c r="E517" i="29"/>
  <c r="E519" i="29"/>
  <c r="E533" i="29"/>
  <c r="E578" i="29"/>
  <c r="E633" i="29"/>
  <c r="E635" i="29"/>
  <c r="E637" i="29"/>
  <c r="D665" i="29"/>
  <c r="E672" i="29"/>
  <c r="E685" i="29"/>
  <c r="E683" i="29" s="1"/>
  <c r="E714" i="29"/>
  <c r="D718" i="29"/>
  <c r="D722" i="29"/>
  <c r="E745" i="29"/>
  <c r="E744" i="29" s="1"/>
  <c r="E743" i="29" s="1"/>
  <c r="D743" i="29" s="1"/>
  <c r="E756" i="29"/>
  <c r="D756" i="29" s="1"/>
  <c r="D772" i="29"/>
  <c r="E277" i="29"/>
  <c r="E394" i="29"/>
  <c r="E392" i="29" s="1"/>
  <c r="E420" i="29"/>
  <c r="E451" i="29"/>
  <c r="E545" i="29"/>
  <c r="D616" i="29"/>
  <c r="E667" i="29"/>
  <c r="D700" i="29"/>
  <c r="D353" i="29"/>
  <c r="E395" i="29"/>
  <c r="D474" i="29"/>
  <c r="E514" i="29"/>
  <c r="E630" i="29"/>
  <c r="J642" i="29"/>
  <c r="E704" i="29"/>
  <c r="D746" i="29"/>
  <c r="D761" i="29"/>
  <c r="D760" i="29" s="1"/>
  <c r="C760" i="29" s="1"/>
  <c r="D768" i="29"/>
  <c r="C3" i="23"/>
  <c r="E416" i="23"/>
  <c r="E357" i="23"/>
  <c r="D444" i="23"/>
  <c r="D717" i="23"/>
  <c r="C717" i="23" s="1"/>
  <c r="E298" i="23"/>
  <c r="E260" i="23"/>
  <c r="E40" i="23"/>
  <c r="E42" i="23"/>
  <c r="E44" i="23"/>
  <c r="D561" i="23"/>
  <c r="E409" i="23"/>
  <c r="E404" i="23"/>
  <c r="E562" i="23"/>
  <c r="E687" i="23"/>
  <c r="E206" i="23"/>
  <c r="E577" i="23"/>
  <c r="E348" i="23"/>
  <c r="E305" i="23"/>
  <c r="E756" i="23"/>
  <c r="E755" i="23" s="1"/>
  <c r="D755" i="23" s="1"/>
  <c r="E552" i="23"/>
  <c r="E551" i="23" s="1"/>
  <c r="D551" i="23" s="1"/>
  <c r="E302" i="23"/>
  <c r="E422" i="23"/>
  <c r="E463" i="23"/>
  <c r="E19" i="23"/>
  <c r="E62" i="23"/>
  <c r="E66" i="23"/>
  <c r="D123" i="23"/>
  <c r="E750" i="23"/>
  <c r="D750" i="23" s="1"/>
  <c r="E522" i="23"/>
  <c r="E344" i="23"/>
  <c r="E308" i="23"/>
  <c r="D484" i="23"/>
  <c r="D263" i="23"/>
  <c r="E5" i="23"/>
  <c r="E85" i="23"/>
  <c r="D213" i="23"/>
  <c r="E132" i="23"/>
  <c r="E165" i="23"/>
  <c r="H167" i="23"/>
  <c r="C170" i="23"/>
  <c r="D204" i="23"/>
  <c r="E603" i="23"/>
  <c r="E88" i="23"/>
  <c r="E90" i="23"/>
  <c r="E504" i="23"/>
  <c r="C560" i="23"/>
  <c r="H560" i="23" s="1"/>
  <c r="E15" i="23"/>
  <c r="E22" i="23"/>
  <c r="E24" i="23"/>
  <c r="E26" i="23"/>
  <c r="E28" i="23"/>
  <c r="E50" i="23"/>
  <c r="E52" i="23"/>
  <c r="E60" i="23"/>
  <c r="E98" i="23"/>
  <c r="E106" i="23"/>
  <c r="E108" i="23"/>
  <c r="E139" i="23"/>
  <c r="D185" i="23"/>
  <c r="E231" i="23"/>
  <c r="E31" i="23"/>
  <c r="E33" i="23"/>
  <c r="E35" i="23"/>
  <c r="D140" i="23"/>
  <c r="D174" i="23"/>
  <c r="D229" i="23"/>
  <c r="E538" i="23"/>
  <c r="E484" i="23"/>
  <c r="E392" i="23"/>
  <c r="E628" i="23"/>
  <c r="E581" i="23"/>
  <c r="E382" i="23"/>
  <c r="E119" i="23"/>
  <c r="E131" i="23"/>
  <c r="E156" i="23"/>
  <c r="D314" i="23"/>
  <c r="D167" i="23"/>
  <c r="D189" i="23"/>
  <c r="D236" i="23"/>
  <c r="D235" i="23" s="1"/>
  <c r="C235" i="23" s="1"/>
  <c r="D244" i="23"/>
  <c r="D243" i="23" s="1"/>
  <c r="C243" i="23" s="1"/>
  <c r="E468" i="23"/>
  <c r="E46" i="23"/>
  <c r="E76" i="23"/>
  <c r="E78" i="23"/>
  <c r="E80" i="23"/>
  <c r="D126" i="23"/>
  <c r="E145" i="23"/>
  <c r="D149" i="23"/>
  <c r="E202" i="23"/>
  <c r="E201" i="23" s="1"/>
  <c r="E200" i="23" s="1"/>
  <c r="D200" i="23" s="1"/>
  <c r="E8" i="23"/>
  <c r="E10" i="23"/>
  <c r="E18" i="23"/>
  <c r="E55" i="23"/>
  <c r="E70" i="23"/>
  <c r="C67" i="23"/>
  <c r="C2" i="23" s="1"/>
  <c r="E103" i="23"/>
  <c r="E146" i="23"/>
  <c r="D171" i="23"/>
  <c r="E315" i="23"/>
  <c r="E314" i="23" s="1"/>
  <c r="E429" i="23"/>
  <c r="E586" i="29"/>
  <c r="D562" i="29"/>
  <c r="E379" i="29"/>
  <c r="E750" i="29"/>
  <c r="D750" i="29" s="1"/>
  <c r="C750" i="29" s="1"/>
  <c r="D765" i="29"/>
  <c r="D11" i="23"/>
  <c r="E64" i="23"/>
  <c r="D61" i="23"/>
  <c r="H117" i="23"/>
  <c r="E155" i="23"/>
  <c r="D154" i="23"/>
  <c r="E166" i="23"/>
  <c r="D164" i="23"/>
  <c r="D182" i="23"/>
  <c r="E183" i="23"/>
  <c r="E182" i="23" s="1"/>
  <c r="C197" i="23"/>
  <c r="D220" i="23"/>
  <c r="D233" i="23"/>
  <c r="E234" i="23"/>
  <c r="E233" i="23" s="1"/>
  <c r="D734" i="23"/>
  <c r="E733" i="23"/>
  <c r="E261" i="29"/>
  <c r="E260" i="29" s="1"/>
  <c r="D289" i="29"/>
  <c r="E299" i="29"/>
  <c r="E303" i="29"/>
  <c r="E313" i="29"/>
  <c r="E319" i="29"/>
  <c r="E321" i="29"/>
  <c r="E345" i="29"/>
  <c r="E349" i="29"/>
  <c r="E351" i="29"/>
  <c r="E348" i="29" s="1"/>
  <c r="E374" i="29"/>
  <c r="E389" i="29"/>
  <c r="E402" i="29"/>
  <c r="E415" i="29"/>
  <c r="E417" i="29"/>
  <c r="D429" i="29"/>
  <c r="E456" i="29"/>
  <c r="E458" i="29"/>
  <c r="E455" i="29" s="1"/>
  <c r="E463" i="29"/>
  <c r="E475" i="29"/>
  <c r="D497" i="29"/>
  <c r="E510" i="29"/>
  <c r="E512" i="29"/>
  <c r="E540" i="29"/>
  <c r="E549" i="29"/>
  <c r="E564" i="29"/>
  <c r="E583" i="29"/>
  <c r="D587" i="29"/>
  <c r="D595" i="29"/>
  <c r="E597" i="29"/>
  <c r="E600" i="29"/>
  <c r="E615" i="29"/>
  <c r="E617" i="29"/>
  <c r="J638" i="29"/>
  <c r="D638" i="29"/>
  <c r="E652" i="29"/>
  <c r="E654" i="29"/>
  <c r="E662" i="29"/>
  <c r="E664" i="29"/>
  <c r="E666" i="29"/>
  <c r="E669" i="29"/>
  <c r="E688" i="29"/>
  <c r="C726" i="29"/>
  <c r="E728" i="29"/>
  <c r="E727" i="29" s="1"/>
  <c r="E738" i="29"/>
  <c r="E766" i="29"/>
  <c r="E765" i="29" s="1"/>
  <c r="H3" i="23"/>
  <c r="J3" i="23" s="1"/>
  <c r="E12" i="23"/>
  <c r="D38" i="23"/>
  <c r="D68" i="23"/>
  <c r="E69" i="23"/>
  <c r="D97" i="23"/>
  <c r="E118" i="23"/>
  <c r="D117" i="23"/>
  <c r="E140" i="23"/>
  <c r="D143" i="23"/>
  <c r="E144" i="23"/>
  <c r="D157" i="23"/>
  <c r="E158" i="23"/>
  <c r="E157" i="23" s="1"/>
  <c r="C163" i="23"/>
  <c r="D239" i="23"/>
  <c r="D238" i="23" s="1"/>
  <c r="C238" i="23" s="1"/>
  <c r="E242" i="23"/>
  <c r="E239" i="23" s="1"/>
  <c r="E238" i="23" s="1"/>
  <c r="E244" i="23"/>
  <c r="E243" i="23" s="1"/>
  <c r="D340" i="23"/>
  <c r="C339" i="23"/>
  <c r="H444" i="23"/>
  <c r="C716" i="23"/>
  <c r="H717" i="23"/>
  <c r="D772" i="23"/>
  <c r="E771" i="23"/>
  <c r="E287" i="29"/>
  <c r="D325" i="29"/>
  <c r="D328" i="29"/>
  <c r="E343" i="29"/>
  <c r="D399" i="29"/>
  <c r="D412" i="29"/>
  <c r="E473" i="29"/>
  <c r="E468" i="29" s="1"/>
  <c r="D529" i="29"/>
  <c r="E554" i="29"/>
  <c r="E571" i="29"/>
  <c r="D581" i="29"/>
  <c r="E596" i="29"/>
  <c r="E626" i="29"/>
  <c r="E639" i="29"/>
  <c r="E661" i="29"/>
  <c r="D683" i="29"/>
  <c r="E706" i="29"/>
  <c r="E708" i="29"/>
  <c r="E732" i="29"/>
  <c r="E731" i="29" s="1"/>
  <c r="E730" i="29" s="1"/>
  <c r="D730" i="29" s="1"/>
  <c r="C743" i="29"/>
  <c r="E742" i="29" s="1"/>
  <c r="E755" i="29"/>
  <c r="D755" i="29" s="1"/>
  <c r="C755" i="29" s="1"/>
  <c r="C771" i="29"/>
  <c r="E770" i="29" s="1"/>
  <c r="E774" i="29"/>
  <c r="E772" i="29" s="1"/>
  <c r="E771" i="29" s="1"/>
  <c r="D771" i="29" s="1"/>
  <c r="E778" i="29"/>
  <c r="E777" i="29" s="1"/>
  <c r="D777" i="29" s="1"/>
  <c r="H4" i="23"/>
  <c r="J4" i="23" s="1"/>
  <c r="D120" i="23"/>
  <c r="E121" i="23"/>
  <c r="E120" i="23" s="1"/>
  <c r="E130" i="23"/>
  <c r="E129" i="23" s="1"/>
  <c r="D129" i="23"/>
  <c r="D136" i="23"/>
  <c r="E137" i="23"/>
  <c r="D180" i="23"/>
  <c r="E181" i="23"/>
  <c r="E180" i="23" s="1"/>
  <c r="D216" i="23"/>
  <c r="E219" i="23"/>
  <c r="E216" i="23" s="1"/>
  <c r="E265" i="23"/>
  <c r="D731" i="23"/>
  <c r="E730" i="23"/>
  <c r="E599" i="23"/>
  <c r="D296" i="29"/>
  <c r="D422" i="29"/>
  <c r="D468" i="29"/>
  <c r="D661" i="29"/>
  <c r="D679" i="29"/>
  <c r="D687" i="29"/>
  <c r="E761" i="29"/>
  <c r="E760" i="29" s="1"/>
  <c r="D4" i="23"/>
  <c r="D3" i="23" s="1"/>
  <c r="H154" i="23"/>
  <c r="C153" i="23"/>
  <c r="E226" i="23"/>
  <c r="D223" i="23"/>
  <c r="E251" i="23"/>
  <c r="D250" i="23"/>
  <c r="E694" i="23"/>
  <c r="E54" i="23"/>
  <c r="E56" i="23"/>
  <c r="E72" i="23"/>
  <c r="E82" i="23"/>
  <c r="E92" i="23"/>
  <c r="E100" i="23"/>
  <c r="E110" i="23"/>
  <c r="E126" i="23"/>
  <c r="E174" i="23"/>
  <c r="E190" i="23"/>
  <c r="E221" i="23"/>
  <c r="E220" i="23" s="1"/>
  <c r="E227" i="23"/>
  <c r="E616" i="23"/>
  <c r="H263" i="23"/>
  <c r="C259" i="23"/>
  <c r="D645" i="23"/>
  <c r="E445" i="23"/>
  <c r="E444" i="23" s="1"/>
  <c r="E362" i="23"/>
  <c r="E665" i="23"/>
  <c r="E735" i="29"/>
  <c r="E741" i="29"/>
  <c r="E769" i="29"/>
  <c r="E768" i="29" s="1"/>
  <c r="E767" i="29" s="1"/>
  <c r="E775" i="29"/>
  <c r="E7" i="23"/>
  <c r="E9" i="23"/>
  <c r="E14" i="23"/>
  <c r="E16" i="23"/>
  <c r="E23" i="23"/>
  <c r="E30" i="23"/>
  <c r="E32" i="23"/>
  <c r="E34" i="23"/>
  <c r="E36" i="23"/>
  <c r="E39" i="23"/>
  <c r="E41" i="23"/>
  <c r="E48" i="23"/>
  <c r="E58" i="23"/>
  <c r="E74" i="23"/>
  <c r="E79" i="23"/>
  <c r="E84" i="23"/>
  <c r="E86" i="23"/>
  <c r="E94" i="23"/>
  <c r="E102" i="23"/>
  <c r="E104" i="23"/>
  <c r="E112" i="23"/>
  <c r="E125" i="23"/>
  <c r="E123" i="23" s="1"/>
  <c r="D132" i="23"/>
  <c r="D146" i="23"/>
  <c r="E151" i="23"/>
  <c r="E149" i="23" s="1"/>
  <c r="E162" i="23"/>
  <c r="E160" i="23" s="1"/>
  <c r="H164" i="23"/>
  <c r="E164" i="23" s="1"/>
  <c r="E168" i="23"/>
  <c r="E167" i="23" s="1"/>
  <c r="E173" i="23"/>
  <c r="E171" i="23" s="1"/>
  <c r="E170" i="23" s="1"/>
  <c r="E186" i="23"/>
  <c r="E191" i="23"/>
  <c r="E194" i="23"/>
  <c r="E193" i="23" s="1"/>
  <c r="E196" i="23"/>
  <c r="E195" i="23" s="1"/>
  <c r="E205" i="23"/>
  <c r="E208" i="23"/>
  <c r="E207" i="23" s="1"/>
  <c r="D207" i="23" s="1"/>
  <c r="D203" i="23" s="1"/>
  <c r="C203" i="23" s="1"/>
  <c r="E212" i="23"/>
  <c r="E211" i="23" s="1"/>
  <c r="E224" i="23"/>
  <c r="E230" i="23"/>
  <c r="E653" i="23"/>
  <c r="E289" i="23"/>
  <c r="E683" i="23"/>
  <c r="E646" i="23"/>
  <c r="E569" i="23"/>
  <c r="E509" i="23"/>
  <c r="D509" i="23" s="1"/>
  <c r="E736" i="29"/>
  <c r="E740" i="29"/>
  <c r="E739" i="29" s="1"/>
  <c r="D739" i="29" s="1"/>
  <c r="E776" i="29"/>
  <c r="E20" i="23"/>
  <c r="E27" i="23"/>
  <c r="E45" i="23"/>
  <c r="J61" i="23"/>
  <c r="E96" i="23"/>
  <c r="C135" i="23"/>
  <c r="H136" i="23"/>
  <c r="D160" i="23"/>
  <c r="E192" i="23"/>
  <c r="E199" i="23"/>
  <c r="E198" i="23" s="1"/>
  <c r="E197" i="23" s="1"/>
  <c r="D197" i="23" s="1"/>
  <c r="E225" i="23"/>
  <c r="E235" i="23"/>
  <c r="E700" i="23"/>
  <c r="E743" i="23"/>
  <c r="D743" i="23" s="1"/>
  <c r="C743" i="23" s="1"/>
  <c r="E531" i="23"/>
  <c r="E528" i="23" s="1"/>
  <c r="D528" i="23" s="1"/>
  <c r="C528" i="23" s="1"/>
  <c r="E566" i="29"/>
  <c r="E674" i="29"/>
  <c r="E671" i="29" s="1"/>
  <c r="D676" i="29"/>
  <c r="E690" i="29"/>
  <c r="E695" i="29"/>
  <c r="D260" i="29"/>
  <c r="E302" i="29"/>
  <c r="D315" i="29"/>
  <c r="D348" i="29"/>
  <c r="D368" i="29"/>
  <c r="E373" i="29"/>
  <c r="E388" i="29"/>
  <c r="D404" i="29"/>
  <c r="E409" i="29"/>
  <c r="D463" i="29"/>
  <c r="D494" i="29"/>
  <c r="D504" i="29"/>
  <c r="D531" i="29"/>
  <c r="D547" i="29"/>
  <c r="D552" i="29"/>
  <c r="D592" i="29"/>
  <c r="D603" i="29"/>
  <c r="D610" i="29"/>
  <c r="D628" i="29"/>
  <c r="D646" i="29"/>
  <c r="J257" i="29"/>
  <c r="E267" i="29"/>
  <c r="E275" i="29"/>
  <c r="E283" i="29"/>
  <c r="E290" i="29"/>
  <c r="E297" i="29"/>
  <c r="E300" i="29"/>
  <c r="E298" i="29" s="1"/>
  <c r="D302" i="29"/>
  <c r="E306" i="29"/>
  <c r="D308" i="29"/>
  <c r="E311" i="29"/>
  <c r="E317" i="29"/>
  <c r="E325" i="29"/>
  <c r="E329" i="29"/>
  <c r="D331" i="29"/>
  <c r="E334" i="29"/>
  <c r="E344" i="29"/>
  <c r="E354" i="29"/>
  <c r="E359" i="29"/>
  <c r="E364" i="29"/>
  <c r="E371" i="29"/>
  <c r="D373" i="29"/>
  <c r="D382" i="29"/>
  <c r="E386" i="29"/>
  <c r="D388" i="29"/>
  <c r="D392" i="29"/>
  <c r="E400" i="29"/>
  <c r="E407" i="29"/>
  <c r="D409" i="29"/>
  <c r="E413" i="29"/>
  <c r="E423" i="29"/>
  <c r="E430" i="29"/>
  <c r="E438" i="29"/>
  <c r="D445" i="29"/>
  <c r="E459" i="29"/>
  <c r="E469" i="29"/>
  <c r="E491" i="29"/>
  <c r="E503" i="29"/>
  <c r="E507" i="29"/>
  <c r="E515" i="29"/>
  <c r="E513" i="29" s="1"/>
  <c r="D522" i="29"/>
  <c r="E526" i="29"/>
  <c r="E530" i="29"/>
  <c r="E537" i="29"/>
  <c r="E555" i="29"/>
  <c r="E557" i="29"/>
  <c r="E556" i="29" s="1"/>
  <c r="D569" i="29"/>
  <c r="E575" i="29"/>
  <c r="D577" i="29"/>
  <c r="E588" i="29"/>
  <c r="E587" i="29" s="1"/>
  <c r="D599" i="29"/>
  <c r="E602" i="29"/>
  <c r="E599" i="29" s="1"/>
  <c r="E606" i="29"/>
  <c r="E613" i="29"/>
  <c r="E624" i="29"/>
  <c r="E631" i="29"/>
  <c r="D642" i="29"/>
  <c r="E650" i="29"/>
  <c r="E655" i="29"/>
  <c r="E653" i="29" s="1"/>
  <c r="E665" i="29"/>
  <c r="E677" i="29"/>
  <c r="E682" i="29"/>
  <c r="E679" i="29" s="1"/>
  <c r="E699" i="29"/>
  <c r="E702" i="29"/>
  <c r="E710" i="29"/>
  <c r="E719" i="29"/>
  <c r="E718" i="29" s="1"/>
  <c r="E717" i="29" s="1"/>
  <c r="D717" i="29" s="1"/>
  <c r="E273" i="29"/>
  <c r="E281" i="29"/>
  <c r="E289" i="29"/>
  <c r="E296" i="29"/>
  <c r="E305" i="29"/>
  <c r="E309" i="29"/>
  <c r="E308" i="29" s="1"/>
  <c r="E323" i="29"/>
  <c r="E328" i="29"/>
  <c r="E332" i="29"/>
  <c r="E353" i="29"/>
  <c r="E357" i="29"/>
  <c r="E362" i="29"/>
  <c r="E369" i="29"/>
  <c r="E368" i="29" s="1"/>
  <c r="E376" i="29"/>
  <c r="D378" i="29"/>
  <c r="E381" i="29"/>
  <c r="E378" i="29" s="1"/>
  <c r="E384" i="29"/>
  <c r="E391" i="29"/>
  <c r="D395" i="29"/>
  <c r="E399" i="29"/>
  <c r="E405" i="29"/>
  <c r="E404" i="29" s="1"/>
  <c r="E412" i="29"/>
  <c r="E436" i="29"/>
  <c r="E429" i="29" s="1"/>
  <c r="E448" i="29"/>
  <c r="E445" i="29" s="1"/>
  <c r="D450" i="29"/>
  <c r="E453" i="29"/>
  <c r="E450" i="29" s="1"/>
  <c r="D455" i="29"/>
  <c r="D486" i="29"/>
  <c r="E489" i="29"/>
  <c r="E486" i="29" s="1"/>
  <c r="D491" i="29"/>
  <c r="E495" i="29"/>
  <c r="E494" i="29" s="1"/>
  <c r="E499" i="29"/>
  <c r="E497" i="29" s="1"/>
  <c r="E505" i="29"/>
  <c r="E504" i="29" s="1"/>
  <c r="D509" i="29"/>
  <c r="E521" i="29"/>
  <c r="E524" i="29"/>
  <c r="E529" i="29"/>
  <c r="E532" i="29"/>
  <c r="E535" i="29"/>
  <c r="E539" i="29"/>
  <c r="E542" i="29"/>
  <c r="E544" i="29"/>
  <c r="E548" i="29"/>
  <c r="E553" i="29"/>
  <c r="E552" i="29" s="1"/>
  <c r="E568" i="29"/>
  <c r="E573" i="29"/>
  <c r="E569" i="29" s="1"/>
  <c r="E580" i="29"/>
  <c r="E577" i="29" s="1"/>
  <c r="E582" i="29"/>
  <c r="E581" i="29" s="1"/>
  <c r="E593" i="29"/>
  <c r="E592" i="29" s="1"/>
  <c r="E598" i="29"/>
  <c r="E604" i="29"/>
  <c r="E603" i="29" s="1"/>
  <c r="E611" i="29"/>
  <c r="E622" i="29"/>
  <c r="E616" i="29" s="1"/>
  <c r="E629" i="29"/>
  <c r="E634" i="29"/>
  <c r="E641" i="29"/>
  <c r="E638" i="29" s="1"/>
  <c r="E643" i="29"/>
  <c r="E642" i="29" s="1"/>
  <c r="E647" i="29"/>
  <c r="E676" i="29"/>
  <c r="E692" i="29"/>
  <c r="D694" i="29"/>
  <c r="E697" i="29"/>
  <c r="D252" i="29"/>
  <c r="E252" i="29" s="1"/>
  <c r="D251" i="29"/>
  <c r="C250" i="29"/>
  <c r="D249" i="29"/>
  <c r="D248" i="29"/>
  <c r="E247" i="29" s="1"/>
  <c r="D247" i="29"/>
  <c r="D246" i="29"/>
  <c r="D245" i="29"/>
  <c r="C244" i="29"/>
  <c r="C243" i="29" s="1"/>
  <c r="D242" i="29"/>
  <c r="E241" i="29" s="1"/>
  <c r="D241" i="29"/>
  <c r="D240" i="29"/>
  <c r="C239" i="29"/>
  <c r="C238" i="29" s="1"/>
  <c r="E237" i="29" s="1"/>
  <c r="D237" i="29"/>
  <c r="D236" i="29"/>
  <c r="C236" i="29"/>
  <c r="C235" i="29" s="1"/>
  <c r="D234" i="29"/>
  <c r="D233" i="29" s="1"/>
  <c r="C233" i="29"/>
  <c r="D232" i="29"/>
  <c r="E232" i="29" s="1"/>
  <c r="E231" i="29"/>
  <c r="D231" i="29"/>
  <c r="D230" i="29"/>
  <c r="D229" i="29" s="1"/>
  <c r="C229" i="29"/>
  <c r="D227" i="29"/>
  <c r="E227" i="29" s="1"/>
  <c r="E226" i="29"/>
  <c r="D226" i="29"/>
  <c r="D225" i="29"/>
  <c r="E225" i="29" s="1"/>
  <c r="D224" i="29"/>
  <c r="E224" i="29" s="1"/>
  <c r="C223" i="29"/>
  <c r="D221" i="29"/>
  <c r="E221" i="29" s="1"/>
  <c r="E220" i="29" s="1"/>
  <c r="D220" i="29" s="1"/>
  <c r="C220" i="29"/>
  <c r="D219" i="29"/>
  <c r="D218" i="29"/>
  <c r="E217" i="29" s="1"/>
  <c r="D217" i="29"/>
  <c r="C216" i="29"/>
  <c r="C215" i="29" s="1"/>
  <c r="E214" i="29" s="1"/>
  <c r="D214" i="29"/>
  <c r="D213" i="29"/>
  <c r="C213" i="29"/>
  <c r="D212" i="29"/>
  <c r="D211" i="29" s="1"/>
  <c r="C211" i="29"/>
  <c r="E210" i="29" s="1"/>
  <c r="D210" i="29"/>
  <c r="D209" i="29"/>
  <c r="D208" i="29"/>
  <c r="C207" i="29"/>
  <c r="D206" i="29"/>
  <c r="E206" i="29" s="1"/>
  <c r="E205" i="29"/>
  <c r="D205" i="29"/>
  <c r="C204" i="29"/>
  <c r="D202" i="29"/>
  <c r="E202" i="29" s="1"/>
  <c r="C201" i="29"/>
  <c r="D199" i="29"/>
  <c r="E199" i="29" s="1"/>
  <c r="C198" i="29"/>
  <c r="D196" i="29"/>
  <c r="C195" i="29"/>
  <c r="D194" i="29"/>
  <c r="D193" i="29" s="1"/>
  <c r="C193" i="29"/>
  <c r="E192" i="29"/>
  <c r="D192" i="29"/>
  <c r="D191" i="29"/>
  <c r="E191" i="29" s="1"/>
  <c r="D190" i="29"/>
  <c r="D189" i="29" s="1"/>
  <c r="C189" i="29"/>
  <c r="D187" i="29"/>
  <c r="E187" i="29" s="1"/>
  <c r="D186" i="29"/>
  <c r="D185" i="29" s="1"/>
  <c r="D184" i="29" s="1"/>
  <c r="C184" i="29" s="1"/>
  <c r="C185" i="29"/>
  <c r="E183" i="29"/>
  <c r="D183" i="29"/>
  <c r="D182" i="29"/>
  <c r="C182" i="29"/>
  <c r="D181" i="29"/>
  <c r="D180" i="29" s="1"/>
  <c r="C180" i="29"/>
  <c r="C179" i="29"/>
  <c r="H176" i="29"/>
  <c r="E176" i="29"/>
  <c r="D176" i="29"/>
  <c r="H175" i="29"/>
  <c r="D175" i="29"/>
  <c r="D174" i="29"/>
  <c r="C174" i="29"/>
  <c r="H173" i="29"/>
  <c r="D173" i="29"/>
  <c r="E173" i="29" s="1"/>
  <c r="H172" i="29"/>
  <c r="E172" i="29" s="1"/>
  <c r="D172" i="29"/>
  <c r="C171" i="29"/>
  <c r="C170" i="29" s="1"/>
  <c r="H169" i="29"/>
  <c r="D169" i="29"/>
  <c r="H168" i="29"/>
  <c r="D168" i="29"/>
  <c r="E168" i="29" s="1"/>
  <c r="C167" i="29"/>
  <c r="H167" i="29" s="1"/>
  <c r="H166" i="29"/>
  <c r="D166" i="29"/>
  <c r="D164" i="29" s="1"/>
  <c r="H165" i="29"/>
  <c r="D165" i="29"/>
  <c r="E165" i="29" s="1"/>
  <c r="C164" i="29"/>
  <c r="C163" i="29" s="1"/>
  <c r="H162" i="29"/>
  <c r="D162" i="29"/>
  <c r="E162" i="29" s="1"/>
  <c r="H161" i="29"/>
  <c r="D161" i="29"/>
  <c r="H160" i="29" s="1"/>
  <c r="C160" i="29"/>
  <c r="H159" i="29"/>
  <c r="D159" i="29"/>
  <c r="E159" i="29" s="1"/>
  <c r="H158" i="29"/>
  <c r="D158" i="29"/>
  <c r="D157" i="29" s="1"/>
  <c r="C157" i="29"/>
  <c r="H156" i="29"/>
  <c r="D156" i="29"/>
  <c r="E156" i="29" s="1"/>
  <c r="H155" i="29"/>
  <c r="D155" i="29"/>
  <c r="C154" i="29"/>
  <c r="H151" i="29"/>
  <c r="D151" i="29"/>
  <c r="E151" i="29" s="1"/>
  <c r="H150" i="29"/>
  <c r="E150" i="29" s="1"/>
  <c r="D150" i="29"/>
  <c r="C149" i="29"/>
  <c r="H148" i="29"/>
  <c r="D148" i="29"/>
  <c r="E148" i="29" s="1"/>
  <c r="H147" i="29"/>
  <c r="D147" i="29"/>
  <c r="H146" i="29" s="1"/>
  <c r="C146" i="29"/>
  <c r="H145" i="29"/>
  <c r="D145" i="29"/>
  <c r="E145" i="29" s="1"/>
  <c r="H144" i="29"/>
  <c r="D144" i="29"/>
  <c r="H143" i="29" s="1"/>
  <c r="C143" i="29"/>
  <c r="H142" i="29"/>
  <c r="D142" i="29"/>
  <c r="E142" i="29" s="1"/>
  <c r="H141" i="29"/>
  <c r="D141" i="29"/>
  <c r="D140" i="29" s="1"/>
  <c r="C140" i="29"/>
  <c r="H140" i="29" s="1"/>
  <c r="H139" i="29"/>
  <c r="D139" i="29"/>
  <c r="E139" i="29" s="1"/>
  <c r="H138" i="29"/>
  <c r="D138" i="29"/>
  <c r="H137" i="29"/>
  <c r="D137" i="29"/>
  <c r="E141" i="29" l="1"/>
  <c r="E140" i="29" s="1"/>
  <c r="E147" i="29"/>
  <c r="C153" i="29"/>
  <c r="H153" i="29" s="1"/>
  <c r="J153" i="29" s="1"/>
  <c r="H164" i="29"/>
  <c r="E186" i="29"/>
  <c r="E190" i="29"/>
  <c r="E189" i="29" s="1"/>
  <c r="E240" i="29"/>
  <c r="E248" i="29"/>
  <c r="E687" i="29"/>
  <c r="E610" i="29"/>
  <c r="E734" i="29"/>
  <c r="E733" i="29" s="1"/>
  <c r="D733" i="29" s="1"/>
  <c r="E522" i="29"/>
  <c r="E562" i="29"/>
  <c r="E561" i="23"/>
  <c r="D767" i="29"/>
  <c r="E179" i="23"/>
  <c r="D339" i="23"/>
  <c r="D167" i="29"/>
  <c r="E138" i="29"/>
  <c r="E155" i="29"/>
  <c r="E181" i="29"/>
  <c r="E194" i="29"/>
  <c r="D207" i="29"/>
  <c r="D223" i="29"/>
  <c r="D222" i="29" s="1"/>
  <c r="C222" i="29" s="1"/>
  <c r="E234" i="29"/>
  <c r="D239" i="29"/>
  <c r="D250" i="29"/>
  <c r="E646" i="29"/>
  <c r="E628" i="29"/>
  <c r="E595" i="29"/>
  <c r="E382" i="29"/>
  <c r="E340" i="29" s="1"/>
  <c r="D340" i="29" s="1"/>
  <c r="E331" i="29"/>
  <c r="E265" i="29"/>
  <c r="E416" i="29"/>
  <c r="E204" i="23"/>
  <c r="E203" i="23" s="1"/>
  <c r="E61" i="23"/>
  <c r="E229" i="23"/>
  <c r="D179" i="23"/>
  <c r="C179" i="23" s="1"/>
  <c r="D733" i="23"/>
  <c r="C733" i="23" s="1"/>
  <c r="E143" i="23"/>
  <c r="E117" i="23"/>
  <c r="E116" i="23" s="1"/>
  <c r="E154" i="23"/>
  <c r="E153" i="23" s="1"/>
  <c r="D170" i="23"/>
  <c r="E136" i="23"/>
  <c r="E135" i="23" s="1"/>
  <c r="D135" i="23" s="1"/>
  <c r="E228" i="23"/>
  <c r="D228" i="23" s="1"/>
  <c r="E340" i="23"/>
  <c r="E339" i="23" s="1"/>
  <c r="E215" i="23"/>
  <c r="D730" i="23"/>
  <c r="E223" i="23"/>
  <c r="E222" i="23" s="1"/>
  <c r="D222" i="23" s="1"/>
  <c r="D771" i="23"/>
  <c r="C771" i="23" s="1"/>
  <c r="E97" i="23"/>
  <c r="H528" i="23"/>
  <c r="C483" i="23"/>
  <c r="C258" i="23" s="1"/>
  <c r="C152" i="29"/>
  <c r="E223" i="29"/>
  <c r="E144" i="29"/>
  <c r="D149" i="29"/>
  <c r="D154" i="29"/>
  <c r="H157" i="29"/>
  <c r="E161" i="29"/>
  <c r="E166" i="29"/>
  <c r="E164" i="29" s="1"/>
  <c r="E169" i="29"/>
  <c r="D171" i="29"/>
  <c r="H174" i="29"/>
  <c r="E208" i="29"/>
  <c r="E213" i="29"/>
  <c r="D216" i="29"/>
  <c r="D215" i="29" s="1"/>
  <c r="E218" i="29"/>
  <c r="E233" i="29"/>
  <c r="E236" i="29"/>
  <c r="E242" i="29"/>
  <c r="E245" i="29"/>
  <c r="E249" i="29"/>
  <c r="E251" i="29"/>
  <c r="E250" i="29" s="1"/>
  <c r="C730" i="23"/>
  <c r="D146" i="29"/>
  <c r="H149" i="29"/>
  <c r="E149" i="29" s="1"/>
  <c r="H154" i="29"/>
  <c r="E154" i="29" s="1"/>
  <c r="E158" i="29"/>
  <c r="H171" i="29"/>
  <c r="E171" i="29" s="1"/>
  <c r="E175" i="29"/>
  <c r="E182" i="29"/>
  <c r="E196" i="29"/>
  <c r="E195" i="29" s="1"/>
  <c r="D195" i="29" s="1"/>
  <c r="E204" i="29"/>
  <c r="D204" i="29" s="1"/>
  <c r="E209" i="29"/>
  <c r="E207" i="29" s="1"/>
  <c r="E212" i="29"/>
  <c r="E211" i="29" s="1"/>
  <c r="E219" i="29"/>
  <c r="E216" i="29" s="1"/>
  <c r="E230" i="29"/>
  <c r="E229" i="29" s="1"/>
  <c r="E246" i="29"/>
  <c r="D484" i="29"/>
  <c r="E700" i="29"/>
  <c r="E509" i="29"/>
  <c r="E38" i="23"/>
  <c r="C725" i="29"/>
  <c r="C712" i="29"/>
  <c r="H726" i="29"/>
  <c r="D153" i="23"/>
  <c r="E137" i="29"/>
  <c r="D143" i="29"/>
  <c r="E146" i="29"/>
  <c r="D160" i="29"/>
  <c r="E180" i="29"/>
  <c r="E179" i="29" s="1"/>
  <c r="D179" i="29" s="1"/>
  <c r="E185" i="29"/>
  <c r="E184" i="29" s="1"/>
  <c r="E193" i="29"/>
  <c r="E188" i="29" s="1"/>
  <c r="D188" i="29" s="1"/>
  <c r="C188" i="29" s="1"/>
  <c r="E197" i="29"/>
  <c r="D197" i="29" s="1"/>
  <c r="C197" i="29" s="1"/>
  <c r="E201" i="29"/>
  <c r="D201" i="29" s="1"/>
  <c r="E222" i="29"/>
  <c r="E235" i="29"/>
  <c r="D235" i="29" s="1"/>
  <c r="D244" i="29"/>
  <c r="E444" i="29"/>
  <c r="E263" i="29"/>
  <c r="D561" i="29"/>
  <c r="H259" i="23"/>
  <c r="J259" i="23" s="1"/>
  <c r="J560" i="23"/>
  <c r="E263" i="23"/>
  <c r="E259" i="23" s="1"/>
  <c r="D259" i="23" s="1"/>
  <c r="E717" i="23"/>
  <c r="J717" i="23"/>
  <c r="E68" i="23"/>
  <c r="D215" i="23"/>
  <c r="C215" i="23" s="1"/>
  <c r="H2" i="23"/>
  <c r="E143" i="29"/>
  <c r="E160" i="29"/>
  <c r="E167" i="29"/>
  <c r="E198" i="29"/>
  <c r="D198" i="29" s="1"/>
  <c r="E215" i="29"/>
  <c r="E244" i="29"/>
  <c r="E243" i="29" s="1"/>
  <c r="D243" i="29" s="1"/>
  <c r="E531" i="29"/>
  <c r="E189" i="23"/>
  <c r="E188" i="23" s="1"/>
  <c r="D188" i="23" s="1"/>
  <c r="C188" i="23" s="1"/>
  <c r="E187" i="23" s="1"/>
  <c r="E185" i="23" s="1"/>
  <c r="E184" i="23" s="1"/>
  <c r="D184" i="23" s="1"/>
  <c r="C152" i="23"/>
  <c r="E4" i="23"/>
  <c r="E11" i="23"/>
  <c r="E551" i="29"/>
  <c r="D551" i="29" s="1"/>
  <c r="D263" i="29"/>
  <c r="E484" i="29"/>
  <c r="E528" i="29"/>
  <c r="D528" i="29" s="1"/>
  <c r="D444" i="29"/>
  <c r="D314" i="29"/>
  <c r="E315" i="29"/>
  <c r="E314" i="29" s="1"/>
  <c r="E259" i="29" s="1"/>
  <c r="E538" i="29"/>
  <c r="D538" i="29" s="1"/>
  <c r="E694" i="29"/>
  <c r="D136" i="29"/>
  <c r="C136" i="29"/>
  <c r="H134" i="29"/>
  <c r="D134" i="29"/>
  <c r="E134" i="29" s="1"/>
  <c r="H133" i="29"/>
  <c r="E133" i="29" s="1"/>
  <c r="D133" i="29"/>
  <c r="C132" i="29"/>
  <c r="H131" i="29"/>
  <c r="D131" i="29"/>
  <c r="E131" i="29" s="1"/>
  <c r="H130" i="29"/>
  <c r="D130" i="29"/>
  <c r="C129" i="29"/>
  <c r="H128" i="29"/>
  <c r="E128" i="29" s="1"/>
  <c r="D128" i="29"/>
  <c r="H127" i="29"/>
  <c r="D127" i="29"/>
  <c r="H126" i="29" s="1"/>
  <c r="D126" i="29"/>
  <c r="C126" i="29"/>
  <c r="H125" i="29"/>
  <c r="D125" i="29"/>
  <c r="H124" i="29"/>
  <c r="D124" i="29"/>
  <c r="E124" i="29" s="1"/>
  <c r="C123" i="29"/>
  <c r="H123" i="29" s="1"/>
  <c r="H122" i="29"/>
  <c r="D122" i="29"/>
  <c r="H121" i="29"/>
  <c r="D121" i="29"/>
  <c r="E121" i="29" s="1"/>
  <c r="H120" i="29"/>
  <c r="C120" i="29"/>
  <c r="H119" i="29"/>
  <c r="D119" i="29"/>
  <c r="H118" i="29"/>
  <c r="D118" i="29"/>
  <c r="C117" i="29"/>
  <c r="H113" i="29"/>
  <c r="D113" i="29"/>
  <c r="H112" i="29"/>
  <c r="D112" i="29"/>
  <c r="H111" i="29"/>
  <c r="D111" i="29"/>
  <c r="E111" i="29" s="1"/>
  <c r="H110" i="29"/>
  <c r="D110" i="29"/>
  <c r="H109" i="29"/>
  <c r="D109" i="29"/>
  <c r="H108" i="29"/>
  <c r="D108" i="29"/>
  <c r="H107" i="29"/>
  <c r="D107" i="29"/>
  <c r="E107" i="29" s="1"/>
  <c r="H106" i="29"/>
  <c r="D106" i="29"/>
  <c r="H105" i="29"/>
  <c r="D105" i="29"/>
  <c r="H104" i="29"/>
  <c r="D104" i="29"/>
  <c r="H103" i="29"/>
  <c r="D103" i="29"/>
  <c r="E103" i="29" s="1"/>
  <c r="H102" i="29"/>
  <c r="D102" i="29"/>
  <c r="H101" i="29"/>
  <c r="D101" i="29"/>
  <c r="H100" i="29"/>
  <c r="D100" i="29"/>
  <c r="H99" i="29"/>
  <c r="D99" i="29"/>
  <c r="E99" i="29" s="1"/>
  <c r="H98" i="29"/>
  <c r="D98" i="29"/>
  <c r="C97" i="29"/>
  <c r="H97" i="29" s="1"/>
  <c r="H96" i="29"/>
  <c r="E96" i="29" s="1"/>
  <c r="D96" i="29"/>
  <c r="H95" i="29"/>
  <c r="D95" i="29"/>
  <c r="E95" i="29" s="1"/>
  <c r="H94" i="29"/>
  <c r="E94" i="29" s="1"/>
  <c r="D94" i="29"/>
  <c r="H93" i="29"/>
  <c r="D93" i="29"/>
  <c r="H92" i="29"/>
  <c r="E92" i="29" s="1"/>
  <c r="D92" i="29"/>
  <c r="H91" i="29"/>
  <c r="D91" i="29"/>
  <c r="H90" i="29"/>
  <c r="E90" i="29" s="1"/>
  <c r="D90" i="29"/>
  <c r="H89" i="29"/>
  <c r="D89" i="29"/>
  <c r="E89" i="29" s="1"/>
  <c r="H88" i="29"/>
  <c r="D88" i="29"/>
  <c r="H87" i="29"/>
  <c r="E87" i="29"/>
  <c r="D87" i="29"/>
  <c r="H86" i="29"/>
  <c r="D86" i="29"/>
  <c r="H85" i="29"/>
  <c r="D85" i="29"/>
  <c r="E85" i="29" s="1"/>
  <c r="H84" i="29"/>
  <c r="D84" i="29"/>
  <c r="H83" i="29"/>
  <c r="D83" i="29"/>
  <c r="H82" i="29"/>
  <c r="D82" i="29"/>
  <c r="H81" i="29"/>
  <c r="D81" i="29"/>
  <c r="E81" i="29" s="1"/>
  <c r="H80" i="29"/>
  <c r="D80" i="29"/>
  <c r="H79" i="29"/>
  <c r="D79" i="29"/>
  <c r="H78" i="29"/>
  <c r="D78" i="29"/>
  <c r="H77" i="29"/>
  <c r="D77" i="29"/>
  <c r="E77" i="29" s="1"/>
  <c r="H76" i="29"/>
  <c r="D76" i="29"/>
  <c r="H75" i="29"/>
  <c r="D75" i="29"/>
  <c r="H74" i="29"/>
  <c r="D74" i="29"/>
  <c r="H73" i="29"/>
  <c r="D73" i="29"/>
  <c r="E73" i="29" s="1"/>
  <c r="H72" i="29"/>
  <c r="D72" i="29"/>
  <c r="H71" i="29"/>
  <c r="D71" i="29"/>
  <c r="H70" i="29"/>
  <c r="D70" i="29"/>
  <c r="H69" i="29"/>
  <c r="D69" i="29"/>
  <c r="C68" i="29"/>
  <c r="H68" i="29" s="1"/>
  <c r="H66" i="29"/>
  <c r="D66" i="29"/>
  <c r="H65" i="29"/>
  <c r="D65" i="29"/>
  <c r="E65" i="29" s="1"/>
  <c r="H64" i="29"/>
  <c r="D64" i="29"/>
  <c r="H63" i="29"/>
  <c r="D63" i="29"/>
  <c r="H62" i="29"/>
  <c r="D62" i="29"/>
  <c r="C61" i="29"/>
  <c r="H61" i="29" s="1"/>
  <c r="H60" i="29"/>
  <c r="E60" i="29" s="1"/>
  <c r="D60" i="29"/>
  <c r="H59" i="29"/>
  <c r="D59" i="29"/>
  <c r="E59" i="29" s="1"/>
  <c r="H58" i="29"/>
  <c r="D58" i="29"/>
  <c r="H57" i="29"/>
  <c r="D57" i="29"/>
  <c r="H56" i="29"/>
  <c r="D56" i="29"/>
  <c r="H55" i="29"/>
  <c r="D55" i="29"/>
  <c r="E55" i="29" s="1"/>
  <c r="H54" i="29"/>
  <c r="D54" i="29"/>
  <c r="H53" i="29"/>
  <c r="D53" i="29"/>
  <c r="E53" i="29" s="1"/>
  <c r="H52" i="29"/>
  <c r="D52" i="29"/>
  <c r="H51" i="29"/>
  <c r="D51" i="29"/>
  <c r="E51" i="29" s="1"/>
  <c r="H50" i="29"/>
  <c r="D50" i="29"/>
  <c r="H49" i="29"/>
  <c r="D49" i="29"/>
  <c r="H48" i="29"/>
  <c r="D48" i="29"/>
  <c r="H47" i="29"/>
  <c r="E47" i="29"/>
  <c r="D47" i="29"/>
  <c r="H46" i="29"/>
  <c r="D46" i="29"/>
  <c r="H45" i="29"/>
  <c r="D45" i="29"/>
  <c r="E45" i="29" s="1"/>
  <c r="H44" i="29"/>
  <c r="D44" i="29"/>
  <c r="H43" i="29"/>
  <c r="D43" i="29"/>
  <c r="E43" i="29" s="1"/>
  <c r="H42" i="29"/>
  <c r="D42" i="29"/>
  <c r="H41" i="29"/>
  <c r="D41" i="29"/>
  <c r="H40" i="29"/>
  <c r="D40" i="29"/>
  <c r="H39" i="29"/>
  <c r="D39" i="29"/>
  <c r="C38" i="29"/>
  <c r="H38" i="29" s="1"/>
  <c r="H37" i="29"/>
  <c r="D37" i="29"/>
  <c r="E37" i="29" s="1"/>
  <c r="H36" i="29"/>
  <c r="D36" i="29"/>
  <c r="H35" i="29"/>
  <c r="D35" i="29"/>
  <c r="H34" i="29"/>
  <c r="D34" i="29"/>
  <c r="H33" i="29"/>
  <c r="D33" i="29"/>
  <c r="E33" i="29" s="1"/>
  <c r="H32" i="29"/>
  <c r="D32" i="29"/>
  <c r="H31" i="29"/>
  <c r="D31" i="29"/>
  <c r="H30" i="29"/>
  <c r="D30" i="29"/>
  <c r="H29" i="29"/>
  <c r="E29" i="29"/>
  <c r="D29" i="29"/>
  <c r="H28" i="29"/>
  <c r="D28" i="29"/>
  <c r="H27" i="29"/>
  <c r="E27" i="29" s="1"/>
  <c r="D27" i="29"/>
  <c r="H26" i="29"/>
  <c r="D26" i="29"/>
  <c r="H25" i="29"/>
  <c r="D25" i="29"/>
  <c r="E25" i="29" s="1"/>
  <c r="H24" i="29"/>
  <c r="D24" i="29"/>
  <c r="H23" i="29"/>
  <c r="D23" i="29"/>
  <c r="H22" i="29"/>
  <c r="D22" i="29"/>
  <c r="H21" i="29"/>
  <c r="D21" i="29"/>
  <c r="E21" i="29" s="1"/>
  <c r="H20" i="29"/>
  <c r="D20" i="29"/>
  <c r="H19" i="29"/>
  <c r="D19" i="29"/>
  <c r="H18" i="29"/>
  <c r="D18" i="29"/>
  <c r="H17" i="29"/>
  <c r="D17" i="29"/>
  <c r="E17" i="29" s="1"/>
  <c r="H16" i="29"/>
  <c r="D16" i="29"/>
  <c r="H15" i="29"/>
  <c r="D15" i="29"/>
  <c r="H14" i="29"/>
  <c r="D14" i="29"/>
  <c r="H13" i="29"/>
  <c r="D13" i="29"/>
  <c r="E13" i="29" s="1"/>
  <c r="H12" i="29"/>
  <c r="D12" i="29"/>
  <c r="C11" i="29"/>
  <c r="H11" i="29" s="1"/>
  <c r="H10" i="29"/>
  <c r="D10" i="29"/>
  <c r="H9" i="29"/>
  <c r="D9" i="29"/>
  <c r="H8" i="29"/>
  <c r="D8" i="29"/>
  <c r="H7" i="29"/>
  <c r="D7" i="29"/>
  <c r="E7" i="29" s="1"/>
  <c r="H6" i="29"/>
  <c r="D6" i="29"/>
  <c r="H5" i="29"/>
  <c r="D5" i="29"/>
  <c r="C4" i="29"/>
  <c r="E10" i="29" l="1"/>
  <c r="E57" i="29"/>
  <c r="E63" i="29"/>
  <c r="E113" i="29"/>
  <c r="E228" i="29"/>
  <c r="D228" i="29" s="1"/>
  <c r="C228" i="29" s="1"/>
  <c r="E6" i="29"/>
  <c r="E14" i="29"/>
  <c r="E18" i="29"/>
  <c r="E40" i="29"/>
  <c r="E42" i="29"/>
  <c r="D61" i="29"/>
  <c r="E78" i="29"/>
  <c r="E80" i="29"/>
  <c r="E82" i="29"/>
  <c r="E84" i="29"/>
  <c r="E239" i="29"/>
  <c r="E238" i="29" s="1"/>
  <c r="D238" i="29" s="1"/>
  <c r="E8" i="29"/>
  <c r="D4" i="29"/>
  <c r="E16" i="29"/>
  <c r="E20" i="29"/>
  <c r="E30" i="29"/>
  <c r="E32" i="29"/>
  <c r="E34" i="29"/>
  <c r="E36" i="29"/>
  <c r="E48" i="29"/>
  <c r="E52" i="29"/>
  <c r="E71" i="29"/>
  <c r="E75" i="29"/>
  <c r="E100" i="29"/>
  <c r="E104" i="29"/>
  <c r="E106" i="29"/>
  <c r="E130" i="29"/>
  <c r="E136" i="29"/>
  <c r="D726" i="23"/>
  <c r="C726" i="23"/>
  <c r="C725" i="23" s="1"/>
  <c r="E119" i="29"/>
  <c r="D117" i="29"/>
  <c r="C645" i="29"/>
  <c r="C560" i="29" s="1"/>
  <c r="D712" i="29"/>
  <c r="H712" i="29"/>
  <c r="E712" i="29" s="1"/>
  <c r="E645" i="29" s="1"/>
  <c r="D645" i="29" s="1"/>
  <c r="E203" i="29"/>
  <c r="D203" i="29" s="1"/>
  <c r="C203" i="29" s="1"/>
  <c r="E174" i="29"/>
  <c r="E170" i="29" s="1"/>
  <c r="D170" i="29" s="1"/>
  <c r="J38" i="29"/>
  <c r="J11" i="29"/>
  <c r="E22" i="29"/>
  <c r="E54" i="29"/>
  <c r="J68" i="29"/>
  <c r="E101" i="29"/>
  <c r="E108" i="29"/>
  <c r="E118" i="29"/>
  <c r="E122" i="29"/>
  <c r="E120" i="29" s="1"/>
  <c r="D132" i="29"/>
  <c r="E200" i="29"/>
  <c r="D200" i="29" s="1"/>
  <c r="C200" i="29" s="1"/>
  <c r="E157" i="29"/>
  <c r="E153" i="29" s="1"/>
  <c r="E15" i="29"/>
  <c r="E24" i="29"/>
  <c r="E39" i="29"/>
  <c r="E62" i="29"/>
  <c r="E64" i="29"/>
  <c r="E70" i="29"/>
  <c r="E86" i="29"/>
  <c r="E93" i="29"/>
  <c r="J97" i="29"/>
  <c r="E110" i="29"/>
  <c r="E3" i="23"/>
  <c r="H136" i="29"/>
  <c r="E9" i="29"/>
  <c r="D11" i="29"/>
  <c r="E12" i="29"/>
  <c r="E19" i="29"/>
  <c r="E26" i="29"/>
  <c r="E28" i="29"/>
  <c r="E35" i="29"/>
  <c r="E41" i="29"/>
  <c r="E46" i="29"/>
  <c r="E56" i="29"/>
  <c r="E58" i="29"/>
  <c r="E66" i="29"/>
  <c r="D68" i="29"/>
  <c r="E69" i="29"/>
  <c r="E74" i="29"/>
  <c r="E76" i="29"/>
  <c r="E83" i="29"/>
  <c r="E88" i="29"/>
  <c r="D97" i="29"/>
  <c r="E98" i="29"/>
  <c r="E105" i="29"/>
  <c r="E112" i="29"/>
  <c r="C116" i="29"/>
  <c r="D120" i="29"/>
  <c r="E125" i="29"/>
  <c r="E123" i="29" s="1"/>
  <c r="E127" i="29"/>
  <c r="E126" i="29" s="1"/>
  <c r="D129" i="29"/>
  <c r="H132" i="29"/>
  <c r="E132" i="29" s="1"/>
  <c r="J2" i="23"/>
  <c r="D153" i="29"/>
  <c r="J61" i="29"/>
  <c r="E5" i="29"/>
  <c r="E4" i="29" s="1"/>
  <c r="E31" i="29"/>
  <c r="D38" i="29"/>
  <c r="E44" i="29"/>
  <c r="E49" i="29"/>
  <c r="E72" i="29"/>
  <c r="E79" i="29"/>
  <c r="E91" i="29"/>
  <c r="H258" i="23"/>
  <c r="C257" i="23"/>
  <c r="H257" i="23" s="1"/>
  <c r="H4" i="29"/>
  <c r="J4" i="29" s="1"/>
  <c r="E23" i="29"/>
  <c r="E50" i="29"/>
  <c r="E102" i="29"/>
  <c r="E109" i="29"/>
  <c r="H117" i="29"/>
  <c r="D123" i="29"/>
  <c r="H129" i="29"/>
  <c r="C135" i="29"/>
  <c r="E726" i="29"/>
  <c r="D726" i="29" s="1"/>
  <c r="J726" i="29"/>
  <c r="D116" i="23"/>
  <c r="C116" i="23" s="1"/>
  <c r="E115" i="23"/>
  <c r="D259" i="29"/>
  <c r="D778" i="28"/>
  <c r="C777" i="28"/>
  <c r="D776" i="28"/>
  <c r="D775" i="28"/>
  <c r="D774" i="28"/>
  <c r="D773" i="28"/>
  <c r="C772" i="28"/>
  <c r="C771" i="28"/>
  <c r="E770" i="28" s="1"/>
  <c r="D770" i="28"/>
  <c r="D769" i="28"/>
  <c r="D768" i="28" s="1"/>
  <c r="C768" i="28"/>
  <c r="C767" i="28" s="1"/>
  <c r="E766" i="28" s="1"/>
  <c r="D766" i="28"/>
  <c r="D765" i="28" s="1"/>
  <c r="C765" i="28"/>
  <c r="D764" i="28"/>
  <c r="D763" i="28"/>
  <c r="D762" i="28"/>
  <c r="C761" i="28"/>
  <c r="C760" i="28" s="1"/>
  <c r="D759" i="28"/>
  <c r="D758" i="28"/>
  <c r="D757" i="28"/>
  <c r="C756" i="28"/>
  <c r="C755" i="28" s="1"/>
  <c r="D754" i="28"/>
  <c r="E753" i="28" s="1"/>
  <c r="D753" i="28"/>
  <c r="D752" i="28"/>
  <c r="C751" i="28"/>
  <c r="C750" i="28" s="1"/>
  <c r="D749" i="28"/>
  <c r="E748" i="28" s="1"/>
  <c r="D748" i="28"/>
  <c r="D747" i="28"/>
  <c r="D746" i="28" s="1"/>
  <c r="C746" i="28"/>
  <c r="D745" i="28"/>
  <c r="E745" i="28" s="1"/>
  <c r="E744" i="28" s="1"/>
  <c r="D744" i="28" s="1"/>
  <c r="C744" i="28"/>
  <c r="D742" i="28"/>
  <c r="E742" i="28" s="1"/>
  <c r="E741" i="28" s="1"/>
  <c r="C741" i="28"/>
  <c r="D740" i="28"/>
  <c r="E740" i="28" s="1"/>
  <c r="C739" i="28"/>
  <c r="D738" i="28"/>
  <c r="E738" i="28" s="1"/>
  <c r="D737" i="28"/>
  <c r="D736" i="28"/>
  <c r="D735" i="28"/>
  <c r="C734" i="28"/>
  <c r="C733" i="28" s="1"/>
  <c r="D732" i="28"/>
  <c r="D731" i="28" s="1"/>
  <c r="C731" i="28"/>
  <c r="C730" i="28"/>
  <c r="D729" i="28"/>
  <c r="D728" i="28"/>
  <c r="C727" i="28"/>
  <c r="H724" i="28"/>
  <c r="E724" i="28" s="1"/>
  <c r="D724" i="28"/>
  <c r="H723" i="28"/>
  <c r="E723" i="28" s="1"/>
  <c r="D723" i="28"/>
  <c r="D722" i="28"/>
  <c r="C722" i="28"/>
  <c r="H722" i="28" s="1"/>
  <c r="H721" i="28"/>
  <c r="D721" i="28"/>
  <c r="H720" i="28"/>
  <c r="D720" i="28"/>
  <c r="H719" i="28"/>
  <c r="D719" i="28"/>
  <c r="C718" i="28"/>
  <c r="H715" i="28"/>
  <c r="E715" i="28" s="1"/>
  <c r="D715" i="28"/>
  <c r="H714" i="28"/>
  <c r="E714" i="28" s="1"/>
  <c r="D714" i="28"/>
  <c r="H713" i="28"/>
  <c r="E713" i="28" s="1"/>
  <c r="D713" i="28"/>
  <c r="H711" i="28"/>
  <c r="E711" i="28" s="1"/>
  <c r="D711" i="28"/>
  <c r="H710" i="28"/>
  <c r="E710" i="28" s="1"/>
  <c r="D710" i="28"/>
  <c r="H709" i="28"/>
  <c r="E709" i="28" s="1"/>
  <c r="D709" i="28"/>
  <c r="H708" i="28"/>
  <c r="E708" i="28" s="1"/>
  <c r="D708" i="28"/>
  <c r="H707" i="28"/>
  <c r="E707" i="28" s="1"/>
  <c r="D707" i="28"/>
  <c r="H706" i="28"/>
  <c r="E706" i="28" s="1"/>
  <c r="D706" i="28"/>
  <c r="H705" i="28"/>
  <c r="D705" i="28"/>
  <c r="E705" i="28" s="1"/>
  <c r="H704" i="28"/>
  <c r="D704" i="28"/>
  <c r="H703" i="28"/>
  <c r="D703" i="28"/>
  <c r="H702" i="28"/>
  <c r="D702" i="28"/>
  <c r="H701" i="28"/>
  <c r="D701" i="28"/>
  <c r="E701" i="28" s="1"/>
  <c r="C700" i="28"/>
  <c r="H700" i="28" s="1"/>
  <c r="H699" i="28"/>
  <c r="D699" i="28"/>
  <c r="H698" i="28"/>
  <c r="D698" i="28"/>
  <c r="H697" i="28"/>
  <c r="D697" i="28"/>
  <c r="H696" i="28"/>
  <c r="D696" i="28"/>
  <c r="E696" i="28" s="1"/>
  <c r="H695" i="28"/>
  <c r="D695" i="28"/>
  <c r="D694" i="28" s="1"/>
  <c r="C694" i="28"/>
  <c r="H694" i="28" s="1"/>
  <c r="H693" i="28"/>
  <c r="D693" i="28"/>
  <c r="E693" i="28" s="1"/>
  <c r="H692" i="28"/>
  <c r="D692" i="28"/>
  <c r="H691" i="28"/>
  <c r="D691" i="28"/>
  <c r="H690" i="28"/>
  <c r="D690" i="28"/>
  <c r="H689" i="28"/>
  <c r="D689" i="28"/>
  <c r="E689" i="28" s="1"/>
  <c r="H688" i="28"/>
  <c r="D688" i="28"/>
  <c r="D687" i="28" s="1"/>
  <c r="C687" i="28"/>
  <c r="H687" i="28" s="1"/>
  <c r="H686" i="28"/>
  <c r="D686" i="28"/>
  <c r="E686" i="28" s="1"/>
  <c r="H685" i="28"/>
  <c r="D685" i="28"/>
  <c r="H684" i="28"/>
  <c r="D684" i="28"/>
  <c r="D683" i="28"/>
  <c r="C683" i="28"/>
  <c r="H683" i="28" s="1"/>
  <c r="H682" i="28"/>
  <c r="E682" i="28" s="1"/>
  <c r="D682" i="28"/>
  <c r="H681" i="28"/>
  <c r="E681" i="28" s="1"/>
  <c r="D681" i="28"/>
  <c r="H680" i="28"/>
  <c r="D680" i="28"/>
  <c r="E680" i="28" s="1"/>
  <c r="C679" i="28"/>
  <c r="H679" i="28" s="1"/>
  <c r="H678" i="28"/>
  <c r="D678" i="28"/>
  <c r="H677" i="28"/>
  <c r="D677" i="28"/>
  <c r="D676" i="28" s="1"/>
  <c r="C676" i="28"/>
  <c r="H676" i="28" s="1"/>
  <c r="H675" i="28"/>
  <c r="D675" i="28"/>
  <c r="H674" i="28"/>
  <c r="D674" i="28"/>
  <c r="H673" i="28"/>
  <c r="D673" i="28"/>
  <c r="H672" i="28"/>
  <c r="D672" i="28"/>
  <c r="D671" i="28" s="1"/>
  <c r="C671" i="28"/>
  <c r="H671" i="28" s="1"/>
  <c r="H670" i="28"/>
  <c r="E670" i="28" s="1"/>
  <c r="D670" i="28"/>
  <c r="H669" i="28"/>
  <c r="E669" i="28" s="1"/>
  <c r="D669" i="28"/>
  <c r="H668" i="28"/>
  <c r="E668" i="28" s="1"/>
  <c r="D668" i="28"/>
  <c r="H667" i="28"/>
  <c r="D667" i="28"/>
  <c r="E667" i="28" s="1"/>
  <c r="H666" i="28"/>
  <c r="D666" i="28"/>
  <c r="D665" i="28" s="1"/>
  <c r="C665" i="28"/>
  <c r="H665" i="28" s="1"/>
  <c r="H664" i="28"/>
  <c r="D664" i="28"/>
  <c r="H663" i="28"/>
  <c r="D663" i="28"/>
  <c r="H662" i="28"/>
  <c r="D662" i="28"/>
  <c r="D661" i="28" s="1"/>
  <c r="C661" i="28"/>
  <c r="H661" i="28" s="1"/>
  <c r="H660" i="28"/>
  <c r="D660" i="28"/>
  <c r="H659" i="28"/>
  <c r="D659" i="28"/>
  <c r="H658" i="28"/>
  <c r="D658" i="28"/>
  <c r="H657" i="28"/>
  <c r="D657" i="28"/>
  <c r="H656" i="28"/>
  <c r="D656" i="28"/>
  <c r="D653" i="28" s="1"/>
  <c r="H655" i="28"/>
  <c r="E655" i="28"/>
  <c r="D655" i="28"/>
  <c r="H654" i="28"/>
  <c r="E654" i="28" s="1"/>
  <c r="D654" i="28"/>
  <c r="C653" i="28"/>
  <c r="H653" i="28" s="1"/>
  <c r="H652" i="28"/>
  <c r="D652" i="28"/>
  <c r="H651" i="28"/>
  <c r="D651" i="28"/>
  <c r="E651" i="28" s="1"/>
  <c r="H650" i="28"/>
  <c r="E650" i="28"/>
  <c r="D650" i="28"/>
  <c r="H649" i="28"/>
  <c r="E649" i="28" s="1"/>
  <c r="D649" i="28"/>
  <c r="H648" i="28"/>
  <c r="D648" i="28"/>
  <c r="E648" i="28" s="1"/>
  <c r="H647" i="28"/>
  <c r="D647" i="28"/>
  <c r="D646" i="28"/>
  <c r="C646" i="28"/>
  <c r="H644" i="28"/>
  <c r="D644" i="28"/>
  <c r="H643" i="28"/>
  <c r="D643" i="28"/>
  <c r="D642" i="28"/>
  <c r="C642" i="28"/>
  <c r="H642" i="28" s="1"/>
  <c r="H641" i="28"/>
  <c r="E641" i="28" s="1"/>
  <c r="D641" i="28"/>
  <c r="H640" i="28"/>
  <c r="E640" i="28" s="1"/>
  <c r="D640" i="28"/>
  <c r="H639" i="28"/>
  <c r="D639" i="28"/>
  <c r="C638" i="28"/>
  <c r="H638" i="28" s="1"/>
  <c r="H637" i="28"/>
  <c r="D637" i="28"/>
  <c r="H636" i="28"/>
  <c r="D636" i="28"/>
  <c r="H635" i="28"/>
  <c r="D635" i="28"/>
  <c r="H634" i="28"/>
  <c r="D634" i="28"/>
  <c r="H633" i="28"/>
  <c r="D633" i="28"/>
  <c r="H632" i="28"/>
  <c r="D632" i="28"/>
  <c r="H631" i="28"/>
  <c r="D631" i="28"/>
  <c r="H630" i="28"/>
  <c r="D630" i="28"/>
  <c r="H629" i="28"/>
  <c r="D629" i="28"/>
  <c r="E629" i="28" s="1"/>
  <c r="C628" i="28"/>
  <c r="H628" i="28" s="1"/>
  <c r="H627" i="28"/>
  <c r="D627" i="28"/>
  <c r="H626" i="28"/>
  <c r="D626" i="28"/>
  <c r="E626" i="28" s="1"/>
  <c r="H625" i="28"/>
  <c r="D625" i="28"/>
  <c r="H624" i="28"/>
  <c r="D624" i="28"/>
  <c r="H623" i="28"/>
  <c r="D623" i="28"/>
  <c r="H622" i="28"/>
  <c r="D622" i="28"/>
  <c r="H621" i="28"/>
  <c r="E621" i="28"/>
  <c r="D621" i="28"/>
  <c r="H620" i="28"/>
  <c r="E620" i="28" s="1"/>
  <c r="D620" i="28"/>
  <c r="H619" i="28"/>
  <c r="E619" i="28" s="1"/>
  <c r="D619" i="28"/>
  <c r="H618" i="28"/>
  <c r="E618" i="28" s="1"/>
  <c r="D618" i="28"/>
  <c r="H617" i="28"/>
  <c r="D617" i="28"/>
  <c r="E617" i="28" s="1"/>
  <c r="C616" i="28"/>
  <c r="H616" i="28" s="1"/>
  <c r="H615" i="28"/>
  <c r="D615" i="28"/>
  <c r="H614" i="28"/>
  <c r="D614" i="28"/>
  <c r="H613" i="28"/>
  <c r="D613" i="28"/>
  <c r="H612" i="28"/>
  <c r="D612" i="28"/>
  <c r="D610" i="28" s="1"/>
  <c r="H611" i="28"/>
  <c r="D611" i="28"/>
  <c r="E611" i="28" s="1"/>
  <c r="C610" i="28"/>
  <c r="H610" i="28" s="1"/>
  <c r="H609" i="28"/>
  <c r="E609" i="28" s="1"/>
  <c r="D609" i="28"/>
  <c r="H608" i="28"/>
  <c r="D608" i="28"/>
  <c r="E608" i="28" s="1"/>
  <c r="H607" i="28"/>
  <c r="D607" i="28"/>
  <c r="H606" i="28"/>
  <c r="D606" i="28"/>
  <c r="H605" i="28"/>
  <c r="D605" i="28"/>
  <c r="E605" i="28" s="1"/>
  <c r="H604" i="28"/>
  <c r="D604" i="28"/>
  <c r="E604" i="28" s="1"/>
  <c r="C603" i="28"/>
  <c r="H603" i="28" s="1"/>
  <c r="H602" i="28"/>
  <c r="E602" i="28" s="1"/>
  <c r="D602" i="28"/>
  <c r="H601" i="28"/>
  <c r="E601" i="28" s="1"/>
  <c r="D601" i="28"/>
  <c r="H600" i="28"/>
  <c r="E600" i="28" s="1"/>
  <c r="D600" i="28"/>
  <c r="D599" i="28"/>
  <c r="C599" i="28"/>
  <c r="H599" i="28" s="1"/>
  <c r="H598" i="28"/>
  <c r="D598" i="28"/>
  <c r="H597" i="28"/>
  <c r="D597" i="28"/>
  <c r="H596" i="28"/>
  <c r="D596" i="28"/>
  <c r="E596" i="28" s="1"/>
  <c r="C595" i="28"/>
  <c r="H595" i="28" s="1"/>
  <c r="H594" i="28"/>
  <c r="D594" i="28"/>
  <c r="H593" i="28"/>
  <c r="D593" i="28"/>
  <c r="D592" i="28" s="1"/>
  <c r="C592" i="28"/>
  <c r="H592" i="28" s="1"/>
  <c r="H591" i="28"/>
  <c r="D591" i="28"/>
  <c r="H590" i="28"/>
  <c r="D590" i="28"/>
  <c r="H589" i="28"/>
  <c r="D589" i="28"/>
  <c r="H588" i="28"/>
  <c r="D588" i="28"/>
  <c r="D587" i="28" s="1"/>
  <c r="C587" i="28"/>
  <c r="H587" i="28" s="1"/>
  <c r="H586" i="28"/>
  <c r="D586" i="28"/>
  <c r="E586" i="28" s="1"/>
  <c r="H585" i="28"/>
  <c r="E585" i="28" s="1"/>
  <c r="D585" i="28"/>
  <c r="H584" i="28"/>
  <c r="E584" i="28" s="1"/>
  <c r="D584" i="28"/>
  <c r="H583" i="28"/>
  <c r="E583" i="28" s="1"/>
  <c r="D583" i="28"/>
  <c r="H582" i="28"/>
  <c r="E582" i="28" s="1"/>
  <c r="D582" i="28"/>
  <c r="H581" i="28"/>
  <c r="D581" i="28"/>
  <c r="C581" i="28"/>
  <c r="H580" i="28"/>
  <c r="D580" i="28"/>
  <c r="H579" i="28"/>
  <c r="D579" i="28"/>
  <c r="H578" i="28"/>
  <c r="D578" i="28"/>
  <c r="D577" i="28" s="1"/>
  <c r="C577" i="28"/>
  <c r="H577" i="28" s="1"/>
  <c r="H576" i="28"/>
  <c r="D576" i="28"/>
  <c r="H575" i="28"/>
  <c r="D575" i="28"/>
  <c r="H574" i="28"/>
  <c r="D574" i="28"/>
  <c r="H573" i="28"/>
  <c r="E573" i="28"/>
  <c r="D573" i="28"/>
  <c r="H572" i="28"/>
  <c r="E572" i="28" s="1"/>
  <c r="D572" i="28"/>
  <c r="H571" i="28"/>
  <c r="D571" i="28"/>
  <c r="E571" i="28" s="1"/>
  <c r="H570" i="28"/>
  <c r="D570" i="28"/>
  <c r="C569" i="28"/>
  <c r="H569" i="28" s="1"/>
  <c r="H568" i="28"/>
  <c r="D568" i="28"/>
  <c r="H567" i="28"/>
  <c r="D567" i="28"/>
  <c r="H566" i="28"/>
  <c r="D566" i="28"/>
  <c r="E566" i="28" s="1"/>
  <c r="H565" i="28"/>
  <c r="D565" i="28"/>
  <c r="H564" i="28"/>
  <c r="D564" i="28"/>
  <c r="E564" i="28" s="1"/>
  <c r="H563" i="28"/>
  <c r="D563" i="28"/>
  <c r="C562" i="28"/>
  <c r="H558" i="28"/>
  <c r="D558" i="28"/>
  <c r="E558" i="28" s="1"/>
  <c r="H557" i="28"/>
  <c r="E557" i="28" s="1"/>
  <c r="D557" i="28"/>
  <c r="H556" i="28"/>
  <c r="C556" i="28"/>
  <c r="H555" i="28"/>
  <c r="D555" i="28"/>
  <c r="E555" i="28" s="1"/>
  <c r="H554" i="28"/>
  <c r="D554" i="28"/>
  <c r="H553" i="28"/>
  <c r="D553" i="28"/>
  <c r="D552" i="28" s="1"/>
  <c r="C552" i="28"/>
  <c r="H549" i="28"/>
  <c r="D549" i="28"/>
  <c r="H548" i="28"/>
  <c r="E548" i="28"/>
  <c r="D548" i="28"/>
  <c r="C547" i="28"/>
  <c r="H547" i="28" s="1"/>
  <c r="H546" i="28"/>
  <c r="D546" i="28"/>
  <c r="E546" i="28" s="1"/>
  <c r="H545" i="28"/>
  <c r="D545" i="28"/>
  <c r="D544" i="28" s="1"/>
  <c r="C544" i="28"/>
  <c r="H544" i="28" s="1"/>
  <c r="H543" i="28"/>
  <c r="D543" i="28"/>
  <c r="E543" i="28" s="1"/>
  <c r="H542" i="28"/>
  <c r="D542" i="28"/>
  <c r="H541" i="28"/>
  <c r="D541" i="28"/>
  <c r="H540" i="28"/>
  <c r="D540" i="28"/>
  <c r="H539" i="28"/>
  <c r="E539" i="28"/>
  <c r="D539" i="28"/>
  <c r="H537" i="28"/>
  <c r="D537" i="28"/>
  <c r="H536" i="28"/>
  <c r="D536" i="28"/>
  <c r="E536" i="28" s="1"/>
  <c r="H535" i="28"/>
  <c r="D535" i="28"/>
  <c r="H534" i="28"/>
  <c r="D534" i="28"/>
  <c r="H533" i="28"/>
  <c r="D533" i="28"/>
  <c r="H532" i="28"/>
  <c r="D532" i="28"/>
  <c r="E532" i="28" s="1"/>
  <c r="C531" i="28"/>
  <c r="H531" i="28" s="1"/>
  <c r="H530" i="28"/>
  <c r="D530" i="28"/>
  <c r="D529" i="28" s="1"/>
  <c r="C529" i="28"/>
  <c r="H527" i="28"/>
  <c r="D527" i="28"/>
  <c r="H526" i="28"/>
  <c r="E526" i="28" s="1"/>
  <c r="D526" i="28"/>
  <c r="H525" i="28"/>
  <c r="E525" i="28" s="1"/>
  <c r="D525" i="28"/>
  <c r="H524" i="28"/>
  <c r="E524" i="28" s="1"/>
  <c r="D524" i="28"/>
  <c r="H523" i="28"/>
  <c r="E523" i="28" s="1"/>
  <c r="D523" i="28"/>
  <c r="D522" i="28"/>
  <c r="C522" i="28"/>
  <c r="H522" i="28" s="1"/>
  <c r="H521" i="28"/>
  <c r="E521" i="28" s="1"/>
  <c r="D521" i="28"/>
  <c r="H520" i="28"/>
  <c r="E520" i="28" s="1"/>
  <c r="D520" i="28"/>
  <c r="H519" i="28"/>
  <c r="E519" i="28" s="1"/>
  <c r="D519" i="28"/>
  <c r="H518" i="28"/>
  <c r="E518" i="28" s="1"/>
  <c r="D518" i="28"/>
  <c r="H517" i="28"/>
  <c r="E517" i="28" s="1"/>
  <c r="D517" i="28"/>
  <c r="H516" i="28"/>
  <c r="E516" i="28" s="1"/>
  <c r="D516" i="28"/>
  <c r="H515" i="28"/>
  <c r="E515" i="28" s="1"/>
  <c r="D515" i="28"/>
  <c r="H514" i="28"/>
  <c r="E514" i="28" s="1"/>
  <c r="D514" i="28"/>
  <c r="D513" i="28" s="1"/>
  <c r="H513" i="28"/>
  <c r="C513" i="28"/>
  <c r="H512" i="28"/>
  <c r="D512" i="28"/>
  <c r="H511" i="28"/>
  <c r="D511" i="28"/>
  <c r="E511" i="28" s="1"/>
  <c r="H510" i="28"/>
  <c r="D510" i="28"/>
  <c r="H508" i="28"/>
  <c r="D508" i="28"/>
  <c r="H507" i="28"/>
  <c r="D507" i="28"/>
  <c r="H506" i="28"/>
  <c r="D506" i="28"/>
  <c r="H505" i="28"/>
  <c r="D505" i="28"/>
  <c r="E505" i="28" s="1"/>
  <c r="C504" i="28"/>
  <c r="H504" i="28" s="1"/>
  <c r="H503" i="28"/>
  <c r="D503" i="28"/>
  <c r="H502" i="28"/>
  <c r="D502" i="28"/>
  <c r="H501" i="28"/>
  <c r="D501" i="28"/>
  <c r="H500" i="28"/>
  <c r="D500" i="28"/>
  <c r="H499" i="28"/>
  <c r="D499" i="28"/>
  <c r="H498" i="28"/>
  <c r="D498" i="28"/>
  <c r="D497" i="28" s="1"/>
  <c r="C497" i="28"/>
  <c r="H497" i="28" s="1"/>
  <c r="H496" i="28"/>
  <c r="E496" i="28"/>
  <c r="D496" i="28"/>
  <c r="H495" i="28"/>
  <c r="E495" i="28" s="1"/>
  <c r="D495" i="28"/>
  <c r="H494" i="28"/>
  <c r="D494" i="28"/>
  <c r="C494" i="28"/>
  <c r="H493" i="28"/>
  <c r="D493" i="28"/>
  <c r="E493" i="28" s="1"/>
  <c r="H492" i="28"/>
  <c r="D492" i="28"/>
  <c r="C491" i="28"/>
  <c r="H491" i="28" s="1"/>
  <c r="H490" i="28"/>
  <c r="D490" i="28"/>
  <c r="H489" i="28"/>
  <c r="D489" i="28"/>
  <c r="H488" i="28"/>
  <c r="D488" i="28"/>
  <c r="H487" i="28"/>
  <c r="D487" i="28"/>
  <c r="D486" i="28"/>
  <c r="C486" i="28"/>
  <c r="H486" i="28" s="1"/>
  <c r="H485" i="28"/>
  <c r="E485" i="28" s="1"/>
  <c r="D485" i="28"/>
  <c r="H482" i="28"/>
  <c r="H481" i="28"/>
  <c r="D481" i="28"/>
  <c r="H480" i="28"/>
  <c r="D480" i="28"/>
  <c r="H479" i="28"/>
  <c r="D479" i="28"/>
  <c r="E479" i="28" s="1"/>
  <c r="H478" i="28"/>
  <c r="D478" i="28"/>
  <c r="D477" i="28" s="1"/>
  <c r="C477" i="28"/>
  <c r="H477" i="28" s="1"/>
  <c r="H476" i="28"/>
  <c r="D476" i="28"/>
  <c r="E476" i="28" s="1"/>
  <c r="H475" i="28"/>
  <c r="D475" i="28"/>
  <c r="C474" i="28"/>
  <c r="H474" i="28" s="1"/>
  <c r="H473" i="28"/>
  <c r="D473" i="28"/>
  <c r="E473" i="28" s="1"/>
  <c r="H472" i="28"/>
  <c r="D472" i="28"/>
  <c r="H471" i="28"/>
  <c r="D471" i="28"/>
  <c r="H470" i="28"/>
  <c r="D470" i="28"/>
  <c r="H469" i="28"/>
  <c r="D469" i="28"/>
  <c r="E469" i="28" s="1"/>
  <c r="C468" i="28"/>
  <c r="H468" i="28" s="1"/>
  <c r="H467" i="28"/>
  <c r="D467" i="28"/>
  <c r="H466" i="28"/>
  <c r="D466" i="28"/>
  <c r="H465" i="28"/>
  <c r="D465" i="28"/>
  <c r="H464" i="28"/>
  <c r="D464" i="28"/>
  <c r="D463" i="28" s="1"/>
  <c r="C463" i="28"/>
  <c r="H463" i="28" s="1"/>
  <c r="H462" i="28"/>
  <c r="E462" i="28"/>
  <c r="D462" i="28"/>
  <c r="H461" i="28"/>
  <c r="E461" i="28" s="1"/>
  <c r="D461" i="28"/>
  <c r="H460" i="28"/>
  <c r="E460" i="28" s="1"/>
  <c r="D460" i="28"/>
  <c r="H459" i="28"/>
  <c r="D459" i="28"/>
  <c r="C459" i="28"/>
  <c r="H458" i="28"/>
  <c r="D458" i="28"/>
  <c r="H457" i="28"/>
  <c r="D457" i="28"/>
  <c r="H456" i="28"/>
  <c r="D456" i="28"/>
  <c r="D455" i="28" s="1"/>
  <c r="C455" i="28"/>
  <c r="H455" i="28" s="1"/>
  <c r="H454" i="28"/>
  <c r="D454" i="28"/>
  <c r="H453" i="28"/>
  <c r="D453" i="28"/>
  <c r="H452" i="28"/>
  <c r="D452" i="28"/>
  <c r="H451" i="28"/>
  <c r="D451" i="28"/>
  <c r="C450" i="28"/>
  <c r="H450" i="28" s="1"/>
  <c r="H449" i="28"/>
  <c r="D449" i="28"/>
  <c r="H448" i="28"/>
  <c r="D448" i="28"/>
  <c r="H447" i="28"/>
  <c r="D447" i="28"/>
  <c r="H446" i="28"/>
  <c r="D446" i="28"/>
  <c r="D445" i="28" s="1"/>
  <c r="C445" i="28"/>
  <c r="H445" i="28" s="1"/>
  <c r="H443" i="28"/>
  <c r="D443" i="28"/>
  <c r="H442" i="28"/>
  <c r="D442" i="28"/>
  <c r="H441" i="28"/>
  <c r="D441" i="28"/>
  <c r="H440" i="28"/>
  <c r="D440" i="28"/>
  <c r="H439" i="28"/>
  <c r="E439" i="28"/>
  <c r="D439" i="28"/>
  <c r="H438" i="28"/>
  <c r="E438" i="28" s="1"/>
  <c r="D438" i="28"/>
  <c r="H437" i="28"/>
  <c r="E437" i="28" s="1"/>
  <c r="D437" i="28"/>
  <c r="H436" i="28"/>
  <c r="E436" i="28" s="1"/>
  <c r="D436" i="28"/>
  <c r="H435" i="28"/>
  <c r="E435" i="28" s="1"/>
  <c r="D435" i="28"/>
  <c r="H434" i="28"/>
  <c r="D434" i="28"/>
  <c r="E434" i="28" s="1"/>
  <c r="H433" i="28"/>
  <c r="D433" i="28"/>
  <c r="H432" i="28"/>
  <c r="D432" i="28"/>
  <c r="H431" i="28"/>
  <c r="D431" i="28"/>
  <c r="H430" i="28"/>
  <c r="D430" i="28"/>
  <c r="C429" i="28"/>
  <c r="H429" i="28" s="1"/>
  <c r="H428" i="28"/>
  <c r="D428" i="28"/>
  <c r="D422" i="28" s="1"/>
  <c r="H427" i="28"/>
  <c r="E427" i="28"/>
  <c r="D427" i="28"/>
  <c r="H426" i="28"/>
  <c r="E426" i="28" s="1"/>
  <c r="D426" i="28"/>
  <c r="H425" i="28"/>
  <c r="E425" i="28" s="1"/>
  <c r="D425" i="28"/>
  <c r="H424" i="28"/>
  <c r="E424" i="28" s="1"/>
  <c r="D424" i="28"/>
  <c r="H423" i="28"/>
  <c r="E423" i="28" s="1"/>
  <c r="D423" i="28"/>
  <c r="H422" i="28"/>
  <c r="C422" i="28"/>
  <c r="H421" i="28"/>
  <c r="D421" i="28"/>
  <c r="H420" i="28"/>
  <c r="D420" i="28"/>
  <c r="E420" i="28" s="1"/>
  <c r="H419" i="28"/>
  <c r="D419" i="28"/>
  <c r="H418" i="28"/>
  <c r="D418" i="28"/>
  <c r="H417" i="28"/>
  <c r="E417" i="28"/>
  <c r="D417" i="28"/>
  <c r="C416" i="28"/>
  <c r="H416" i="28" s="1"/>
  <c r="H415" i="28"/>
  <c r="E415" i="28"/>
  <c r="D415" i="28"/>
  <c r="H414" i="28"/>
  <c r="E414" i="28" s="1"/>
  <c r="D414" i="28"/>
  <c r="H413" i="28"/>
  <c r="E413" i="28" s="1"/>
  <c r="E412" i="28" s="1"/>
  <c r="D413" i="28"/>
  <c r="D412" i="28"/>
  <c r="C412" i="28"/>
  <c r="H412" i="28" s="1"/>
  <c r="H411" i="28"/>
  <c r="D411" i="28"/>
  <c r="H410" i="28"/>
  <c r="D410" i="28"/>
  <c r="E410" i="28" s="1"/>
  <c r="C409" i="28"/>
  <c r="H409" i="28" s="1"/>
  <c r="H408" i="28"/>
  <c r="D408" i="28"/>
  <c r="E408" i="28" s="1"/>
  <c r="H407" i="28"/>
  <c r="D407" i="28"/>
  <c r="H406" i="28"/>
  <c r="D406" i="28"/>
  <c r="H405" i="28"/>
  <c r="D405" i="28"/>
  <c r="E405" i="28" s="1"/>
  <c r="C404" i="28"/>
  <c r="H404" i="28" s="1"/>
  <c r="H403" i="28"/>
  <c r="D403" i="28"/>
  <c r="E403" i="28" s="1"/>
  <c r="H402" i="28"/>
  <c r="D402" i="28"/>
  <c r="H401" i="28"/>
  <c r="D401" i="28"/>
  <c r="H400" i="28"/>
  <c r="D400" i="28"/>
  <c r="E400" i="28" s="1"/>
  <c r="C399" i="28"/>
  <c r="H399" i="28" s="1"/>
  <c r="H398" i="28"/>
  <c r="D398" i="28"/>
  <c r="E398" i="28" s="1"/>
  <c r="H397" i="28"/>
  <c r="D397" i="28"/>
  <c r="H396" i="28"/>
  <c r="D396" i="28"/>
  <c r="D395" i="28" s="1"/>
  <c r="C395" i="28"/>
  <c r="H395" i="28" s="1"/>
  <c r="H394" i="28"/>
  <c r="E394" i="28" s="1"/>
  <c r="D394" i="28"/>
  <c r="H393" i="28"/>
  <c r="D393" i="28"/>
  <c r="E393" i="28" s="1"/>
  <c r="C392" i="28"/>
  <c r="H392" i="28" s="1"/>
  <c r="H391" i="28"/>
  <c r="D391" i="28"/>
  <c r="H390" i="28"/>
  <c r="D390" i="28"/>
  <c r="H389" i="28"/>
  <c r="D389" i="28"/>
  <c r="C388" i="28"/>
  <c r="H388" i="28" s="1"/>
  <c r="H387" i="28"/>
  <c r="D387" i="28"/>
  <c r="H386" i="28"/>
  <c r="D386" i="28"/>
  <c r="H385" i="28"/>
  <c r="D385" i="28"/>
  <c r="H384" i="28"/>
  <c r="D384" i="28"/>
  <c r="H383" i="28"/>
  <c r="D383" i="28"/>
  <c r="C382" i="28"/>
  <c r="H382" i="28" s="1"/>
  <c r="H381" i="28"/>
  <c r="D381" i="28"/>
  <c r="H380" i="28"/>
  <c r="D380" i="28"/>
  <c r="H379" i="28"/>
  <c r="D379" i="28"/>
  <c r="D378" i="28" s="1"/>
  <c r="C378" i="28"/>
  <c r="H378" i="28" s="1"/>
  <c r="H377" i="28"/>
  <c r="D377" i="28"/>
  <c r="H376" i="28"/>
  <c r="D376" i="28"/>
  <c r="H375" i="28"/>
  <c r="D375" i="28"/>
  <c r="E375" i="28" s="1"/>
  <c r="H374" i="28"/>
  <c r="D374" i="28"/>
  <c r="C373" i="28"/>
  <c r="H373" i="28" s="1"/>
  <c r="H372" i="28"/>
  <c r="E372" i="28" s="1"/>
  <c r="D372" i="28"/>
  <c r="H371" i="28"/>
  <c r="E371" i="28" s="1"/>
  <c r="D371" i="28"/>
  <c r="H370" i="28"/>
  <c r="E370" i="28" s="1"/>
  <c r="D370" i="28"/>
  <c r="H369" i="28"/>
  <c r="E369" i="28" s="1"/>
  <c r="E368" i="28" s="1"/>
  <c r="D369" i="28"/>
  <c r="D368" i="28" s="1"/>
  <c r="C368" i="28"/>
  <c r="H368" i="28" s="1"/>
  <c r="H367" i="28"/>
  <c r="D367" i="28"/>
  <c r="H366" i="28"/>
  <c r="D366" i="28"/>
  <c r="H365" i="28"/>
  <c r="D365" i="28"/>
  <c r="H364" i="28"/>
  <c r="D364" i="28"/>
  <c r="H363" i="28"/>
  <c r="D363" i="28"/>
  <c r="C362" i="28"/>
  <c r="H362" i="28" s="1"/>
  <c r="H361" i="28"/>
  <c r="D361" i="28"/>
  <c r="H360" i="28"/>
  <c r="D360" i="28"/>
  <c r="H359" i="28"/>
  <c r="D359" i="28"/>
  <c r="H358" i="28"/>
  <c r="D358" i="28"/>
  <c r="D357" i="28" s="1"/>
  <c r="C357" i="28"/>
  <c r="H357" i="28" s="1"/>
  <c r="H356" i="28"/>
  <c r="D356" i="28"/>
  <c r="H355" i="28"/>
  <c r="D355" i="28"/>
  <c r="H354" i="28"/>
  <c r="D354" i="28"/>
  <c r="D353" i="28" s="1"/>
  <c r="C353" i="28"/>
  <c r="H353" i="28" s="1"/>
  <c r="H352" i="28"/>
  <c r="D352" i="28"/>
  <c r="H351" i="28"/>
  <c r="D351" i="28"/>
  <c r="D348" i="28" s="1"/>
  <c r="H350" i="28"/>
  <c r="E350" i="28"/>
  <c r="D350" i="28"/>
  <c r="H349" i="28"/>
  <c r="E349" i="28" s="1"/>
  <c r="D349" i="28"/>
  <c r="C348" i="28"/>
  <c r="H348" i="28" s="1"/>
  <c r="H347" i="28"/>
  <c r="D347" i="28"/>
  <c r="H346" i="28"/>
  <c r="D346" i="28"/>
  <c r="H345" i="28"/>
  <c r="D345" i="28"/>
  <c r="D344" i="28" s="1"/>
  <c r="C344" i="28"/>
  <c r="H344" i="28" s="1"/>
  <c r="H343" i="28"/>
  <c r="D343" i="28"/>
  <c r="H342" i="28"/>
  <c r="E342" i="28" s="1"/>
  <c r="D342" i="28"/>
  <c r="H341" i="28"/>
  <c r="D341" i="28"/>
  <c r="H338" i="28"/>
  <c r="D338" i="28"/>
  <c r="H337" i="28"/>
  <c r="D337" i="28"/>
  <c r="H336" i="28"/>
  <c r="D336" i="28"/>
  <c r="H335" i="28"/>
  <c r="D335" i="28"/>
  <c r="H334" i="28"/>
  <c r="D334" i="28"/>
  <c r="H333" i="28"/>
  <c r="D333" i="28"/>
  <c r="E333" i="28" s="1"/>
  <c r="H332" i="28"/>
  <c r="D332" i="28"/>
  <c r="H331" i="28"/>
  <c r="D331" i="28"/>
  <c r="H330" i="28"/>
  <c r="D330" i="28"/>
  <c r="H329" i="28"/>
  <c r="D329" i="28"/>
  <c r="D328" i="28" s="1"/>
  <c r="H328" i="28"/>
  <c r="H327" i="28"/>
  <c r="E327" i="28" s="1"/>
  <c r="D327" i="28"/>
  <c r="H326" i="28"/>
  <c r="E326" i="28" s="1"/>
  <c r="E325" i="28" s="1"/>
  <c r="D326" i="28"/>
  <c r="H325" i="28"/>
  <c r="D325" i="28"/>
  <c r="H324" i="28"/>
  <c r="D324" i="28"/>
  <c r="H323" i="28"/>
  <c r="D323" i="28"/>
  <c r="H322" i="28"/>
  <c r="D322" i="28"/>
  <c r="H321" i="28"/>
  <c r="D321" i="28"/>
  <c r="E321" i="28" s="1"/>
  <c r="H320" i="28"/>
  <c r="D320" i="28"/>
  <c r="H319" i="28"/>
  <c r="D319" i="28"/>
  <c r="H318" i="28"/>
  <c r="D318" i="28"/>
  <c r="H317" i="28"/>
  <c r="D317" i="28"/>
  <c r="H316" i="28"/>
  <c r="D316" i="28"/>
  <c r="E316" i="28" s="1"/>
  <c r="C315" i="28"/>
  <c r="H315" i="28" s="1"/>
  <c r="H313" i="28"/>
  <c r="E313" i="28" s="1"/>
  <c r="D313" i="28"/>
  <c r="H312" i="28"/>
  <c r="E312" i="28" s="1"/>
  <c r="D312" i="28"/>
  <c r="H311" i="28"/>
  <c r="E311" i="28" s="1"/>
  <c r="D311" i="28"/>
  <c r="H310" i="28"/>
  <c r="E310" i="28" s="1"/>
  <c r="D310" i="28"/>
  <c r="H309" i="28"/>
  <c r="E309" i="28" s="1"/>
  <c r="E308" i="28" s="1"/>
  <c r="D309" i="28"/>
  <c r="H308" i="28"/>
  <c r="D308" i="28"/>
  <c r="H307" i="28"/>
  <c r="D307" i="28"/>
  <c r="H306" i="28"/>
  <c r="D306" i="28"/>
  <c r="D305" i="28" s="1"/>
  <c r="H305" i="28"/>
  <c r="H304" i="28"/>
  <c r="D304" i="28"/>
  <c r="E304" i="28" s="1"/>
  <c r="H303" i="28"/>
  <c r="D303" i="28"/>
  <c r="D302" i="28" s="1"/>
  <c r="H302" i="28"/>
  <c r="H301" i="28"/>
  <c r="D301" i="28"/>
  <c r="H300" i="28"/>
  <c r="D300" i="28"/>
  <c r="H299" i="28"/>
  <c r="E299" i="28"/>
  <c r="D299" i="28"/>
  <c r="H298" i="28"/>
  <c r="H297" i="28"/>
  <c r="D297" i="28"/>
  <c r="D296" i="28" s="1"/>
  <c r="H296" i="28"/>
  <c r="H295" i="28"/>
  <c r="D295" i="28"/>
  <c r="E295" i="28" s="1"/>
  <c r="H294" i="28"/>
  <c r="D294" i="28"/>
  <c r="D289" i="28" s="1"/>
  <c r="H293" i="28"/>
  <c r="E293" i="28"/>
  <c r="D293" i="28"/>
  <c r="H292" i="28"/>
  <c r="E292" i="28" s="1"/>
  <c r="D292" i="28"/>
  <c r="H291" i="28"/>
  <c r="E291" i="28" s="1"/>
  <c r="D291" i="28"/>
  <c r="H290" i="28"/>
  <c r="E290" i="28" s="1"/>
  <c r="D290" i="28"/>
  <c r="H289" i="28"/>
  <c r="H288" i="28"/>
  <c r="D288" i="28"/>
  <c r="E288" i="28" s="1"/>
  <c r="H287" i="28"/>
  <c r="D287" i="28"/>
  <c r="H286" i="28"/>
  <c r="D286" i="28"/>
  <c r="E286" i="28" s="1"/>
  <c r="H285" i="28"/>
  <c r="D285" i="28"/>
  <c r="H284" i="28"/>
  <c r="D284" i="28"/>
  <c r="H283" i="28"/>
  <c r="D283" i="28"/>
  <c r="H282" i="28"/>
  <c r="D282" i="28"/>
  <c r="H281" i="28"/>
  <c r="D281" i="28"/>
  <c r="H280" i="28"/>
  <c r="D280" i="28"/>
  <c r="H279" i="28"/>
  <c r="D279" i="28"/>
  <c r="H278" i="28"/>
  <c r="D278" i="28"/>
  <c r="H277" i="28"/>
  <c r="D277" i="28"/>
  <c r="H276" i="28"/>
  <c r="D276" i="28"/>
  <c r="H275" i="28"/>
  <c r="D275" i="28"/>
  <c r="H274" i="28"/>
  <c r="D274" i="28"/>
  <c r="H273" i="28"/>
  <c r="E273" i="28"/>
  <c r="D273" i="28"/>
  <c r="H272" i="28"/>
  <c r="E272" i="28" s="1"/>
  <c r="D272" i="28"/>
  <c r="H271" i="28"/>
  <c r="E271" i="28" s="1"/>
  <c r="D271" i="28"/>
  <c r="H270" i="28"/>
  <c r="E270" i="28" s="1"/>
  <c r="D270" i="28"/>
  <c r="H269" i="28"/>
  <c r="D269" i="28"/>
  <c r="E269" i="28" s="1"/>
  <c r="H268" i="28"/>
  <c r="D268" i="28"/>
  <c r="H267" i="28"/>
  <c r="D267" i="28"/>
  <c r="H266" i="28"/>
  <c r="D266" i="28"/>
  <c r="H265" i="28"/>
  <c r="H264" i="28"/>
  <c r="D264" i="28"/>
  <c r="C263" i="28"/>
  <c r="H263" i="28" s="1"/>
  <c r="H262" i="28"/>
  <c r="E262" i="28" s="1"/>
  <c r="D262" i="28"/>
  <c r="H261" i="28"/>
  <c r="D261" i="28"/>
  <c r="D260" i="28" s="1"/>
  <c r="C260" i="28"/>
  <c r="H260" i="28" s="1"/>
  <c r="D252" i="28"/>
  <c r="E252" i="28" s="1"/>
  <c r="E251" i="28"/>
  <c r="D251" i="28"/>
  <c r="C250" i="28"/>
  <c r="E249" i="28" s="1"/>
  <c r="D249" i="28"/>
  <c r="D248" i="28"/>
  <c r="D247" i="28"/>
  <c r="D246" i="28"/>
  <c r="E245" i="28" s="1"/>
  <c r="D245" i="28"/>
  <c r="C244" i="28"/>
  <c r="D242" i="28"/>
  <c r="D241" i="28"/>
  <c r="E240" i="28" s="1"/>
  <c r="D240" i="28"/>
  <c r="C239" i="28"/>
  <c r="D237" i="28"/>
  <c r="C236" i="28"/>
  <c r="D234" i="28"/>
  <c r="D233" i="28" s="1"/>
  <c r="C233" i="28"/>
  <c r="D232" i="28"/>
  <c r="D231" i="28"/>
  <c r="D230" i="28"/>
  <c r="E230" i="28" s="1"/>
  <c r="C229" i="28"/>
  <c r="D227" i="28"/>
  <c r="D226" i="28"/>
  <c r="D225" i="28"/>
  <c r="D224" i="28"/>
  <c r="C223" i="28"/>
  <c r="D221" i="28"/>
  <c r="D220" i="28" s="1"/>
  <c r="C220" i="28"/>
  <c r="D219" i="28"/>
  <c r="D218" i="28"/>
  <c r="D216" i="28" s="1"/>
  <c r="D217" i="28"/>
  <c r="E217" i="28" s="1"/>
  <c r="C216" i="28"/>
  <c r="D214" i="28"/>
  <c r="D213" i="28" s="1"/>
  <c r="C213" i="28"/>
  <c r="D212" i="28"/>
  <c r="E212" i="28" s="1"/>
  <c r="E211" i="28" s="1"/>
  <c r="D211" i="28" s="1"/>
  <c r="C211" i="28"/>
  <c r="E210" i="28" s="1"/>
  <c r="D210" i="28"/>
  <c r="D209" i="28"/>
  <c r="D207" i="28" s="1"/>
  <c r="D208" i="28"/>
  <c r="C207" i="28"/>
  <c r="D206" i="28"/>
  <c r="E206" i="28" s="1"/>
  <c r="D205" i="28"/>
  <c r="E205" i="28" s="1"/>
  <c r="C204" i="28"/>
  <c r="C203" i="28" s="1"/>
  <c r="E202" i="28" s="1"/>
  <c r="D202" i="28"/>
  <c r="D201" i="28"/>
  <c r="D200" i="28" s="1"/>
  <c r="C201" i="28"/>
  <c r="C200" i="28"/>
  <c r="D199" i="28"/>
  <c r="D198" i="28" s="1"/>
  <c r="C198" i="28"/>
  <c r="C197" i="28" s="1"/>
  <c r="D196" i="28"/>
  <c r="D195" i="28" s="1"/>
  <c r="C195" i="28"/>
  <c r="D194" i="28"/>
  <c r="C193" i="28"/>
  <c r="D192" i="28"/>
  <c r="D191" i="28"/>
  <c r="D190" i="28"/>
  <c r="C189" i="28"/>
  <c r="C188" i="28"/>
  <c r="E187" i="28" s="1"/>
  <c r="D187" i="28"/>
  <c r="D186" i="28"/>
  <c r="C185" i="28"/>
  <c r="C184" i="28" s="1"/>
  <c r="D183" i="28"/>
  <c r="D182" i="28" s="1"/>
  <c r="C182" i="28"/>
  <c r="C179" i="28" s="1"/>
  <c r="D181" i="28"/>
  <c r="E181" i="28" s="1"/>
  <c r="E180" i="28" s="1"/>
  <c r="D180" i="28"/>
  <c r="D179" i="28" s="1"/>
  <c r="C180" i="28"/>
  <c r="H176" i="28"/>
  <c r="E176" i="28" s="1"/>
  <c r="D176" i="28"/>
  <c r="H175" i="28"/>
  <c r="D175" i="28"/>
  <c r="H174" i="28"/>
  <c r="C174" i="28"/>
  <c r="H173" i="28"/>
  <c r="D173" i="28"/>
  <c r="H172" i="28"/>
  <c r="D172" i="28"/>
  <c r="H171" i="28" s="1"/>
  <c r="D171" i="28"/>
  <c r="C171" i="28"/>
  <c r="C170" i="28"/>
  <c r="H169" i="28"/>
  <c r="D169" i="28"/>
  <c r="H168" i="28"/>
  <c r="D168" i="28"/>
  <c r="C167" i="28"/>
  <c r="H166" i="28"/>
  <c r="D166" i="28"/>
  <c r="H165" i="28"/>
  <c r="D165" i="28"/>
  <c r="C164" i="28"/>
  <c r="H164" i="28" s="1"/>
  <c r="C163" i="28"/>
  <c r="H163" i="28" s="1"/>
  <c r="H162" i="28"/>
  <c r="D162" i="28"/>
  <c r="E162" i="28" s="1"/>
  <c r="H161" i="28"/>
  <c r="E161" i="28"/>
  <c r="D161" i="28"/>
  <c r="D160" i="28"/>
  <c r="C160" i="28"/>
  <c r="H159" i="28"/>
  <c r="E159" i="28" s="1"/>
  <c r="D159" i="28"/>
  <c r="H158" i="28"/>
  <c r="D158" i="28"/>
  <c r="D157" i="28" s="1"/>
  <c r="C157" i="28"/>
  <c r="H157" i="28" s="1"/>
  <c r="H156" i="28"/>
  <c r="D156" i="28"/>
  <c r="H155" i="28"/>
  <c r="D155" i="28"/>
  <c r="D154" i="28" s="1"/>
  <c r="C154" i="28"/>
  <c r="H154" i="28" s="1"/>
  <c r="H151" i="28"/>
  <c r="D151" i="28"/>
  <c r="H150" i="28"/>
  <c r="E150" i="28" s="1"/>
  <c r="D150" i="28"/>
  <c r="D149" i="28"/>
  <c r="C149" i="28"/>
  <c r="H148" i="28"/>
  <c r="E148" i="28" s="1"/>
  <c r="D148" i="28"/>
  <c r="H147" i="28"/>
  <c r="E147" i="28" s="1"/>
  <c r="D147" i="28"/>
  <c r="C146" i="28"/>
  <c r="H145" i="28"/>
  <c r="D145" i="28"/>
  <c r="H144" i="28"/>
  <c r="D144" i="28"/>
  <c r="E144" i="28" s="1"/>
  <c r="C143" i="28"/>
  <c r="H143" i="28" s="1"/>
  <c r="H142" i="28"/>
  <c r="D142" i="28"/>
  <c r="H141" i="28"/>
  <c r="D141" i="28"/>
  <c r="E141" i="28" s="1"/>
  <c r="C140" i="28"/>
  <c r="H140" i="28" s="1"/>
  <c r="H139" i="28"/>
  <c r="D139" i="28"/>
  <c r="H138" i="28"/>
  <c r="D138" i="28"/>
  <c r="H137" i="28"/>
  <c r="D137" i="28"/>
  <c r="C136" i="28"/>
  <c r="H134" i="28"/>
  <c r="D134" i="28"/>
  <c r="H133" i="28"/>
  <c r="D133" i="28"/>
  <c r="E133" i="28" s="1"/>
  <c r="H132" i="28"/>
  <c r="C132" i="28"/>
  <c r="H131" i="28"/>
  <c r="D131" i="28"/>
  <c r="D129" i="28" s="1"/>
  <c r="H130" i="28"/>
  <c r="D130" i="28"/>
  <c r="E130" i="28" s="1"/>
  <c r="H129" i="28"/>
  <c r="C129" i="28"/>
  <c r="H128" i="28"/>
  <c r="D128" i="28"/>
  <c r="H127" i="28"/>
  <c r="E127" i="28" s="1"/>
  <c r="D127" i="28"/>
  <c r="C126" i="28"/>
  <c r="H125" i="28"/>
  <c r="D125" i="28"/>
  <c r="H124" i="28"/>
  <c r="D124" i="28"/>
  <c r="H123" i="28" s="1"/>
  <c r="C123" i="28"/>
  <c r="H122" i="28"/>
  <c r="D122" i="28"/>
  <c r="H121" i="28"/>
  <c r="D121" i="28"/>
  <c r="E121" i="28" s="1"/>
  <c r="D120" i="28"/>
  <c r="C120" i="28"/>
  <c r="H119" i="28"/>
  <c r="D119" i="28"/>
  <c r="E119" i="28" s="1"/>
  <c r="H118" i="28"/>
  <c r="E118" i="28" s="1"/>
  <c r="D118" i="28"/>
  <c r="C117" i="28"/>
  <c r="C116" i="28" s="1"/>
  <c r="H113" i="28"/>
  <c r="D113" i="28"/>
  <c r="H112" i="28"/>
  <c r="D112" i="28"/>
  <c r="H111" i="28"/>
  <c r="D111" i="28"/>
  <c r="E111" i="28" s="1"/>
  <c r="H110" i="28"/>
  <c r="D110" i="28"/>
  <c r="H109" i="28"/>
  <c r="D109" i="28"/>
  <c r="H108" i="28"/>
  <c r="D108" i="28"/>
  <c r="H107" i="28"/>
  <c r="D107" i="28"/>
  <c r="E107" i="28" s="1"/>
  <c r="H106" i="28"/>
  <c r="E106" i="28" s="1"/>
  <c r="D106" i="28"/>
  <c r="H105" i="28"/>
  <c r="D105" i="28"/>
  <c r="H104" i="28"/>
  <c r="E104" i="28" s="1"/>
  <c r="D104" i="28"/>
  <c r="H103" i="28"/>
  <c r="E103" i="28" s="1"/>
  <c r="D103" i="28"/>
  <c r="H102" i="28"/>
  <c r="E102" i="28" s="1"/>
  <c r="D102" i="28"/>
  <c r="H101" i="28"/>
  <c r="E101" i="28" s="1"/>
  <c r="D101" i="28"/>
  <c r="H100" i="28"/>
  <c r="E100" i="28" s="1"/>
  <c r="D100" i="28"/>
  <c r="H99" i="28"/>
  <c r="E99" i="28" s="1"/>
  <c r="D99" i="28"/>
  <c r="D97" i="28" s="1"/>
  <c r="H98" i="28"/>
  <c r="E98" i="28" s="1"/>
  <c r="D98" i="28"/>
  <c r="C97" i="28"/>
  <c r="H97" i="28" s="1"/>
  <c r="H96" i="28"/>
  <c r="D96" i="28"/>
  <c r="H95" i="28"/>
  <c r="D95" i="28"/>
  <c r="H94" i="28"/>
  <c r="D94" i="28"/>
  <c r="H93" i="28"/>
  <c r="D93" i="28"/>
  <c r="E93" i="28" s="1"/>
  <c r="H92" i="28"/>
  <c r="D92" i="28"/>
  <c r="H91" i="28"/>
  <c r="D91" i="28"/>
  <c r="H90" i="28"/>
  <c r="D90" i="28"/>
  <c r="H89" i="28"/>
  <c r="D89" i="28"/>
  <c r="H88" i="28"/>
  <c r="D88" i="28"/>
  <c r="H87" i="28"/>
  <c r="D87" i="28"/>
  <c r="H86" i="28"/>
  <c r="D86" i="28"/>
  <c r="H85" i="28"/>
  <c r="D85" i="28"/>
  <c r="H84" i="28"/>
  <c r="D84" i="28"/>
  <c r="H83" i="28"/>
  <c r="D83" i="28"/>
  <c r="E83" i="28" s="1"/>
  <c r="H82" i="28"/>
  <c r="D82" i="28"/>
  <c r="H81" i="28"/>
  <c r="D81" i="28"/>
  <c r="H80" i="28"/>
  <c r="D80" i="28"/>
  <c r="H79" i="28"/>
  <c r="D79" i="28"/>
  <c r="H78" i="28"/>
  <c r="D78" i="28"/>
  <c r="H77" i="28"/>
  <c r="D77" i="28"/>
  <c r="H76" i="28"/>
  <c r="D76" i="28"/>
  <c r="H75" i="28"/>
  <c r="D75" i="28"/>
  <c r="H74" i="28"/>
  <c r="D74" i="28"/>
  <c r="H73" i="28"/>
  <c r="D73" i="28"/>
  <c r="H72" i="28"/>
  <c r="D72" i="28"/>
  <c r="H71" i="28"/>
  <c r="D71" i="28"/>
  <c r="H70" i="28"/>
  <c r="D70" i="28"/>
  <c r="H69" i="28"/>
  <c r="D69" i="28"/>
  <c r="D68" i="28" s="1"/>
  <c r="C68" i="28"/>
  <c r="H68" i="28" s="1"/>
  <c r="H66" i="28"/>
  <c r="D66" i="28"/>
  <c r="H65" i="28"/>
  <c r="D65" i="28"/>
  <c r="H64" i="28"/>
  <c r="D64" i="28"/>
  <c r="H63" i="28"/>
  <c r="D63" i="28"/>
  <c r="H62" i="28"/>
  <c r="D62" i="28"/>
  <c r="C61" i="28"/>
  <c r="H61" i="28" s="1"/>
  <c r="H60" i="28"/>
  <c r="D60" i="28"/>
  <c r="H59" i="28"/>
  <c r="D59" i="28"/>
  <c r="H58" i="28"/>
  <c r="E58" i="28"/>
  <c r="D58" i="28"/>
  <c r="H57" i="28"/>
  <c r="D57" i="28"/>
  <c r="H56" i="28"/>
  <c r="E56" i="28" s="1"/>
  <c r="D56" i="28"/>
  <c r="H55" i="28"/>
  <c r="D55" i="28"/>
  <c r="H54" i="28"/>
  <c r="E54" i="28" s="1"/>
  <c r="D54" i="28"/>
  <c r="H53" i="28"/>
  <c r="D53" i="28"/>
  <c r="H52" i="28"/>
  <c r="E52" i="28" s="1"/>
  <c r="D52" i="28"/>
  <c r="H51" i="28"/>
  <c r="D51" i="28"/>
  <c r="H50" i="28"/>
  <c r="D50" i="28"/>
  <c r="E50" i="28" s="1"/>
  <c r="H49" i="28"/>
  <c r="D49" i="28"/>
  <c r="H48" i="28"/>
  <c r="D48" i="28"/>
  <c r="H47" i="28"/>
  <c r="E47" i="28" s="1"/>
  <c r="D47" i="28"/>
  <c r="H46" i="28"/>
  <c r="E46" i="28" s="1"/>
  <c r="D46" i="28"/>
  <c r="H45" i="28"/>
  <c r="D45" i="28"/>
  <c r="E45" i="28" s="1"/>
  <c r="H44" i="28"/>
  <c r="D44" i="28"/>
  <c r="H43" i="28"/>
  <c r="D43" i="28"/>
  <c r="H42" i="28"/>
  <c r="D42" i="28"/>
  <c r="H41" i="28"/>
  <c r="D41" i="28"/>
  <c r="H40" i="28"/>
  <c r="D40" i="28"/>
  <c r="H39" i="28"/>
  <c r="D39" i="28"/>
  <c r="D38" i="28" s="1"/>
  <c r="C38" i="28"/>
  <c r="H38" i="28" s="1"/>
  <c r="H37" i="28"/>
  <c r="D37" i="28"/>
  <c r="H36" i="28"/>
  <c r="D36" i="28"/>
  <c r="H35" i="28"/>
  <c r="D35" i="28"/>
  <c r="H34" i="28"/>
  <c r="D34" i="28"/>
  <c r="H33" i="28"/>
  <c r="D33" i="28"/>
  <c r="H32" i="28"/>
  <c r="D32" i="28"/>
  <c r="H31" i="28"/>
  <c r="D31" i="28"/>
  <c r="H30" i="28"/>
  <c r="D30" i="28"/>
  <c r="H29" i="28"/>
  <c r="D29" i="28"/>
  <c r="H28" i="28"/>
  <c r="D28" i="28"/>
  <c r="H27" i="28"/>
  <c r="D27" i="28"/>
  <c r="H26" i="28"/>
  <c r="D26" i="28"/>
  <c r="E26" i="28" s="1"/>
  <c r="H25" i="28"/>
  <c r="D25" i="28"/>
  <c r="H24" i="28"/>
  <c r="D24" i="28"/>
  <c r="H23" i="28"/>
  <c r="D23" i="28"/>
  <c r="H22" i="28"/>
  <c r="D22" i="28"/>
  <c r="H21" i="28"/>
  <c r="D21" i="28"/>
  <c r="H20" i="28"/>
  <c r="D20" i="28"/>
  <c r="H19" i="28"/>
  <c r="E19" i="28"/>
  <c r="D19" i="28"/>
  <c r="H18" i="28"/>
  <c r="D18" i="28"/>
  <c r="H17" i="28"/>
  <c r="E17" i="28" s="1"/>
  <c r="D17" i="28"/>
  <c r="H16" i="28"/>
  <c r="D16" i="28"/>
  <c r="H15" i="28"/>
  <c r="D15" i="28"/>
  <c r="E15" i="28" s="1"/>
  <c r="H14" i="28"/>
  <c r="D14" i="28"/>
  <c r="H13" i="28"/>
  <c r="D13" i="28"/>
  <c r="H12" i="28"/>
  <c r="D12" i="28"/>
  <c r="D11" i="28"/>
  <c r="C11" i="28"/>
  <c r="H11" i="28" s="1"/>
  <c r="H10" i="28"/>
  <c r="D10" i="28"/>
  <c r="H9" i="28"/>
  <c r="D9" i="28"/>
  <c r="E9" i="28" s="1"/>
  <c r="H8" i="28"/>
  <c r="D8" i="28"/>
  <c r="H7" i="28"/>
  <c r="D7" i="28"/>
  <c r="H6" i="28"/>
  <c r="D6" i="28"/>
  <c r="H5" i="28"/>
  <c r="D5" i="28"/>
  <c r="E5" i="28" s="1"/>
  <c r="C4" i="28"/>
  <c r="H4" i="28" s="1"/>
  <c r="D778" i="27"/>
  <c r="C777" i="27"/>
  <c r="D776" i="27"/>
  <c r="E776" i="27" s="1"/>
  <c r="E775" i="27"/>
  <c r="D775" i="27"/>
  <c r="D774" i="27"/>
  <c r="E774" i="27" s="1"/>
  <c r="D773" i="27"/>
  <c r="E773" i="27" s="1"/>
  <c r="C772" i="27"/>
  <c r="D770" i="27"/>
  <c r="E770" i="27" s="1"/>
  <c r="D769" i="27"/>
  <c r="E769" i="27" s="1"/>
  <c r="C768" i="27"/>
  <c r="D766" i="27"/>
  <c r="D765" i="27" s="1"/>
  <c r="C765" i="27"/>
  <c r="D764" i="27"/>
  <c r="E763" i="27" s="1"/>
  <c r="D763" i="27"/>
  <c r="D762" i="27"/>
  <c r="D761" i="27" s="1"/>
  <c r="C761" i="27"/>
  <c r="D759" i="27"/>
  <c r="D758" i="27"/>
  <c r="E757" i="27" s="1"/>
  <c r="D757" i="27"/>
  <c r="C756" i="27"/>
  <c r="D754" i="27"/>
  <c r="D753" i="27"/>
  <c r="D752" i="27"/>
  <c r="C751" i="27"/>
  <c r="C750" i="27" s="1"/>
  <c r="E749" i="27" s="1"/>
  <c r="D749" i="27"/>
  <c r="D748" i="27"/>
  <c r="D747" i="27"/>
  <c r="C746" i="27"/>
  <c r="E745" i="27"/>
  <c r="E744" i="27" s="1"/>
  <c r="D744" i="27" s="1"/>
  <c r="D745" i="27"/>
  <c r="C744" i="27"/>
  <c r="D742" i="27"/>
  <c r="D741" i="27" s="1"/>
  <c r="C741" i="27"/>
  <c r="D740" i="27"/>
  <c r="E740" i="27" s="1"/>
  <c r="C739" i="27"/>
  <c r="D738" i="27"/>
  <c r="E738" i="27" s="1"/>
  <c r="D737" i="27"/>
  <c r="E737" i="27" s="1"/>
  <c r="E736" i="27"/>
  <c r="E734" i="27" s="1"/>
  <c r="D736" i="27"/>
  <c r="E735" i="27"/>
  <c r="D735" i="27"/>
  <c r="D734" i="27"/>
  <c r="D733" i="27" s="1"/>
  <c r="C733" i="27" s="1"/>
  <c r="C734" i="27"/>
  <c r="E732" i="27"/>
  <c r="E731" i="27" s="1"/>
  <c r="D732" i="27"/>
  <c r="D731" i="27"/>
  <c r="D730" i="27" s="1"/>
  <c r="C730" i="27" s="1"/>
  <c r="C731" i="27"/>
  <c r="D729" i="27"/>
  <c r="E729" i="27" s="1"/>
  <c r="D728" i="27"/>
  <c r="E728" i="27" s="1"/>
  <c r="C727" i="27"/>
  <c r="C726" i="27" s="1"/>
  <c r="H724" i="27"/>
  <c r="D724" i="27"/>
  <c r="E724" i="27" s="1"/>
  <c r="H723" i="27"/>
  <c r="D723" i="27"/>
  <c r="D722" i="27" s="1"/>
  <c r="C722" i="27"/>
  <c r="H722" i="27" s="1"/>
  <c r="H721" i="27"/>
  <c r="D721" i="27"/>
  <c r="D718" i="27" s="1"/>
  <c r="H720" i="27"/>
  <c r="D720" i="27"/>
  <c r="H719" i="27"/>
  <c r="E719" i="27"/>
  <c r="D719" i="27"/>
  <c r="C718" i="27"/>
  <c r="C717" i="27"/>
  <c r="H715" i="27"/>
  <c r="D715" i="27"/>
  <c r="H714" i="27"/>
  <c r="E714" i="27"/>
  <c r="D714" i="27"/>
  <c r="H713" i="27"/>
  <c r="D713" i="27"/>
  <c r="H711" i="27"/>
  <c r="E711" i="27" s="1"/>
  <c r="D711" i="27"/>
  <c r="H710" i="27"/>
  <c r="E710" i="27" s="1"/>
  <c r="D710" i="27"/>
  <c r="H709" i="27"/>
  <c r="E709" i="27" s="1"/>
  <c r="D709" i="27"/>
  <c r="H708" i="27"/>
  <c r="E708" i="27" s="1"/>
  <c r="D708" i="27"/>
  <c r="H707" i="27"/>
  <c r="E707" i="27" s="1"/>
  <c r="D707" i="27"/>
  <c r="H706" i="27"/>
  <c r="D706" i="27"/>
  <c r="E706" i="27" s="1"/>
  <c r="H705" i="27"/>
  <c r="E705" i="27" s="1"/>
  <c r="D705" i="27"/>
  <c r="H704" i="27"/>
  <c r="D704" i="27"/>
  <c r="H703" i="27"/>
  <c r="E703" i="27" s="1"/>
  <c r="D703" i="27"/>
  <c r="H702" i="27"/>
  <c r="D702" i="27"/>
  <c r="E702" i="27" s="1"/>
  <c r="H701" i="27"/>
  <c r="D701" i="27"/>
  <c r="H700" i="27"/>
  <c r="C700" i="27"/>
  <c r="H699" i="27"/>
  <c r="D699" i="27"/>
  <c r="E699" i="27" s="1"/>
  <c r="H698" i="27"/>
  <c r="D698" i="27"/>
  <c r="H697" i="27"/>
  <c r="D697" i="27"/>
  <c r="H696" i="27"/>
  <c r="D696" i="27"/>
  <c r="H695" i="27"/>
  <c r="D695" i="27"/>
  <c r="E695" i="27" s="1"/>
  <c r="C694" i="27"/>
  <c r="H694" i="27" s="1"/>
  <c r="H693" i="27"/>
  <c r="D693" i="27"/>
  <c r="H692" i="27"/>
  <c r="D692" i="27"/>
  <c r="H691" i="27"/>
  <c r="D691" i="27"/>
  <c r="H690" i="27"/>
  <c r="D690" i="27"/>
  <c r="E690" i="27" s="1"/>
  <c r="H689" i="27"/>
  <c r="D689" i="27"/>
  <c r="H688" i="27"/>
  <c r="D688" i="27"/>
  <c r="E688" i="27" s="1"/>
  <c r="C687" i="27"/>
  <c r="H687" i="27" s="1"/>
  <c r="H686" i="27"/>
  <c r="E686" i="27" s="1"/>
  <c r="D686" i="27"/>
  <c r="H685" i="27"/>
  <c r="D685" i="27"/>
  <c r="E685" i="27" s="1"/>
  <c r="H684" i="27"/>
  <c r="D684" i="27"/>
  <c r="H683" i="27"/>
  <c r="C683" i="27"/>
  <c r="H682" i="27"/>
  <c r="D682" i="27"/>
  <c r="E682" i="27" s="1"/>
  <c r="H681" i="27"/>
  <c r="D681" i="27"/>
  <c r="H680" i="27"/>
  <c r="D680" i="27"/>
  <c r="D679" i="27" s="1"/>
  <c r="C679" i="27"/>
  <c r="H679" i="27" s="1"/>
  <c r="H678" i="27"/>
  <c r="D678" i="27"/>
  <c r="H677" i="27"/>
  <c r="E677" i="27"/>
  <c r="D677" i="27"/>
  <c r="C676" i="27"/>
  <c r="H676" i="27" s="1"/>
  <c r="H675" i="27"/>
  <c r="D675" i="27"/>
  <c r="H674" i="27"/>
  <c r="D674" i="27"/>
  <c r="H673" i="27"/>
  <c r="D673" i="27"/>
  <c r="H672" i="27"/>
  <c r="D672" i="27"/>
  <c r="E672" i="27" s="1"/>
  <c r="C671" i="27"/>
  <c r="H671" i="27" s="1"/>
  <c r="H670" i="27"/>
  <c r="D670" i="27"/>
  <c r="H669" i="27"/>
  <c r="D669" i="27"/>
  <c r="H668" i="27"/>
  <c r="D668" i="27"/>
  <c r="H667" i="27"/>
  <c r="E667" i="27"/>
  <c r="D667" i="27"/>
  <c r="H666" i="27"/>
  <c r="D666" i="27"/>
  <c r="D665" i="27" s="1"/>
  <c r="C665" i="27"/>
  <c r="H665" i="27" s="1"/>
  <c r="H664" i="27"/>
  <c r="D664" i="27"/>
  <c r="E664" i="27" s="1"/>
  <c r="H663" i="27"/>
  <c r="D663" i="27"/>
  <c r="H662" i="27"/>
  <c r="D662" i="27"/>
  <c r="E662" i="27" s="1"/>
  <c r="C661" i="27"/>
  <c r="H661" i="27" s="1"/>
  <c r="H660" i="27"/>
  <c r="D660" i="27"/>
  <c r="H659" i="27"/>
  <c r="D659" i="27"/>
  <c r="E659" i="27" s="1"/>
  <c r="H658" i="27"/>
  <c r="D658" i="27"/>
  <c r="H657" i="27"/>
  <c r="D657" i="27"/>
  <c r="H656" i="27"/>
  <c r="D656" i="27"/>
  <c r="H655" i="27"/>
  <c r="D655" i="27"/>
  <c r="E655" i="27" s="1"/>
  <c r="H654" i="27"/>
  <c r="D654" i="27"/>
  <c r="D653" i="27" s="1"/>
  <c r="C653" i="27"/>
  <c r="H653" i="27" s="1"/>
  <c r="H652" i="27"/>
  <c r="D652" i="27"/>
  <c r="E652" i="27" s="1"/>
  <c r="H651" i="27"/>
  <c r="D651" i="27"/>
  <c r="H650" i="27"/>
  <c r="D650" i="27"/>
  <c r="H649" i="27"/>
  <c r="D649" i="27"/>
  <c r="H648" i="27"/>
  <c r="E648" i="27"/>
  <c r="D648" i="27"/>
  <c r="H647" i="27"/>
  <c r="D647" i="27"/>
  <c r="C646" i="27"/>
  <c r="H646" i="27" s="1"/>
  <c r="H644" i="27"/>
  <c r="D644" i="27"/>
  <c r="H643" i="27"/>
  <c r="E643" i="27"/>
  <c r="D643" i="27"/>
  <c r="D642" i="27"/>
  <c r="C642" i="27"/>
  <c r="H642" i="27" s="1"/>
  <c r="H641" i="27"/>
  <c r="D641" i="27"/>
  <c r="E641" i="27" s="1"/>
  <c r="H640" i="27"/>
  <c r="E640" i="27" s="1"/>
  <c r="D640" i="27"/>
  <c r="H639" i="27"/>
  <c r="D639" i="27"/>
  <c r="C638" i="27"/>
  <c r="H638" i="27" s="1"/>
  <c r="H637" i="27"/>
  <c r="D637" i="27"/>
  <c r="H636" i="27"/>
  <c r="D636" i="27"/>
  <c r="H635" i="27"/>
  <c r="D635" i="27"/>
  <c r="H634" i="27"/>
  <c r="D634" i="27"/>
  <c r="H633" i="27"/>
  <c r="D633" i="27"/>
  <c r="H632" i="27"/>
  <c r="D632" i="27"/>
  <c r="H631" i="27"/>
  <c r="D631" i="27"/>
  <c r="E631" i="27" s="1"/>
  <c r="H630" i="27"/>
  <c r="D630" i="27"/>
  <c r="H629" i="27"/>
  <c r="D629" i="27"/>
  <c r="C628" i="27"/>
  <c r="H628" i="27" s="1"/>
  <c r="H627" i="27"/>
  <c r="D627" i="27"/>
  <c r="H626" i="27"/>
  <c r="D626" i="27"/>
  <c r="E626" i="27" s="1"/>
  <c r="H625" i="27"/>
  <c r="D625" i="27"/>
  <c r="H624" i="27"/>
  <c r="D624" i="27"/>
  <c r="H623" i="27"/>
  <c r="D623" i="27"/>
  <c r="H622" i="27"/>
  <c r="D622" i="27"/>
  <c r="H621" i="27"/>
  <c r="D621" i="27"/>
  <c r="H620" i="27"/>
  <c r="D620" i="27"/>
  <c r="E620" i="27" s="1"/>
  <c r="H619" i="27"/>
  <c r="D619" i="27"/>
  <c r="H618" i="27"/>
  <c r="E618" i="27"/>
  <c r="D618" i="27"/>
  <c r="H617" i="27"/>
  <c r="D617" i="27"/>
  <c r="C616" i="27"/>
  <c r="H616" i="27" s="1"/>
  <c r="H615" i="27"/>
  <c r="D615" i="27"/>
  <c r="H614" i="27"/>
  <c r="D614" i="27"/>
  <c r="H613" i="27"/>
  <c r="D613" i="27"/>
  <c r="E613" i="27" s="1"/>
  <c r="H612" i="27"/>
  <c r="D612" i="27"/>
  <c r="H611" i="27"/>
  <c r="D611" i="27"/>
  <c r="E611" i="27" s="1"/>
  <c r="C610" i="27"/>
  <c r="H610" i="27" s="1"/>
  <c r="H609" i="27"/>
  <c r="E609" i="27" s="1"/>
  <c r="D609" i="27"/>
  <c r="H608" i="27"/>
  <c r="D608" i="27"/>
  <c r="E608" i="27" s="1"/>
  <c r="H607" i="27"/>
  <c r="D607" i="27"/>
  <c r="H606" i="27"/>
  <c r="E606" i="27"/>
  <c r="D606" i="27"/>
  <c r="H605" i="27"/>
  <c r="D605" i="27"/>
  <c r="H604" i="27"/>
  <c r="E604" i="27" s="1"/>
  <c r="D604" i="27"/>
  <c r="D603" i="27"/>
  <c r="C603" i="27"/>
  <c r="H603" i="27" s="1"/>
  <c r="H602" i="27"/>
  <c r="D602" i="27"/>
  <c r="H601" i="27"/>
  <c r="D601" i="27"/>
  <c r="E601" i="27" s="1"/>
  <c r="H600" i="27"/>
  <c r="D600" i="27"/>
  <c r="C599" i="27"/>
  <c r="H599" i="27" s="1"/>
  <c r="H598" i="27"/>
  <c r="D598" i="27"/>
  <c r="H597" i="27"/>
  <c r="D597" i="27"/>
  <c r="H596" i="27"/>
  <c r="D596" i="27"/>
  <c r="E596" i="27" s="1"/>
  <c r="C595" i="27"/>
  <c r="H595" i="27" s="1"/>
  <c r="H594" i="27"/>
  <c r="D594" i="27"/>
  <c r="H593" i="27"/>
  <c r="D593" i="27"/>
  <c r="D592" i="27" s="1"/>
  <c r="C592" i="27"/>
  <c r="H592" i="27" s="1"/>
  <c r="H591" i="27"/>
  <c r="D591" i="27"/>
  <c r="H590" i="27"/>
  <c r="E590" i="27" s="1"/>
  <c r="D590" i="27"/>
  <c r="H589" i="27"/>
  <c r="D589" i="27"/>
  <c r="H588" i="27"/>
  <c r="E588" i="27" s="1"/>
  <c r="D588" i="27"/>
  <c r="D587" i="27"/>
  <c r="C587" i="27"/>
  <c r="H587" i="27" s="1"/>
  <c r="H586" i="27"/>
  <c r="D586" i="27"/>
  <c r="H585" i="27"/>
  <c r="E585" i="27" s="1"/>
  <c r="D585" i="27"/>
  <c r="H584" i="27"/>
  <c r="D584" i="27"/>
  <c r="H583" i="27"/>
  <c r="E583" i="27" s="1"/>
  <c r="D583" i="27"/>
  <c r="H582" i="27"/>
  <c r="D582" i="27"/>
  <c r="H581" i="27"/>
  <c r="C581" i="27"/>
  <c r="H580" i="27"/>
  <c r="D580" i="27"/>
  <c r="E580" i="27" s="1"/>
  <c r="H579" i="27"/>
  <c r="D579" i="27"/>
  <c r="H578" i="27"/>
  <c r="E578" i="27" s="1"/>
  <c r="D578" i="27"/>
  <c r="H577" i="27"/>
  <c r="D577" i="27"/>
  <c r="C577" i="27"/>
  <c r="H576" i="27"/>
  <c r="D576" i="27"/>
  <c r="H575" i="27"/>
  <c r="D575" i="27"/>
  <c r="E575" i="27" s="1"/>
  <c r="H574" i="27"/>
  <c r="D574" i="27"/>
  <c r="H573" i="27"/>
  <c r="D573" i="27"/>
  <c r="H572" i="27"/>
  <c r="D572" i="27"/>
  <c r="H571" i="27"/>
  <c r="D571" i="27"/>
  <c r="H570" i="27"/>
  <c r="D570" i="27"/>
  <c r="D569" i="27" s="1"/>
  <c r="C569" i="27"/>
  <c r="H569" i="27" s="1"/>
  <c r="H568" i="27"/>
  <c r="D568" i="27"/>
  <c r="E568" i="27" s="1"/>
  <c r="H567" i="27"/>
  <c r="E567" i="27" s="1"/>
  <c r="D567" i="27"/>
  <c r="H566" i="27"/>
  <c r="D566" i="27"/>
  <c r="H565" i="27"/>
  <c r="E565" i="27" s="1"/>
  <c r="D565" i="27"/>
  <c r="H564" i="27"/>
  <c r="D564" i="27"/>
  <c r="H563" i="27"/>
  <c r="E563" i="27" s="1"/>
  <c r="D563" i="27"/>
  <c r="D562" i="27"/>
  <c r="C562" i="27"/>
  <c r="D3" i="29" l="1"/>
  <c r="C3" i="29" s="1"/>
  <c r="D581" i="27"/>
  <c r="D599" i="27"/>
  <c r="D561" i="27" s="1"/>
  <c r="C561" i="27" s="1"/>
  <c r="E615" i="27"/>
  <c r="E621" i="27"/>
  <c r="E623" i="27"/>
  <c r="E625" i="27"/>
  <c r="E627" i="27"/>
  <c r="E633" i="27"/>
  <c r="E635" i="27"/>
  <c r="E637" i="27"/>
  <c r="D646" i="27"/>
  <c r="E650" i="27"/>
  <c r="E654" i="27"/>
  <c r="E656" i="27"/>
  <c r="E653" i="27" s="1"/>
  <c r="E658" i="27"/>
  <c r="E668" i="27"/>
  <c r="E678" i="27"/>
  <c r="E680" i="27"/>
  <c r="E39" i="28"/>
  <c r="E41" i="28"/>
  <c r="E43" i="28"/>
  <c r="E60" i="28"/>
  <c r="E62" i="28"/>
  <c r="E64" i="28"/>
  <c r="E66" i="28"/>
  <c r="E69" i="28"/>
  <c r="E71" i="28"/>
  <c r="E73" i="28"/>
  <c r="E75" i="28"/>
  <c r="E77" i="28"/>
  <c r="E79" i="28"/>
  <c r="E95" i="28"/>
  <c r="E165" i="28"/>
  <c r="D164" i="28"/>
  <c r="E224" i="28"/>
  <c r="D223" i="28"/>
  <c r="E676" i="27"/>
  <c r="D676" i="27" s="1"/>
  <c r="D734" i="28"/>
  <c r="E735" i="28"/>
  <c r="D628" i="27"/>
  <c r="D61" i="28"/>
  <c r="D167" i="28"/>
  <c r="E759" i="28"/>
  <c r="E571" i="27"/>
  <c r="E573" i="27"/>
  <c r="E594" i="27"/>
  <c r="E598" i="27"/>
  <c r="E612" i="27"/>
  <c r="D616" i="27"/>
  <c r="E630" i="27"/>
  <c r="E644" i="27"/>
  <c r="E642" i="27" s="1"/>
  <c r="E649" i="27"/>
  <c r="E651" i="27"/>
  <c r="E657" i="27"/>
  <c r="E663" i="27"/>
  <c r="E661" i="27" s="1"/>
  <c r="D661" i="27" s="1"/>
  <c r="E669" i="27"/>
  <c r="D671" i="27"/>
  <c r="E673" i="27"/>
  <c r="E675" i="27"/>
  <c r="E689" i="27"/>
  <c r="E697" i="27"/>
  <c r="E758" i="27"/>
  <c r="E7" i="28"/>
  <c r="E20" i="28"/>
  <c r="E28" i="28"/>
  <c r="E30" i="28"/>
  <c r="E32" i="28"/>
  <c r="E34" i="28"/>
  <c r="E36" i="28"/>
  <c r="E59" i="28"/>
  <c r="E63" i="28"/>
  <c r="E61" i="28" s="1"/>
  <c r="E65" i="28"/>
  <c r="E70" i="28"/>
  <c r="E72" i="28"/>
  <c r="E74" i="28"/>
  <c r="E76" i="28"/>
  <c r="E84" i="28"/>
  <c r="E86" i="28"/>
  <c r="E88" i="28"/>
  <c r="E90" i="28"/>
  <c r="E92" i="28"/>
  <c r="E94" i="28"/>
  <c r="E96" i="28"/>
  <c r="E204" i="28"/>
  <c r="D362" i="28"/>
  <c r="D373" i="28"/>
  <c r="E722" i="28"/>
  <c r="E108" i="28"/>
  <c r="E110" i="28"/>
  <c r="E112" i="28"/>
  <c r="C135" i="28"/>
  <c r="H135" i="28" s="1"/>
  <c r="H146" i="28"/>
  <c r="E146" i="28" s="1"/>
  <c r="E169" i="28"/>
  <c r="E183" i="28"/>
  <c r="E182" i="28" s="1"/>
  <c r="E179" i="28" s="1"/>
  <c r="E192" i="28"/>
  <c r="D204" i="28"/>
  <c r="E209" i="28"/>
  <c r="C215" i="28"/>
  <c r="E214" i="28" s="1"/>
  <c r="E213" i="28" s="1"/>
  <c r="E225" i="28"/>
  <c r="E248" i="28"/>
  <c r="E250" i="28"/>
  <c r="D250" i="28" s="1"/>
  <c r="E264" i="28"/>
  <c r="E297" i="28"/>
  <c r="E317" i="28"/>
  <c r="E319" i="28"/>
  <c r="E364" i="28"/>
  <c r="E366" i="28"/>
  <c r="E392" i="28"/>
  <c r="E396" i="28"/>
  <c r="E402" i="28"/>
  <c r="E406" i="28"/>
  <c r="E421" i="28"/>
  <c r="E452" i="28"/>
  <c r="E456" i="28"/>
  <c r="E458" i="28"/>
  <c r="E480" i="28"/>
  <c r="E507" i="28"/>
  <c r="E504" i="28" s="1"/>
  <c r="E512" i="28"/>
  <c r="C528" i="28"/>
  <c r="H528" i="28" s="1"/>
  <c r="E545" i="28"/>
  <c r="E549" i="28"/>
  <c r="E553" i="28"/>
  <c r="E578" i="28"/>
  <c r="E580" i="28"/>
  <c r="E599" i="28"/>
  <c r="E612" i="28"/>
  <c r="E614" i="28"/>
  <c r="D628" i="28"/>
  <c r="E630" i="28"/>
  <c r="E628" i="28" s="1"/>
  <c r="E632" i="28"/>
  <c r="E634" i="28"/>
  <c r="E636" i="28"/>
  <c r="E662" i="28"/>
  <c r="E661" i="28" s="1"/>
  <c r="E664" i="28"/>
  <c r="E672" i="28"/>
  <c r="E674" i="28"/>
  <c r="E688" i="28"/>
  <c r="E695" i="28"/>
  <c r="E728" i="28"/>
  <c r="D741" i="28"/>
  <c r="E749" i="28"/>
  <c r="E754" i="28"/>
  <c r="E763" i="28"/>
  <c r="E773" i="28"/>
  <c r="E129" i="29"/>
  <c r="E116" i="29" s="1"/>
  <c r="D116" i="29" s="1"/>
  <c r="H167" i="28"/>
  <c r="D189" i="28"/>
  <c r="D229" i="28"/>
  <c r="D388" i="28"/>
  <c r="E404" i="28"/>
  <c r="D450" i="28"/>
  <c r="E459" i="28"/>
  <c r="D474" i="28"/>
  <c r="D491" i="28"/>
  <c r="E494" i="28"/>
  <c r="E513" i="28"/>
  <c r="E547" i="28"/>
  <c r="D547" i="28" s="1"/>
  <c r="D562" i="28"/>
  <c r="E581" i="28"/>
  <c r="D718" i="28"/>
  <c r="D756" i="28"/>
  <c r="E117" i="29"/>
  <c r="E125" i="28"/>
  <c r="E123" i="28" s="1"/>
  <c r="D126" i="28"/>
  <c r="D132" i="28"/>
  <c r="E137" i="28"/>
  <c r="E156" i="28"/>
  <c r="D174" i="28"/>
  <c r="C228" i="28"/>
  <c r="D265" i="28"/>
  <c r="E287" i="28"/>
  <c r="E296" i="28"/>
  <c r="E318" i="28"/>
  <c r="E320" i="28"/>
  <c r="E332" i="28"/>
  <c r="E363" i="28"/>
  <c r="E362" i="28" s="1"/>
  <c r="E365" i="28"/>
  <c r="E367" i="28"/>
  <c r="E374" i="28"/>
  <c r="E373" i="28" s="1"/>
  <c r="D382" i="28"/>
  <c r="E397" i="28"/>
  <c r="E407" i="28"/>
  <c r="E411" i="28"/>
  <c r="E409" i="28" s="1"/>
  <c r="E451" i="28"/>
  <c r="E450" i="28" s="1"/>
  <c r="E453" i="28"/>
  <c r="E457" i="28"/>
  <c r="E475" i="28"/>
  <c r="E474" i="28" s="1"/>
  <c r="E481" i="28"/>
  <c r="E506" i="28"/>
  <c r="E508" i="28"/>
  <c r="E534" i="28"/>
  <c r="E540" i="28"/>
  <c r="E542" i="28"/>
  <c r="E556" i="28"/>
  <c r="E565" i="28"/>
  <c r="D569" i="28"/>
  <c r="E579" i="28"/>
  <c r="E577" i="28" s="1"/>
  <c r="E613" i="28"/>
  <c r="E615" i="28"/>
  <c r="E610" i="28" s="1"/>
  <c r="E627" i="28"/>
  <c r="E631" i="28"/>
  <c r="E633" i="28"/>
  <c r="E635" i="28"/>
  <c r="E637" i="28"/>
  <c r="E652" i="28"/>
  <c r="E663" i="28"/>
  <c r="E673" i="28"/>
  <c r="E675" i="28"/>
  <c r="E679" i="28"/>
  <c r="E736" i="28"/>
  <c r="D751" i="28"/>
  <c r="D750" i="28" s="1"/>
  <c r="E757" i="28"/>
  <c r="D761" i="28"/>
  <c r="E775" i="28"/>
  <c r="H726" i="23"/>
  <c r="J726" i="23" s="1"/>
  <c r="D115" i="23"/>
  <c r="C561" i="28"/>
  <c r="H561" i="28" s="1"/>
  <c r="E455" i="28"/>
  <c r="E454" i="28"/>
  <c r="D429" i="28"/>
  <c r="E401" i="28"/>
  <c r="E343" i="28"/>
  <c r="C712" i="27"/>
  <c r="H726" i="27"/>
  <c r="E610" i="27"/>
  <c r="E574" i="27"/>
  <c r="E593" i="27"/>
  <c r="D595" i="27"/>
  <c r="E607" i="27"/>
  <c r="E619" i="27"/>
  <c r="E629" i="27"/>
  <c r="E670" i="27"/>
  <c r="D683" i="27"/>
  <c r="E684" i="27"/>
  <c r="E683" i="27" s="1"/>
  <c r="E692" i="27"/>
  <c r="D694" i="27"/>
  <c r="D700" i="27"/>
  <c r="E701" i="27"/>
  <c r="E715" i="27"/>
  <c r="J717" i="27"/>
  <c r="E720" i="27"/>
  <c r="E727" i="27"/>
  <c r="E747" i="27"/>
  <c r="E764" i="27"/>
  <c r="J642" i="27"/>
  <c r="E730" i="27"/>
  <c r="C755" i="27"/>
  <c r="E754" i="27" s="1"/>
  <c r="E768" i="27"/>
  <c r="E572" i="27"/>
  <c r="E579" i="27"/>
  <c r="E577" i="27" s="1"/>
  <c r="E592" i="27"/>
  <c r="E600" i="27"/>
  <c r="E599" i="27" s="1"/>
  <c r="J638" i="27"/>
  <c r="E691" i="27"/>
  <c r="E693" i="27"/>
  <c r="E721" i="27"/>
  <c r="J726" i="27"/>
  <c r="E742" i="27"/>
  <c r="E741" i="27" s="1"/>
  <c r="D756" i="27"/>
  <c r="E766" i="27"/>
  <c r="E765" i="27" s="1"/>
  <c r="C115" i="28"/>
  <c r="D170" i="28"/>
  <c r="E570" i="27"/>
  <c r="H562" i="27"/>
  <c r="E564" i="27"/>
  <c r="E566" i="27"/>
  <c r="E576" i="27"/>
  <c r="E582" i="27"/>
  <c r="E581" i="27" s="1"/>
  <c r="E584" i="27"/>
  <c r="E586" i="27"/>
  <c r="E589" i="27"/>
  <c r="E591" i="27"/>
  <c r="E597" i="27"/>
  <c r="E602" i="27"/>
  <c r="E605" i="27"/>
  <c r="E603" i="27" s="1"/>
  <c r="D610" i="27"/>
  <c r="E614" i="27"/>
  <c r="E617" i="27"/>
  <c r="E622" i="27"/>
  <c r="E624" i="27"/>
  <c r="E632" i="27"/>
  <c r="E634" i="27"/>
  <c r="E636" i="27"/>
  <c r="D638" i="27"/>
  <c r="E639" i="27"/>
  <c r="E638" i="27" s="1"/>
  <c r="E647" i="27"/>
  <c r="E646" i="27" s="1"/>
  <c r="E660" i="27"/>
  <c r="E666" i="27"/>
  <c r="E665" i="27" s="1"/>
  <c r="E674" i="27"/>
  <c r="E681" i="27"/>
  <c r="E679" i="27" s="1"/>
  <c r="E696" i="27"/>
  <c r="E698" i="27"/>
  <c r="E704" i="27"/>
  <c r="E713" i="27"/>
  <c r="H717" i="27"/>
  <c r="H718" i="27"/>
  <c r="E723" i="27"/>
  <c r="E722" i="27" s="1"/>
  <c r="D727" i="27"/>
  <c r="E733" i="27"/>
  <c r="E746" i="27"/>
  <c r="D746" i="27"/>
  <c r="E752" i="27"/>
  <c r="D751" i="27"/>
  <c r="D750" i="27" s="1"/>
  <c r="E739" i="27"/>
  <c r="D739" i="27" s="1"/>
  <c r="E760" i="27"/>
  <c r="D760" i="27" s="1"/>
  <c r="E762" i="27"/>
  <c r="E761" i="27" s="1"/>
  <c r="E772" i="27"/>
  <c r="E771" i="27" s="1"/>
  <c r="D4" i="28"/>
  <c r="E10" i="28"/>
  <c r="E13" i="28"/>
  <c r="E22" i="28"/>
  <c r="E24" i="28"/>
  <c r="J38" i="28"/>
  <c r="E48" i="28"/>
  <c r="E78" i="28"/>
  <c r="E80" i="28"/>
  <c r="E82" i="28"/>
  <c r="E113" i="28"/>
  <c r="H117" i="28"/>
  <c r="E117" i="28" s="1"/>
  <c r="H126" i="28"/>
  <c r="E138" i="28"/>
  <c r="D140" i="28"/>
  <c r="D143" i="28"/>
  <c r="D146" i="28"/>
  <c r="C153" i="28"/>
  <c r="H160" i="28"/>
  <c r="E160" i="28" s="1"/>
  <c r="J163" i="28"/>
  <c r="E544" i="28"/>
  <c r="J11" i="28"/>
  <c r="J68" i="28"/>
  <c r="D123" i="28"/>
  <c r="H136" i="28"/>
  <c r="E778" i="27"/>
  <c r="E777" i="27" s="1"/>
  <c r="D777" i="27" s="1"/>
  <c r="E12" i="28"/>
  <c r="E14" i="28"/>
  <c r="E21" i="28"/>
  <c r="E23" i="28"/>
  <c r="E25" i="28"/>
  <c r="E49" i="28"/>
  <c r="E81" i="28"/>
  <c r="E105" i="28"/>
  <c r="J135" i="28"/>
  <c r="E139" i="28"/>
  <c r="E142" i="28"/>
  <c r="E140" i="28" s="1"/>
  <c r="E145" i="28"/>
  <c r="E143" i="28" s="1"/>
  <c r="E151" i="28"/>
  <c r="E155" i="28"/>
  <c r="E154" i="28" s="1"/>
  <c r="E158" i="28"/>
  <c r="E157" i="28" s="1"/>
  <c r="E173" i="28"/>
  <c r="E190" i="28"/>
  <c r="E189" i="28" s="1"/>
  <c r="E194" i="28"/>
  <c r="E193" i="28" s="1"/>
  <c r="D193" i="28" s="1"/>
  <c r="D188" i="28" s="1"/>
  <c r="E196" i="28"/>
  <c r="E195" i="28" s="1"/>
  <c r="E199" i="28"/>
  <c r="E198" i="28" s="1"/>
  <c r="E197" i="28" s="1"/>
  <c r="D197" i="28" s="1"/>
  <c r="E201" i="28"/>
  <c r="E200" i="28" s="1"/>
  <c r="E218" i="28"/>
  <c r="E226" i="28"/>
  <c r="E223" i="28" s="1"/>
  <c r="E222" i="28" s="1"/>
  <c r="D222" i="28" s="1"/>
  <c r="C222" i="28" s="1"/>
  <c r="E231" i="28"/>
  <c r="E241" i="28"/>
  <c r="E239" i="28" s="1"/>
  <c r="E238" i="28" s="1"/>
  <c r="D244" i="28"/>
  <c r="D243" i="28" s="1"/>
  <c r="C243" i="28" s="1"/>
  <c r="E242" i="28" s="1"/>
  <c r="E246" i="28"/>
  <c r="E261" i="28"/>
  <c r="E260" i="28" s="1"/>
  <c r="E266" i="28"/>
  <c r="E748" i="27"/>
  <c r="E743" i="27" s="1"/>
  <c r="D743" i="27" s="1"/>
  <c r="C743" i="27" s="1"/>
  <c r="E753" i="27"/>
  <c r="C760" i="27"/>
  <c r="E759" i="27" s="1"/>
  <c r="E756" i="27" s="1"/>
  <c r="E755" i="27" s="1"/>
  <c r="D772" i="27"/>
  <c r="D771" i="27" s="1"/>
  <c r="C771" i="27" s="1"/>
  <c r="J4" i="28"/>
  <c r="E6" i="28"/>
  <c r="E4" i="28" s="1"/>
  <c r="E8" i="28"/>
  <c r="E16" i="28"/>
  <c r="E18" i="28"/>
  <c r="E27" i="28"/>
  <c r="E29" i="28"/>
  <c r="E31" i="28"/>
  <c r="E33" i="28"/>
  <c r="E35" i="28"/>
  <c r="E37" i="28"/>
  <c r="E40" i="28"/>
  <c r="E42" i="28"/>
  <c r="E44" i="28"/>
  <c r="E51" i="28"/>
  <c r="E53" i="28"/>
  <c r="E55" i="28"/>
  <c r="E57" i="28"/>
  <c r="J61" i="28"/>
  <c r="E85" i="28"/>
  <c r="E87" i="28"/>
  <c r="E89" i="28"/>
  <c r="E91" i="28"/>
  <c r="J97" i="28"/>
  <c r="E109" i="28"/>
  <c r="D117" i="28"/>
  <c r="H120" i="28"/>
  <c r="E122" i="28"/>
  <c r="E124" i="28"/>
  <c r="E128" i="28"/>
  <c r="E131" i="28"/>
  <c r="E129" i="28" s="1"/>
  <c r="E134" i="28"/>
  <c r="E132" i="28" s="1"/>
  <c r="D136" i="28"/>
  <c r="H149" i="28"/>
  <c r="E149" i="28" s="1"/>
  <c r="E166" i="28"/>
  <c r="E164" i="28" s="1"/>
  <c r="E168" i="28"/>
  <c r="E167" i="28" s="1"/>
  <c r="E172" i="28"/>
  <c r="E171" i="28" s="1"/>
  <c r="E175" i="28"/>
  <c r="E174" i="28" s="1"/>
  <c r="E186" i="28"/>
  <c r="E185" i="28" s="1"/>
  <c r="E191" i="28"/>
  <c r="E208" i="28"/>
  <c r="E207" i="28" s="1"/>
  <c r="E216" i="28"/>
  <c r="E219" i="28"/>
  <c r="E221" i="28"/>
  <c r="E220" i="28" s="1"/>
  <c r="E215" i="28" s="1"/>
  <c r="D215" i="28" s="1"/>
  <c r="E227" i="28"/>
  <c r="E229" i="28"/>
  <c r="E232" i="28"/>
  <c r="D236" i="28"/>
  <c r="D239" i="28"/>
  <c r="D238" i="28" s="1"/>
  <c r="C238" i="28" s="1"/>
  <c r="E237" i="28" s="1"/>
  <c r="E236" i="28" s="1"/>
  <c r="E235" i="28" s="1"/>
  <c r="E247" i="28"/>
  <c r="H3" i="29"/>
  <c r="H529" i="28"/>
  <c r="J547" i="28"/>
  <c r="D556" i="28"/>
  <c r="J642" i="28"/>
  <c r="C115" i="29"/>
  <c r="E11" i="29"/>
  <c r="E61" i="29"/>
  <c r="E267" i="28"/>
  <c r="E274" i="28"/>
  <c r="E276" i="28"/>
  <c r="E278" i="28"/>
  <c r="E280" i="28"/>
  <c r="E282" i="28"/>
  <c r="E284" i="28"/>
  <c r="E294" i="28"/>
  <c r="E289" i="28" s="1"/>
  <c r="E301" i="28"/>
  <c r="E303" i="28"/>
  <c r="E306" i="28"/>
  <c r="C314" i="28"/>
  <c r="H314" i="28" s="1"/>
  <c r="D315" i="28"/>
  <c r="D314" i="28" s="1"/>
  <c r="E323" i="28"/>
  <c r="E330" i="28"/>
  <c r="E335" i="28"/>
  <c r="E331" i="28" s="1"/>
  <c r="E337" i="28"/>
  <c r="E341" i="28"/>
  <c r="E346" i="28"/>
  <c r="E351" i="28"/>
  <c r="E348" i="28" s="1"/>
  <c r="E354" i="28"/>
  <c r="E356" i="28"/>
  <c r="E359" i="28"/>
  <c r="E361" i="28"/>
  <c r="E376" i="28"/>
  <c r="E379" i="28"/>
  <c r="E378" i="28" s="1"/>
  <c r="E381" i="28"/>
  <c r="E384" i="28"/>
  <c r="E386" i="28"/>
  <c r="E389" i="28"/>
  <c r="E388" i="28" s="1"/>
  <c r="E391" i="28"/>
  <c r="D404" i="28"/>
  <c r="E418" i="28"/>
  <c r="E416" i="28" s="1"/>
  <c r="D416" i="28" s="1"/>
  <c r="E428" i="28"/>
  <c r="E422" i="28" s="1"/>
  <c r="E431" i="28"/>
  <c r="E433" i="28"/>
  <c r="E440" i="28"/>
  <c r="E442" i="28"/>
  <c r="E447" i="28"/>
  <c r="E449" i="28"/>
  <c r="E465" i="28"/>
  <c r="E467" i="28"/>
  <c r="E470" i="28"/>
  <c r="E472" i="28"/>
  <c r="E488" i="28"/>
  <c r="E490" i="28"/>
  <c r="E498" i="28"/>
  <c r="E500" i="28"/>
  <c r="E502" i="28"/>
  <c r="D504" i="28"/>
  <c r="J561" i="28"/>
  <c r="E563" i="28"/>
  <c r="E568" i="28"/>
  <c r="E574" i="28"/>
  <c r="E576" i="28"/>
  <c r="E589" i="28"/>
  <c r="E591" i="28"/>
  <c r="E594" i="28"/>
  <c r="E597" i="28"/>
  <c r="E607" i="28"/>
  <c r="E622" i="28"/>
  <c r="E624" i="28"/>
  <c r="E643" i="28"/>
  <c r="E647" i="28"/>
  <c r="E656" i="28"/>
  <c r="E658" i="28"/>
  <c r="E660" i="28"/>
  <c r="E677" i="28"/>
  <c r="D679" i="28"/>
  <c r="E685" i="28"/>
  <c r="E691" i="28"/>
  <c r="E697" i="28"/>
  <c r="E699" i="28"/>
  <c r="E702" i="28"/>
  <c r="E704" i="28"/>
  <c r="E719" i="28"/>
  <c r="E721" i="28"/>
  <c r="E732" i="28"/>
  <c r="E731" i="28" s="1"/>
  <c r="E730" i="28" s="1"/>
  <c r="D730" i="28" s="1"/>
  <c r="E734" i="28"/>
  <c r="E737" i="28"/>
  <c r="E739" i="28"/>
  <c r="D739" i="28" s="1"/>
  <c r="E762" i="28"/>
  <c r="E761" i="28" s="1"/>
  <c r="E765" i="28"/>
  <c r="E774" i="28"/>
  <c r="E778" i="28"/>
  <c r="E777" i="28" s="1"/>
  <c r="D777" i="28" s="1"/>
  <c r="C115" i="23"/>
  <c r="E68" i="29"/>
  <c r="E38" i="29"/>
  <c r="E527" i="28"/>
  <c r="E522" i="28" s="1"/>
  <c r="E530" i="28"/>
  <c r="E533" i="28"/>
  <c r="E535" i="28"/>
  <c r="E541" i="28"/>
  <c r="J638" i="28"/>
  <c r="D772" i="28"/>
  <c r="J257" i="23"/>
  <c r="E726" i="23"/>
  <c r="C559" i="29"/>
  <c r="H256" i="29" s="1"/>
  <c r="J256" i="29" s="1"/>
  <c r="H560" i="29"/>
  <c r="J560" i="29" s="1"/>
  <c r="E268" i="28"/>
  <c r="E275" i="28"/>
  <c r="E277" i="28"/>
  <c r="E279" i="28"/>
  <c r="E281" i="28"/>
  <c r="E283" i="28"/>
  <c r="E285" i="28"/>
  <c r="E300" i="28"/>
  <c r="E298" i="28" s="1"/>
  <c r="D298" i="28" s="1"/>
  <c r="D263" i="28" s="1"/>
  <c r="D259" i="28" s="1"/>
  <c r="E302" i="28"/>
  <c r="E307" i="28"/>
  <c r="E322" i="28"/>
  <c r="E315" i="28" s="1"/>
  <c r="E324" i="28"/>
  <c r="E329" i="28"/>
  <c r="E328" i="28" s="1"/>
  <c r="E334" i="28"/>
  <c r="E336" i="28"/>
  <c r="E338" i="28"/>
  <c r="E345" i="28"/>
  <c r="E344" i="28" s="1"/>
  <c r="E347" i="28"/>
  <c r="E352" i="28"/>
  <c r="E355" i="28"/>
  <c r="E358" i="28"/>
  <c r="E357" i="28" s="1"/>
  <c r="E360" i="28"/>
  <c r="E377" i="28"/>
  <c r="E380" i="28"/>
  <c r="E383" i="28"/>
  <c r="E382" i="28" s="1"/>
  <c r="E385" i="28"/>
  <c r="E387" i="28"/>
  <c r="E390" i="28"/>
  <c r="D392" i="28"/>
  <c r="D399" i="28"/>
  <c r="D409" i="28"/>
  <c r="E419" i="28"/>
  <c r="E430" i="28"/>
  <c r="E429" i="28" s="1"/>
  <c r="E432" i="28"/>
  <c r="E441" i="28"/>
  <c r="E443" i="28"/>
  <c r="E446" i="28"/>
  <c r="E445" i="28" s="1"/>
  <c r="E448" i="28"/>
  <c r="E464" i="28"/>
  <c r="E466" i="28"/>
  <c r="E471" i="28"/>
  <c r="E478" i="28"/>
  <c r="E477" i="28" s="1"/>
  <c r="E487" i="28"/>
  <c r="E486" i="28" s="1"/>
  <c r="E489" i="28"/>
  <c r="E492" i="28"/>
  <c r="E491" i="28" s="1"/>
  <c r="E499" i="28"/>
  <c r="E501" i="28"/>
  <c r="E503" i="28"/>
  <c r="E510" i="28"/>
  <c r="E509" i="28" s="1"/>
  <c r="D509" i="28" s="1"/>
  <c r="C509" i="28" s="1"/>
  <c r="H509" i="28" s="1"/>
  <c r="E537" i="28"/>
  <c r="H552" i="28"/>
  <c r="E554" i="28"/>
  <c r="E552" i="28" s="1"/>
  <c r="H562" i="28"/>
  <c r="E567" i="28"/>
  <c r="E570" i="28"/>
  <c r="E575" i="28"/>
  <c r="E588" i="28"/>
  <c r="E590" i="28"/>
  <c r="E593" i="28"/>
  <c r="E592" i="28" s="1"/>
  <c r="E598" i="28"/>
  <c r="E606" i="28"/>
  <c r="E603" i="28" s="1"/>
  <c r="D603" i="28" s="1"/>
  <c r="E623" i="28"/>
  <c r="E625" i="28"/>
  <c r="E639" i="28"/>
  <c r="E638" i="28" s="1"/>
  <c r="D638" i="28" s="1"/>
  <c r="E644" i="28"/>
  <c r="H646" i="28"/>
  <c r="E646" i="28" s="1"/>
  <c r="E657" i="28"/>
  <c r="E659" i="28"/>
  <c r="E666" i="28"/>
  <c r="E665" i="28" s="1"/>
  <c r="E678" i="28"/>
  <c r="E684" i="28"/>
  <c r="E683" i="28" s="1"/>
  <c r="E690" i="28"/>
  <c r="E692" i="28"/>
  <c r="E698" i="28"/>
  <c r="E703" i="28"/>
  <c r="H718" i="28"/>
  <c r="E720" i="28"/>
  <c r="C726" i="28"/>
  <c r="D727" i="28"/>
  <c r="E729" i="28"/>
  <c r="E727" i="28" s="1"/>
  <c r="E733" i="28"/>
  <c r="D733" i="28" s="1"/>
  <c r="E747" i="28"/>
  <c r="E746" i="28" s="1"/>
  <c r="E752" i="28"/>
  <c r="E751" i="28" s="1"/>
  <c r="E750" i="28" s="1"/>
  <c r="E758" i="28"/>
  <c r="E756" i="28" s="1"/>
  <c r="E755" i="28" s="1"/>
  <c r="D755" i="28" s="1"/>
  <c r="E764" i="28"/>
  <c r="E769" i="28"/>
  <c r="E768" i="28" s="1"/>
  <c r="E767" i="28" s="1"/>
  <c r="D767" i="28" s="1"/>
  <c r="E776" i="28"/>
  <c r="E772" i="28" s="1"/>
  <c r="E771" i="28" s="1"/>
  <c r="D771" i="28" s="1"/>
  <c r="J258" i="23"/>
  <c r="E97" i="29"/>
  <c r="H558" i="27"/>
  <c r="E558" i="27" s="1"/>
  <c r="D558" i="27"/>
  <c r="H557" i="27"/>
  <c r="E557" i="27" s="1"/>
  <c r="D557" i="27"/>
  <c r="D556" i="27" s="1"/>
  <c r="H556" i="27"/>
  <c r="C556" i="27"/>
  <c r="H555" i="27"/>
  <c r="D555" i="27"/>
  <c r="H554" i="27"/>
  <c r="D554" i="27"/>
  <c r="H553" i="27"/>
  <c r="D553" i="27"/>
  <c r="D552" i="27" s="1"/>
  <c r="C552" i="27"/>
  <c r="H552" i="27" s="1"/>
  <c r="H549" i="27"/>
  <c r="D549" i="27"/>
  <c r="E549" i="27" s="1"/>
  <c r="H548" i="27"/>
  <c r="D548" i="27"/>
  <c r="D547" i="27" s="1"/>
  <c r="C547" i="27"/>
  <c r="H547" i="27" s="1"/>
  <c r="H546" i="27"/>
  <c r="E546" i="27" s="1"/>
  <c r="D546" i="27"/>
  <c r="H545" i="27"/>
  <c r="D545" i="27"/>
  <c r="E545" i="27" s="1"/>
  <c r="C544" i="27"/>
  <c r="H544" i="27" s="1"/>
  <c r="H543" i="27"/>
  <c r="D543" i="27"/>
  <c r="H542" i="27"/>
  <c r="E542" i="27"/>
  <c r="D542" i="27"/>
  <c r="H541" i="27"/>
  <c r="E541" i="27" s="1"/>
  <c r="D541" i="27"/>
  <c r="H540" i="27"/>
  <c r="D540" i="27"/>
  <c r="E540" i="27" s="1"/>
  <c r="H539" i="27"/>
  <c r="D539" i="27"/>
  <c r="H537" i="27"/>
  <c r="E537" i="27" s="1"/>
  <c r="D537" i="27"/>
  <c r="H536" i="27"/>
  <c r="E536" i="27" s="1"/>
  <c r="D536" i="27"/>
  <c r="H535" i="27"/>
  <c r="D535" i="27"/>
  <c r="E535" i="27" s="1"/>
  <c r="H534" i="27"/>
  <c r="D534" i="27"/>
  <c r="H533" i="27"/>
  <c r="D533" i="27"/>
  <c r="E533" i="27" s="1"/>
  <c r="H532" i="27"/>
  <c r="D532" i="27"/>
  <c r="D531" i="27" s="1"/>
  <c r="C531" i="27"/>
  <c r="H531" i="27" s="1"/>
  <c r="H530" i="27"/>
  <c r="E530" i="27" s="1"/>
  <c r="D530" i="27"/>
  <c r="D529" i="27" s="1"/>
  <c r="H529" i="27"/>
  <c r="C529" i="27"/>
  <c r="H527" i="27"/>
  <c r="E527" i="27" s="1"/>
  <c r="D527" i="27"/>
  <c r="H526" i="27"/>
  <c r="E526" i="27" s="1"/>
  <c r="D526" i="27"/>
  <c r="H525" i="27"/>
  <c r="E525" i="27" s="1"/>
  <c r="D525" i="27"/>
  <c r="H524" i="27"/>
  <c r="E524" i="27" s="1"/>
  <c r="D524" i="27"/>
  <c r="H523" i="27"/>
  <c r="E523" i="27" s="1"/>
  <c r="E522" i="27" s="1"/>
  <c r="D523" i="27"/>
  <c r="D522" i="27"/>
  <c r="C522" i="27"/>
  <c r="H522" i="27" s="1"/>
  <c r="H521" i="27"/>
  <c r="D521" i="27"/>
  <c r="E521" i="27" s="1"/>
  <c r="H520" i="27"/>
  <c r="D520" i="27"/>
  <c r="H519" i="27"/>
  <c r="D519" i="27"/>
  <c r="H518" i="27"/>
  <c r="D518" i="27"/>
  <c r="H517" i="27"/>
  <c r="D517" i="27"/>
  <c r="H516" i="27"/>
  <c r="D516" i="27"/>
  <c r="D513" i="27" s="1"/>
  <c r="H515" i="27"/>
  <c r="E515" i="27"/>
  <c r="D515" i="27"/>
  <c r="H514" i="27"/>
  <c r="E514" i="27" s="1"/>
  <c r="D514" i="27"/>
  <c r="C513" i="27"/>
  <c r="H512" i="27"/>
  <c r="D512" i="27"/>
  <c r="H511" i="27"/>
  <c r="D511" i="27"/>
  <c r="H510" i="27"/>
  <c r="D510" i="27"/>
  <c r="H508" i="27"/>
  <c r="D508" i="27"/>
  <c r="H507" i="27"/>
  <c r="D507" i="27"/>
  <c r="E507" i="27" s="1"/>
  <c r="H506" i="27"/>
  <c r="D506" i="27"/>
  <c r="H505" i="27"/>
  <c r="D505" i="27"/>
  <c r="E505" i="27" s="1"/>
  <c r="C504" i="27"/>
  <c r="H504" i="27" s="1"/>
  <c r="H503" i="27"/>
  <c r="D503" i="27"/>
  <c r="H502" i="27"/>
  <c r="D502" i="27"/>
  <c r="E502" i="27" s="1"/>
  <c r="H501" i="27"/>
  <c r="D501" i="27"/>
  <c r="H500" i="27"/>
  <c r="D500" i="27"/>
  <c r="E500" i="27" s="1"/>
  <c r="H499" i="27"/>
  <c r="D499" i="27"/>
  <c r="H498" i="27"/>
  <c r="D498" i="27"/>
  <c r="C497" i="27"/>
  <c r="H497" i="27" s="1"/>
  <c r="H496" i="27"/>
  <c r="D496" i="27"/>
  <c r="H495" i="27"/>
  <c r="D495" i="27"/>
  <c r="C494" i="27"/>
  <c r="H494" i="27" s="1"/>
  <c r="H493" i="27"/>
  <c r="E493" i="27" s="1"/>
  <c r="D493" i="27"/>
  <c r="H492" i="27"/>
  <c r="D492" i="27"/>
  <c r="E492" i="27" s="1"/>
  <c r="C491" i="27"/>
  <c r="H490" i="27"/>
  <c r="D490" i="27"/>
  <c r="H489" i="27"/>
  <c r="D489" i="27"/>
  <c r="H488" i="27"/>
  <c r="D488" i="27"/>
  <c r="H487" i="27"/>
  <c r="E487" i="27"/>
  <c r="D487" i="27"/>
  <c r="H486" i="27"/>
  <c r="C486" i="27"/>
  <c r="H485" i="27"/>
  <c r="E485" i="27" s="1"/>
  <c r="D485" i="27"/>
  <c r="H482" i="27"/>
  <c r="H481" i="27"/>
  <c r="D481" i="27"/>
  <c r="E481" i="27" s="1"/>
  <c r="H480" i="27"/>
  <c r="D480" i="27"/>
  <c r="H479" i="27"/>
  <c r="D479" i="27"/>
  <c r="H478" i="27"/>
  <c r="D478" i="27"/>
  <c r="D477" i="27" s="1"/>
  <c r="C477" i="27"/>
  <c r="H477" i="27" s="1"/>
  <c r="H476" i="27"/>
  <c r="E476" i="27"/>
  <c r="D476" i="27"/>
  <c r="H475" i="27"/>
  <c r="E475" i="27" s="1"/>
  <c r="E474" i="27" s="1"/>
  <c r="D475" i="27"/>
  <c r="D474" i="27"/>
  <c r="C474" i="27"/>
  <c r="H474" i="27" s="1"/>
  <c r="H473" i="27"/>
  <c r="D473" i="27"/>
  <c r="H472" i="27"/>
  <c r="D472" i="27"/>
  <c r="H471" i="27"/>
  <c r="D471" i="27"/>
  <c r="H470" i="27"/>
  <c r="D470" i="27"/>
  <c r="D468" i="27" s="1"/>
  <c r="H469" i="27"/>
  <c r="E469" i="27"/>
  <c r="D469" i="27"/>
  <c r="H468" i="27"/>
  <c r="C468" i="27"/>
  <c r="H467" i="27"/>
  <c r="D467" i="27"/>
  <c r="H466" i="27"/>
  <c r="D466" i="27"/>
  <c r="H465" i="27"/>
  <c r="D465" i="27"/>
  <c r="E465" i="27" s="1"/>
  <c r="H464" i="27"/>
  <c r="D464" i="27"/>
  <c r="C463" i="27"/>
  <c r="H463" i="27" s="1"/>
  <c r="H462" i="27"/>
  <c r="D462" i="27"/>
  <c r="H461" i="27"/>
  <c r="E461" i="27"/>
  <c r="D461" i="27"/>
  <c r="H460" i="27"/>
  <c r="E460" i="27" s="1"/>
  <c r="D460" i="27"/>
  <c r="D459" i="27"/>
  <c r="C459" i="27"/>
  <c r="H459" i="27" s="1"/>
  <c r="H458" i="27"/>
  <c r="D458" i="27"/>
  <c r="H457" i="27"/>
  <c r="D457" i="27"/>
  <c r="H456" i="27"/>
  <c r="D456" i="27"/>
  <c r="E456" i="27" s="1"/>
  <c r="C455" i="27"/>
  <c r="H455" i="27" s="1"/>
  <c r="H454" i="27"/>
  <c r="D454" i="27"/>
  <c r="H453" i="27"/>
  <c r="D453" i="27"/>
  <c r="H452" i="27"/>
  <c r="D452" i="27"/>
  <c r="H451" i="27"/>
  <c r="D451" i="27"/>
  <c r="E451" i="27" s="1"/>
  <c r="C450" i="27"/>
  <c r="H450" i="27" s="1"/>
  <c r="H449" i="27"/>
  <c r="D449" i="27"/>
  <c r="H448" i="27"/>
  <c r="D448" i="27"/>
  <c r="H447" i="27"/>
  <c r="D447" i="27"/>
  <c r="H446" i="27"/>
  <c r="D446" i="27"/>
  <c r="C445" i="27"/>
  <c r="H445" i="27" s="1"/>
  <c r="H443" i="27"/>
  <c r="D443" i="27"/>
  <c r="H442" i="27"/>
  <c r="D442" i="27"/>
  <c r="H441" i="27"/>
  <c r="D441" i="27"/>
  <c r="H440" i="27"/>
  <c r="D440" i="27"/>
  <c r="E440" i="27" s="1"/>
  <c r="H439" i="27"/>
  <c r="D439" i="27"/>
  <c r="H438" i="27"/>
  <c r="D438" i="27"/>
  <c r="E438" i="27" s="1"/>
  <c r="H437" i="27"/>
  <c r="D437" i="27"/>
  <c r="H436" i="27"/>
  <c r="D436" i="27"/>
  <c r="H435" i="27"/>
  <c r="D435" i="27"/>
  <c r="H434" i="27"/>
  <c r="D434" i="27"/>
  <c r="H433" i="27"/>
  <c r="D433" i="27"/>
  <c r="H432" i="27"/>
  <c r="E432" i="27"/>
  <c r="D432" i="27"/>
  <c r="H431" i="27"/>
  <c r="E431" i="27" s="1"/>
  <c r="D431" i="27"/>
  <c r="H430" i="27"/>
  <c r="D430" i="27"/>
  <c r="E430" i="27" s="1"/>
  <c r="C429" i="27"/>
  <c r="H429" i="27" s="1"/>
  <c r="H428" i="27"/>
  <c r="D428" i="27"/>
  <c r="H427" i="27"/>
  <c r="E427" i="27"/>
  <c r="D427" i="27"/>
  <c r="H426" i="27"/>
  <c r="E426" i="27" s="1"/>
  <c r="D426" i="27"/>
  <c r="H425" i="27"/>
  <c r="D425" i="27"/>
  <c r="E425" i="27" s="1"/>
  <c r="H424" i="27"/>
  <c r="D424" i="27"/>
  <c r="H423" i="27"/>
  <c r="D423" i="27"/>
  <c r="C422" i="27"/>
  <c r="H422" i="27" s="1"/>
  <c r="H421" i="27"/>
  <c r="D421" i="27"/>
  <c r="H420" i="27"/>
  <c r="E420" i="27"/>
  <c r="D420" i="27"/>
  <c r="H419" i="27"/>
  <c r="E419" i="27" s="1"/>
  <c r="D419" i="27"/>
  <c r="H418" i="27"/>
  <c r="E418" i="27" s="1"/>
  <c r="D418" i="27"/>
  <c r="H417" i="27"/>
  <c r="E417" i="27" s="1"/>
  <c r="D417" i="27"/>
  <c r="D416" i="27" s="1"/>
  <c r="H416" i="27"/>
  <c r="C416" i="27"/>
  <c r="H415" i="27"/>
  <c r="D415" i="27"/>
  <c r="E415" i="27" s="1"/>
  <c r="H414" i="27"/>
  <c r="D414" i="27"/>
  <c r="D412" i="27" s="1"/>
  <c r="H413" i="27"/>
  <c r="E413" i="27"/>
  <c r="D413" i="27"/>
  <c r="C412" i="27"/>
  <c r="H412" i="27" s="1"/>
  <c r="H411" i="27"/>
  <c r="D411" i="27"/>
  <c r="H410" i="27"/>
  <c r="E410" i="27"/>
  <c r="D410" i="27"/>
  <c r="H409" i="27"/>
  <c r="C409" i="27"/>
  <c r="H408" i="27"/>
  <c r="E408" i="27" s="1"/>
  <c r="D408" i="27"/>
  <c r="H407" i="27"/>
  <c r="E407" i="27" s="1"/>
  <c r="D407" i="27"/>
  <c r="H406" i="27"/>
  <c r="E406" i="27" s="1"/>
  <c r="D406" i="27"/>
  <c r="H405" i="27"/>
  <c r="D405" i="27"/>
  <c r="E405" i="27" s="1"/>
  <c r="C404" i="27"/>
  <c r="H404" i="27" s="1"/>
  <c r="H403" i="27"/>
  <c r="D403" i="27"/>
  <c r="H402" i="27"/>
  <c r="D402" i="27"/>
  <c r="H401" i="27"/>
  <c r="D401" i="27"/>
  <c r="D399" i="27" s="1"/>
  <c r="H400" i="27"/>
  <c r="E400" i="27"/>
  <c r="D400" i="27"/>
  <c r="H399" i="27"/>
  <c r="C399" i="27"/>
  <c r="H398" i="27"/>
  <c r="E398" i="27" s="1"/>
  <c r="D398" i="27"/>
  <c r="H397" i="27"/>
  <c r="E397" i="27" s="1"/>
  <c r="D397" i="27"/>
  <c r="H396" i="27"/>
  <c r="E396" i="27" s="1"/>
  <c r="D396" i="27"/>
  <c r="H395" i="27"/>
  <c r="D395" i="27"/>
  <c r="C395" i="27"/>
  <c r="H394" i="27"/>
  <c r="D394" i="27"/>
  <c r="E394" i="27" s="1"/>
  <c r="H393" i="27"/>
  <c r="D393" i="27"/>
  <c r="D392" i="27" s="1"/>
  <c r="C392" i="27"/>
  <c r="H392" i="27" s="1"/>
  <c r="H391" i="27"/>
  <c r="D391" i="27"/>
  <c r="H390" i="27"/>
  <c r="D390" i="27"/>
  <c r="H389" i="27"/>
  <c r="D389" i="27"/>
  <c r="C388" i="27"/>
  <c r="H388" i="27" s="1"/>
  <c r="H387" i="27"/>
  <c r="E387" i="27" s="1"/>
  <c r="D387" i="27"/>
  <c r="H386" i="27"/>
  <c r="E386" i="27" s="1"/>
  <c r="D386" i="27"/>
  <c r="H385" i="27"/>
  <c r="E385" i="27" s="1"/>
  <c r="D385" i="27"/>
  <c r="H384" i="27"/>
  <c r="D384" i="27"/>
  <c r="E384" i="27" s="1"/>
  <c r="H383" i="27"/>
  <c r="D383" i="27"/>
  <c r="D382" i="27" s="1"/>
  <c r="C382" i="27"/>
  <c r="H382" i="27" s="1"/>
  <c r="H381" i="27"/>
  <c r="D381" i="27"/>
  <c r="H380" i="27"/>
  <c r="D380" i="27"/>
  <c r="H379" i="27"/>
  <c r="D379" i="27"/>
  <c r="D378" i="27" s="1"/>
  <c r="C378" i="27"/>
  <c r="H378" i="27" s="1"/>
  <c r="H377" i="27"/>
  <c r="E377" i="27" s="1"/>
  <c r="D377" i="27"/>
  <c r="H376" i="27"/>
  <c r="E376" i="27" s="1"/>
  <c r="D376" i="27"/>
  <c r="H375" i="27"/>
  <c r="E375" i="27" s="1"/>
  <c r="D375" i="27"/>
  <c r="H374" i="27"/>
  <c r="E374" i="27" s="1"/>
  <c r="D374" i="27"/>
  <c r="D373" i="27" s="1"/>
  <c r="C373" i="27"/>
  <c r="H373" i="27" s="1"/>
  <c r="H372" i="27"/>
  <c r="D372" i="27"/>
  <c r="H371" i="27"/>
  <c r="D371" i="27"/>
  <c r="H370" i="27"/>
  <c r="D370" i="27"/>
  <c r="H369" i="27"/>
  <c r="D369" i="27"/>
  <c r="D368" i="27" s="1"/>
  <c r="C368" i="27"/>
  <c r="H368" i="27" s="1"/>
  <c r="H367" i="27"/>
  <c r="D367" i="27"/>
  <c r="H366" i="27"/>
  <c r="D366" i="27"/>
  <c r="H365" i="27"/>
  <c r="D365" i="27"/>
  <c r="H364" i="27"/>
  <c r="D364" i="27"/>
  <c r="H363" i="27"/>
  <c r="D363" i="27"/>
  <c r="D362" i="27" s="1"/>
  <c r="C362" i="27"/>
  <c r="H362" i="27" s="1"/>
  <c r="H361" i="27"/>
  <c r="D361" i="27"/>
  <c r="H360" i="27"/>
  <c r="D360" i="27"/>
  <c r="H359" i="27"/>
  <c r="D359" i="27"/>
  <c r="H358" i="27"/>
  <c r="D358" i="27"/>
  <c r="D357" i="27" s="1"/>
  <c r="C357" i="27"/>
  <c r="H357" i="27" s="1"/>
  <c r="H356" i="27"/>
  <c r="D356" i="27"/>
  <c r="E356" i="27" s="1"/>
  <c r="H355" i="27"/>
  <c r="D355" i="27"/>
  <c r="H354" i="27"/>
  <c r="D354" i="27"/>
  <c r="D353" i="27" s="1"/>
  <c r="C353" i="27"/>
  <c r="H353" i="27" s="1"/>
  <c r="H352" i="27"/>
  <c r="D352" i="27"/>
  <c r="H351" i="27"/>
  <c r="D351" i="27"/>
  <c r="E351" i="27" s="1"/>
  <c r="H350" i="27"/>
  <c r="D350" i="27"/>
  <c r="H349" i="27"/>
  <c r="D349" i="27"/>
  <c r="C348" i="27"/>
  <c r="H348" i="27" s="1"/>
  <c r="H347" i="27"/>
  <c r="D347" i="27"/>
  <c r="H346" i="27"/>
  <c r="E346" i="27"/>
  <c r="D346" i="27"/>
  <c r="H345" i="27"/>
  <c r="E345" i="27" s="1"/>
  <c r="E344" i="27" s="1"/>
  <c r="D345" i="27"/>
  <c r="D344" i="27" s="1"/>
  <c r="C344" i="27"/>
  <c r="H344" i="27" s="1"/>
  <c r="H343" i="27"/>
  <c r="D343" i="27"/>
  <c r="H342" i="27"/>
  <c r="D342" i="27"/>
  <c r="H341" i="27"/>
  <c r="D341" i="27"/>
  <c r="H338" i="27"/>
  <c r="D338" i="27"/>
  <c r="H337" i="27"/>
  <c r="D337" i="27"/>
  <c r="H336" i="27"/>
  <c r="E336" i="27"/>
  <c r="D336" i="27"/>
  <c r="H335" i="27"/>
  <c r="E335" i="27" s="1"/>
  <c r="D335" i="27"/>
  <c r="H334" i="27"/>
  <c r="D334" i="27"/>
  <c r="E334" i="27" s="1"/>
  <c r="H333" i="27"/>
  <c r="D333" i="27"/>
  <c r="H332" i="27"/>
  <c r="D332" i="27"/>
  <c r="D331" i="27" s="1"/>
  <c r="C331" i="27"/>
  <c r="H331" i="27" s="1"/>
  <c r="H330" i="27"/>
  <c r="D330" i="27"/>
  <c r="D328" i="27" s="1"/>
  <c r="H329" i="27"/>
  <c r="E329" i="27"/>
  <c r="D329" i="27"/>
  <c r="H328" i="27"/>
  <c r="C328" i="27"/>
  <c r="H327" i="27"/>
  <c r="D327" i="27"/>
  <c r="H326" i="27"/>
  <c r="D326" i="27"/>
  <c r="E326" i="27" s="1"/>
  <c r="C325" i="27"/>
  <c r="H325" i="27" s="1"/>
  <c r="H324" i="27"/>
  <c r="D324" i="27"/>
  <c r="H323" i="27"/>
  <c r="D323" i="27"/>
  <c r="H322" i="27"/>
  <c r="D322" i="27"/>
  <c r="H321" i="27"/>
  <c r="D321" i="27"/>
  <c r="E321" i="27" s="1"/>
  <c r="H320" i="27"/>
  <c r="D320" i="27"/>
  <c r="H319" i="27"/>
  <c r="D319" i="27"/>
  <c r="E319" i="27" s="1"/>
  <c r="H318" i="27"/>
  <c r="D318" i="27"/>
  <c r="H317" i="27"/>
  <c r="D317" i="27"/>
  <c r="H316" i="27"/>
  <c r="D316" i="27"/>
  <c r="D315" i="27" s="1"/>
  <c r="C315" i="27"/>
  <c r="H313" i="27"/>
  <c r="D313" i="27"/>
  <c r="E313" i="27" s="1"/>
  <c r="H312" i="27"/>
  <c r="D312" i="27"/>
  <c r="H311" i="27"/>
  <c r="D311" i="27"/>
  <c r="H310" i="27"/>
  <c r="D310" i="27"/>
  <c r="H309" i="27"/>
  <c r="D309" i="27"/>
  <c r="D308" i="27" s="1"/>
  <c r="H308" i="27"/>
  <c r="H307" i="27"/>
  <c r="D307" i="27"/>
  <c r="H306" i="27"/>
  <c r="D306" i="27"/>
  <c r="D305" i="27" s="1"/>
  <c r="H305" i="27"/>
  <c r="H304" i="27"/>
  <c r="D304" i="27"/>
  <c r="H303" i="27"/>
  <c r="D303" i="27"/>
  <c r="H302" i="27"/>
  <c r="D302" i="27"/>
  <c r="H301" i="27"/>
  <c r="D301" i="27"/>
  <c r="H300" i="27"/>
  <c r="D300" i="27"/>
  <c r="E300" i="27" s="1"/>
  <c r="H299" i="27"/>
  <c r="D299" i="27"/>
  <c r="H298" i="27"/>
  <c r="D298" i="27"/>
  <c r="H297" i="27"/>
  <c r="E297" i="27"/>
  <c r="D297" i="27"/>
  <c r="D296" i="27" s="1"/>
  <c r="H296" i="27"/>
  <c r="H295" i="27"/>
  <c r="D295" i="27"/>
  <c r="H294" i="27"/>
  <c r="D294" i="27"/>
  <c r="H293" i="27"/>
  <c r="D293" i="27"/>
  <c r="H292" i="27"/>
  <c r="D292" i="27"/>
  <c r="E292" i="27" s="1"/>
  <c r="H291" i="27"/>
  <c r="D291" i="27"/>
  <c r="H290" i="27"/>
  <c r="D290" i="27"/>
  <c r="D289" i="27" s="1"/>
  <c r="H289" i="27"/>
  <c r="H288" i="27"/>
  <c r="E288" i="27" s="1"/>
  <c r="D288" i="27"/>
  <c r="H287" i="27"/>
  <c r="D287" i="27"/>
  <c r="E287" i="27" s="1"/>
  <c r="H286" i="27"/>
  <c r="D286" i="27"/>
  <c r="H285" i="27"/>
  <c r="D285" i="27"/>
  <c r="H284" i="27"/>
  <c r="D284" i="27"/>
  <c r="H283" i="27"/>
  <c r="D283" i="27"/>
  <c r="E283" i="27" s="1"/>
  <c r="H282" i="27"/>
  <c r="D282" i="27"/>
  <c r="H281" i="27"/>
  <c r="D281" i="27"/>
  <c r="H280" i="27"/>
  <c r="D280" i="27"/>
  <c r="H279" i="27"/>
  <c r="D279" i="27"/>
  <c r="E279" i="27" s="1"/>
  <c r="H278" i="27"/>
  <c r="D278" i="27"/>
  <c r="H277" i="27"/>
  <c r="D277" i="27"/>
  <c r="H276" i="27"/>
  <c r="D276" i="27"/>
  <c r="H275" i="27"/>
  <c r="E275" i="27"/>
  <c r="D275" i="27"/>
  <c r="H274" i="27"/>
  <c r="E274" i="27" s="1"/>
  <c r="D274" i="27"/>
  <c r="H273" i="27"/>
  <c r="E273" i="27" s="1"/>
  <c r="D273" i="27"/>
  <c r="H272" i="27"/>
  <c r="E272" i="27" s="1"/>
  <c r="D272" i="27"/>
  <c r="H271" i="27"/>
  <c r="D271" i="27"/>
  <c r="E271" i="27" s="1"/>
  <c r="H270" i="27"/>
  <c r="D270" i="27"/>
  <c r="H269" i="27"/>
  <c r="D269" i="27"/>
  <c r="H268" i="27"/>
  <c r="D268" i="27"/>
  <c r="H267" i="27"/>
  <c r="D267" i="27"/>
  <c r="E267" i="27" s="1"/>
  <c r="H266" i="27"/>
  <c r="D266" i="27"/>
  <c r="H265" i="27"/>
  <c r="H264" i="27"/>
  <c r="D264" i="27"/>
  <c r="C263" i="27"/>
  <c r="H263" i="27" s="1"/>
  <c r="H262" i="27"/>
  <c r="D262" i="27"/>
  <c r="H261" i="27"/>
  <c r="D261" i="27"/>
  <c r="D260" i="27" s="1"/>
  <c r="C260" i="27"/>
  <c r="D252" i="27"/>
  <c r="D251" i="27"/>
  <c r="C250" i="27"/>
  <c r="D249" i="27"/>
  <c r="E249" i="27" s="1"/>
  <c r="D248" i="27"/>
  <c r="E248" i="27" s="1"/>
  <c r="D247" i="27"/>
  <c r="E247" i="27" s="1"/>
  <c r="D246" i="27"/>
  <c r="D245" i="27"/>
  <c r="E245" i="27" s="1"/>
  <c r="C244" i="27"/>
  <c r="D242" i="27"/>
  <c r="D241" i="27"/>
  <c r="E241" i="27" s="1"/>
  <c r="D240" i="27"/>
  <c r="E240" i="27" s="1"/>
  <c r="C239" i="27"/>
  <c r="D237" i="27"/>
  <c r="C236" i="27"/>
  <c r="D234" i="27"/>
  <c r="C233" i="27"/>
  <c r="D232" i="27"/>
  <c r="D231" i="27"/>
  <c r="D230" i="27"/>
  <c r="C229" i="27"/>
  <c r="C228" i="27" s="1"/>
  <c r="D227" i="27"/>
  <c r="D226" i="27"/>
  <c r="D225" i="27"/>
  <c r="D224" i="27"/>
  <c r="C223" i="27"/>
  <c r="C222" i="27" s="1"/>
  <c r="E221" i="27" s="1"/>
  <c r="D221" i="27"/>
  <c r="D220" i="27" s="1"/>
  <c r="C220" i="27"/>
  <c r="D219" i="27"/>
  <c r="D218" i="27"/>
  <c r="E218" i="27" s="1"/>
  <c r="D217" i="27"/>
  <c r="E217" i="27" s="1"/>
  <c r="C216" i="27"/>
  <c r="D214" i="27"/>
  <c r="C213" i="27"/>
  <c r="D212" i="27"/>
  <c r="C211" i="27"/>
  <c r="D210" i="27"/>
  <c r="E210" i="27" s="1"/>
  <c r="D209" i="27"/>
  <c r="E209" i="27" s="1"/>
  <c r="D208" i="27"/>
  <c r="E208" i="27" s="1"/>
  <c r="C207" i="27"/>
  <c r="D206" i="27"/>
  <c r="D205" i="27"/>
  <c r="E205" i="27" s="1"/>
  <c r="C204" i="27"/>
  <c r="D202" i="27"/>
  <c r="C201" i="27"/>
  <c r="C200" i="27" s="1"/>
  <c r="E199" i="27"/>
  <c r="D199" i="27"/>
  <c r="C198" i="27"/>
  <c r="C197" i="27" s="1"/>
  <c r="E196" i="27" s="1"/>
  <c r="D196" i="27"/>
  <c r="C195" i="27"/>
  <c r="D194" i="27"/>
  <c r="E194" i="27" s="1"/>
  <c r="E193" i="27" s="1"/>
  <c r="D193" i="27" s="1"/>
  <c r="C193" i="27"/>
  <c r="E192" i="27" s="1"/>
  <c r="D192" i="27"/>
  <c r="D191" i="27"/>
  <c r="E190" i="27" s="1"/>
  <c r="D190" i="27"/>
  <c r="C189" i="27"/>
  <c r="C188" i="27" s="1"/>
  <c r="E187" i="27" s="1"/>
  <c r="D187" i="27"/>
  <c r="D186" i="27"/>
  <c r="E186" i="27" s="1"/>
  <c r="C185" i="27"/>
  <c r="E183" i="27"/>
  <c r="D183" i="27"/>
  <c r="C182" i="27"/>
  <c r="D181" i="27"/>
  <c r="D180" i="27" s="1"/>
  <c r="C180" i="27"/>
  <c r="H176" i="27"/>
  <c r="D176" i="27"/>
  <c r="H175" i="27"/>
  <c r="E175" i="27"/>
  <c r="D175" i="27"/>
  <c r="H174" i="27"/>
  <c r="C174" i="27"/>
  <c r="H173" i="27"/>
  <c r="D173" i="27"/>
  <c r="H172" i="27"/>
  <c r="D172" i="27"/>
  <c r="C171" i="27"/>
  <c r="H169" i="27"/>
  <c r="D169" i="27"/>
  <c r="E169" i="27" s="1"/>
  <c r="H168" i="27"/>
  <c r="D168" i="27"/>
  <c r="H167" i="27" s="1"/>
  <c r="C167" i="27"/>
  <c r="H166" i="27"/>
  <c r="D166" i="27"/>
  <c r="E166" i="27" s="1"/>
  <c r="H165" i="27"/>
  <c r="D165" i="27"/>
  <c r="C164" i="27"/>
  <c r="C163" i="27" s="1"/>
  <c r="H162" i="27"/>
  <c r="D162" i="27"/>
  <c r="H161" i="27"/>
  <c r="D161" i="27"/>
  <c r="C160" i="27"/>
  <c r="H160" i="27" s="1"/>
  <c r="H159" i="27"/>
  <c r="D159" i="27"/>
  <c r="H158" i="27"/>
  <c r="E158" i="27"/>
  <c r="D158" i="27"/>
  <c r="H157" i="27"/>
  <c r="C157" i="27"/>
  <c r="H156" i="27"/>
  <c r="D156" i="27"/>
  <c r="H155" i="27"/>
  <c r="D155" i="27"/>
  <c r="C154" i="27"/>
  <c r="H151" i="27"/>
  <c r="D151" i="27"/>
  <c r="H150" i="27"/>
  <c r="D150" i="27"/>
  <c r="E150" i="27" s="1"/>
  <c r="C149" i="27"/>
  <c r="H149" i="27" s="1"/>
  <c r="H148" i="27"/>
  <c r="D148" i="27"/>
  <c r="H147" i="27"/>
  <c r="E147" i="27"/>
  <c r="D147" i="27"/>
  <c r="H146" i="27"/>
  <c r="C146" i="27"/>
  <c r="H145" i="27"/>
  <c r="E145" i="27" s="1"/>
  <c r="D145" i="27"/>
  <c r="H144" i="27"/>
  <c r="D144" i="27"/>
  <c r="E144" i="27" s="1"/>
  <c r="C143" i="27"/>
  <c r="H143" i="27" s="1"/>
  <c r="H142" i="27"/>
  <c r="D142" i="27"/>
  <c r="D140" i="27" s="1"/>
  <c r="H141" i="27"/>
  <c r="E141" i="27"/>
  <c r="D141" i="27"/>
  <c r="C140" i="27"/>
  <c r="H140" i="27" s="1"/>
  <c r="H139" i="27"/>
  <c r="D139" i="27"/>
  <c r="H138" i="27"/>
  <c r="D138" i="27"/>
  <c r="H137" i="27"/>
  <c r="D137" i="27"/>
  <c r="C136" i="27"/>
  <c r="C135" i="27"/>
  <c r="H134" i="27"/>
  <c r="D134" i="27"/>
  <c r="D132" i="27" s="1"/>
  <c r="H133" i="27"/>
  <c r="E133" i="27"/>
  <c r="D133" i="27"/>
  <c r="C132" i="27"/>
  <c r="H132" i="27" s="1"/>
  <c r="H131" i="27"/>
  <c r="D131" i="27"/>
  <c r="H130" i="27"/>
  <c r="D130" i="27"/>
  <c r="E130" i="27" s="1"/>
  <c r="C129" i="27"/>
  <c r="H129" i="27" s="1"/>
  <c r="H128" i="27"/>
  <c r="D128" i="27"/>
  <c r="H127" i="27"/>
  <c r="D127" i="27"/>
  <c r="E127" i="27" s="1"/>
  <c r="C126" i="27"/>
  <c r="H126" i="27" s="1"/>
  <c r="H125" i="27"/>
  <c r="D125" i="27"/>
  <c r="H124" i="27"/>
  <c r="D124" i="27"/>
  <c r="E124" i="27" s="1"/>
  <c r="C123" i="27"/>
  <c r="H123" i="27" s="1"/>
  <c r="H122" i="27"/>
  <c r="D122" i="27"/>
  <c r="H121" i="27"/>
  <c r="D121" i="27"/>
  <c r="E121" i="27" s="1"/>
  <c r="H120" i="27"/>
  <c r="D120" i="27"/>
  <c r="C120" i="27"/>
  <c r="H119" i="27"/>
  <c r="E119" i="27" s="1"/>
  <c r="D119" i="27"/>
  <c r="H118" i="27"/>
  <c r="E118" i="27" s="1"/>
  <c r="E117" i="27" s="1"/>
  <c r="D118" i="27"/>
  <c r="C117" i="27"/>
  <c r="C170" i="27" l="1"/>
  <c r="H171" i="27"/>
  <c r="D126" i="27"/>
  <c r="E138" i="27"/>
  <c r="E143" i="27"/>
  <c r="C153" i="27"/>
  <c r="H154" i="27"/>
  <c r="D171" i="27"/>
  <c r="E172" i="27"/>
  <c r="E239" i="27"/>
  <c r="E246" i="27"/>
  <c r="D244" i="27"/>
  <c r="D243" i="27" s="1"/>
  <c r="C243" i="27" s="1"/>
  <c r="E373" i="27"/>
  <c r="D494" i="27"/>
  <c r="E495" i="27"/>
  <c r="H513" i="27"/>
  <c r="C509" i="27"/>
  <c r="H509" i="27" s="1"/>
  <c r="E188" i="28"/>
  <c r="E123" i="27"/>
  <c r="E234" i="27"/>
  <c r="E233" i="27" s="1"/>
  <c r="D233" i="27"/>
  <c r="D160" i="27"/>
  <c r="E161" i="27"/>
  <c r="E244" i="27"/>
  <c r="D445" i="27"/>
  <c r="E446" i="27"/>
  <c r="D755" i="27"/>
  <c r="D768" i="27"/>
  <c r="E767" i="27"/>
  <c r="D154" i="27"/>
  <c r="E155" i="27"/>
  <c r="E237" i="27"/>
  <c r="D236" i="27"/>
  <c r="D235" i="27" s="1"/>
  <c r="C235" i="27" s="1"/>
  <c r="D239" i="27"/>
  <c r="D238" i="27" s="1"/>
  <c r="C238" i="27" s="1"/>
  <c r="E242" i="27"/>
  <c r="D117" i="27"/>
  <c r="E125" i="27"/>
  <c r="E131" i="27"/>
  <c r="E129" i="27" s="1"/>
  <c r="E137" i="27"/>
  <c r="E139" i="27"/>
  <c r="H164" i="27"/>
  <c r="D164" i="27"/>
  <c r="D213" i="27"/>
  <c r="E214" i="27"/>
  <c r="E213" i="27" s="1"/>
  <c r="D216" i="27"/>
  <c r="D215" i="27" s="1"/>
  <c r="C215" i="27" s="1"/>
  <c r="E219" i="27"/>
  <c r="E216" i="27" s="1"/>
  <c r="E227" i="27"/>
  <c r="H491" i="27"/>
  <c r="C484" i="27"/>
  <c r="E642" i="28"/>
  <c r="E38" i="28"/>
  <c r="E151" i="27"/>
  <c r="E149" i="27" s="1"/>
  <c r="D174" i="27"/>
  <c r="C203" i="27"/>
  <c r="E202" i="27" s="1"/>
  <c r="E206" i="27"/>
  <c r="E225" i="27"/>
  <c r="D229" i="27"/>
  <c r="D250" i="27"/>
  <c r="E266" i="27"/>
  <c r="E281" i="27"/>
  <c r="E293" i="27"/>
  <c r="E295" i="27"/>
  <c r="E299" i="27"/>
  <c r="E307" i="27"/>
  <c r="C314" i="27"/>
  <c r="H314" i="27" s="1"/>
  <c r="E327" i="27"/>
  <c r="E342" i="27"/>
  <c r="E349" i="27"/>
  <c r="E354" i="27"/>
  <c r="E353" i="27" s="1"/>
  <c r="E390" i="27"/>
  <c r="D422" i="27"/>
  <c r="E452" i="27"/>
  <c r="E454" i="27"/>
  <c r="E472" i="27"/>
  <c r="E491" i="27"/>
  <c r="E501" i="27"/>
  <c r="E511" i="27"/>
  <c r="E532" i="27"/>
  <c r="E544" i="27"/>
  <c r="E548" i="27"/>
  <c r="E547" i="27" s="1"/>
  <c r="E553" i="27"/>
  <c r="E555" i="27"/>
  <c r="E718" i="28"/>
  <c r="E687" i="28"/>
  <c r="E760" i="28"/>
  <c r="D760" i="28" s="1"/>
  <c r="E700" i="28"/>
  <c r="D700" i="28" s="1"/>
  <c r="E595" i="28"/>
  <c r="D595" i="28" s="1"/>
  <c r="E468" i="28"/>
  <c r="D468" i="28" s="1"/>
  <c r="D444" i="28" s="1"/>
  <c r="C444" i="28" s="1"/>
  <c r="H444" i="28" s="1"/>
  <c r="E751" i="27"/>
  <c r="D3" i="28"/>
  <c r="C3" i="28" s="1"/>
  <c r="E671" i="27"/>
  <c r="E595" i="27"/>
  <c r="E562" i="27"/>
  <c r="E687" i="27"/>
  <c r="D687" i="27" s="1"/>
  <c r="E395" i="28"/>
  <c r="E325" i="27"/>
  <c r="D388" i="27"/>
  <c r="E395" i="27"/>
  <c r="E416" i="27"/>
  <c r="D486" i="27"/>
  <c r="D497" i="27"/>
  <c r="E529" i="27"/>
  <c r="E556" i="27"/>
  <c r="E67" i="29"/>
  <c r="D67" i="29" s="1"/>
  <c r="C67" i="29" s="1"/>
  <c r="H67" i="29" s="1"/>
  <c r="J67" i="29" s="1"/>
  <c r="E653" i="28"/>
  <c r="E616" i="28"/>
  <c r="D616" i="28" s="1"/>
  <c r="E68" i="28"/>
  <c r="E399" i="28"/>
  <c r="E671" i="28"/>
  <c r="D146" i="27"/>
  <c r="D157" i="27"/>
  <c r="E165" i="27"/>
  <c r="D223" i="27"/>
  <c r="E231" i="27"/>
  <c r="D265" i="27"/>
  <c r="D263" i="27" s="1"/>
  <c r="E280" i="27"/>
  <c r="E282" i="27"/>
  <c r="E294" i="27"/>
  <c r="E320" i="27"/>
  <c r="E341" i="27"/>
  <c r="E343" i="27"/>
  <c r="E350" i="27"/>
  <c r="E348" i="27" s="1"/>
  <c r="D348" i="27"/>
  <c r="E355" i="27"/>
  <c r="E391" i="27"/>
  <c r="E439" i="27"/>
  <c r="E453" i="27"/>
  <c r="E450" i="27" s="1"/>
  <c r="D455" i="27"/>
  <c r="E459" i="27"/>
  <c r="E464" i="27"/>
  <c r="D463" i="27"/>
  <c r="E471" i="27"/>
  <c r="E473" i="27"/>
  <c r="E506" i="27"/>
  <c r="E510" i="27"/>
  <c r="E512" i="27"/>
  <c r="E554" i="27"/>
  <c r="E743" i="28"/>
  <c r="D743" i="28" s="1"/>
  <c r="C743" i="28" s="1"/>
  <c r="E531" i="28"/>
  <c r="D531" i="28" s="1"/>
  <c r="E694" i="28"/>
  <c r="E676" i="28"/>
  <c r="D235" i="28"/>
  <c r="C235" i="28" s="1"/>
  <c r="E234" i="28" s="1"/>
  <c r="E233" i="28" s="1"/>
  <c r="E228" i="28" s="1"/>
  <c r="D228" i="28" s="1"/>
  <c r="E163" i="28"/>
  <c r="D163" i="28" s="1"/>
  <c r="E97" i="28"/>
  <c r="E694" i="27"/>
  <c r="E569" i="27"/>
  <c r="D340" i="28"/>
  <c r="C340" i="28" s="1"/>
  <c r="H340" i="28" s="1"/>
  <c r="E136" i="28"/>
  <c r="E135" i="28" s="1"/>
  <c r="D135" i="28"/>
  <c r="C152" i="27"/>
  <c r="E404" i="27"/>
  <c r="D404" i="27" s="1"/>
  <c r="D185" i="28"/>
  <c r="E184" i="28"/>
  <c r="D184" i="28" s="1"/>
  <c r="E203" i="28"/>
  <c r="D203" i="28" s="1"/>
  <c r="C259" i="28"/>
  <c r="E201" i="27"/>
  <c r="E200" i="27" s="1"/>
  <c r="D200" i="27" s="1"/>
  <c r="E243" i="27"/>
  <c r="H115" i="23"/>
  <c r="J115" i="23" s="1"/>
  <c r="H115" i="29"/>
  <c r="E265" i="28"/>
  <c r="C152" i="28"/>
  <c r="E153" i="28"/>
  <c r="D153" i="28" s="1"/>
  <c r="D123" i="27"/>
  <c r="E128" i="27"/>
  <c r="E126" i="27" s="1"/>
  <c r="H136" i="27"/>
  <c r="D143" i="27"/>
  <c r="E148" i="27"/>
  <c r="E146" i="27" s="1"/>
  <c r="E156" i="27"/>
  <c r="E159" i="27"/>
  <c r="E157" i="27" s="1"/>
  <c r="E162" i="27"/>
  <c r="E160" i="27" s="1"/>
  <c r="E164" i="27"/>
  <c r="E168" i="27"/>
  <c r="E167" i="27" s="1"/>
  <c r="E173" i="27"/>
  <c r="E171" i="27" s="1"/>
  <c r="E176" i="27"/>
  <c r="E174" i="27" s="1"/>
  <c r="E182" i="27"/>
  <c r="D182" i="27" s="1"/>
  <c r="E185" i="27"/>
  <c r="D185" i="27" s="1"/>
  <c r="E191" i="27"/>
  <c r="E204" i="27"/>
  <c r="E207" i="27"/>
  <c r="D207" i="27" s="1"/>
  <c r="E212" i="27"/>
  <c r="E211" i="27" s="1"/>
  <c r="D211" i="27" s="1"/>
  <c r="E224" i="27"/>
  <c r="E230" i="27"/>
  <c r="E251" i="27"/>
  <c r="E261" i="27"/>
  <c r="E264" i="27"/>
  <c r="E269" i="27"/>
  <c r="E276" i="27"/>
  <c r="E278" i="27"/>
  <c r="E285" i="27"/>
  <c r="E290" i="27"/>
  <c r="E304" i="27"/>
  <c r="E306" i="27"/>
  <c r="E309" i="27"/>
  <c r="E311" i="27"/>
  <c r="H315" i="27"/>
  <c r="E317" i="27"/>
  <c r="E322" i="27"/>
  <c r="E324" i="27"/>
  <c r="E332" i="27"/>
  <c r="E337" i="27"/>
  <c r="E347" i="27"/>
  <c r="E352" i="27"/>
  <c r="E358" i="27"/>
  <c r="E360" i="27"/>
  <c r="E363" i="27"/>
  <c r="E365" i="27"/>
  <c r="E367" i="27"/>
  <c r="E370" i="27"/>
  <c r="E372" i="27"/>
  <c r="E379" i="27"/>
  <c r="E378" i="27" s="1"/>
  <c r="E381" i="27"/>
  <c r="E389" i="27"/>
  <c r="E388" i="27" s="1"/>
  <c r="E401" i="27"/>
  <c r="E403" i="27"/>
  <c r="E421" i="27"/>
  <c r="E424" i="27"/>
  <c r="D429" i="27"/>
  <c r="E433" i="27"/>
  <c r="E435" i="27"/>
  <c r="E437" i="27"/>
  <c r="E442" i="27"/>
  <c r="E448" i="27"/>
  <c r="D450" i="27"/>
  <c r="E457" i="27"/>
  <c r="E462" i="27"/>
  <c r="E467" i="27"/>
  <c r="E470" i="27"/>
  <c r="E468" i="27" s="1"/>
  <c r="E479" i="27"/>
  <c r="E488" i="27"/>
  <c r="E490" i="27"/>
  <c r="E498" i="27"/>
  <c r="E503" i="27"/>
  <c r="E517" i="27"/>
  <c r="E519" i="27"/>
  <c r="E534" i="27"/>
  <c r="E531" i="27" s="1"/>
  <c r="C538" i="27"/>
  <c r="H538" i="27" s="1"/>
  <c r="E539" i="27"/>
  <c r="D544" i="27"/>
  <c r="D538" i="27" s="1"/>
  <c r="J547" i="27"/>
  <c r="E569" i="28"/>
  <c r="E353" i="28"/>
  <c r="E11" i="28"/>
  <c r="E126" i="28"/>
  <c r="H3" i="28"/>
  <c r="E587" i="27"/>
  <c r="E628" i="27"/>
  <c r="D189" i="27"/>
  <c r="E238" i="27"/>
  <c r="E296" i="27"/>
  <c r="H484" i="27"/>
  <c r="H561" i="27"/>
  <c r="J561" i="27" s="1"/>
  <c r="J725" i="28"/>
  <c r="H726" i="28"/>
  <c r="J726" i="28" s="1"/>
  <c r="C725" i="28"/>
  <c r="H725" i="28" s="1"/>
  <c r="C712" i="28"/>
  <c r="E463" i="28"/>
  <c r="E444" i="28" s="1"/>
  <c r="E497" i="28"/>
  <c r="E484" i="28" s="1"/>
  <c r="E314" i="28"/>
  <c r="E529" i="28"/>
  <c r="E528" i="28" s="1"/>
  <c r="D528" i="28" s="1"/>
  <c r="E244" i="28"/>
  <c r="E243" i="28" s="1"/>
  <c r="E616" i="27"/>
  <c r="E750" i="27"/>
  <c r="E726" i="27" s="1"/>
  <c r="E700" i="27"/>
  <c r="C645" i="27"/>
  <c r="H645" i="27" s="1"/>
  <c r="J645" i="27" s="1"/>
  <c r="H712" i="27"/>
  <c r="D712" i="27"/>
  <c r="D645" i="27" s="1"/>
  <c r="D560" i="27" s="1"/>
  <c r="C116" i="27"/>
  <c r="E154" i="27"/>
  <c r="E195" i="27"/>
  <c r="H117" i="27"/>
  <c r="E122" i="27"/>
  <c r="E120" i="27" s="1"/>
  <c r="D129" i="27"/>
  <c r="E134" i="27"/>
  <c r="E132" i="27" s="1"/>
  <c r="D136" i="27"/>
  <c r="E142" i="27"/>
  <c r="E140" i="27" s="1"/>
  <c r="D149" i="27"/>
  <c r="D167" i="27"/>
  <c r="E181" i="27"/>
  <c r="E180" i="27" s="1"/>
  <c r="E179" i="27" s="1"/>
  <c r="D179" i="27" s="1"/>
  <c r="C179" i="27" s="1"/>
  <c r="C184" i="27"/>
  <c r="E189" i="27"/>
  <c r="D195" i="27"/>
  <c r="E198" i="27"/>
  <c r="D198" i="27" s="1"/>
  <c r="D201" i="27"/>
  <c r="E220" i="27"/>
  <c r="E215" i="27" s="1"/>
  <c r="E226" i="27"/>
  <c r="E232" i="27"/>
  <c r="E236" i="27"/>
  <c r="E235" i="27" s="1"/>
  <c r="H260" i="27"/>
  <c r="E262" i="27"/>
  <c r="E268" i="27"/>
  <c r="E270" i="27"/>
  <c r="E277" i="27"/>
  <c r="E284" i="27"/>
  <c r="E286" i="27"/>
  <c r="E291" i="27"/>
  <c r="E301" i="27"/>
  <c r="E303" i="27"/>
  <c r="E302" i="27" s="1"/>
  <c r="E305" i="27"/>
  <c r="E310" i="27"/>
  <c r="E312" i="27"/>
  <c r="E316" i="27"/>
  <c r="E318" i="27"/>
  <c r="E323" i="27"/>
  <c r="D325" i="27"/>
  <c r="E330" i="27"/>
  <c r="E328" i="27" s="1"/>
  <c r="E333" i="27"/>
  <c r="E338" i="27"/>
  <c r="E359" i="27"/>
  <c r="E361" i="27"/>
  <c r="E364" i="27"/>
  <c r="E366" i="27"/>
  <c r="E369" i="27"/>
  <c r="E368" i="27" s="1"/>
  <c r="E371" i="27"/>
  <c r="E380" i="27"/>
  <c r="E383" i="27"/>
  <c r="E382" i="27" s="1"/>
  <c r="E393" i="27"/>
  <c r="E392" i="27" s="1"/>
  <c r="E402" i="27"/>
  <c r="E411" i="27"/>
  <c r="E409" i="27" s="1"/>
  <c r="D409" i="27" s="1"/>
  <c r="E414" i="27"/>
  <c r="E412" i="27" s="1"/>
  <c r="E423" i="27"/>
  <c r="E428" i="27"/>
  <c r="E434" i="27"/>
  <c r="E436" i="27"/>
  <c r="E441" i="27"/>
  <c r="E443" i="27"/>
  <c r="E447" i="27"/>
  <c r="E449" i="27"/>
  <c r="E458" i="27"/>
  <c r="E466" i="27"/>
  <c r="E478" i="27"/>
  <c r="E477" i="27" s="1"/>
  <c r="E480" i="27"/>
  <c r="E489" i="27"/>
  <c r="E486" i="27" s="1"/>
  <c r="D491" i="27"/>
  <c r="D484" i="27" s="1"/>
  <c r="E496" i="27"/>
  <c r="E494" i="27" s="1"/>
  <c r="E499" i="27"/>
  <c r="D504" i="27"/>
  <c r="E508" i="27"/>
  <c r="E516" i="27"/>
  <c r="E513" i="27" s="1"/>
  <c r="E518" i="27"/>
  <c r="E520" i="27"/>
  <c r="E543" i="27"/>
  <c r="C551" i="27"/>
  <c r="E587" i="28"/>
  <c r="E562" i="28"/>
  <c r="E305" i="28"/>
  <c r="E3" i="29"/>
  <c r="J3" i="29"/>
  <c r="E120" i="28"/>
  <c r="E718" i="27"/>
  <c r="E717" i="27" s="1"/>
  <c r="D717" i="27" s="1"/>
  <c r="C115" i="27"/>
  <c r="H113" i="27"/>
  <c r="E113" i="27" s="1"/>
  <c r="D113" i="27"/>
  <c r="H112" i="27"/>
  <c r="D112" i="27"/>
  <c r="H111" i="27"/>
  <c r="E111" i="27" s="1"/>
  <c r="D111" i="27"/>
  <c r="H110" i="27"/>
  <c r="D110" i="27"/>
  <c r="H109" i="27"/>
  <c r="E109" i="27" s="1"/>
  <c r="D109" i="27"/>
  <c r="H108" i="27"/>
  <c r="D108" i="27"/>
  <c r="H107" i="27"/>
  <c r="D107" i="27"/>
  <c r="E107" i="27" s="1"/>
  <c r="H106" i="27"/>
  <c r="D106" i="27"/>
  <c r="H105" i="27"/>
  <c r="D105" i="27"/>
  <c r="H104" i="27"/>
  <c r="D104" i="27"/>
  <c r="H103" i="27"/>
  <c r="D103" i="27"/>
  <c r="E103" i="27" s="1"/>
  <c r="H102" i="27"/>
  <c r="E102" i="27" s="1"/>
  <c r="D102" i="27"/>
  <c r="H101" i="27"/>
  <c r="D101" i="27"/>
  <c r="H100" i="27"/>
  <c r="E100" i="27" s="1"/>
  <c r="D100" i="27"/>
  <c r="H99" i="27"/>
  <c r="D99" i="27"/>
  <c r="H98" i="27"/>
  <c r="D98" i="27"/>
  <c r="H97" i="27"/>
  <c r="C97" i="27"/>
  <c r="H96" i="27"/>
  <c r="D96" i="27"/>
  <c r="E96" i="27" s="1"/>
  <c r="H95" i="27"/>
  <c r="D95" i="27"/>
  <c r="H94" i="27"/>
  <c r="D94" i="27"/>
  <c r="H93" i="27"/>
  <c r="D93" i="27"/>
  <c r="H92" i="27"/>
  <c r="D92" i="27"/>
  <c r="E92" i="27" s="1"/>
  <c r="H91" i="27"/>
  <c r="D91" i="27"/>
  <c r="H90" i="27"/>
  <c r="D90" i="27"/>
  <c r="H89" i="27"/>
  <c r="D89" i="27"/>
  <c r="H88" i="27"/>
  <c r="D88" i="27"/>
  <c r="E88" i="27" s="1"/>
  <c r="H87" i="27"/>
  <c r="D87" i="27"/>
  <c r="H86" i="27"/>
  <c r="D86" i="27"/>
  <c r="H85" i="27"/>
  <c r="D85" i="27"/>
  <c r="H84" i="27"/>
  <c r="D84" i="27"/>
  <c r="E84" i="27" s="1"/>
  <c r="H83" i="27"/>
  <c r="D83" i="27"/>
  <c r="H82" i="27"/>
  <c r="D82" i="27"/>
  <c r="H81" i="27"/>
  <c r="D81" i="27"/>
  <c r="H80" i="27"/>
  <c r="E80" i="27"/>
  <c r="D80" i="27"/>
  <c r="H79" i="27"/>
  <c r="D79" i="27"/>
  <c r="H78" i="27"/>
  <c r="E78" i="27" s="1"/>
  <c r="D78" i="27"/>
  <c r="H77" i="27"/>
  <c r="D77" i="27"/>
  <c r="H76" i="27"/>
  <c r="D76" i="27"/>
  <c r="E76" i="27" s="1"/>
  <c r="H75" i="27"/>
  <c r="D75" i="27"/>
  <c r="H74" i="27"/>
  <c r="D74" i="27"/>
  <c r="H73" i="27"/>
  <c r="D73" i="27"/>
  <c r="H72" i="27"/>
  <c r="D72" i="27"/>
  <c r="E72" i="27" s="1"/>
  <c r="H71" i="27"/>
  <c r="E71" i="27" s="1"/>
  <c r="D71" i="27"/>
  <c r="H70" i="27"/>
  <c r="D70" i="27"/>
  <c r="H69" i="27"/>
  <c r="E69" i="27" s="1"/>
  <c r="D69" i="27"/>
  <c r="D68" i="27"/>
  <c r="C68" i="27"/>
  <c r="H68" i="27" s="1"/>
  <c r="H66" i="27"/>
  <c r="D66" i="27"/>
  <c r="H65" i="27"/>
  <c r="E65" i="27" s="1"/>
  <c r="D65" i="27"/>
  <c r="H64" i="27"/>
  <c r="D64" i="27"/>
  <c r="E64" i="27" s="1"/>
  <c r="H63" i="27"/>
  <c r="D63" i="27"/>
  <c r="H62" i="27"/>
  <c r="D62" i="27"/>
  <c r="C61" i="27"/>
  <c r="H61" i="27" s="1"/>
  <c r="H60" i="27"/>
  <c r="D60" i="27"/>
  <c r="H59" i="27"/>
  <c r="D59" i="27"/>
  <c r="H58" i="27"/>
  <c r="D58" i="27"/>
  <c r="H57" i="27"/>
  <c r="D57" i="27"/>
  <c r="H56" i="27"/>
  <c r="D56" i="27"/>
  <c r="H55" i="27"/>
  <c r="D55" i="27"/>
  <c r="H54" i="27"/>
  <c r="D54" i="27"/>
  <c r="E54" i="27" s="1"/>
  <c r="H53" i="27"/>
  <c r="D53" i="27"/>
  <c r="H52" i="27"/>
  <c r="D52" i="27"/>
  <c r="H51" i="27"/>
  <c r="D51" i="27"/>
  <c r="H50" i="27"/>
  <c r="D50" i="27"/>
  <c r="H49" i="27"/>
  <c r="D49" i="27"/>
  <c r="H48" i="27"/>
  <c r="D48" i="27"/>
  <c r="H47" i="27"/>
  <c r="D47" i="27"/>
  <c r="H46" i="27"/>
  <c r="D46" i="27"/>
  <c r="E46" i="27" s="1"/>
  <c r="H45" i="27"/>
  <c r="D45" i="27"/>
  <c r="H44" i="27"/>
  <c r="D44" i="27"/>
  <c r="H43" i="27"/>
  <c r="D43" i="27"/>
  <c r="H42" i="27"/>
  <c r="D42" i="27"/>
  <c r="H41" i="27"/>
  <c r="D41" i="27"/>
  <c r="H40" i="27"/>
  <c r="D40" i="27"/>
  <c r="H39" i="27"/>
  <c r="D39" i="27"/>
  <c r="C38" i="27"/>
  <c r="H38" i="27" s="1"/>
  <c r="H37" i="27"/>
  <c r="D37" i="27"/>
  <c r="H36" i="27"/>
  <c r="D36" i="27"/>
  <c r="E36" i="27" s="1"/>
  <c r="H35" i="27"/>
  <c r="D35" i="27"/>
  <c r="H34" i="27"/>
  <c r="D34" i="27"/>
  <c r="H33" i="27"/>
  <c r="D33" i="27"/>
  <c r="H32" i="27"/>
  <c r="D32" i="27"/>
  <c r="H31" i="27"/>
  <c r="D31" i="27"/>
  <c r="H30" i="27"/>
  <c r="D30" i="27"/>
  <c r="H29" i="27"/>
  <c r="D29" i="27"/>
  <c r="H28" i="27"/>
  <c r="D28" i="27"/>
  <c r="E28" i="27" s="1"/>
  <c r="H27" i="27"/>
  <c r="D27" i="27"/>
  <c r="H26" i="27"/>
  <c r="D26" i="27"/>
  <c r="H25" i="27"/>
  <c r="D25" i="27"/>
  <c r="H24" i="27"/>
  <c r="D24" i="27"/>
  <c r="H23" i="27"/>
  <c r="D23" i="27"/>
  <c r="H22" i="27"/>
  <c r="E22" i="27"/>
  <c r="D22" i="27"/>
  <c r="H21" i="27"/>
  <c r="D21" i="27"/>
  <c r="H20" i="27"/>
  <c r="D20" i="27"/>
  <c r="E20" i="27" s="1"/>
  <c r="H19" i="27"/>
  <c r="D19" i="27"/>
  <c r="H18" i="27"/>
  <c r="D18" i="27"/>
  <c r="H17" i="27"/>
  <c r="D17" i="27"/>
  <c r="H16" i="27"/>
  <c r="E16" i="27" s="1"/>
  <c r="D16" i="27"/>
  <c r="H15" i="27"/>
  <c r="D15" i="27"/>
  <c r="H14" i="27"/>
  <c r="D14" i="27"/>
  <c r="E14" i="27" s="1"/>
  <c r="H13" i="27"/>
  <c r="E13" i="27" s="1"/>
  <c r="D13" i="27"/>
  <c r="H12" i="27"/>
  <c r="D12" i="27"/>
  <c r="C11" i="27"/>
  <c r="H11" i="27" s="1"/>
  <c r="H10" i="27"/>
  <c r="D10" i="27"/>
  <c r="E10" i="27" s="1"/>
  <c r="H9" i="27"/>
  <c r="D9" i="27"/>
  <c r="H8" i="27"/>
  <c r="D8" i="27"/>
  <c r="H7" i="27"/>
  <c r="D7" i="27"/>
  <c r="H6" i="27"/>
  <c r="D6" i="27"/>
  <c r="H5" i="27"/>
  <c r="D5" i="27"/>
  <c r="D4" i="27" s="1"/>
  <c r="C4" i="27"/>
  <c r="H4" i="27" s="1"/>
  <c r="D778" i="26"/>
  <c r="E778" i="26" s="1"/>
  <c r="C777" i="26"/>
  <c r="D776" i="26"/>
  <c r="D775" i="26"/>
  <c r="D774" i="26"/>
  <c r="D772" i="26" s="1"/>
  <c r="D773" i="26"/>
  <c r="C772" i="26"/>
  <c r="C771" i="26" s="1"/>
  <c r="D770" i="26"/>
  <c r="D769" i="26"/>
  <c r="C768" i="26"/>
  <c r="C767" i="26" s="1"/>
  <c r="E766" i="26" s="1"/>
  <c r="D766" i="26"/>
  <c r="D765" i="26" s="1"/>
  <c r="C765" i="26"/>
  <c r="E764" i="26"/>
  <c r="D764" i="26"/>
  <c r="D763" i="26"/>
  <c r="E763" i="26" s="1"/>
  <c r="D762" i="26"/>
  <c r="E762" i="26" s="1"/>
  <c r="C761" i="26"/>
  <c r="D759" i="26"/>
  <c r="E759" i="26" s="1"/>
  <c r="E758" i="26"/>
  <c r="D758" i="26"/>
  <c r="D757" i="26"/>
  <c r="D756" i="26" s="1"/>
  <c r="D755" i="26" s="1"/>
  <c r="C755" i="26" s="1"/>
  <c r="C756" i="26"/>
  <c r="E754" i="26"/>
  <c r="D754" i="26"/>
  <c r="D753" i="26"/>
  <c r="E753" i="26" s="1"/>
  <c r="D752" i="26"/>
  <c r="E752" i="26" s="1"/>
  <c r="C751" i="26"/>
  <c r="D749" i="26"/>
  <c r="E749" i="26" s="1"/>
  <c r="E748" i="26"/>
  <c r="D748" i="26"/>
  <c r="D747" i="26"/>
  <c r="D746" i="26" s="1"/>
  <c r="C746" i="26"/>
  <c r="D745" i="26"/>
  <c r="D744" i="26" s="1"/>
  <c r="C744" i="26"/>
  <c r="C743" i="26" s="1"/>
  <c r="D742" i="26"/>
  <c r="D741" i="26" s="1"/>
  <c r="C741" i="26"/>
  <c r="D740" i="26"/>
  <c r="C739" i="26"/>
  <c r="E738" i="26" s="1"/>
  <c r="D738" i="26"/>
  <c r="D737" i="26"/>
  <c r="D736" i="26"/>
  <c r="D735" i="26"/>
  <c r="C734" i="26"/>
  <c r="C733" i="26"/>
  <c r="D732" i="26"/>
  <c r="C731" i="26"/>
  <c r="C730" i="26" s="1"/>
  <c r="D729" i="26"/>
  <c r="E728" i="26" s="1"/>
  <c r="D728" i="26"/>
  <c r="C727" i="26"/>
  <c r="H724" i="26"/>
  <c r="D724" i="26"/>
  <c r="H723" i="26"/>
  <c r="D723" i="26"/>
  <c r="C722" i="26"/>
  <c r="H722" i="26" s="1"/>
  <c r="H721" i="26"/>
  <c r="D721" i="26"/>
  <c r="H720" i="26"/>
  <c r="D720" i="26"/>
  <c r="D718" i="26" s="1"/>
  <c r="H719" i="26"/>
  <c r="D719" i="26"/>
  <c r="C718" i="26"/>
  <c r="H718" i="26" s="1"/>
  <c r="H715" i="26"/>
  <c r="D715" i="26"/>
  <c r="H714" i="26"/>
  <c r="D714" i="26"/>
  <c r="H713" i="26"/>
  <c r="E713" i="26"/>
  <c r="D713" i="26"/>
  <c r="H711" i="26"/>
  <c r="D711" i="26"/>
  <c r="E711" i="26" s="1"/>
  <c r="H710" i="26"/>
  <c r="E710" i="26" s="1"/>
  <c r="D710" i="26"/>
  <c r="H709" i="26"/>
  <c r="D709" i="26"/>
  <c r="H708" i="26"/>
  <c r="E708" i="26" s="1"/>
  <c r="D708" i="26"/>
  <c r="H707" i="26"/>
  <c r="D707" i="26"/>
  <c r="H706" i="26"/>
  <c r="E706" i="26" s="1"/>
  <c r="D706" i="26"/>
  <c r="H705" i="26"/>
  <c r="D705" i="26"/>
  <c r="E705" i="26" s="1"/>
  <c r="H704" i="26"/>
  <c r="E704" i="26" s="1"/>
  <c r="D704" i="26"/>
  <c r="H703" i="26"/>
  <c r="D703" i="26"/>
  <c r="E703" i="26" s="1"/>
  <c r="H702" i="26"/>
  <c r="D702" i="26"/>
  <c r="H701" i="26"/>
  <c r="D701" i="26"/>
  <c r="D700" i="26" s="1"/>
  <c r="C700" i="26"/>
  <c r="H700" i="26" s="1"/>
  <c r="H699" i="26"/>
  <c r="D699" i="26"/>
  <c r="H698" i="26"/>
  <c r="D698" i="26"/>
  <c r="E698" i="26" s="1"/>
  <c r="H697" i="26"/>
  <c r="D697" i="26"/>
  <c r="H696" i="26"/>
  <c r="D696" i="26"/>
  <c r="H695" i="26"/>
  <c r="D695" i="26"/>
  <c r="D694" i="26" s="1"/>
  <c r="C694" i="26"/>
  <c r="H694" i="26" s="1"/>
  <c r="H693" i="26"/>
  <c r="D693" i="26"/>
  <c r="E693" i="26" s="1"/>
  <c r="H692" i="26"/>
  <c r="E692" i="26" s="1"/>
  <c r="D692" i="26"/>
  <c r="H691" i="26"/>
  <c r="D691" i="26"/>
  <c r="E691" i="26" s="1"/>
  <c r="H690" i="26"/>
  <c r="E690" i="26" s="1"/>
  <c r="D690" i="26"/>
  <c r="H689" i="26"/>
  <c r="D689" i="26"/>
  <c r="H688" i="26"/>
  <c r="E688" i="26" s="1"/>
  <c r="D688" i="26"/>
  <c r="H687" i="26"/>
  <c r="C687" i="26"/>
  <c r="H686" i="26"/>
  <c r="D686" i="26"/>
  <c r="E686" i="26" s="1"/>
  <c r="H685" i="26"/>
  <c r="D685" i="26"/>
  <c r="D683" i="26" s="1"/>
  <c r="H684" i="26"/>
  <c r="D684" i="26"/>
  <c r="E684" i="26" s="1"/>
  <c r="C683" i="26"/>
  <c r="H683" i="26" s="1"/>
  <c r="H682" i="26"/>
  <c r="D682" i="26"/>
  <c r="H681" i="26"/>
  <c r="D681" i="26"/>
  <c r="H680" i="26"/>
  <c r="D680" i="26"/>
  <c r="C679" i="26"/>
  <c r="H679" i="26" s="1"/>
  <c r="H678" i="26"/>
  <c r="D678" i="26"/>
  <c r="E678" i="26" s="1"/>
  <c r="H677" i="26"/>
  <c r="E677" i="26" s="1"/>
  <c r="D677" i="26"/>
  <c r="D676" i="26"/>
  <c r="C676" i="26"/>
  <c r="H676" i="26" s="1"/>
  <c r="H675" i="26"/>
  <c r="D675" i="26"/>
  <c r="E675" i="26" s="1"/>
  <c r="H674" i="26"/>
  <c r="E674" i="26" s="1"/>
  <c r="D674" i="26"/>
  <c r="H673" i="26"/>
  <c r="D673" i="26"/>
  <c r="H672" i="26"/>
  <c r="D672" i="26"/>
  <c r="H671" i="26"/>
  <c r="C671" i="26"/>
  <c r="H670" i="26"/>
  <c r="D670" i="26"/>
  <c r="H669" i="26"/>
  <c r="D669" i="26"/>
  <c r="H668" i="26"/>
  <c r="D668" i="26"/>
  <c r="E668" i="26" s="1"/>
  <c r="H667" i="26"/>
  <c r="D667" i="26"/>
  <c r="H666" i="26"/>
  <c r="D666" i="26"/>
  <c r="E666" i="26" s="1"/>
  <c r="D665" i="26"/>
  <c r="C665" i="26"/>
  <c r="H665" i="26" s="1"/>
  <c r="H664" i="26"/>
  <c r="D664" i="26"/>
  <c r="H663" i="26"/>
  <c r="D663" i="26"/>
  <c r="E663" i="26" s="1"/>
  <c r="H662" i="26"/>
  <c r="D662" i="26"/>
  <c r="D661" i="26" s="1"/>
  <c r="C661" i="26"/>
  <c r="H661" i="26" s="1"/>
  <c r="H660" i="26"/>
  <c r="D660" i="26"/>
  <c r="E660" i="26" s="1"/>
  <c r="H659" i="26"/>
  <c r="D659" i="26"/>
  <c r="H658" i="26"/>
  <c r="D658" i="26"/>
  <c r="H657" i="26"/>
  <c r="D657" i="26"/>
  <c r="H656" i="26"/>
  <c r="D656" i="26"/>
  <c r="E656" i="26" s="1"/>
  <c r="H655" i="26"/>
  <c r="D655" i="26"/>
  <c r="D653" i="26" s="1"/>
  <c r="H654" i="26"/>
  <c r="E654" i="26"/>
  <c r="D654" i="26"/>
  <c r="C653" i="26"/>
  <c r="H653" i="26" s="1"/>
  <c r="H652" i="26"/>
  <c r="D652" i="26"/>
  <c r="H651" i="26"/>
  <c r="E651" i="26" s="1"/>
  <c r="D651" i="26"/>
  <c r="H650" i="26"/>
  <c r="D650" i="26"/>
  <c r="H649" i="26"/>
  <c r="D649" i="26"/>
  <c r="E649" i="26" s="1"/>
  <c r="H648" i="26"/>
  <c r="D648" i="26"/>
  <c r="H647" i="26"/>
  <c r="E647" i="26" s="1"/>
  <c r="D647" i="26"/>
  <c r="D646" i="26"/>
  <c r="C646" i="26"/>
  <c r="H646" i="26" s="1"/>
  <c r="H644" i="26"/>
  <c r="D644" i="26"/>
  <c r="E644" i="26" s="1"/>
  <c r="H643" i="26"/>
  <c r="D643" i="26"/>
  <c r="D642" i="26" s="1"/>
  <c r="C642" i="26"/>
  <c r="H642" i="26" s="1"/>
  <c r="H641" i="26"/>
  <c r="D641" i="26"/>
  <c r="H640" i="26"/>
  <c r="E640" i="26" s="1"/>
  <c r="D640" i="26"/>
  <c r="H639" i="26"/>
  <c r="D639" i="26"/>
  <c r="H638" i="26"/>
  <c r="C638" i="26"/>
  <c r="H637" i="26"/>
  <c r="E637" i="26" s="1"/>
  <c r="D637" i="26"/>
  <c r="H636" i="26"/>
  <c r="D636" i="26"/>
  <c r="H635" i="26"/>
  <c r="E635" i="26" s="1"/>
  <c r="D635" i="26"/>
  <c r="H634" i="26"/>
  <c r="D634" i="26"/>
  <c r="E634" i="26" s="1"/>
  <c r="H633" i="26"/>
  <c r="E633" i="26" s="1"/>
  <c r="D633" i="26"/>
  <c r="H632" i="26"/>
  <c r="D632" i="26"/>
  <c r="H631" i="26"/>
  <c r="E631" i="26" s="1"/>
  <c r="D631" i="26"/>
  <c r="H630" i="26"/>
  <c r="D630" i="26"/>
  <c r="E630" i="26" s="1"/>
  <c r="H629" i="26"/>
  <c r="D629" i="26"/>
  <c r="C628" i="26"/>
  <c r="H628" i="26" s="1"/>
  <c r="H627" i="26"/>
  <c r="D627" i="26"/>
  <c r="E627" i="26" s="1"/>
  <c r="H626" i="26"/>
  <c r="D626" i="26"/>
  <c r="H625" i="26"/>
  <c r="D625" i="26"/>
  <c r="H624" i="26"/>
  <c r="D624" i="26"/>
  <c r="H623" i="26"/>
  <c r="D623" i="26"/>
  <c r="E623" i="26" s="1"/>
  <c r="H622" i="26"/>
  <c r="D622" i="26"/>
  <c r="H621" i="26"/>
  <c r="D621" i="26"/>
  <c r="H620" i="26"/>
  <c r="D620" i="26"/>
  <c r="H619" i="26"/>
  <c r="D619" i="26"/>
  <c r="E619" i="26" s="1"/>
  <c r="H618" i="26"/>
  <c r="D618" i="26"/>
  <c r="H617" i="26"/>
  <c r="D617" i="26"/>
  <c r="C616" i="26"/>
  <c r="H616" i="26" s="1"/>
  <c r="H615" i="26"/>
  <c r="E615" i="26" s="1"/>
  <c r="D615" i="26"/>
  <c r="H614" i="26"/>
  <c r="D614" i="26"/>
  <c r="E614" i="26" s="1"/>
  <c r="H613" i="26"/>
  <c r="D613" i="26"/>
  <c r="H612" i="26"/>
  <c r="D612" i="26"/>
  <c r="E612" i="26" s="1"/>
  <c r="H611" i="26"/>
  <c r="D611" i="26"/>
  <c r="C610" i="26"/>
  <c r="H610" i="26" s="1"/>
  <c r="H609" i="26"/>
  <c r="E609" i="26" s="1"/>
  <c r="D609" i="26"/>
  <c r="H608" i="26"/>
  <c r="D608" i="26"/>
  <c r="H607" i="26"/>
  <c r="D607" i="26"/>
  <c r="E607" i="26" s="1"/>
  <c r="H606" i="26"/>
  <c r="D606" i="26"/>
  <c r="H605" i="26"/>
  <c r="D605" i="26"/>
  <c r="E605" i="26" s="1"/>
  <c r="H604" i="26"/>
  <c r="E604" i="26" s="1"/>
  <c r="D604" i="26"/>
  <c r="D603" i="26"/>
  <c r="C603" i="26"/>
  <c r="H603" i="26" s="1"/>
  <c r="H602" i="26"/>
  <c r="D602" i="26"/>
  <c r="H601" i="26"/>
  <c r="E601" i="26" s="1"/>
  <c r="D601" i="26"/>
  <c r="H600" i="26"/>
  <c r="D600" i="26"/>
  <c r="E600" i="26" s="1"/>
  <c r="C599" i="26"/>
  <c r="H599" i="26" s="1"/>
  <c r="H598" i="26"/>
  <c r="D598" i="26"/>
  <c r="H597" i="26"/>
  <c r="D597" i="26"/>
  <c r="D595" i="26" s="1"/>
  <c r="H596" i="26"/>
  <c r="D596" i="26"/>
  <c r="C595" i="26"/>
  <c r="H595" i="26" s="1"/>
  <c r="H594" i="26"/>
  <c r="D594" i="26"/>
  <c r="H593" i="26"/>
  <c r="D593" i="26"/>
  <c r="C592" i="26"/>
  <c r="H592" i="26" s="1"/>
  <c r="H591" i="26"/>
  <c r="D591" i="26"/>
  <c r="H590" i="26"/>
  <c r="D590" i="26"/>
  <c r="H589" i="26"/>
  <c r="E589" i="26"/>
  <c r="D589" i="26"/>
  <c r="H588" i="26"/>
  <c r="D588" i="26"/>
  <c r="H587" i="26"/>
  <c r="C587" i="26"/>
  <c r="H586" i="26"/>
  <c r="E586" i="26" s="1"/>
  <c r="D586" i="26"/>
  <c r="H585" i="26"/>
  <c r="D585" i="26"/>
  <c r="H584" i="26"/>
  <c r="E584" i="26" s="1"/>
  <c r="D584" i="26"/>
  <c r="H583" i="26"/>
  <c r="D583" i="26"/>
  <c r="H582" i="26"/>
  <c r="D582" i="26"/>
  <c r="E582" i="26" s="1"/>
  <c r="H581" i="26"/>
  <c r="C581" i="26"/>
  <c r="H580" i="26"/>
  <c r="D580" i="26"/>
  <c r="H579" i="26"/>
  <c r="D579" i="26"/>
  <c r="H578" i="26"/>
  <c r="D578" i="26"/>
  <c r="D577" i="26" s="1"/>
  <c r="C577" i="26"/>
  <c r="H577" i="26" s="1"/>
  <c r="H576" i="26"/>
  <c r="D576" i="26"/>
  <c r="E576" i="26" s="1"/>
  <c r="H575" i="26"/>
  <c r="D575" i="26"/>
  <c r="H574" i="26"/>
  <c r="D574" i="26"/>
  <c r="H573" i="26"/>
  <c r="D573" i="26"/>
  <c r="H572" i="26"/>
  <c r="D572" i="26"/>
  <c r="E572" i="26" s="1"/>
  <c r="H571" i="26"/>
  <c r="D571" i="26"/>
  <c r="H570" i="26"/>
  <c r="E570" i="26"/>
  <c r="D570" i="26"/>
  <c r="C569" i="26"/>
  <c r="H569" i="26" s="1"/>
  <c r="H568" i="26"/>
  <c r="D568" i="26"/>
  <c r="H567" i="26"/>
  <c r="E567" i="26"/>
  <c r="D567" i="26"/>
  <c r="H566" i="26"/>
  <c r="D566" i="26"/>
  <c r="H565" i="26"/>
  <c r="E565" i="26" s="1"/>
  <c r="D565" i="26"/>
  <c r="H564" i="26"/>
  <c r="D564" i="26"/>
  <c r="H563" i="26"/>
  <c r="D563" i="26"/>
  <c r="E563" i="26" s="1"/>
  <c r="H562" i="26"/>
  <c r="C562" i="26"/>
  <c r="H558" i="26"/>
  <c r="D558" i="26"/>
  <c r="H557" i="26"/>
  <c r="E557" i="26" s="1"/>
  <c r="D557" i="26"/>
  <c r="D556" i="26" s="1"/>
  <c r="H556" i="26"/>
  <c r="C556" i="26"/>
  <c r="H555" i="26"/>
  <c r="D555" i="26"/>
  <c r="E555" i="26" s="1"/>
  <c r="H554" i="26"/>
  <c r="D554" i="26"/>
  <c r="H553" i="26"/>
  <c r="E553" i="26"/>
  <c r="D553" i="26"/>
  <c r="C552" i="26"/>
  <c r="H549" i="26"/>
  <c r="D549" i="26"/>
  <c r="H548" i="26"/>
  <c r="D548" i="26"/>
  <c r="C547" i="26"/>
  <c r="H547" i="26" s="1"/>
  <c r="H546" i="26"/>
  <c r="D546" i="26"/>
  <c r="E546" i="26" s="1"/>
  <c r="H545" i="26"/>
  <c r="D545" i="26"/>
  <c r="D544" i="26" s="1"/>
  <c r="C544" i="26"/>
  <c r="H544" i="26" s="1"/>
  <c r="H543" i="26"/>
  <c r="D543" i="26"/>
  <c r="E543" i="26" s="1"/>
  <c r="H542" i="26"/>
  <c r="D542" i="26"/>
  <c r="H541" i="26"/>
  <c r="D541" i="26"/>
  <c r="H540" i="26"/>
  <c r="D540" i="26"/>
  <c r="H539" i="26"/>
  <c r="D539" i="26"/>
  <c r="E539" i="26" s="1"/>
  <c r="H537" i="26"/>
  <c r="D537" i="26"/>
  <c r="H536" i="26"/>
  <c r="D536" i="26"/>
  <c r="H535" i="26"/>
  <c r="D535" i="26"/>
  <c r="H534" i="26"/>
  <c r="D534" i="26"/>
  <c r="E534" i="26" s="1"/>
  <c r="H533" i="26"/>
  <c r="D533" i="26"/>
  <c r="H532" i="26"/>
  <c r="D532" i="26"/>
  <c r="C531" i="26"/>
  <c r="H531" i="26" s="1"/>
  <c r="H530" i="26"/>
  <c r="E530" i="26" s="1"/>
  <c r="D530" i="26"/>
  <c r="D529" i="26"/>
  <c r="C529" i="26"/>
  <c r="H529" i="26" s="1"/>
  <c r="E529" i="26" s="1"/>
  <c r="H527" i="26"/>
  <c r="D527" i="26"/>
  <c r="E527" i="26" s="1"/>
  <c r="H526" i="26"/>
  <c r="D526" i="26"/>
  <c r="H525" i="26"/>
  <c r="D525" i="26"/>
  <c r="H524" i="26"/>
  <c r="D524" i="26"/>
  <c r="H523" i="26"/>
  <c r="E523" i="26"/>
  <c r="D523" i="26"/>
  <c r="D522" i="26"/>
  <c r="C522" i="26"/>
  <c r="H522" i="26" s="1"/>
  <c r="H521" i="26"/>
  <c r="D521" i="26"/>
  <c r="H520" i="26"/>
  <c r="D520" i="26"/>
  <c r="E520" i="26" s="1"/>
  <c r="H519" i="26"/>
  <c r="D519" i="26"/>
  <c r="H518" i="26"/>
  <c r="D518" i="26"/>
  <c r="H517" i="26"/>
  <c r="D517" i="26"/>
  <c r="H516" i="26"/>
  <c r="D516" i="26"/>
  <c r="E516" i="26" s="1"/>
  <c r="H515" i="26"/>
  <c r="D515" i="26"/>
  <c r="H514" i="26"/>
  <c r="D514" i="26"/>
  <c r="C513" i="26"/>
  <c r="H513" i="26" s="1"/>
  <c r="H512" i="26"/>
  <c r="D512" i="26"/>
  <c r="H511" i="26"/>
  <c r="D511" i="26"/>
  <c r="H510" i="26"/>
  <c r="D510" i="26"/>
  <c r="H508" i="26"/>
  <c r="E508" i="26" s="1"/>
  <c r="D508" i="26"/>
  <c r="H507" i="26"/>
  <c r="D507" i="26"/>
  <c r="H506" i="26"/>
  <c r="D506" i="26"/>
  <c r="E506" i="26" s="1"/>
  <c r="H505" i="26"/>
  <c r="D505" i="26"/>
  <c r="D504" i="26" s="1"/>
  <c r="C504" i="26"/>
  <c r="H504" i="26" s="1"/>
  <c r="H503" i="26"/>
  <c r="D503" i="26"/>
  <c r="E503" i="26" s="1"/>
  <c r="H502" i="26"/>
  <c r="D502" i="26"/>
  <c r="H501" i="26"/>
  <c r="D501" i="26"/>
  <c r="H500" i="26"/>
  <c r="D500" i="26"/>
  <c r="H499" i="26"/>
  <c r="D499" i="26"/>
  <c r="H498" i="26"/>
  <c r="D498" i="26"/>
  <c r="C497" i="26"/>
  <c r="H497" i="26" s="1"/>
  <c r="H496" i="26"/>
  <c r="E496" i="26"/>
  <c r="D496" i="26"/>
  <c r="H495" i="26"/>
  <c r="D495" i="26"/>
  <c r="D494" i="26" s="1"/>
  <c r="H494" i="26"/>
  <c r="C494" i="26"/>
  <c r="H493" i="26"/>
  <c r="D493" i="26"/>
  <c r="E493" i="26" s="1"/>
  <c r="H492" i="26"/>
  <c r="D492" i="26"/>
  <c r="C491" i="26"/>
  <c r="H491" i="26" s="1"/>
  <c r="H490" i="26"/>
  <c r="D490" i="26"/>
  <c r="E490" i="26" s="1"/>
  <c r="H489" i="26"/>
  <c r="D489" i="26"/>
  <c r="H488" i="26"/>
  <c r="D488" i="26"/>
  <c r="H487" i="26"/>
  <c r="D487" i="26"/>
  <c r="D486" i="26"/>
  <c r="C486" i="26"/>
  <c r="H486" i="26" s="1"/>
  <c r="H485" i="26"/>
  <c r="D485" i="26"/>
  <c r="H482" i="26"/>
  <c r="H481" i="26"/>
  <c r="D481" i="26"/>
  <c r="H480" i="26"/>
  <c r="D480" i="26"/>
  <c r="H479" i="26"/>
  <c r="D479" i="26"/>
  <c r="H478" i="26"/>
  <c r="D478" i="26"/>
  <c r="D477" i="26" s="1"/>
  <c r="C477" i="26"/>
  <c r="H477" i="26" s="1"/>
  <c r="H476" i="26"/>
  <c r="D476" i="26"/>
  <c r="H475" i="26"/>
  <c r="D475" i="26"/>
  <c r="E475" i="26" s="1"/>
  <c r="C474" i="26"/>
  <c r="H474" i="26" s="1"/>
  <c r="H473" i="26"/>
  <c r="D473" i="26"/>
  <c r="H472" i="26"/>
  <c r="D472" i="26"/>
  <c r="H471" i="26"/>
  <c r="D471" i="26"/>
  <c r="H470" i="26"/>
  <c r="D470" i="26"/>
  <c r="E470" i="26" s="1"/>
  <c r="H469" i="26"/>
  <c r="D469" i="26"/>
  <c r="D468" i="26" s="1"/>
  <c r="C468" i="26"/>
  <c r="H468" i="26" s="1"/>
  <c r="H467" i="26"/>
  <c r="D467" i="26"/>
  <c r="E467" i="26" s="1"/>
  <c r="H466" i="26"/>
  <c r="D466" i="26"/>
  <c r="H465" i="26"/>
  <c r="D465" i="26"/>
  <c r="H464" i="26"/>
  <c r="D464" i="26"/>
  <c r="C463" i="26"/>
  <c r="H463" i="26" s="1"/>
  <c r="H462" i="26"/>
  <c r="D462" i="26"/>
  <c r="H461" i="26"/>
  <c r="D461" i="26"/>
  <c r="H460" i="26"/>
  <c r="E460" i="26"/>
  <c r="D460" i="26"/>
  <c r="C459" i="26"/>
  <c r="H459" i="26" s="1"/>
  <c r="H458" i="26"/>
  <c r="D458" i="26"/>
  <c r="H457" i="26"/>
  <c r="D457" i="26"/>
  <c r="H456" i="26"/>
  <c r="D456" i="26"/>
  <c r="C455" i="26"/>
  <c r="H455" i="26" s="1"/>
  <c r="H454" i="26"/>
  <c r="D454" i="26"/>
  <c r="H453" i="26"/>
  <c r="D453" i="26"/>
  <c r="H452" i="26"/>
  <c r="E452" i="26"/>
  <c r="D452" i="26"/>
  <c r="H451" i="26"/>
  <c r="D451" i="26"/>
  <c r="H450" i="26"/>
  <c r="C450" i="26"/>
  <c r="H449" i="26"/>
  <c r="D449" i="26"/>
  <c r="E449" i="26" s="1"/>
  <c r="H448" i="26"/>
  <c r="D448" i="26"/>
  <c r="H447" i="26"/>
  <c r="D447" i="26"/>
  <c r="H446" i="26"/>
  <c r="D446" i="26"/>
  <c r="C445" i="26"/>
  <c r="H443" i="26"/>
  <c r="D443" i="26"/>
  <c r="H442" i="26"/>
  <c r="E442" i="26" s="1"/>
  <c r="D442" i="26"/>
  <c r="H441" i="26"/>
  <c r="D441" i="26"/>
  <c r="E441" i="26" s="1"/>
  <c r="H440" i="26"/>
  <c r="E440" i="26" s="1"/>
  <c r="D440" i="26"/>
  <c r="H439" i="26"/>
  <c r="D439" i="26"/>
  <c r="H438" i="26"/>
  <c r="E438" i="26" s="1"/>
  <c r="D438" i="26"/>
  <c r="H437" i="26"/>
  <c r="D437" i="26"/>
  <c r="E437" i="26" s="1"/>
  <c r="H436" i="26"/>
  <c r="D436" i="26"/>
  <c r="H435" i="26"/>
  <c r="D435" i="26"/>
  <c r="H434" i="26"/>
  <c r="D434" i="26"/>
  <c r="H433" i="26"/>
  <c r="D433" i="26"/>
  <c r="E433" i="26" s="1"/>
  <c r="H432" i="26"/>
  <c r="D432" i="26"/>
  <c r="H431" i="26"/>
  <c r="D431" i="26"/>
  <c r="H430" i="26"/>
  <c r="D430" i="26"/>
  <c r="C429" i="26"/>
  <c r="H429" i="26" s="1"/>
  <c r="H428" i="26"/>
  <c r="E428" i="26" s="1"/>
  <c r="D428" i="26"/>
  <c r="H427" i="26"/>
  <c r="D427" i="26"/>
  <c r="H426" i="26"/>
  <c r="D426" i="26"/>
  <c r="E426" i="26" s="1"/>
  <c r="H425" i="26"/>
  <c r="E425" i="26" s="1"/>
  <c r="D425" i="26"/>
  <c r="H424" i="26"/>
  <c r="D424" i="26"/>
  <c r="H423" i="26"/>
  <c r="E423" i="26" s="1"/>
  <c r="D423" i="26"/>
  <c r="D422" i="26"/>
  <c r="C422" i="26"/>
  <c r="H422" i="26" s="1"/>
  <c r="H421" i="26"/>
  <c r="D421" i="26"/>
  <c r="H420" i="26"/>
  <c r="E420" i="26" s="1"/>
  <c r="D420" i="26"/>
  <c r="H419" i="26"/>
  <c r="D419" i="26"/>
  <c r="E419" i="26" s="1"/>
  <c r="H418" i="26"/>
  <c r="D418" i="26"/>
  <c r="H417" i="26"/>
  <c r="D417" i="26"/>
  <c r="D416" i="26" s="1"/>
  <c r="C416" i="26"/>
  <c r="H416" i="26" s="1"/>
  <c r="H415" i="26"/>
  <c r="D415" i="26"/>
  <c r="H414" i="26"/>
  <c r="D414" i="26"/>
  <c r="H413" i="26"/>
  <c r="D413" i="26"/>
  <c r="C412" i="26"/>
  <c r="H412" i="26" s="1"/>
  <c r="H411" i="26"/>
  <c r="D411" i="26"/>
  <c r="E411" i="26" s="1"/>
  <c r="H410" i="26"/>
  <c r="D410" i="26"/>
  <c r="C409" i="26"/>
  <c r="H409" i="26" s="1"/>
  <c r="H408" i="26"/>
  <c r="D408" i="26"/>
  <c r="E408" i="26" s="1"/>
  <c r="H407" i="26"/>
  <c r="D407" i="26"/>
  <c r="H406" i="26"/>
  <c r="E406" i="26" s="1"/>
  <c r="D406" i="26"/>
  <c r="H405" i="26"/>
  <c r="D405" i="26"/>
  <c r="D404" i="26" s="1"/>
  <c r="C404" i="26"/>
  <c r="H404" i="26" s="1"/>
  <c r="H403" i="26"/>
  <c r="D403" i="26"/>
  <c r="H402" i="26"/>
  <c r="D402" i="26"/>
  <c r="H401" i="26"/>
  <c r="D401" i="26"/>
  <c r="E401" i="26" s="1"/>
  <c r="H400" i="26"/>
  <c r="D400" i="26"/>
  <c r="D399" i="26" s="1"/>
  <c r="C399" i="26"/>
  <c r="H399" i="26" s="1"/>
  <c r="H398" i="26"/>
  <c r="D398" i="26"/>
  <c r="E398" i="26" s="1"/>
  <c r="H397" i="26"/>
  <c r="D397" i="26"/>
  <c r="H396" i="26"/>
  <c r="D396" i="26"/>
  <c r="D395" i="26" s="1"/>
  <c r="C395" i="26"/>
  <c r="H395" i="26" s="1"/>
  <c r="H394" i="26"/>
  <c r="E394" i="26" s="1"/>
  <c r="D394" i="26"/>
  <c r="H393" i="26"/>
  <c r="D393" i="26"/>
  <c r="D392" i="26" s="1"/>
  <c r="C392" i="26"/>
  <c r="H392" i="26" s="1"/>
  <c r="H391" i="26"/>
  <c r="D391" i="26"/>
  <c r="H390" i="26"/>
  <c r="D390" i="26"/>
  <c r="E390" i="26" s="1"/>
  <c r="H389" i="26"/>
  <c r="D389" i="26"/>
  <c r="D388" i="26" s="1"/>
  <c r="C388" i="26"/>
  <c r="H388" i="26" s="1"/>
  <c r="H387" i="26"/>
  <c r="D387" i="26"/>
  <c r="H386" i="26"/>
  <c r="E386" i="26" s="1"/>
  <c r="D386" i="26"/>
  <c r="H385" i="26"/>
  <c r="D385" i="26"/>
  <c r="E385" i="26" s="1"/>
  <c r="H384" i="26"/>
  <c r="E384" i="26" s="1"/>
  <c r="D384" i="26"/>
  <c r="H383" i="26"/>
  <c r="D383" i="26"/>
  <c r="C382" i="26"/>
  <c r="H382" i="26" s="1"/>
  <c r="H381" i="26"/>
  <c r="D381" i="26"/>
  <c r="H380" i="26"/>
  <c r="D380" i="26"/>
  <c r="E380" i="26" s="1"/>
  <c r="H379" i="26"/>
  <c r="D379" i="26"/>
  <c r="H378" i="26"/>
  <c r="H377" i="26"/>
  <c r="D377" i="26"/>
  <c r="E377" i="26" s="1"/>
  <c r="H376" i="26"/>
  <c r="D376" i="26"/>
  <c r="H375" i="26"/>
  <c r="E375" i="26" s="1"/>
  <c r="D375" i="26"/>
  <c r="H374" i="26"/>
  <c r="D374" i="26"/>
  <c r="D373" i="26" s="1"/>
  <c r="C373" i="26"/>
  <c r="H373" i="26" s="1"/>
  <c r="H372" i="26"/>
  <c r="D372" i="26"/>
  <c r="H371" i="26"/>
  <c r="D371" i="26"/>
  <c r="H370" i="26"/>
  <c r="D370" i="26"/>
  <c r="E370" i="26" s="1"/>
  <c r="H369" i="26"/>
  <c r="D369" i="26"/>
  <c r="D368" i="26" s="1"/>
  <c r="C368" i="26"/>
  <c r="H368" i="26" s="1"/>
  <c r="H367" i="26"/>
  <c r="D367" i="26"/>
  <c r="H366" i="26"/>
  <c r="D366" i="26"/>
  <c r="H365" i="26"/>
  <c r="D365" i="26"/>
  <c r="H364" i="26"/>
  <c r="D364" i="26"/>
  <c r="H363" i="26"/>
  <c r="D363" i="26"/>
  <c r="E363" i="26" s="1"/>
  <c r="C362" i="26"/>
  <c r="H362" i="26" s="1"/>
  <c r="H361" i="26"/>
  <c r="D361" i="26"/>
  <c r="H360" i="26"/>
  <c r="D360" i="26"/>
  <c r="H359" i="26"/>
  <c r="D359" i="26"/>
  <c r="H358" i="26"/>
  <c r="E358" i="26" s="1"/>
  <c r="D358" i="26"/>
  <c r="C357" i="26"/>
  <c r="H357" i="26" s="1"/>
  <c r="H356" i="26"/>
  <c r="D356" i="26"/>
  <c r="H355" i="26"/>
  <c r="D355" i="26"/>
  <c r="H354" i="26"/>
  <c r="D354" i="26"/>
  <c r="C353" i="26"/>
  <c r="H353" i="26" s="1"/>
  <c r="H352" i="26"/>
  <c r="D352" i="26"/>
  <c r="H351" i="26"/>
  <c r="D351" i="26"/>
  <c r="H350" i="26"/>
  <c r="E350" i="26"/>
  <c r="D350" i="26"/>
  <c r="H349" i="26"/>
  <c r="D349" i="26"/>
  <c r="C348" i="26"/>
  <c r="H348" i="26" s="1"/>
  <c r="H347" i="26"/>
  <c r="D347" i="26"/>
  <c r="H346" i="26"/>
  <c r="D346" i="26"/>
  <c r="D344" i="26" s="1"/>
  <c r="H345" i="26"/>
  <c r="D345" i="26"/>
  <c r="E345" i="26" s="1"/>
  <c r="C344" i="26"/>
  <c r="H344" i="26" s="1"/>
  <c r="H343" i="26"/>
  <c r="D343" i="26"/>
  <c r="H342" i="26"/>
  <c r="D342" i="26"/>
  <c r="H341" i="26"/>
  <c r="D341" i="26"/>
  <c r="H338" i="26"/>
  <c r="D338" i="26"/>
  <c r="H337" i="26"/>
  <c r="E337" i="26"/>
  <c r="D337" i="26"/>
  <c r="H336" i="26"/>
  <c r="D336" i="26"/>
  <c r="H335" i="26"/>
  <c r="E335" i="26" s="1"/>
  <c r="D335" i="26"/>
  <c r="H334" i="26"/>
  <c r="D334" i="26"/>
  <c r="H333" i="26"/>
  <c r="D333" i="26"/>
  <c r="E333" i="26" s="1"/>
  <c r="H332" i="26"/>
  <c r="D332" i="26"/>
  <c r="D331" i="26" s="1"/>
  <c r="C331" i="26"/>
  <c r="H331" i="26" s="1"/>
  <c r="H330" i="26"/>
  <c r="D330" i="26"/>
  <c r="E330" i="26" s="1"/>
  <c r="H329" i="26"/>
  <c r="D329" i="26"/>
  <c r="D328" i="26" s="1"/>
  <c r="C328" i="26"/>
  <c r="H328" i="26" s="1"/>
  <c r="H327" i="26"/>
  <c r="D327" i="26"/>
  <c r="H326" i="26"/>
  <c r="D326" i="26"/>
  <c r="D325" i="26" s="1"/>
  <c r="C325" i="26"/>
  <c r="H325" i="26" s="1"/>
  <c r="H324" i="26"/>
  <c r="D324" i="26"/>
  <c r="E324" i="26" s="1"/>
  <c r="H323" i="26"/>
  <c r="D323" i="26"/>
  <c r="H322" i="26"/>
  <c r="D322" i="26"/>
  <c r="H321" i="26"/>
  <c r="D321" i="26"/>
  <c r="H320" i="26"/>
  <c r="D320" i="26"/>
  <c r="H319" i="26"/>
  <c r="D319" i="26"/>
  <c r="H318" i="26"/>
  <c r="D318" i="26"/>
  <c r="D315" i="26" s="1"/>
  <c r="H317" i="26"/>
  <c r="D317" i="26"/>
  <c r="H316" i="26"/>
  <c r="E316" i="26"/>
  <c r="D316" i="26"/>
  <c r="C315" i="26"/>
  <c r="H315" i="26" s="1"/>
  <c r="H313" i="26"/>
  <c r="E313" i="26" s="1"/>
  <c r="D313" i="26"/>
  <c r="H312" i="26"/>
  <c r="D312" i="26"/>
  <c r="H311" i="26"/>
  <c r="E311" i="26" s="1"/>
  <c r="D311" i="26"/>
  <c r="H310" i="26"/>
  <c r="D310" i="26"/>
  <c r="E310" i="26" s="1"/>
  <c r="H309" i="26"/>
  <c r="E309" i="26" s="1"/>
  <c r="D309" i="26"/>
  <c r="D308" i="26" s="1"/>
  <c r="C308" i="26"/>
  <c r="H308" i="26" s="1"/>
  <c r="H307" i="26"/>
  <c r="D307" i="26"/>
  <c r="H306" i="26"/>
  <c r="E306" i="26"/>
  <c r="D306" i="26"/>
  <c r="D305" i="26" s="1"/>
  <c r="C305" i="26"/>
  <c r="H305" i="26" s="1"/>
  <c r="H304" i="26"/>
  <c r="E304" i="26"/>
  <c r="D304" i="26"/>
  <c r="H303" i="26"/>
  <c r="E303" i="26" s="1"/>
  <c r="D303" i="26"/>
  <c r="D302" i="26"/>
  <c r="C302" i="26"/>
  <c r="H302" i="26" s="1"/>
  <c r="E302" i="26" s="1"/>
  <c r="H301" i="26"/>
  <c r="D301" i="26"/>
  <c r="H300" i="26"/>
  <c r="E300" i="26"/>
  <c r="D300" i="26"/>
  <c r="H299" i="26"/>
  <c r="D299" i="26"/>
  <c r="D298" i="26" s="1"/>
  <c r="C298" i="26"/>
  <c r="H298" i="26" s="1"/>
  <c r="H297" i="26"/>
  <c r="D297" i="26"/>
  <c r="D296" i="26" s="1"/>
  <c r="C296" i="26"/>
  <c r="H296" i="26" s="1"/>
  <c r="H295" i="26"/>
  <c r="D295" i="26"/>
  <c r="H294" i="26"/>
  <c r="E294" i="26" s="1"/>
  <c r="D294" i="26"/>
  <c r="H293" i="26"/>
  <c r="D293" i="26"/>
  <c r="E293" i="26" s="1"/>
  <c r="H292" i="26"/>
  <c r="D292" i="26"/>
  <c r="H291" i="26"/>
  <c r="D291" i="26"/>
  <c r="H290" i="26"/>
  <c r="D290" i="26"/>
  <c r="D289" i="26" s="1"/>
  <c r="C289" i="26"/>
  <c r="H289" i="26" s="1"/>
  <c r="H288" i="26"/>
  <c r="D288" i="26"/>
  <c r="H287" i="26"/>
  <c r="D287" i="26"/>
  <c r="H286" i="26"/>
  <c r="E286" i="26"/>
  <c r="D286" i="26"/>
  <c r="H285" i="26"/>
  <c r="D285" i="26"/>
  <c r="H284" i="26"/>
  <c r="E284" i="26" s="1"/>
  <c r="D284" i="26"/>
  <c r="H283" i="26"/>
  <c r="D283" i="26"/>
  <c r="H282" i="26"/>
  <c r="E282" i="26" s="1"/>
  <c r="D282" i="26"/>
  <c r="H281" i="26"/>
  <c r="D281" i="26"/>
  <c r="H280" i="26"/>
  <c r="E280" i="26" s="1"/>
  <c r="D280" i="26"/>
  <c r="H279" i="26"/>
  <c r="D279" i="26"/>
  <c r="H278" i="26"/>
  <c r="D278" i="26"/>
  <c r="E278" i="26" s="1"/>
  <c r="H277" i="26"/>
  <c r="D277" i="26"/>
  <c r="H276" i="26"/>
  <c r="D276" i="26"/>
  <c r="H275" i="26"/>
  <c r="E275" i="26" s="1"/>
  <c r="D275" i="26"/>
  <c r="H274" i="26"/>
  <c r="E274" i="26" s="1"/>
  <c r="D274" i="26"/>
  <c r="H273" i="26"/>
  <c r="E273" i="26" s="1"/>
  <c r="D273" i="26"/>
  <c r="H272" i="26"/>
  <c r="D272" i="26"/>
  <c r="E272" i="26" s="1"/>
  <c r="H271" i="26"/>
  <c r="E271" i="26" s="1"/>
  <c r="D271" i="26"/>
  <c r="H270" i="26"/>
  <c r="D270" i="26"/>
  <c r="E270" i="26" s="1"/>
  <c r="H269" i="26"/>
  <c r="D269" i="26"/>
  <c r="H268" i="26"/>
  <c r="D268" i="26"/>
  <c r="H267" i="26"/>
  <c r="D267" i="26"/>
  <c r="D265" i="26" s="1"/>
  <c r="D263" i="26" s="1"/>
  <c r="H266" i="26"/>
  <c r="D266" i="26"/>
  <c r="H265" i="26"/>
  <c r="H264" i="26"/>
  <c r="E264" i="26"/>
  <c r="D264" i="26"/>
  <c r="H262" i="26"/>
  <c r="E262" i="26" s="1"/>
  <c r="D262" i="26"/>
  <c r="H261" i="26"/>
  <c r="E261" i="26" s="1"/>
  <c r="D261" i="26"/>
  <c r="H260" i="26"/>
  <c r="E260" i="26" s="1"/>
  <c r="D260" i="26"/>
  <c r="C260" i="26"/>
  <c r="D252" i="26"/>
  <c r="E252" i="26" s="1"/>
  <c r="D251" i="26"/>
  <c r="C250" i="26"/>
  <c r="D249" i="26"/>
  <c r="E248" i="26" s="1"/>
  <c r="D248" i="26"/>
  <c r="D247" i="26"/>
  <c r="E246" i="26" s="1"/>
  <c r="D246" i="26"/>
  <c r="D245" i="26"/>
  <c r="C244" i="26"/>
  <c r="C243" i="26" s="1"/>
  <c r="E242" i="26"/>
  <c r="D242" i="26"/>
  <c r="D241" i="26"/>
  <c r="E240" i="26" s="1"/>
  <c r="D240" i="26"/>
  <c r="C239" i="26"/>
  <c r="C238" i="26" s="1"/>
  <c r="E237" i="26"/>
  <c r="D237" i="26"/>
  <c r="D236" i="26"/>
  <c r="C236" i="26"/>
  <c r="C235" i="26" s="1"/>
  <c r="D234" i="26"/>
  <c r="D233" i="26" s="1"/>
  <c r="C233" i="26"/>
  <c r="D232" i="26"/>
  <c r="E232" i="26" s="1"/>
  <c r="E231" i="26"/>
  <c r="D231" i="26"/>
  <c r="D230" i="26"/>
  <c r="E230" i="26" s="1"/>
  <c r="C229" i="26"/>
  <c r="D227" i="26"/>
  <c r="E227" i="26" s="1"/>
  <c r="E226" i="26"/>
  <c r="D226" i="26"/>
  <c r="D225" i="26"/>
  <c r="E225" i="26" s="1"/>
  <c r="D224" i="26"/>
  <c r="E224" i="26" s="1"/>
  <c r="C223" i="26"/>
  <c r="E221" i="26"/>
  <c r="E220" i="26" s="1"/>
  <c r="D220" i="26" s="1"/>
  <c r="D221" i="26"/>
  <c r="C220" i="26"/>
  <c r="D219" i="26"/>
  <c r="E218" i="26" s="1"/>
  <c r="D218" i="26"/>
  <c r="D217" i="26"/>
  <c r="C216" i="26"/>
  <c r="C215" i="26"/>
  <c r="D214" i="26"/>
  <c r="D213" i="26" s="1"/>
  <c r="C213" i="26"/>
  <c r="E212" i="26"/>
  <c r="D212" i="26"/>
  <c r="D211" i="26" s="1"/>
  <c r="C211" i="26"/>
  <c r="E210" i="26" s="1"/>
  <c r="D210" i="26"/>
  <c r="D209" i="26"/>
  <c r="E208" i="26" s="1"/>
  <c r="D208" i="26"/>
  <c r="C207" i="26"/>
  <c r="D206" i="26"/>
  <c r="E206" i="26" s="1"/>
  <c r="E205" i="26"/>
  <c r="D205" i="26"/>
  <c r="C204" i="26"/>
  <c r="D202" i="26"/>
  <c r="E202" i="26" s="1"/>
  <c r="C201" i="26"/>
  <c r="D199" i="26"/>
  <c r="C198" i="26"/>
  <c r="E196" i="26"/>
  <c r="D196" i="26"/>
  <c r="C195" i="26"/>
  <c r="E194" i="26" s="1"/>
  <c r="D194" i="26"/>
  <c r="C193" i="26"/>
  <c r="D192" i="26"/>
  <c r="E192" i="26" s="1"/>
  <c r="D191" i="26"/>
  <c r="E191" i="26" s="1"/>
  <c r="D190" i="26"/>
  <c r="E190" i="26" s="1"/>
  <c r="C189" i="26"/>
  <c r="D187" i="26"/>
  <c r="E187" i="26" s="1"/>
  <c r="D186" i="26"/>
  <c r="D185" i="26" s="1"/>
  <c r="D184" i="26" s="1"/>
  <c r="C184" i="26" s="1"/>
  <c r="C185" i="26"/>
  <c r="D183" i="26"/>
  <c r="D182" i="26" s="1"/>
  <c r="C182" i="26"/>
  <c r="E181" i="26" s="1"/>
  <c r="D181" i="26"/>
  <c r="D180" i="26"/>
  <c r="C180" i="26"/>
  <c r="H176" i="26"/>
  <c r="D176" i="26"/>
  <c r="E176" i="26" s="1"/>
  <c r="H175" i="26"/>
  <c r="D175" i="26"/>
  <c r="D174" i="26" s="1"/>
  <c r="C174" i="26"/>
  <c r="H173" i="26"/>
  <c r="D173" i="26"/>
  <c r="E173" i="26" s="1"/>
  <c r="H172" i="26"/>
  <c r="E172" i="26"/>
  <c r="D172" i="26"/>
  <c r="D171" i="26"/>
  <c r="C171" i="26"/>
  <c r="H169" i="26"/>
  <c r="E169" i="26" s="1"/>
  <c r="D169" i="26"/>
  <c r="H168" i="26"/>
  <c r="D168" i="26"/>
  <c r="E168" i="26" s="1"/>
  <c r="C167" i="26"/>
  <c r="H167" i="26" s="1"/>
  <c r="H166" i="26"/>
  <c r="D166" i="26"/>
  <c r="H165" i="26"/>
  <c r="E165" i="26"/>
  <c r="D165" i="26"/>
  <c r="D164" i="26"/>
  <c r="C164" i="26"/>
  <c r="H162" i="26"/>
  <c r="D162" i="26"/>
  <c r="E162" i="26" s="1"/>
  <c r="H161" i="26"/>
  <c r="D161" i="26"/>
  <c r="H160" i="26" s="1"/>
  <c r="C160" i="26"/>
  <c r="H159" i="26"/>
  <c r="D159" i="26"/>
  <c r="E159" i="26" s="1"/>
  <c r="H158" i="26"/>
  <c r="D158" i="26"/>
  <c r="H157" i="26" s="1"/>
  <c r="C157" i="26"/>
  <c r="H156" i="26"/>
  <c r="D156" i="26"/>
  <c r="E156" i="26" s="1"/>
  <c r="H155" i="26"/>
  <c r="D155" i="26"/>
  <c r="C154" i="26"/>
  <c r="C153" i="26" s="1"/>
  <c r="H153" i="26" s="1"/>
  <c r="H151" i="26"/>
  <c r="D151" i="26"/>
  <c r="E151" i="26" s="1"/>
  <c r="H150" i="26"/>
  <c r="D150" i="26"/>
  <c r="D149" i="26" s="1"/>
  <c r="C149" i="26"/>
  <c r="H148" i="26"/>
  <c r="D148" i="26"/>
  <c r="E148" i="26" s="1"/>
  <c r="H147" i="26"/>
  <c r="D147" i="26"/>
  <c r="D146" i="26" s="1"/>
  <c r="C146" i="26"/>
  <c r="H145" i="26"/>
  <c r="D145" i="26"/>
  <c r="E145" i="26" s="1"/>
  <c r="H144" i="26"/>
  <c r="D144" i="26"/>
  <c r="D143" i="26" s="1"/>
  <c r="C143" i="26"/>
  <c r="H142" i="26"/>
  <c r="D142" i="26"/>
  <c r="E142" i="26" s="1"/>
  <c r="H141" i="26"/>
  <c r="D141" i="26"/>
  <c r="D140" i="26" s="1"/>
  <c r="C140" i="26"/>
  <c r="H139" i="26"/>
  <c r="D139" i="26"/>
  <c r="E139" i="26" s="1"/>
  <c r="H138" i="26"/>
  <c r="D138" i="26"/>
  <c r="H137" i="26"/>
  <c r="D137" i="26"/>
  <c r="C136" i="26"/>
  <c r="H134" i="26"/>
  <c r="D134" i="26"/>
  <c r="E134" i="26" s="1"/>
  <c r="H133" i="26"/>
  <c r="E133" i="26" s="1"/>
  <c r="D133" i="26"/>
  <c r="D132" i="26" s="1"/>
  <c r="C132" i="26"/>
  <c r="H132" i="26" s="1"/>
  <c r="H131" i="26"/>
  <c r="D131" i="26"/>
  <c r="E131" i="26" s="1"/>
  <c r="H130" i="26"/>
  <c r="E130" i="26"/>
  <c r="D130" i="26"/>
  <c r="C129" i="26"/>
  <c r="H129" i="26" s="1"/>
  <c r="E129" i="26" s="1"/>
  <c r="D129" i="26" s="1"/>
  <c r="H128" i="26"/>
  <c r="D128" i="26"/>
  <c r="H127" i="26"/>
  <c r="E127" i="26"/>
  <c r="D127" i="26"/>
  <c r="C126" i="26"/>
  <c r="H126" i="26" s="1"/>
  <c r="H125" i="26"/>
  <c r="D125" i="26"/>
  <c r="E125" i="26" s="1"/>
  <c r="H124" i="26"/>
  <c r="E124" i="26"/>
  <c r="D124" i="26"/>
  <c r="C123" i="26"/>
  <c r="H123" i="26" s="1"/>
  <c r="H122" i="26"/>
  <c r="D122" i="26"/>
  <c r="H121" i="26"/>
  <c r="E121" i="26"/>
  <c r="D121" i="26"/>
  <c r="C120" i="26"/>
  <c r="H120" i="26" s="1"/>
  <c r="H119" i="26"/>
  <c r="D119" i="26"/>
  <c r="H118" i="26"/>
  <c r="D118" i="26"/>
  <c r="C117" i="26"/>
  <c r="H113" i="26"/>
  <c r="D113" i="26"/>
  <c r="H112" i="26"/>
  <c r="E112" i="26" s="1"/>
  <c r="D112" i="26"/>
  <c r="H111" i="26"/>
  <c r="D111" i="26"/>
  <c r="E111" i="26" s="1"/>
  <c r="H110" i="26"/>
  <c r="E110" i="26" s="1"/>
  <c r="D110" i="26"/>
  <c r="H109" i="26"/>
  <c r="E109" i="26" s="1"/>
  <c r="D109" i="26"/>
  <c r="H108" i="26"/>
  <c r="E108" i="26" s="1"/>
  <c r="D108" i="26"/>
  <c r="H107" i="26"/>
  <c r="D107" i="26"/>
  <c r="E107" i="26" s="1"/>
  <c r="H106" i="26"/>
  <c r="D106" i="26"/>
  <c r="H105" i="26"/>
  <c r="D105" i="26"/>
  <c r="H104" i="26"/>
  <c r="D104" i="26"/>
  <c r="H103" i="26"/>
  <c r="D103" i="26"/>
  <c r="E103" i="26" s="1"/>
  <c r="H102" i="26"/>
  <c r="D102" i="26"/>
  <c r="H101" i="26"/>
  <c r="D101" i="26"/>
  <c r="H100" i="26"/>
  <c r="D100" i="26"/>
  <c r="H99" i="26"/>
  <c r="D99" i="26"/>
  <c r="E99" i="26" s="1"/>
  <c r="H98" i="26"/>
  <c r="D98" i="26"/>
  <c r="D97" i="26" s="1"/>
  <c r="C97" i="26"/>
  <c r="H97" i="26" s="1"/>
  <c r="H96" i="26"/>
  <c r="D96" i="26"/>
  <c r="H95" i="26"/>
  <c r="E95" i="26"/>
  <c r="D95" i="26"/>
  <c r="H94" i="26"/>
  <c r="E94" i="26" s="1"/>
  <c r="D94" i="26"/>
  <c r="H93" i="26"/>
  <c r="E93" i="26" s="1"/>
  <c r="D93" i="26"/>
  <c r="H92" i="26"/>
  <c r="E92" i="26" s="1"/>
  <c r="D92" i="26"/>
  <c r="H91" i="26"/>
  <c r="E91" i="26" s="1"/>
  <c r="D91" i="26"/>
  <c r="H90" i="26"/>
  <c r="E90" i="26" s="1"/>
  <c r="D90" i="26"/>
  <c r="H89" i="26"/>
  <c r="D89" i="26"/>
  <c r="E89" i="26" s="1"/>
  <c r="H88" i="26"/>
  <c r="E88" i="26" s="1"/>
  <c r="D88" i="26"/>
  <c r="H87" i="26"/>
  <c r="D87" i="26"/>
  <c r="E87" i="26" s="1"/>
  <c r="H86" i="26"/>
  <c r="D86" i="26"/>
  <c r="H85" i="26"/>
  <c r="D85" i="26"/>
  <c r="H84" i="26"/>
  <c r="D84" i="26"/>
  <c r="H83" i="26"/>
  <c r="D83" i="26"/>
  <c r="H82" i="26"/>
  <c r="D82" i="26"/>
  <c r="H81" i="26"/>
  <c r="E81" i="26"/>
  <c r="D81" i="26"/>
  <c r="H80" i="26"/>
  <c r="D80" i="26"/>
  <c r="H79" i="26"/>
  <c r="D79" i="26"/>
  <c r="E79" i="26" s="1"/>
  <c r="H78" i="26"/>
  <c r="D78" i="26"/>
  <c r="H77" i="26"/>
  <c r="D77" i="26"/>
  <c r="H76" i="26"/>
  <c r="D76" i="26"/>
  <c r="H75" i="26"/>
  <c r="D75" i="26"/>
  <c r="H74" i="26"/>
  <c r="D74" i="26"/>
  <c r="H73" i="26"/>
  <c r="D73" i="26"/>
  <c r="E73" i="26" s="1"/>
  <c r="H72" i="26"/>
  <c r="D72" i="26"/>
  <c r="H71" i="26"/>
  <c r="E71" i="26"/>
  <c r="D71" i="26"/>
  <c r="H70" i="26"/>
  <c r="E70" i="26" s="1"/>
  <c r="D70" i="26"/>
  <c r="H69" i="26"/>
  <c r="E69" i="26" s="1"/>
  <c r="D69" i="26"/>
  <c r="D68" i="26"/>
  <c r="C68" i="26"/>
  <c r="H66" i="26"/>
  <c r="E66" i="26" s="1"/>
  <c r="D66" i="26"/>
  <c r="H65" i="26"/>
  <c r="D65" i="26"/>
  <c r="E65" i="26" s="1"/>
  <c r="H64" i="26"/>
  <c r="E64" i="26" s="1"/>
  <c r="D64" i="26"/>
  <c r="H63" i="26"/>
  <c r="D63" i="26"/>
  <c r="E63" i="26" s="1"/>
  <c r="H62" i="26"/>
  <c r="D62" i="26"/>
  <c r="D61" i="26" s="1"/>
  <c r="C61" i="26"/>
  <c r="H61" i="26" s="1"/>
  <c r="H60" i="26"/>
  <c r="D60" i="26"/>
  <c r="H59" i="26"/>
  <c r="E59" i="26" s="1"/>
  <c r="D59" i="26"/>
  <c r="H58" i="26"/>
  <c r="D58" i="26"/>
  <c r="H57" i="26"/>
  <c r="E57" i="26" s="1"/>
  <c r="D57" i="26"/>
  <c r="H56" i="26"/>
  <c r="D56" i="26"/>
  <c r="H55" i="26"/>
  <c r="D55" i="26"/>
  <c r="E55" i="26" s="1"/>
  <c r="H54" i="26"/>
  <c r="E54" i="26" s="1"/>
  <c r="D54" i="26"/>
  <c r="H53" i="26"/>
  <c r="D53" i="26"/>
  <c r="E53" i="26" s="1"/>
  <c r="H52" i="26"/>
  <c r="E52" i="26" s="1"/>
  <c r="D52" i="26"/>
  <c r="H51" i="26"/>
  <c r="D51" i="26"/>
  <c r="H50" i="26"/>
  <c r="E50" i="26" s="1"/>
  <c r="D50" i="26"/>
  <c r="H49" i="26"/>
  <c r="D49" i="26"/>
  <c r="H48" i="26"/>
  <c r="E48" i="26" s="1"/>
  <c r="D48" i="26"/>
  <c r="H47" i="26"/>
  <c r="D47" i="26"/>
  <c r="E47" i="26" s="1"/>
  <c r="H46" i="26"/>
  <c r="D46" i="26"/>
  <c r="H45" i="26"/>
  <c r="D45" i="26"/>
  <c r="E45" i="26" s="1"/>
  <c r="H44" i="26"/>
  <c r="D44" i="26"/>
  <c r="H43" i="26"/>
  <c r="D43" i="26"/>
  <c r="H42" i="26"/>
  <c r="D42" i="26"/>
  <c r="H41" i="26"/>
  <c r="D41" i="26"/>
  <c r="H40" i="26"/>
  <c r="D40" i="26"/>
  <c r="H39" i="26"/>
  <c r="D39" i="26"/>
  <c r="C38" i="26"/>
  <c r="H38" i="26" s="1"/>
  <c r="H37" i="26"/>
  <c r="E37" i="26"/>
  <c r="D37" i="26"/>
  <c r="H36" i="26"/>
  <c r="D36" i="26"/>
  <c r="H35" i="26"/>
  <c r="D35" i="26"/>
  <c r="E35" i="26" s="1"/>
  <c r="H34" i="26"/>
  <c r="D34" i="26"/>
  <c r="H33" i="26"/>
  <c r="D33" i="26"/>
  <c r="E33" i="26" s="1"/>
  <c r="H32" i="26"/>
  <c r="E32" i="26" s="1"/>
  <c r="D32" i="26"/>
  <c r="H31" i="26"/>
  <c r="D31" i="26"/>
  <c r="H30" i="26"/>
  <c r="E30" i="26" s="1"/>
  <c r="D30" i="26"/>
  <c r="H29" i="26"/>
  <c r="D29" i="26"/>
  <c r="E29" i="26" s="1"/>
  <c r="H28" i="26"/>
  <c r="D28" i="26"/>
  <c r="H27" i="26"/>
  <c r="D27" i="26"/>
  <c r="H26" i="26"/>
  <c r="D26" i="26"/>
  <c r="H25" i="26"/>
  <c r="D25" i="26"/>
  <c r="E25" i="26" s="1"/>
  <c r="H24" i="26"/>
  <c r="D24" i="26"/>
  <c r="H23" i="26"/>
  <c r="D23" i="26"/>
  <c r="H22" i="26"/>
  <c r="D22" i="26"/>
  <c r="H21" i="26"/>
  <c r="D21" i="26"/>
  <c r="E21" i="26" s="1"/>
  <c r="H20" i="26"/>
  <c r="D20" i="26"/>
  <c r="H19" i="26"/>
  <c r="D19" i="26"/>
  <c r="H18" i="26"/>
  <c r="D18" i="26"/>
  <c r="H17" i="26"/>
  <c r="D17" i="26"/>
  <c r="E17" i="26" s="1"/>
  <c r="H16" i="26"/>
  <c r="D16" i="26"/>
  <c r="H15" i="26"/>
  <c r="D15" i="26"/>
  <c r="H14" i="26"/>
  <c r="D14" i="26"/>
  <c r="H13" i="26"/>
  <c r="D13" i="26"/>
  <c r="H12" i="26"/>
  <c r="D12" i="26"/>
  <c r="C11" i="26"/>
  <c r="H11" i="26" s="1"/>
  <c r="H10" i="26"/>
  <c r="D10" i="26"/>
  <c r="H9" i="26"/>
  <c r="D9" i="26"/>
  <c r="H8" i="26"/>
  <c r="D8" i="26"/>
  <c r="H7" i="26"/>
  <c r="D7" i="26"/>
  <c r="E7" i="26" s="1"/>
  <c r="H6" i="26"/>
  <c r="D6" i="26"/>
  <c r="H5" i="26"/>
  <c r="D5" i="26"/>
  <c r="C4" i="26"/>
  <c r="H4" i="26" s="1"/>
  <c r="H616" i="18"/>
  <c r="C616" i="18"/>
  <c r="C602" i="18" s="1"/>
  <c r="H615" i="18"/>
  <c r="C615" i="18"/>
  <c r="C612" i="18"/>
  <c r="C608" i="18"/>
  <c r="H607" i="18"/>
  <c r="H606" i="18"/>
  <c r="C590" i="18"/>
  <c r="C584" i="18"/>
  <c r="C577" i="18"/>
  <c r="C573" i="18"/>
  <c r="C569" i="18"/>
  <c r="C566" i="18"/>
  <c r="C561" i="18"/>
  <c r="C555" i="18"/>
  <c r="C551" i="18"/>
  <c r="C543" i="18"/>
  <c r="C536" i="18"/>
  <c r="H535" i="18"/>
  <c r="H532" i="18"/>
  <c r="C532" i="18"/>
  <c r="H528" i="18"/>
  <c r="C528" i="18"/>
  <c r="C518" i="18"/>
  <c r="C506" i="18"/>
  <c r="C500" i="18"/>
  <c r="C493" i="18"/>
  <c r="C489" i="18"/>
  <c r="C485" i="18"/>
  <c r="C482" i="18"/>
  <c r="C477" i="18"/>
  <c r="C471" i="18"/>
  <c r="C467" i="18"/>
  <c r="C452" i="18"/>
  <c r="H451" i="18"/>
  <c r="H450" i="18"/>
  <c r="C446" i="18"/>
  <c r="C442" i="18"/>
  <c r="H441" i="18"/>
  <c r="H440" i="18"/>
  <c r="H437" i="18"/>
  <c r="C437" i="18"/>
  <c r="C434" i="18"/>
  <c r="C428" i="18" s="1"/>
  <c r="C421" i="18"/>
  <c r="C419" i="18"/>
  <c r="E189" i="26" l="1"/>
  <c r="D189" i="26" s="1"/>
  <c r="D170" i="26"/>
  <c r="E116" i="27"/>
  <c r="E115" i="27" s="1"/>
  <c r="D115" i="27" s="1"/>
  <c r="D561" i="28"/>
  <c r="E136" i="27"/>
  <c r="E6" i="26"/>
  <c r="E14" i="26"/>
  <c r="E16" i="26"/>
  <c r="E41" i="26"/>
  <c r="E43" i="26"/>
  <c r="E62" i="26"/>
  <c r="E61" i="26" s="1"/>
  <c r="E72" i="26"/>
  <c r="E74" i="26"/>
  <c r="E76" i="26"/>
  <c r="E78" i="26"/>
  <c r="E83" i="26"/>
  <c r="E85" i="26"/>
  <c r="E98" i="26"/>
  <c r="E100" i="26"/>
  <c r="E102" i="26"/>
  <c r="H154" i="26"/>
  <c r="E166" i="26"/>
  <c r="E175" i="26"/>
  <c r="C179" i="26"/>
  <c r="E186" i="26"/>
  <c r="D207" i="26"/>
  <c r="E209" i="26"/>
  <c r="E207" i="26" s="1"/>
  <c r="E219" i="26"/>
  <c r="D229" i="26"/>
  <c r="E245" i="26"/>
  <c r="E249" i="26"/>
  <c r="E267" i="26"/>
  <c r="E269" i="26"/>
  <c r="E288" i="26"/>
  <c r="E292" i="26"/>
  <c r="E297" i="26"/>
  <c r="E296" i="26" s="1"/>
  <c r="E299" i="26"/>
  <c r="E326" i="26"/>
  <c r="E338" i="26"/>
  <c r="E342" i="26"/>
  <c r="D348" i="26"/>
  <c r="E354" i="26"/>
  <c r="E369" i="26"/>
  <c r="E368" i="26" s="1"/>
  <c r="E391" i="26"/>
  <c r="E400" i="26"/>
  <c r="E413" i="26"/>
  <c r="E415" i="26"/>
  <c r="E447" i="26"/>
  <c r="D450" i="26"/>
  <c r="E456" i="26"/>
  <c r="E458" i="26"/>
  <c r="E464" i="26"/>
  <c r="E466" i="26"/>
  <c r="E500" i="26"/>
  <c r="E502" i="26"/>
  <c r="C509" i="26"/>
  <c r="H509" i="26" s="1"/>
  <c r="E515" i="26"/>
  <c r="E524" i="26"/>
  <c r="E526" i="26"/>
  <c r="E533" i="26"/>
  <c r="E535" i="26"/>
  <c r="E537" i="26"/>
  <c r="E540" i="26"/>
  <c r="E542" i="26"/>
  <c r="E549" i="26"/>
  <c r="C561" i="26"/>
  <c r="E571" i="26"/>
  <c r="E573" i="26"/>
  <c r="E575" i="26"/>
  <c r="D587" i="26"/>
  <c r="E593" i="26"/>
  <c r="E618" i="26"/>
  <c r="E620" i="26"/>
  <c r="E622" i="26"/>
  <c r="E643" i="26"/>
  <c r="E657" i="26"/>
  <c r="E659" i="26"/>
  <c r="D671" i="26"/>
  <c r="E681" i="26"/>
  <c r="D687" i="26"/>
  <c r="E701" i="26"/>
  <c r="D751" i="26"/>
  <c r="D750" i="26" s="1"/>
  <c r="C750" i="26" s="1"/>
  <c r="D761" i="26"/>
  <c r="D760" i="26" s="1"/>
  <c r="C760" i="26" s="1"/>
  <c r="E770" i="26"/>
  <c r="E774" i="26"/>
  <c r="E5" i="27"/>
  <c r="E7" i="27"/>
  <c r="E9" i="27"/>
  <c r="E29" i="27"/>
  <c r="E31" i="27"/>
  <c r="E33" i="27"/>
  <c r="E35" i="27"/>
  <c r="E39" i="27"/>
  <c r="E41" i="27"/>
  <c r="E47" i="27"/>
  <c r="E49" i="27"/>
  <c r="E51" i="27"/>
  <c r="E53" i="27"/>
  <c r="E94" i="27"/>
  <c r="E509" i="27"/>
  <c r="D509" i="27" s="1"/>
  <c r="E445" i="27"/>
  <c r="D340" i="27"/>
  <c r="C340" i="27" s="1"/>
  <c r="H340" i="27" s="1"/>
  <c r="E265" i="27"/>
  <c r="E229" i="27"/>
  <c r="E228" i="27" s="1"/>
  <c r="D228" i="27" s="1"/>
  <c r="E561" i="27"/>
  <c r="E399" i="27"/>
  <c r="E726" i="28"/>
  <c r="D726" i="28" s="1"/>
  <c r="E135" i="27"/>
  <c r="D135" i="27" s="1"/>
  <c r="D4" i="26"/>
  <c r="D11" i="26"/>
  <c r="D154" i="26"/>
  <c r="E164" i="26"/>
  <c r="D216" i="26"/>
  <c r="D250" i="26"/>
  <c r="D353" i="26"/>
  <c r="D378" i="26"/>
  <c r="D409" i="26"/>
  <c r="D412" i="26"/>
  <c r="D445" i="26"/>
  <c r="D455" i="26"/>
  <c r="D463" i="26"/>
  <c r="D497" i="26"/>
  <c r="D513" i="26"/>
  <c r="D531" i="26"/>
  <c r="D592" i="26"/>
  <c r="D610" i="26"/>
  <c r="D616" i="26"/>
  <c r="D628" i="26"/>
  <c r="D679" i="26"/>
  <c r="D722" i="26"/>
  <c r="D38" i="27"/>
  <c r="E504" i="27"/>
  <c r="E463" i="27"/>
  <c r="E223" i="27"/>
  <c r="E222" i="27" s="1"/>
  <c r="D222" i="27" s="1"/>
  <c r="C560" i="27"/>
  <c r="D726" i="27"/>
  <c r="E455" i="27"/>
  <c r="E260" i="27"/>
  <c r="E552" i="27"/>
  <c r="E751" i="26"/>
  <c r="E429" i="27"/>
  <c r="E23" i="26"/>
  <c r="E75" i="26"/>
  <c r="E77" i="26"/>
  <c r="E82" i="26"/>
  <c r="E84" i="26"/>
  <c r="E86" i="26"/>
  <c r="E101" i="26"/>
  <c r="E105" i="26"/>
  <c r="D120" i="26"/>
  <c r="E122" i="26"/>
  <c r="E120" i="26" s="1"/>
  <c r="D126" i="26"/>
  <c r="E128" i="26"/>
  <c r="E126" i="26" s="1"/>
  <c r="E167" i="26"/>
  <c r="E214" i="26"/>
  <c r="E213" i="26" s="1"/>
  <c r="E251" i="26"/>
  <c r="E250" i="26" s="1"/>
  <c r="E266" i="26"/>
  <c r="E268" i="26"/>
  <c r="E287" i="26"/>
  <c r="E291" i="26"/>
  <c r="E317" i="26"/>
  <c r="E319" i="26"/>
  <c r="E321" i="26"/>
  <c r="E329" i="26"/>
  <c r="E328" i="26" s="1"/>
  <c r="D314" i="26"/>
  <c r="C314" i="26" s="1"/>
  <c r="E347" i="26"/>
  <c r="E351" i="26"/>
  <c r="D357" i="26"/>
  <c r="E364" i="26"/>
  <c r="E372" i="26"/>
  <c r="E397" i="26"/>
  <c r="E403" i="26"/>
  <c r="E435" i="26"/>
  <c r="E453" i="26"/>
  <c r="E461" i="26"/>
  <c r="E459" i="26" s="1"/>
  <c r="D459" i="26" s="1"/>
  <c r="E469" i="26"/>
  <c r="E487" i="26"/>
  <c r="E486" i="26" s="1"/>
  <c r="E489" i="26"/>
  <c r="D491" i="26"/>
  <c r="D484" i="26" s="1"/>
  <c r="E510" i="26"/>
  <c r="E512" i="26"/>
  <c r="E518" i="26"/>
  <c r="E568" i="26"/>
  <c r="D581" i="26"/>
  <c r="E590" i="26"/>
  <c r="E596" i="26"/>
  <c r="E598" i="26"/>
  <c r="E625" i="26"/>
  <c r="E676" i="26"/>
  <c r="E696" i="26"/>
  <c r="D768" i="26"/>
  <c r="E56" i="27"/>
  <c r="E58" i="27"/>
  <c r="E85" i="27"/>
  <c r="E87" i="27"/>
  <c r="E561" i="28"/>
  <c r="E298" i="27"/>
  <c r="E188" i="27"/>
  <c r="D188" i="27" s="1"/>
  <c r="D116" i="27"/>
  <c r="E497" i="27"/>
  <c r="D444" i="27"/>
  <c r="C444" i="27" s="1"/>
  <c r="H444" i="27" s="1"/>
  <c r="E357" i="27"/>
  <c r="C178" i="28"/>
  <c r="H178" i="28" s="1"/>
  <c r="D767" i="27"/>
  <c r="C767" i="27" s="1"/>
  <c r="C339" i="28"/>
  <c r="H339" i="28" s="1"/>
  <c r="J339" i="28" s="1"/>
  <c r="D562" i="26"/>
  <c r="D429" i="26"/>
  <c r="E389" i="26"/>
  <c r="D382" i="26"/>
  <c r="E383" i="26"/>
  <c r="E366" i="26"/>
  <c r="E360" i="26"/>
  <c r="C135" i="26"/>
  <c r="E138" i="26"/>
  <c r="H136" i="26"/>
  <c r="E119" i="26"/>
  <c r="D117" i="26"/>
  <c r="C607" i="18"/>
  <c r="C606" i="18" s="1"/>
  <c r="C535" i="18"/>
  <c r="C451" i="18"/>
  <c r="C441" i="18"/>
  <c r="C440" i="18" s="1"/>
  <c r="E123" i="26"/>
  <c r="D123" i="26" s="1"/>
  <c r="E556" i="26"/>
  <c r="D215" i="26"/>
  <c r="H560" i="27"/>
  <c r="E223" i="26"/>
  <c r="D223" i="26" s="1"/>
  <c r="E132" i="26"/>
  <c r="E185" i="26"/>
  <c r="E229" i="26"/>
  <c r="E761" i="26"/>
  <c r="E760" i="26" s="1"/>
  <c r="D484" i="28"/>
  <c r="C484" i="28" s="1"/>
  <c r="D157" i="26"/>
  <c r="D153" i="26" s="1"/>
  <c r="D160" i="26"/>
  <c r="C188" i="26"/>
  <c r="E193" i="26"/>
  <c r="E201" i="26"/>
  <c r="D201" i="26" s="1"/>
  <c r="J547" i="26"/>
  <c r="E750" i="26"/>
  <c r="J11" i="27"/>
  <c r="J61" i="27"/>
  <c r="H551" i="27"/>
  <c r="E484" i="27"/>
  <c r="E3" i="28"/>
  <c r="J3" i="28"/>
  <c r="E331" i="27"/>
  <c r="E263" i="28"/>
  <c r="E340" i="28"/>
  <c r="C177" i="28"/>
  <c r="E10" i="26"/>
  <c r="E18" i="26"/>
  <c r="E27" i="26"/>
  <c r="E34" i="26"/>
  <c r="E118" i="26"/>
  <c r="E184" i="26"/>
  <c r="E277" i="26"/>
  <c r="E318" i="26"/>
  <c r="E320" i="26"/>
  <c r="E322" i="26"/>
  <c r="E332" i="26"/>
  <c r="E341" i="26"/>
  <c r="E343" i="26"/>
  <c r="E352" i="26"/>
  <c r="E355" i="26"/>
  <c r="E353" i="26" s="1"/>
  <c r="D362" i="26"/>
  <c r="D340" i="26" s="1"/>
  <c r="C340" i="26" s="1"/>
  <c r="E371" i="26"/>
  <c r="E374" i="26"/>
  <c r="E373" i="26" s="1"/>
  <c r="E376" i="26"/>
  <c r="E379" i="26"/>
  <c r="E388" i="26"/>
  <c r="E393" i="26"/>
  <c r="E392" i="26" s="1"/>
  <c r="E396" i="26"/>
  <c r="E395" i="26" s="1"/>
  <c r="E402" i="26"/>
  <c r="E399" i="26" s="1"/>
  <c r="E405" i="26"/>
  <c r="E404" i="26" s="1"/>
  <c r="E407" i="26"/>
  <c r="E414" i="26"/>
  <c r="E412" i="26" s="1"/>
  <c r="E417" i="26"/>
  <c r="E416" i="26" s="1"/>
  <c r="E427" i="26"/>
  <c r="E430" i="26"/>
  <c r="E432" i="26"/>
  <c r="E439" i="26"/>
  <c r="E446" i="26"/>
  <c r="E448" i="26"/>
  <c r="E454" i="26"/>
  <c r="E457" i="26"/>
  <c r="E455" i="26" s="1"/>
  <c r="E462" i="26"/>
  <c r="E465" i="26"/>
  <c r="E463" i="26" s="1"/>
  <c r="E471" i="26"/>
  <c r="E473" i="26"/>
  <c r="E476" i="26"/>
  <c r="E474" i="26" s="1"/>
  <c r="D474" i="26" s="1"/>
  <c r="E479" i="26"/>
  <c r="E481" i="26"/>
  <c r="E492" i="26"/>
  <c r="E491" i="26" s="1"/>
  <c r="E499" i="26"/>
  <c r="E505" i="26"/>
  <c r="E517" i="26"/>
  <c r="E519" i="26"/>
  <c r="E525" i="26"/>
  <c r="E532" i="26"/>
  <c r="C538" i="26"/>
  <c r="H538" i="26" s="1"/>
  <c r="E545" i="26"/>
  <c r="E544" i="26" s="1"/>
  <c r="E548" i="26"/>
  <c r="E547" i="26" s="1"/>
  <c r="E578" i="26"/>
  <c r="E580" i="26"/>
  <c r="E591" i="26"/>
  <c r="E594" i="26"/>
  <c r="E592" i="26" s="1"/>
  <c r="E597" i="26"/>
  <c r="D599" i="26"/>
  <c r="E606" i="26"/>
  <c r="E603" i="26" s="1"/>
  <c r="E611" i="26"/>
  <c r="E610" i="26" s="1"/>
  <c r="E617" i="26"/>
  <c r="E624" i="26"/>
  <c r="E626" i="26"/>
  <c r="E632" i="26"/>
  <c r="J638" i="26"/>
  <c r="E642" i="26"/>
  <c r="E646" i="26"/>
  <c r="E648" i="26"/>
  <c r="E662" i="26"/>
  <c r="E670" i="26"/>
  <c r="E673" i="26"/>
  <c r="E680" i="26"/>
  <c r="E682" i="26"/>
  <c r="E689" i="26"/>
  <c r="E687" i="26" s="1"/>
  <c r="E695" i="26"/>
  <c r="E697" i="26"/>
  <c r="E715" i="26"/>
  <c r="E720" i="26"/>
  <c r="E723" i="26"/>
  <c r="C726" i="26"/>
  <c r="D727" i="26"/>
  <c r="E729" i="26"/>
  <c r="E727" i="26" s="1"/>
  <c r="E732" i="26"/>
  <c r="E731" i="26" s="1"/>
  <c r="E730" i="26" s="1"/>
  <c r="D730" i="26" s="1"/>
  <c r="E735" i="26"/>
  <c r="E769" i="26"/>
  <c r="E768" i="26" s="1"/>
  <c r="E767" i="26" s="1"/>
  <c r="E775" i="26"/>
  <c r="D11" i="27"/>
  <c r="E12" i="27"/>
  <c r="E15" i="27"/>
  <c r="E17" i="27"/>
  <c r="E19" i="27"/>
  <c r="E24" i="27"/>
  <c r="E26" i="27"/>
  <c r="E37" i="27"/>
  <c r="E40" i="27"/>
  <c r="E42" i="27"/>
  <c r="E44" i="27"/>
  <c r="E55" i="27"/>
  <c r="E57" i="27"/>
  <c r="E59" i="27"/>
  <c r="D61" i="27"/>
  <c r="E62" i="27"/>
  <c r="E73" i="27"/>
  <c r="E75" i="27"/>
  <c r="E82" i="27"/>
  <c r="E89" i="27"/>
  <c r="E91" i="27"/>
  <c r="E104" i="27"/>
  <c r="E106" i="27"/>
  <c r="E315" i="27"/>
  <c r="E314" i="27" s="1"/>
  <c r="D314" i="27" s="1"/>
  <c r="H116" i="27"/>
  <c r="J116" i="27" s="1"/>
  <c r="E197" i="27"/>
  <c r="D197" i="27" s="1"/>
  <c r="D204" i="27"/>
  <c r="D203" i="27" s="1"/>
  <c r="E203" i="27"/>
  <c r="E8" i="26"/>
  <c r="E13" i="26"/>
  <c r="E5" i="26"/>
  <c r="J11" i="26"/>
  <c r="E15" i="26"/>
  <c r="E22" i="26"/>
  <c r="E24" i="26"/>
  <c r="E31" i="26"/>
  <c r="E36" i="26"/>
  <c r="J38" i="26"/>
  <c r="E40" i="26"/>
  <c r="E42" i="26"/>
  <c r="E44" i="26"/>
  <c r="E49" i="26"/>
  <c r="E51" i="26"/>
  <c r="E56" i="26"/>
  <c r="E58" i="26"/>
  <c r="E60" i="26"/>
  <c r="J61" i="26"/>
  <c r="E80" i="26"/>
  <c r="E96" i="26"/>
  <c r="E104" i="26"/>
  <c r="E106" i="26"/>
  <c r="E113" i="26"/>
  <c r="E137" i="26"/>
  <c r="E136" i="26" s="1"/>
  <c r="H140" i="26"/>
  <c r="H143" i="26"/>
  <c r="H146" i="26"/>
  <c r="H149" i="26"/>
  <c r="J153" i="26"/>
  <c r="E155" i="26"/>
  <c r="E154" i="26" s="1"/>
  <c r="E158" i="26"/>
  <c r="E157" i="26" s="1"/>
  <c r="E161" i="26"/>
  <c r="E160" i="26" s="1"/>
  <c r="D167" i="26"/>
  <c r="C170" i="26"/>
  <c r="H171" i="26"/>
  <c r="E171" i="26" s="1"/>
  <c r="E195" i="26"/>
  <c r="D195" i="26" s="1"/>
  <c r="E199" i="26"/>
  <c r="E198" i="26" s="1"/>
  <c r="E217" i="26"/>
  <c r="E216" i="26" s="1"/>
  <c r="E215" i="26" s="1"/>
  <c r="E241" i="26"/>
  <c r="E239" i="26" s="1"/>
  <c r="E238" i="26" s="1"/>
  <c r="D238" i="26" s="1"/>
  <c r="D244" i="26"/>
  <c r="E247" i="26"/>
  <c r="C263" i="26"/>
  <c r="E279" i="26"/>
  <c r="E281" i="26"/>
  <c r="E283" i="26"/>
  <c r="E285" i="26"/>
  <c r="E290" i="26"/>
  <c r="E289" i="26" s="1"/>
  <c r="E295" i="26"/>
  <c r="E301" i="26"/>
  <c r="E298" i="26" s="1"/>
  <c r="E307" i="26"/>
  <c r="E305" i="26" s="1"/>
  <c r="E312" i="26"/>
  <c r="E308" i="26" s="1"/>
  <c r="E327" i="26"/>
  <c r="E325" i="26" s="1"/>
  <c r="E334" i="26"/>
  <c r="E336" i="26"/>
  <c r="E346" i="26"/>
  <c r="E344" i="26" s="1"/>
  <c r="E349" i="26"/>
  <c r="E359" i="26"/>
  <c r="E365" i="26"/>
  <c r="E367" i="26"/>
  <c r="E381" i="26"/>
  <c r="E387" i="26"/>
  <c r="E410" i="26"/>
  <c r="E409" i="26" s="1"/>
  <c r="E421" i="26"/>
  <c r="E424" i="26"/>
  <c r="E422" i="26" s="1"/>
  <c r="E434" i="26"/>
  <c r="E436" i="26"/>
  <c r="E443" i="26"/>
  <c r="E451" i="26"/>
  <c r="E450" i="26" s="1"/>
  <c r="E478" i="26"/>
  <c r="E477" i="26" s="1"/>
  <c r="C484" i="26"/>
  <c r="E485" i="26"/>
  <c r="E488" i="26"/>
  <c r="E495" i="26"/>
  <c r="E494" i="26" s="1"/>
  <c r="E501" i="26"/>
  <c r="E507" i="26"/>
  <c r="E511" i="26"/>
  <c r="E514" i="26"/>
  <c r="E513" i="26" s="1"/>
  <c r="E521" i="26"/>
  <c r="E536" i="26"/>
  <c r="E541" i="26"/>
  <c r="D547" i="26"/>
  <c r="C551" i="26"/>
  <c r="H552" i="26"/>
  <c r="E558" i="26"/>
  <c r="E564" i="26"/>
  <c r="E566" i="26"/>
  <c r="E574" i="26"/>
  <c r="E569" i="26" s="1"/>
  <c r="D569" i="26" s="1"/>
  <c r="E583" i="26"/>
  <c r="E581" i="26" s="1"/>
  <c r="E585" i="26"/>
  <c r="E588" i="26"/>
  <c r="E602" i="26"/>
  <c r="E599" i="26" s="1"/>
  <c r="E608" i="26"/>
  <c r="E613" i="26"/>
  <c r="E621" i="26"/>
  <c r="E629" i="26"/>
  <c r="E636" i="26"/>
  <c r="D638" i="26"/>
  <c r="E639" i="26"/>
  <c r="E641" i="26"/>
  <c r="J642" i="26"/>
  <c r="E650" i="26"/>
  <c r="E652" i="26"/>
  <c r="E658" i="26"/>
  <c r="E664" i="26"/>
  <c r="E667" i="26"/>
  <c r="E665" i="26" s="1"/>
  <c r="E685" i="26"/>
  <c r="E683" i="26" s="1"/>
  <c r="E699" i="26"/>
  <c r="E702" i="26"/>
  <c r="E707" i="26"/>
  <c r="E709" i="26"/>
  <c r="E736" i="26"/>
  <c r="E734" i="26" s="1"/>
  <c r="E733" i="26" s="1"/>
  <c r="D733" i="26" s="1"/>
  <c r="E740" i="26"/>
  <c r="E739" i="26" s="1"/>
  <c r="D739" i="26" s="1"/>
  <c r="E742" i="26"/>
  <c r="E741" i="26" s="1"/>
  <c r="E745" i="26"/>
  <c r="E744" i="26" s="1"/>
  <c r="E747" i="26"/>
  <c r="E746" i="26" s="1"/>
  <c r="E757" i="26"/>
  <c r="E756" i="26" s="1"/>
  <c r="E755" i="26" s="1"/>
  <c r="E776" i="26"/>
  <c r="E6" i="27"/>
  <c r="E8" i="27"/>
  <c r="E21" i="27"/>
  <c r="E30" i="27"/>
  <c r="E32" i="27"/>
  <c r="E34" i="27"/>
  <c r="J38" i="27"/>
  <c r="E48" i="27"/>
  <c r="E50" i="27"/>
  <c r="E52" i="27"/>
  <c r="E66" i="27"/>
  <c r="E70" i="27"/>
  <c r="E77" i="27"/>
  <c r="E79" i="27"/>
  <c r="E86" i="27"/>
  <c r="E93" i="27"/>
  <c r="E95" i="27"/>
  <c r="J97" i="27"/>
  <c r="E99" i="27"/>
  <c r="E101" i="27"/>
  <c r="E108" i="27"/>
  <c r="E110" i="27"/>
  <c r="E112" i="27"/>
  <c r="E422" i="27"/>
  <c r="E184" i="27"/>
  <c r="D184" i="27" s="1"/>
  <c r="D712" i="28"/>
  <c r="H712" i="28"/>
  <c r="E362" i="27"/>
  <c r="E308" i="27"/>
  <c r="E289" i="27"/>
  <c r="E263" i="27" s="1"/>
  <c r="J115" i="29"/>
  <c r="J4" i="26"/>
  <c r="E20" i="26"/>
  <c r="E9" i="26"/>
  <c r="E12" i="26"/>
  <c r="E19" i="26"/>
  <c r="E26" i="26"/>
  <c r="E28" i="26"/>
  <c r="D38" i="26"/>
  <c r="E39" i="26"/>
  <c r="E46" i="26"/>
  <c r="H68" i="26"/>
  <c r="J68" i="26" s="1"/>
  <c r="J97" i="26"/>
  <c r="C116" i="26"/>
  <c r="H117" i="26"/>
  <c r="E117" i="26" s="1"/>
  <c r="E141" i="26"/>
  <c r="E144" i="26"/>
  <c r="E147" i="26"/>
  <c r="E150" i="26"/>
  <c r="C163" i="26"/>
  <c r="H164" i="26"/>
  <c r="H174" i="26"/>
  <c r="E180" i="26"/>
  <c r="E183" i="26"/>
  <c r="E182" i="26" s="1"/>
  <c r="D193" i="26"/>
  <c r="E200" i="26"/>
  <c r="D200" i="26" s="1"/>
  <c r="C200" i="26" s="1"/>
  <c r="E204" i="26"/>
  <c r="D204" i="26" s="1"/>
  <c r="E211" i="26"/>
  <c r="E234" i="26"/>
  <c r="E233" i="26" s="1"/>
  <c r="E228" i="26" s="1"/>
  <c r="D228" i="26" s="1"/>
  <c r="C228" i="26" s="1"/>
  <c r="E236" i="26"/>
  <c r="E235" i="26" s="1"/>
  <c r="D235" i="26" s="1"/>
  <c r="D239" i="26"/>
  <c r="E276" i="26"/>
  <c r="H314" i="26"/>
  <c r="E323" i="26"/>
  <c r="E356" i="26"/>
  <c r="E361" i="26"/>
  <c r="E418" i="26"/>
  <c r="E431" i="26"/>
  <c r="H445" i="26"/>
  <c r="E472" i="26"/>
  <c r="E480" i="26"/>
  <c r="E498" i="26"/>
  <c r="E554" i="26"/>
  <c r="E579" i="26"/>
  <c r="E655" i="26"/>
  <c r="E669" i="26"/>
  <c r="E672" i="26"/>
  <c r="E714" i="26"/>
  <c r="C717" i="26"/>
  <c r="E719" i="26"/>
  <c r="E718" i="26" s="1"/>
  <c r="E721" i="26"/>
  <c r="E724" i="26"/>
  <c r="D731" i="26"/>
  <c r="D734" i="26"/>
  <c r="E737" i="26"/>
  <c r="E765" i="26"/>
  <c r="E773" i="26"/>
  <c r="E777" i="26"/>
  <c r="D777" i="26" s="1"/>
  <c r="J4" i="27"/>
  <c r="E18" i="27"/>
  <c r="E23" i="27"/>
  <c r="E25" i="27"/>
  <c r="E27" i="27"/>
  <c r="E43" i="27"/>
  <c r="E45" i="27"/>
  <c r="E60" i="27"/>
  <c r="E63" i="27"/>
  <c r="J68" i="27"/>
  <c r="E74" i="27"/>
  <c r="E81" i="27"/>
  <c r="E83" i="27"/>
  <c r="E90" i="27"/>
  <c r="D97" i="27"/>
  <c r="E98" i="27"/>
  <c r="E97" i="27" s="1"/>
  <c r="E105" i="27"/>
  <c r="H115" i="27"/>
  <c r="J115" i="27" s="1"/>
  <c r="E712" i="27"/>
  <c r="E645" i="27" s="1"/>
  <c r="E725" i="28"/>
  <c r="D725" i="28" s="1"/>
  <c r="E538" i="27"/>
  <c r="E339" i="28"/>
  <c r="D339" i="28" s="1"/>
  <c r="H259" i="28"/>
  <c r="C418" i="18"/>
  <c r="C412" i="18"/>
  <c r="C403" i="18"/>
  <c r="C399" i="18" s="1"/>
  <c r="C394" i="18"/>
  <c r="C387" i="18"/>
  <c r="C384" i="18"/>
  <c r="C381" i="18"/>
  <c r="C376" i="18"/>
  <c r="H373" i="18"/>
  <c r="C367" i="18"/>
  <c r="C364" i="18"/>
  <c r="C358" i="18"/>
  <c r="C353" i="18"/>
  <c r="C349" i="18"/>
  <c r="C345" i="18"/>
  <c r="C340" i="18"/>
  <c r="C335" i="18"/>
  <c r="C319" i="18"/>
  <c r="C312" i="18"/>
  <c r="C306" i="18"/>
  <c r="C302" i="18"/>
  <c r="C299" i="18"/>
  <c r="C294" i="18"/>
  <c r="C289" i="18"/>
  <c r="C285" i="18"/>
  <c r="C282" i="18"/>
  <c r="C278" i="18"/>
  <c r="C272" i="18"/>
  <c r="C268" i="18"/>
  <c r="C263" i="18"/>
  <c r="C258" i="18"/>
  <c r="C252" i="18"/>
  <c r="C247" i="18"/>
  <c r="C234" i="18"/>
  <c r="H229" i="18"/>
  <c r="C205" i="18"/>
  <c r="C204" i="18" s="1"/>
  <c r="C153" i="18"/>
  <c r="C150" i="18"/>
  <c r="H149" i="18"/>
  <c r="H148" i="18"/>
  <c r="E653" i="26" l="1"/>
  <c r="E179" i="26"/>
  <c r="D179" i="26" s="1"/>
  <c r="E116" i="26"/>
  <c r="E4" i="27"/>
  <c r="E743" i="26"/>
  <c r="D743" i="26" s="1"/>
  <c r="E362" i="26"/>
  <c r="E68" i="26"/>
  <c r="E468" i="26"/>
  <c r="E265" i="26"/>
  <c r="C339" i="27"/>
  <c r="H339" i="27" s="1"/>
  <c r="D561" i="26"/>
  <c r="E444" i="27"/>
  <c r="E340" i="27"/>
  <c r="E68" i="27"/>
  <c r="E244" i="26"/>
  <c r="E243" i="26" s="1"/>
  <c r="D243" i="26" s="1"/>
  <c r="D767" i="26"/>
  <c r="E595" i="26"/>
  <c r="E174" i="26"/>
  <c r="E671" i="26"/>
  <c r="D188" i="26"/>
  <c r="E700" i="26"/>
  <c r="E538" i="26"/>
  <c r="D538" i="26" s="1"/>
  <c r="E509" i="26"/>
  <c r="D509" i="26" s="1"/>
  <c r="E348" i="26"/>
  <c r="E97" i="26"/>
  <c r="E522" i="26"/>
  <c r="D444" i="26"/>
  <c r="C444" i="26" s="1"/>
  <c r="H444" i="26" s="1"/>
  <c r="E445" i="26"/>
  <c r="C450" i="18"/>
  <c r="E562" i="26"/>
  <c r="E561" i="26" s="1"/>
  <c r="E382" i="26"/>
  <c r="E357" i="26"/>
  <c r="C334" i="18"/>
  <c r="C230" i="18"/>
  <c r="C229" i="18" s="1"/>
  <c r="C374" i="18"/>
  <c r="C373" i="18" s="1"/>
  <c r="C149" i="18"/>
  <c r="H340" i="26"/>
  <c r="E153" i="26"/>
  <c r="E263" i="26"/>
  <c r="H561" i="26"/>
  <c r="J561" i="26" s="1"/>
  <c r="D198" i="26"/>
  <c r="E197" i="26"/>
  <c r="D197" i="26" s="1"/>
  <c r="C197" i="26" s="1"/>
  <c r="E67" i="26"/>
  <c r="D67" i="26" s="1"/>
  <c r="C67" i="26" s="1"/>
  <c r="H67" i="26" s="1"/>
  <c r="J67" i="26" s="1"/>
  <c r="E339" i="27"/>
  <c r="D339" i="27" s="1"/>
  <c r="H717" i="26"/>
  <c r="J717" i="26" s="1"/>
  <c r="C115" i="26"/>
  <c r="E38" i="26"/>
  <c r="E712" i="28"/>
  <c r="D645" i="28"/>
  <c r="C645" i="28" s="1"/>
  <c r="C560" i="28" s="1"/>
  <c r="E628" i="26"/>
  <c r="E188" i="26"/>
  <c r="E143" i="26"/>
  <c r="E4" i="26"/>
  <c r="E378" i="26"/>
  <c r="E315" i="26"/>
  <c r="E178" i="28"/>
  <c r="D178" i="28" s="1"/>
  <c r="J178" i="28"/>
  <c r="E61" i="27"/>
  <c r="H484" i="28"/>
  <c r="E259" i="28"/>
  <c r="J259" i="28"/>
  <c r="C152" i="26"/>
  <c r="E11" i="26"/>
  <c r="E638" i="26"/>
  <c r="E587" i="26"/>
  <c r="E552" i="26"/>
  <c r="E203" i="26"/>
  <c r="D203" i="26" s="1"/>
  <c r="C203" i="26" s="1"/>
  <c r="E140" i="26"/>
  <c r="E11" i="27"/>
  <c r="H726" i="26"/>
  <c r="J726" i="26" s="1"/>
  <c r="C712" i="26"/>
  <c r="E679" i="26"/>
  <c r="E661" i="26"/>
  <c r="E616" i="26"/>
  <c r="E577" i="26"/>
  <c r="E331" i="26"/>
  <c r="H177" i="28"/>
  <c r="C114" i="28"/>
  <c r="E551" i="27"/>
  <c r="D551" i="27" s="1"/>
  <c r="J551" i="27"/>
  <c r="J339" i="27"/>
  <c r="D116" i="26"/>
  <c r="E146" i="26"/>
  <c r="E772" i="26"/>
  <c r="E771" i="26" s="1"/>
  <c r="D771" i="26" s="1"/>
  <c r="E497" i="26"/>
  <c r="H551" i="26"/>
  <c r="J551" i="26" s="1"/>
  <c r="H484" i="26"/>
  <c r="E484" i="26" s="1"/>
  <c r="H263" i="26"/>
  <c r="C259" i="26"/>
  <c r="E149" i="26"/>
  <c r="D136" i="26"/>
  <c r="E38" i="27"/>
  <c r="D3" i="27"/>
  <c r="C3" i="27" s="1"/>
  <c r="E722" i="26"/>
  <c r="E717" i="26" s="1"/>
  <c r="D717" i="26" s="1"/>
  <c r="E694" i="26"/>
  <c r="E531" i="26"/>
  <c r="E504" i="26"/>
  <c r="E429" i="26"/>
  <c r="E222" i="26"/>
  <c r="D222" i="26" s="1"/>
  <c r="C222" i="26" s="1"/>
  <c r="E560" i="27"/>
  <c r="J560" i="27"/>
  <c r="H141" i="18"/>
  <c r="C141" i="18"/>
  <c r="H140" i="18"/>
  <c r="H137" i="18"/>
  <c r="C137" i="18"/>
  <c r="H134" i="18"/>
  <c r="C134" i="18"/>
  <c r="H130" i="18"/>
  <c r="C130" i="18"/>
  <c r="H129" i="18"/>
  <c r="H123" i="18"/>
  <c r="C123" i="18"/>
  <c r="C117" i="18"/>
  <c r="C116" i="18" s="1"/>
  <c r="H116" i="18"/>
  <c r="H115" i="18"/>
  <c r="H97" i="18"/>
  <c r="C97" i="18"/>
  <c r="H68" i="18"/>
  <c r="C68" i="18"/>
  <c r="H67" i="18"/>
  <c r="H61" i="18"/>
  <c r="C61" i="18"/>
  <c r="H38" i="18"/>
  <c r="C38" i="18"/>
  <c r="H11" i="18"/>
  <c r="C11" i="18"/>
  <c r="H4" i="18"/>
  <c r="C4" i="18"/>
  <c r="H3" i="18"/>
  <c r="E444" i="26" l="1"/>
  <c r="E3" i="27"/>
  <c r="E135" i="26"/>
  <c r="E115" i="26" s="1"/>
  <c r="D115" i="26" s="1"/>
  <c r="C67" i="18"/>
  <c r="C148" i="18"/>
  <c r="C3" i="18"/>
  <c r="C115" i="18"/>
  <c r="C129" i="18"/>
  <c r="D135" i="26"/>
  <c r="H259" i="26"/>
  <c r="H712" i="26"/>
  <c r="D712" i="26"/>
  <c r="D645" i="26" s="1"/>
  <c r="C645" i="26"/>
  <c r="E314" i="26"/>
  <c r="E726" i="26"/>
  <c r="D726" i="26" s="1"/>
  <c r="D178" i="26"/>
  <c r="C178" i="26" s="1"/>
  <c r="H115" i="26"/>
  <c r="J115" i="26" s="1"/>
  <c r="E340" i="26"/>
  <c r="E339" i="26" s="1"/>
  <c r="D339" i="26" s="1"/>
  <c r="C339" i="26" s="1"/>
  <c r="H339" i="26" s="1"/>
  <c r="J339" i="26" s="1"/>
  <c r="C140" i="18"/>
  <c r="H3" i="27"/>
  <c r="J3" i="27" s="1"/>
  <c r="E177" i="28"/>
  <c r="D177" i="28" s="1"/>
  <c r="J177" i="28"/>
  <c r="D552" i="26"/>
  <c r="E551" i="26"/>
  <c r="E3" i="26"/>
  <c r="D3" i="26" s="1"/>
  <c r="C3" i="26" s="1"/>
  <c r="H560" i="28"/>
  <c r="C2" i="18" l="1"/>
  <c r="F2" i="18" s="1"/>
  <c r="H2" i="18" s="1"/>
  <c r="D551" i="26"/>
  <c r="C114" i="18"/>
  <c r="F114" i="18" s="1"/>
  <c r="F1" i="18" s="1"/>
  <c r="H1" i="18" s="1"/>
  <c r="H178" i="26"/>
  <c r="C177" i="26"/>
  <c r="C114" i="26" s="1"/>
  <c r="E712" i="26"/>
  <c r="E645" i="26" s="1"/>
  <c r="J560" i="28"/>
  <c r="H3" i="26"/>
  <c r="J3" i="26" s="1"/>
  <c r="E259" i="26"/>
  <c r="J259" i="26"/>
  <c r="H645" i="26"/>
  <c r="J645" i="26" s="1"/>
  <c r="C560" i="26"/>
  <c r="E339" i="29"/>
  <c r="E483" i="29"/>
  <c r="E547" i="29"/>
  <c r="D339" i="29"/>
  <c r="H550" i="29"/>
  <c r="J550" i="29" s="1"/>
  <c r="E550" i="29"/>
  <c r="D550" i="29"/>
  <c r="H339" i="29"/>
  <c r="J339" i="29" s="1"/>
  <c r="H725" i="29"/>
  <c r="J725" i="29" s="1"/>
  <c r="E725" i="29"/>
  <c r="D725" i="29"/>
  <c r="D483" i="29"/>
  <c r="H547" i="29"/>
  <c r="J547" i="29" s="1"/>
  <c r="H716" i="29"/>
  <c r="J716" i="29" s="1"/>
  <c r="E716" i="29"/>
  <c r="D716" i="29"/>
  <c r="E561" i="29"/>
  <c r="E560" i="29" s="1"/>
  <c r="D560" i="29"/>
  <c r="H561" i="29"/>
  <c r="J561" i="29" s="1"/>
  <c r="H483" i="29"/>
  <c r="J483" i="29" s="1"/>
  <c r="H559" i="29"/>
  <c r="J559" i="29" s="1"/>
  <c r="H645" i="29"/>
  <c r="J645" i="29"/>
  <c r="E559" i="29" l="1"/>
  <c r="D559" i="29"/>
  <c r="D258" i="29"/>
  <c r="D257" i="29" s="1"/>
  <c r="E258" i="29"/>
  <c r="E257" i="29" s="1"/>
  <c r="H114" i="18"/>
  <c r="E178" i="26"/>
  <c r="J178" i="26"/>
  <c r="D259" i="26"/>
  <c r="H560" i="26"/>
  <c r="E560" i="26" l="1"/>
  <c r="J560" i="26"/>
  <c r="D560" i="26" l="1"/>
  <c r="E716" i="26" l="1"/>
  <c r="E725" i="26"/>
  <c r="D716" i="26"/>
  <c r="D725" i="26"/>
  <c r="C716" i="26"/>
  <c r="H716" i="26" s="1"/>
  <c r="J716" i="26" s="1"/>
  <c r="C725" i="26"/>
  <c r="D528" i="26"/>
  <c r="D483" i="26"/>
  <c r="D258" i="26" s="1"/>
  <c r="D257" i="26" s="1"/>
  <c r="C528" i="26"/>
  <c r="C483" i="26"/>
  <c r="C258" i="26"/>
  <c r="C257" i="26" s="1"/>
  <c r="E528" i="26"/>
  <c r="E483" i="26"/>
  <c r="E258" i="26"/>
  <c r="C2" i="26"/>
  <c r="H2" i="26" s="1"/>
  <c r="J2" i="26" s="1"/>
  <c r="E2" i="26"/>
  <c r="D2" i="26"/>
  <c r="E645" i="28"/>
  <c r="E560" i="28"/>
  <c r="H177" i="26"/>
  <c r="J177" i="26"/>
  <c r="E177" i="26"/>
  <c r="D177" i="26"/>
  <c r="D114" i="26" s="1"/>
  <c r="C717" i="28"/>
  <c r="C716" i="28"/>
  <c r="C559" i="28"/>
  <c r="H559" i="28" s="1"/>
  <c r="J559" i="28" s="1"/>
  <c r="C67" i="27"/>
  <c r="C2" i="27" s="1"/>
  <c r="E67" i="27"/>
  <c r="E2" i="27" s="1"/>
  <c r="D67" i="27"/>
  <c r="D2" i="27"/>
  <c r="H114" i="26"/>
  <c r="J114" i="26" s="1"/>
  <c r="E163" i="26"/>
  <c r="E170" i="26"/>
  <c r="E152" i="26"/>
  <c r="E114" i="26"/>
  <c r="D163" i="26"/>
  <c r="D152" i="26"/>
  <c r="D538" i="28"/>
  <c r="D483" i="28" s="1"/>
  <c r="D258" i="28" s="1"/>
  <c r="D257" i="28" s="1"/>
  <c r="C538" i="28"/>
  <c r="C483" i="28"/>
  <c r="C258" i="28" s="1"/>
  <c r="H258" i="28" s="1"/>
  <c r="J258" i="28" s="1"/>
  <c r="C550" i="26"/>
  <c r="H550" i="26" s="1"/>
  <c r="J550" i="26" s="1"/>
  <c r="E550" i="26"/>
  <c r="D550" i="26"/>
  <c r="E528" i="27"/>
  <c r="E483" i="27"/>
  <c r="D528" i="27"/>
  <c r="D483" i="27" s="1"/>
  <c r="D258" i="27" s="1"/>
  <c r="D257" i="27" s="1"/>
  <c r="H483" i="26"/>
  <c r="J483" i="26" s="1"/>
  <c r="H725" i="26"/>
  <c r="J725" i="26"/>
  <c r="H163" i="26"/>
  <c r="J163" i="26" s="1"/>
  <c r="C528" i="27"/>
  <c r="E252" i="27"/>
  <c r="E250" i="27" s="1"/>
  <c r="E178" i="27" s="1"/>
  <c r="E177" i="27" s="1"/>
  <c r="C178" i="27"/>
  <c r="C177" i="27"/>
  <c r="C114" i="27"/>
  <c r="H114" i="27" s="1"/>
  <c r="J114" i="27" s="1"/>
  <c r="E153" i="27"/>
  <c r="E152" i="27" s="1"/>
  <c r="E163" i="27"/>
  <c r="E170" i="27"/>
  <c r="D153" i="27"/>
  <c r="D152" i="27" s="1"/>
  <c r="D114" i="27" s="1"/>
  <c r="D163" i="27"/>
  <c r="D170" i="27"/>
  <c r="D178" i="27"/>
  <c r="D177" i="27"/>
  <c r="H528" i="26"/>
  <c r="H152" i="26"/>
  <c r="J152" i="26"/>
  <c r="E135" i="29"/>
  <c r="E115" i="29" s="1"/>
  <c r="D135" i="29"/>
  <c r="D115" i="29" s="1"/>
  <c r="H170" i="26"/>
  <c r="J170" i="26"/>
  <c r="C716" i="27"/>
  <c r="C559" i="27" s="1"/>
  <c r="H559" i="27" s="1"/>
  <c r="J559" i="27" s="1"/>
  <c r="C725" i="27"/>
  <c r="E716" i="27"/>
  <c r="E725" i="27"/>
  <c r="E559" i="27"/>
  <c r="D716" i="27"/>
  <c r="D559" i="27" s="1"/>
  <c r="D725" i="27"/>
  <c r="C147" i="18"/>
  <c r="F147" i="18" s="1"/>
  <c r="C449" i="18"/>
  <c r="F449" i="18" s="1"/>
  <c r="H449" i="18" s="1"/>
  <c r="E538" i="28"/>
  <c r="E483" i="28"/>
  <c r="E258" i="28" s="1"/>
  <c r="H135" i="26"/>
  <c r="J135" i="26" s="1"/>
  <c r="H116" i="26"/>
  <c r="J116" i="26" s="1"/>
  <c r="C550" i="27"/>
  <c r="H550" i="27"/>
  <c r="J550" i="27" s="1"/>
  <c r="E550" i="27"/>
  <c r="D550" i="27"/>
  <c r="H178" i="27"/>
  <c r="J178" i="27" s="1"/>
  <c r="H135" i="27"/>
  <c r="J135" i="27"/>
  <c r="C178" i="23"/>
  <c r="C177" i="23" s="1"/>
  <c r="H177" i="23" s="1"/>
  <c r="J177" i="23" s="1"/>
  <c r="H152" i="27"/>
  <c r="J152" i="27"/>
  <c r="E257" i="26"/>
  <c r="H114" i="28"/>
  <c r="J114" i="28" s="1"/>
  <c r="C67" i="28"/>
  <c r="C2" i="28" s="1"/>
  <c r="E67" i="28"/>
  <c r="E2" i="28" s="1"/>
  <c r="D67" i="28"/>
  <c r="D2" i="28" s="1"/>
  <c r="C178" i="29"/>
  <c r="C177" i="29" s="1"/>
  <c r="C483" i="27"/>
  <c r="H483" i="27"/>
  <c r="J483" i="27" s="1"/>
  <c r="C259" i="27"/>
  <c r="H259" i="27"/>
  <c r="J259" i="27"/>
  <c r="E259" i="27"/>
  <c r="H163" i="27"/>
  <c r="J163" i="27"/>
  <c r="H170" i="27"/>
  <c r="J170" i="27"/>
  <c r="E163" i="23"/>
  <c r="E152" i="23" s="1"/>
  <c r="E252" i="23"/>
  <c r="E250" i="23" s="1"/>
  <c r="E178" i="23" s="1"/>
  <c r="E177" i="23" s="1"/>
  <c r="H153" i="27"/>
  <c r="J153" i="27"/>
  <c r="H152" i="28"/>
  <c r="J152" i="28"/>
  <c r="E170" i="28"/>
  <c r="E152" i="28"/>
  <c r="D152" i="28"/>
  <c r="E163" i="29"/>
  <c r="E152" i="29"/>
  <c r="E178" i="29"/>
  <c r="E177" i="29" s="1"/>
  <c r="D259" i="27"/>
  <c r="C258" i="27"/>
  <c r="C257" i="27" s="1"/>
  <c r="C2" i="29"/>
  <c r="H2" i="29" s="1"/>
  <c r="J2" i="29" s="1"/>
  <c r="E2" i="29"/>
  <c r="D2" i="29"/>
  <c r="H153" i="28"/>
  <c r="J153" i="28" s="1"/>
  <c r="E258" i="27"/>
  <c r="H528" i="27"/>
  <c r="H538" i="28"/>
  <c r="H116" i="28"/>
  <c r="J116" i="28"/>
  <c r="E116" i="28"/>
  <c r="D116" i="28"/>
  <c r="H67" i="28"/>
  <c r="J67" i="28" s="1"/>
  <c r="H170" i="28"/>
  <c r="J170" i="28"/>
  <c r="H258" i="27"/>
  <c r="E483" i="23"/>
  <c r="E258" i="23" s="1"/>
  <c r="D483" i="23"/>
  <c r="D258" i="23" s="1"/>
  <c r="E550" i="23"/>
  <c r="D550" i="23"/>
  <c r="H717" i="28"/>
  <c r="J717" i="28" s="1"/>
  <c r="E717" i="28"/>
  <c r="E716" i="28" s="1"/>
  <c r="D717" i="28"/>
  <c r="D163" i="23"/>
  <c r="D152" i="23" s="1"/>
  <c r="D178" i="23"/>
  <c r="D177" i="23" s="1"/>
  <c r="H115" i="28"/>
  <c r="J115" i="28" s="1"/>
  <c r="E115" i="28"/>
  <c r="H716" i="27"/>
  <c r="J716" i="27" s="1"/>
  <c r="H177" i="27"/>
  <c r="J177" i="27" s="1"/>
  <c r="E257" i="27"/>
  <c r="J258" i="27"/>
  <c r="H645" i="28"/>
  <c r="J645" i="28"/>
  <c r="C551" i="28"/>
  <c r="C550" i="28" s="1"/>
  <c r="H550" i="28" s="1"/>
  <c r="J550" i="28" s="1"/>
  <c r="H551" i="28"/>
  <c r="J551" i="28" s="1"/>
  <c r="E551" i="28"/>
  <c r="D551" i="28"/>
  <c r="D163" i="29"/>
  <c r="D152" i="29" s="1"/>
  <c r="H725" i="27"/>
  <c r="J725" i="27" s="1"/>
  <c r="D115" i="28"/>
  <c r="D114" i="28" s="1"/>
  <c r="E550" i="28"/>
  <c r="D550" i="28"/>
  <c r="H725" i="23"/>
  <c r="J725" i="23" s="1"/>
  <c r="E725" i="23"/>
  <c r="D725" i="23"/>
  <c r="H116" i="29"/>
  <c r="J116" i="29"/>
  <c r="D560" i="28"/>
  <c r="D716" i="28"/>
  <c r="E67" i="23"/>
  <c r="E2" i="23" s="1"/>
  <c r="D67" i="23"/>
  <c r="D2" i="23" s="1"/>
  <c r="H716" i="28"/>
  <c r="J716" i="28"/>
  <c r="H135" i="29"/>
  <c r="J135" i="29" s="1"/>
  <c r="H170" i="29"/>
  <c r="J170" i="29" s="1"/>
  <c r="E638" i="23"/>
  <c r="E645" i="23"/>
  <c r="D560" i="23"/>
  <c r="H152" i="29"/>
  <c r="J152" i="29"/>
  <c r="D178" i="29"/>
  <c r="D177" i="29"/>
  <c r="H163" i="29"/>
  <c r="J163" i="29"/>
  <c r="H152" i="23"/>
  <c r="J152" i="23" s="1"/>
  <c r="H178" i="29"/>
  <c r="J178" i="29" s="1"/>
  <c r="H97" i="23"/>
  <c r="J97" i="23" s="1"/>
  <c r="H135" i="23"/>
  <c r="J135" i="23" s="1"/>
  <c r="H716" i="23"/>
  <c r="J716" i="23" s="1"/>
  <c r="E716" i="23"/>
  <c r="D716" i="23"/>
  <c r="H163" i="23"/>
  <c r="J163" i="23" s="1"/>
  <c r="H68" i="23"/>
  <c r="J68" i="23" s="1"/>
  <c r="H153" i="23"/>
  <c r="J153" i="23" s="1"/>
  <c r="H116" i="23"/>
  <c r="J116" i="23" s="1"/>
  <c r="H11" i="23"/>
  <c r="J11" i="23" s="1"/>
  <c r="H170" i="23"/>
  <c r="J170" i="23" s="1"/>
  <c r="H38" i="23"/>
  <c r="J38" i="23" s="1"/>
  <c r="H67" i="23"/>
  <c r="J67" i="23" s="1"/>
  <c r="C559" i="23"/>
  <c r="H559" i="23" s="1"/>
  <c r="H550" i="23"/>
  <c r="J550" i="23" s="1"/>
  <c r="H645" i="23"/>
  <c r="J645" i="23" s="1"/>
  <c r="H339" i="23"/>
  <c r="J339" i="23" s="1"/>
  <c r="H483" i="23"/>
  <c r="J483" i="23" s="1"/>
  <c r="H642" i="23"/>
  <c r="J642" i="23" s="1"/>
  <c r="H638" i="23"/>
  <c r="J638" i="23" s="1"/>
  <c r="E114" i="27" l="1"/>
  <c r="H257" i="27"/>
  <c r="J257" i="27" s="1"/>
  <c r="H256" i="27"/>
  <c r="J256" i="27" s="1"/>
  <c r="H177" i="29"/>
  <c r="J177" i="29" s="1"/>
  <c r="C114" i="29"/>
  <c r="H114" i="29" s="1"/>
  <c r="J114" i="29" s="1"/>
  <c r="H1" i="27"/>
  <c r="J1" i="27" s="1"/>
  <c r="H2" i="27"/>
  <c r="J2" i="27" s="1"/>
  <c r="E559" i="28"/>
  <c r="D559" i="28"/>
  <c r="E114" i="28"/>
  <c r="H67" i="27"/>
  <c r="J67" i="27" s="1"/>
  <c r="D559" i="26"/>
  <c r="E114" i="29"/>
  <c r="H178" i="23"/>
  <c r="J178" i="23" s="1"/>
  <c r="H1" i="26"/>
  <c r="J1" i="26" s="1"/>
  <c r="E257" i="28"/>
  <c r="D114" i="29"/>
  <c r="E559" i="26"/>
  <c r="E560" i="23"/>
  <c r="E559" i="23" s="1"/>
  <c r="D559" i="23"/>
  <c r="J559" i="23"/>
  <c r="H256" i="23"/>
  <c r="J256" i="23" s="1"/>
  <c r="D257" i="23"/>
  <c r="E257" i="23"/>
  <c r="E114" i="23"/>
  <c r="C114" i="23"/>
  <c r="H114" i="23" s="1"/>
  <c r="J114" i="23" s="1"/>
  <c r="D114" i="23"/>
  <c r="H1" i="29"/>
  <c r="J1" i="29" s="1"/>
  <c r="H483" i="28"/>
  <c r="J483" i="28" s="1"/>
  <c r="C257" i="28"/>
  <c r="H256" i="28" s="1"/>
  <c r="J256" i="28" s="1"/>
  <c r="H1" i="28"/>
  <c r="J1" i="28" s="1"/>
  <c r="H2" i="28"/>
  <c r="J2" i="28" s="1"/>
  <c r="C559" i="26"/>
  <c r="H559" i="26" s="1"/>
  <c r="J559" i="26" s="1"/>
  <c r="H258" i="26"/>
  <c r="J258" i="26" s="1"/>
  <c r="H257" i="26"/>
  <c r="J257" i="26" s="1"/>
  <c r="F146" i="18"/>
  <c r="H146" i="18" s="1"/>
  <c r="H147" i="18"/>
  <c r="H1" i="23" l="1"/>
  <c r="J1" i="23" s="1"/>
  <c r="H257" i="28"/>
  <c r="J257" i="28" s="1"/>
  <c r="H256" i="26"/>
  <c r="J256" i="26" s="1"/>
</calcChain>
</file>

<file path=xl/sharedStrings.xml><?xml version="1.0" encoding="utf-8"?>
<sst xmlns="http://schemas.openxmlformats.org/spreadsheetml/2006/main" count="6084" uniqueCount="971">
  <si>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</si>
  <si>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</si>
  <si>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</si>
  <si>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</si>
  <si>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</si>
  <si>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</si>
  <si>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</si>
  <si>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</si>
  <si>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</si>
  <si>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</si>
  <si>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</si>
  <si>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</si>
  <si>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</si>
  <si>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</si>
  <si>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</si>
  <si>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</si>
  <si>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</si>
  <si>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</si>
  <si>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</si>
  <si>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</si>
  <si>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</si>
  <si>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</si>
  <si>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</si>
  <si>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</si>
  <si>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</si>
  <si>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</si>
  <si>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</si>
  <si>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</si>
  <si>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</si>
  <si>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</si>
  <si>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</si>
  <si>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</si>
  <si>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</si>
  <si>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</si>
  <si>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</si>
  <si>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</si>
  <si>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</si>
  <si>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</si>
  <si>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</si>
  <si>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</si>
  <si>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</si>
  <si>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</si>
  <si>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</si>
  <si>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</si>
  <si>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</si>
  <si>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</si>
  <si>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</si>
  <si>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</si>
  <si>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</si>
  <si>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</si>
  <si>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</si>
  <si>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</si>
  <si>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</si>
  <si>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</si>
  <si>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</si>
  <si>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</si>
  <si>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</si>
  <si>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</si>
  <si>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</si>
  <si>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</si>
  <si>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</si>
  <si>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</si>
  <si>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</si>
  <si>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</si>
  <si>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</si>
  <si>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</si>
  <si>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</si>
  <si>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</si>
  <si>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القسم المالي</t>
  </si>
  <si>
    <t>قسم الحالة المدنية</t>
  </si>
  <si>
    <t>الاسم</t>
  </si>
  <si>
    <t>الرتبة أو الصنف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</si>
  <si>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</si>
  <si>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</si>
  <si>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</si>
  <si>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</si>
  <si>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</si>
  <si>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</si>
  <si>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</si>
  <si>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</si>
  <si>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</si>
  <si>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</si>
  <si>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</si>
  <si>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</si>
  <si>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</si>
  <si>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</si>
  <si>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</si>
  <si>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</si>
  <si>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</si>
  <si>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</si>
  <si>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</si>
  <si>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</si>
  <si>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</si>
  <si>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</si>
  <si>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</si>
  <si>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</si>
  <si>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</si>
  <si>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</si>
  <si>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اللجان القارة ورئيسها</t>
  </si>
  <si>
    <t>اللجان غير القارة ورئيسها</t>
  </si>
  <si>
    <t>إجراء البتات العمومية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</si>
  <si>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</si>
  <si>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</si>
  <si>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</si>
  <si>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</si>
  <si>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</si>
  <si>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</si>
  <si>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</si>
  <si>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</si>
  <si>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</si>
  <si>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العامة</t>
  </si>
  <si>
    <t>الكتابة العامة</t>
  </si>
  <si>
    <t xml:space="preserve">مكتب الضبط المركزي </t>
  </si>
  <si>
    <t>التراتيب والشرطة البلدية</t>
  </si>
  <si>
    <t>التنظيم والإعلامية</t>
  </si>
  <si>
    <t>العلاقات العامة</t>
  </si>
  <si>
    <t>كتابة المجلس واللجان</t>
  </si>
  <si>
    <t>الشؤون الاجتماعية والثقافية</t>
  </si>
  <si>
    <t>المصلحة الإدارية والمالية</t>
  </si>
  <si>
    <t>القسم الإداري</t>
  </si>
  <si>
    <t>المصلحة الفنية</t>
  </si>
  <si>
    <t>قسم الطرقات والأشغال</t>
  </si>
  <si>
    <t>قسم التهيئة العمرانية</t>
  </si>
  <si>
    <t>مصلحة النظافة والمحيط</t>
  </si>
  <si>
    <t>قسم النظافة والتطهير</t>
  </si>
  <si>
    <t>قسم الحدائق والمناطق الخضراء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</si>
  <si>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</si>
  <si>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</si>
  <si>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</si>
  <si>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</si>
  <si>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</si>
  <si>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</si>
  <si>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</si>
  <si>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</si>
  <si>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</si>
  <si>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</si>
  <si>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</si>
  <si>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</si>
  <si>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</si>
  <si>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</si>
  <si>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</si>
  <si>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</si>
  <si>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</si>
  <si>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</si>
  <si>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</si>
  <si>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</si>
  <si>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</si>
  <si>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</si>
  <si>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</si>
  <si>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</si>
  <si>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</si>
  <si>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</si>
  <si>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</si>
  <si>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</si>
  <si>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</si>
  <si>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</si>
  <si>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</si>
  <si>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</si>
  <si>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</si>
  <si>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</si>
  <si>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</si>
  <si>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</si>
  <si>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</si>
  <si>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</si>
  <si>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</si>
  <si>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</si>
  <si>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</si>
  <si>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</si>
  <si>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</si>
  <si>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</si>
  <si>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</si>
  <si>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</si>
  <si>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</si>
  <si>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</si>
  <si>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</si>
  <si>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</si>
  <si>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</si>
  <si>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</si>
  <si>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</si>
  <si>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</si>
  <si>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</si>
  <si>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</si>
  <si>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</si>
  <si>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</si>
  <si>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</si>
  <si>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</si>
  <si>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</si>
  <si>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</si>
  <si>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</si>
  <si>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</si>
  <si>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</si>
  <si>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</si>
  <si>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</si>
  <si>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</si>
  <si>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</si>
  <si>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</si>
  <si>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</si>
  <si>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</si>
  <si>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</si>
  <si>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</si>
  <si>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</si>
  <si>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</si>
  <si>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</si>
  <si>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</si>
  <si>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</si>
  <si>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</si>
  <si>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</si>
  <si>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</si>
  <si>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</si>
  <si>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</si>
  <si>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</si>
  <si>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</si>
  <si>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</si>
  <si>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</si>
  <si>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</si>
  <si>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</si>
  <si>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</si>
  <si>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</si>
  <si>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</si>
  <si>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</si>
  <si>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</si>
  <si>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</si>
  <si>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</si>
  <si>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</si>
  <si>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</si>
  <si>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</si>
  <si>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</si>
  <si>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</si>
  <si>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</si>
  <si>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</si>
  <si>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</si>
  <si>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</si>
  <si>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</si>
  <si>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</si>
  <si>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</si>
  <si>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</si>
  <si>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</si>
  <si>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</si>
  <si>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</si>
  <si>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</si>
  <si>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</si>
  <si>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</si>
  <si>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</si>
  <si>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</si>
  <si>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</si>
  <si>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</si>
  <si>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</si>
  <si>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</si>
  <si>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</si>
  <si>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</si>
  <si>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</si>
  <si>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</si>
  <si>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</si>
  <si>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</si>
  <si>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</si>
  <si>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</si>
  <si>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</si>
  <si>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</si>
  <si>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</si>
  <si>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</si>
  <si>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</si>
  <si>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</si>
  <si>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</si>
  <si>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</si>
  <si>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</si>
  <si>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</si>
  <si>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</si>
  <si>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</si>
  <si>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</si>
  <si>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</si>
  <si>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</si>
  <si>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</si>
  <si>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</si>
  <si>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</si>
  <si>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</si>
  <si>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</si>
  <si>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</si>
  <si>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</si>
  <si>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</si>
  <si>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</si>
  <si>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</si>
  <si>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</si>
  <si>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</si>
  <si>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</si>
  <si>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</si>
  <si>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</si>
  <si>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</si>
  <si>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</si>
  <si>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</si>
  <si>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</si>
  <si>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</si>
  <si>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</si>
  <si>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</si>
  <si>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</si>
  <si>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</si>
  <si>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</si>
  <si>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</si>
  <si>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</si>
  <si>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</si>
  <si>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</si>
  <si>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</si>
  <si>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</si>
  <si>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</si>
  <si>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</si>
  <si>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</si>
  <si>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</si>
  <si>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</si>
  <si>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</si>
  <si>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</si>
  <si>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</si>
  <si>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</si>
  <si>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</si>
  <si>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</si>
  <si>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</si>
  <si>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</si>
  <si>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</si>
  <si>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</si>
  <si>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</si>
  <si>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</si>
  <si>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</si>
  <si>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</si>
  <si>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</si>
  <si>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</si>
  <si>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</si>
  <si>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</si>
  <si>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</si>
  <si>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</si>
  <si>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</si>
  <si>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</si>
  <si>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</si>
  <si>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</si>
  <si>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</si>
  <si>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</si>
  <si>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</si>
  <si>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</si>
  <si>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</si>
  <si>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</si>
  <si>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</si>
  <si>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</si>
  <si>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</si>
  <si>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</si>
  <si>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</si>
  <si>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</si>
  <si>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</si>
  <si>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</si>
  <si>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</si>
  <si>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</si>
  <si>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</si>
  <si>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</si>
  <si>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</si>
  <si>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</si>
  <si>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</si>
  <si>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</si>
  <si>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</si>
  <si>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</si>
  <si>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</si>
  <si>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</si>
  <si>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</si>
  <si>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</si>
  <si>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</si>
  <si>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</si>
  <si>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</si>
  <si>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</si>
  <si>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</si>
  <si>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</si>
  <si>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</si>
  <si>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</si>
  <si>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</si>
  <si>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</si>
  <si>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</si>
  <si>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</si>
  <si>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</si>
  <si>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</si>
  <si>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</si>
  <si>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</si>
  <si>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</si>
  <si>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</si>
  <si>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</si>
  <si>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</si>
  <si>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</si>
  <si>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</si>
  <si>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</si>
  <si>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</si>
  <si>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</si>
  <si>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</si>
  <si>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</si>
  <si>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</si>
  <si>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</si>
  <si>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</si>
  <si>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</si>
  <si>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</si>
  <si>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</si>
  <si>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</si>
  <si>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</si>
  <si>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</si>
  <si>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</si>
  <si>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</si>
  <si>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</si>
  <si>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</si>
  <si>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</si>
  <si>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</si>
  <si>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</si>
  <si>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</si>
  <si>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</si>
  <si>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</si>
  <si>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</si>
  <si>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</si>
  <si>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</si>
  <si>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</si>
  <si>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</si>
  <si>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</si>
  <si>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</si>
  <si>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</si>
  <si>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</si>
  <si>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</si>
  <si>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</si>
  <si>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</si>
  <si>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</si>
  <si>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</si>
  <si>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</si>
  <si>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</si>
  <si>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</si>
  <si>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</si>
  <si>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</si>
  <si>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</si>
  <si>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</si>
  <si>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</si>
  <si>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</si>
  <si>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</si>
  <si>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</si>
  <si>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</si>
  <si>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</si>
  <si>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</si>
  <si>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</si>
  <si>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</si>
  <si>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</si>
  <si>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</si>
  <si>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</si>
  <si>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</si>
  <si>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</si>
  <si>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</si>
  <si>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</si>
  <si>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</si>
  <si>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</si>
  <si>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</si>
  <si>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</si>
  <si>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</si>
  <si>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</si>
  <si>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</si>
  <si>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</si>
  <si>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</si>
  <si>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</si>
  <si>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</si>
  <si>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</si>
  <si>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</si>
  <si>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</si>
  <si>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</si>
  <si>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</si>
  <si>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</si>
  <si>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</si>
  <si>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</si>
  <si>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</si>
  <si>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</si>
  <si>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</si>
  <si>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</si>
  <si>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</si>
  <si>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</si>
  <si>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</si>
  <si>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</si>
  <si>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</si>
  <si>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</si>
  <si>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</si>
  <si>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</si>
  <si>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</si>
  <si>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</si>
  <si>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</si>
  <si>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</si>
  <si>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</si>
  <si>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</si>
  <si>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</si>
  <si>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</si>
  <si>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</si>
  <si>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</si>
  <si>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</si>
  <si>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</si>
  <si>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</si>
  <si>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</si>
  <si>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</si>
  <si>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</si>
  <si>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</si>
  <si>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</si>
  <si>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</si>
  <si>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</si>
  <si>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</si>
  <si>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</si>
  <si>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</si>
  <si>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</si>
  <si>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</si>
  <si>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</si>
  <si>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</si>
  <si>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</si>
  <si>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</si>
  <si>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</si>
  <si>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</si>
  <si>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</si>
  <si>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</si>
  <si>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</si>
  <si>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</si>
  <si>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</si>
  <si>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</si>
  <si>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</si>
  <si>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</si>
  <si>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</si>
  <si>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</si>
  <si>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</si>
  <si>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</si>
  <si>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</si>
  <si>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</si>
  <si>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</si>
  <si>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</si>
  <si>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</si>
  <si>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</si>
  <si>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</si>
  <si>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</si>
  <si>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</si>
  <si>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</si>
  <si>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</si>
  <si>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</si>
  <si>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</si>
  <si>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</si>
  <si>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</si>
  <si>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</si>
  <si>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</si>
  <si>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</si>
  <si>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</si>
  <si>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</si>
  <si>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</si>
  <si>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</si>
  <si>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</si>
  <si>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</si>
  <si>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</si>
  <si>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</si>
  <si>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</si>
  <si>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</si>
  <si>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</si>
  <si>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</si>
  <si>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</si>
  <si>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</si>
  <si>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</si>
  <si>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</si>
  <si>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</si>
  <si>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</si>
  <si>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</si>
  <si>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</si>
  <si>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</si>
  <si>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</si>
  <si>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</si>
  <si>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</si>
  <si>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</si>
  <si>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</si>
  <si>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</si>
  <si>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</si>
  <si>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</si>
  <si>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</si>
  <si>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</si>
  <si>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</si>
  <si>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</si>
  <si>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</si>
  <si>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</si>
  <si>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</si>
  <si>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</si>
  <si>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</si>
  <si>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</si>
  <si>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</si>
  <si>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</si>
  <si>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</si>
  <si>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</si>
  <si>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</si>
  <si>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</si>
  <si>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</si>
  <si>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</si>
  <si>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</si>
  <si>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</si>
  <si>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</si>
  <si>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</si>
  <si>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</si>
  <si>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</si>
  <si>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</si>
  <si>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</si>
  <si>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</si>
  <si>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</si>
  <si>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</si>
  <si>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</si>
  <si>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</si>
  <si>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>تسديد أصل الدين الداخلي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</si>
  <si>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</si>
  <si>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</si>
  <si>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</si>
  <si>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الدين الخارجي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</si>
  <si>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</si>
  <si>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</si>
  <si>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</si>
  <si>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</si>
  <si>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</si>
  <si>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</si>
  <si>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</si>
  <si>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</si>
  <si>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</si>
  <si>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</si>
  <si>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</si>
  <si>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</si>
  <si>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</si>
  <si>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</si>
  <si>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</si>
  <si>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</si>
  <si>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</si>
  <si>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</si>
  <si>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</si>
  <si>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</si>
  <si>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</si>
  <si>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</si>
  <si>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</si>
  <si>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</si>
  <si>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</si>
  <si>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</si>
  <si>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</si>
  <si>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</si>
  <si>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</si>
  <si>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</si>
  <si>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</si>
  <si>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</si>
  <si>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</si>
  <si>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</si>
  <si>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</si>
  <si>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</si>
  <si>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</si>
  <si>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</si>
  <si>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</si>
  <si>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</si>
  <si>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</si>
  <si>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</si>
  <si>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</si>
  <si>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</si>
  <si>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</si>
  <si>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</si>
  <si>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</si>
  <si>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</si>
  <si>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</si>
  <si>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</si>
  <si>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</si>
  <si>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</si>
  <si>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</si>
  <si>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</si>
  <si>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</si>
  <si>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</si>
  <si>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</si>
  <si>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</si>
  <si>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</si>
  <si>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</si>
  <si>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</si>
  <si>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</si>
  <si>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</si>
  <si>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</si>
  <si>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</si>
  <si>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</si>
  <si>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</si>
  <si>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</si>
  <si>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</si>
  <si>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</si>
  <si>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</si>
  <si>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</si>
  <si>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</si>
  <si>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</si>
  <si>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</si>
  <si>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</si>
  <si>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</si>
  <si>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</si>
  <si>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</si>
  <si>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</si>
  <si>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</si>
  <si>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</si>
  <si>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</si>
  <si>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</si>
  <si>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</si>
  <si>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</si>
  <si>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</si>
  <si>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</si>
  <si>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</si>
  <si>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</si>
  <si>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</si>
  <si>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</si>
  <si>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</si>
  <si>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</si>
  <si>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</si>
  <si>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</si>
  <si>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</si>
  <si>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</si>
  <si>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</si>
  <si>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</si>
  <si>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</si>
  <si>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</si>
  <si>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</si>
  <si>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</si>
  <si>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</si>
  <si>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</si>
  <si>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</si>
  <si>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</si>
  <si>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</si>
  <si>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</si>
  <si>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</si>
  <si>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</si>
  <si>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</si>
  <si>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</si>
  <si>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</si>
  <si>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</si>
  <si>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</si>
  <si>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</si>
  <si>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</si>
  <si>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</si>
  <si>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</si>
  <si>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</si>
  <si>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</si>
  <si>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</si>
  <si>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</si>
  <si>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</si>
  <si>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</si>
  <si>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</si>
  <si>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</si>
  <si>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</si>
  <si>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</si>
  <si>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</si>
  <si>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</si>
  <si>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</si>
  <si>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</si>
  <si>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</si>
  <si>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</si>
  <si>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</si>
  <si>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</si>
  <si>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</si>
  <si>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</si>
  <si>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</si>
  <si>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</si>
  <si>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المصلحة</t>
  </si>
  <si>
    <t>القسم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</si>
  <si>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</si>
  <si>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</si>
  <si>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</si>
  <si>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</si>
  <si>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</si>
  <si>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</si>
  <si>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</si>
  <si>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</si>
  <si>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</si>
  <si>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لطفي بلحاج عمر</t>
  </si>
  <si>
    <t>فوزي الهمامي</t>
  </si>
  <si>
    <t>الطاهر العرفاوي</t>
  </si>
  <si>
    <t>فتحي الرياحي</t>
  </si>
  <si>
    <t>تقني</t>
  </si>
  <si>
    <t>نور  الدين فرحاني</t>
  </si>
  <si>
    <t>عبد الناجي الهمامي</t>
  </si>
  <si>
    <t>حبيب الوسلاتي</t>
  </si>
  <si>
    <t>محمد الجلاصي</t>
  </si>
  <si>
    <t>يوسف الوسلاتي</t>
  </si>
  <si>
    <t>منير الجندوبي</t>
  </si>
  <si>
    <t>توفيق التليلي</t>
  </si>
  <si>
    <t>سفيان العرفاوي</t>
  </si>
  <si>
    <t>عز الدين العرفاوي</t>
  </si>
  <si>
    <t>خالد الهمامي</t>
  </si>
  <si>
    <t>صبري دويب</t>
  </si>
  <si>
    <t>الطاهر الحرباوي</t>
  </si>
  <si>
    <t>ناجي الدريدي</t>
  </si>
  <si>
    <t>مصطفى بلهيوة</t>
  </si>
  <si>
    <t>رضا الرياحي</t>
  </si>
  <si>
    <t>عبد المجيد القرامي</t>
  </si>
  <si>
    <t>حفصية الجبري</t>
  </si>
  <si>
    <t>محمد الرياحي</t>
  </si>
  <si>
    <t>عامر الماجري</t>
  </si>
  <si>
    <t>عبد الله المرواني</t>
  </si>
  <si>
    <t>الشاذلي الدقي</t>
  </si>
  <si>
    <t>محسن وهبي</t>
  </si>
  <si>
    <t>لطفي الحرباوي</t>
  </si>
  <si>
    <t>حي علي بن مبروك</t>
  </si>
  <si>
    <t>حي الرياض</t>
  </si>
  <si>
    <t>حي وسط المدينة</t>
  </si>
  <si>
    <t>حي ابن خلدون</t>
  </si>
  <si>
    <t xml:space="preserve">تهيئة سوق الدواب </t>
  </si>
  <si>
    <t>في مرحلة الانجاز</t>
  </si>
  <si>
    <t>تهيئة دار الشباب</t>
  </si>
  <si>
    <t>تم الاستلام</t>
  </si>
  <si>
    <t>تهيئة الطرقات</t>
  </si>
  <si>
    <t xml:space="preserve">في مرحلة طلب الموافقة النهائية </t>
  </si>
  <si>
    <t>بناء قصر البلدية(قسط 2)</t>
  </si>
  <si>
    <t xml:space="preserve">في مرحلة مطالبة المقاول بتقديم الضمان النهائي </t>
  </si>
  <si>
    <t>اقتناء معدات نظافة</t>
  </si>
  <si>
    <t>تمَ اقتناء المعدات</t>
  </si>
  <si>
    <t>الدراسات</t>
  </si>
  <si>
    <t>في مرحلة الدراسة</t>
  </si>
  <si>
    <t>اقتناء عقارات</t>
  </si>
  <si>
    <t>تمَ اقتناء المقاسم</t>
  </si>
  <si>
    <t>تهيئة دار الشباب(قسط2)</t>
  </si>
  <si>
    <t>المنطقة الصناعية</t>
  </si>
  <si>
    <t>في مرحلة اعداد ملف طلب العروض</t>
  </si>
  <si>
    <t>تهيئة الملعب البلدي</t>
  </si>
  <si>
    <t>في مرحلة اعداد الدراسات</t>
  </si>
  <si>
    <t>تعشيب الملعب البلدي</t>
  </si>
  <si>
    <t>بنية اساسية</t>
  </si>
  <si>
    <t>طرقات وارصفة/ تصريف مياه امطار/تنوير عمومي</t>
  </si>
  <si>
    <t>تحسين سكن</t>
  </si>
  <si>
    <t>تم توزيع منح تحسين المسكن لكل المستحقين</t>
  </si>
  <si>
    <t>تجهيزات جماعية</t>
  </si>
  <si>
    <t>فضاء متعدد الاختصاص/ملعب الحي</t>
  </si>
  <si>
    <t>عناصر اقتصادية</t>
  </si>
  <si>
    <t>الفضاءات الصناعية او القتصادية</t>
  </si>
  <si>
    <t>آلة رافعة MST</t>
  </si>
  <si>
    <t>آلة رافعة كيكوروفا</t>
  </si>
  <si>
    <t>جرار لنديني</t>
  </si>
  <si>
    <t>سيارة رينو سمبول</t>
  </si>
  <si>
    <t>جرار نيوهولند</t>
  </si>
  <si>
    <t>معطب</t>
  </si>
  <si>
    <t>جرار شيبورا</t>
  </si>
  <si>
    <t>شاحنة صغير نيسان</t>
  </si>
  <si>
    <t>شاحنة فورد</t>
  </si>
  <si>
    <t>أمر التنصيب</t>
  </si>
  <si>
    <t>ملاحظة</t>
  </si>
  <si>
    <t xml:space="preserve"> </t>
  </si>
  <si>
    <t>التاريخ</t>
  </si>
  <si>
    <t>الصنف</t>
  </si>
  <si>
    <t>العمل المكلف به</t>
  </si>
  <si>
    <t>الدائرة</t>
  </si>
  <si>
    <t>عامل نظافة</t>
  </si>
  <si>
    <t>أعمال يدوية</t>
  </si>
  <si>
    <t>إدارة</t>
  </si>
  <si>
    <t>امر عدد 700 لسنة 2015 مؤرخ في3/7/2015</t>
  </si>
  <si>
    <t>الحبيب فرحاني</t>
  </si>
  <si>
    <t>عبد المنعم غيث</t>
  </si>
  <si>
    <t>عادل الطرابلسي</t>
  </si>
  <si>
    <t>الطايع الجويني</t>
  </si>
  <si>
    <t>كمال العطواني</t>
  </si>
  <si>
    <t>مكرم العوني</t>
  </si>
  <si>
    <t>احمد بن محمد العرفاوي</t>
  </si>
  <si>
    <t>الشريف الزغلوني</t>
  </si>
  <si>
    <t>سيتم الشروع في المشروع عند انجاز القسط الاول والمتمثل في تهيئة الملعب</t>
  </si>
  <si>
    <t>المستوى الاول</t>
  </si>
  <si>
    <t>المستوى الثاني</t>
  </si>
  <si>
    <t>المستوى الثالث</t>
  </si>
  <si>
    <t>حي الملاسين</t>
  </si>
  <si>
    <t>حي علي بن مبارك 1</t>
  </si>
  <si>
    <t>حي علي بن مبارك 2</t>
  </si>
  <si>
    <t>حي المقسطلي</t>
  </si>
  <si>
    <t>حي النور الاول</t>
  </si>
  <si>
    <t>حي النور الثاني</t>
  </si>
  <si>
    <t>حي الزياتين الغربي</t>
  </si>
  <si>
    <t>حي الزياتين الشرقي</t>
  </si>
  <si>
    <t>حي السعادة</t>
  </si>
  <si>
    <t>حي النخيل</t>
  </si>
  <si>
    <t>حي الصفاء</t>
  </si>
  <si>
    <t>حي الصنوبر</t>
  </si>
  <si>
    <t>حي السلام</t>
  </si>
  <si>
    <t>حي البساتين</t>
  </si>
  <si>
    <t>حي الاقامة الطيبة</t>
  </si>
  <si>
    <t>حي الحرفيين</t>
  </si>
  <si>
    <t>جرار نوع فيات</t>
  </si>
  <si>
    <t>الاشغال</t>
  </si>
  <si>
    <t>النظافة</t>
  </si>
  <si>
    <t>الادارة</t>
  </si>
  <si>
    <t>حسنة</t>
  </si>
  <si>
    <t>متوسطة</t>
  </si>
  <si>
    <t>غير صالح للاستعمال</t>
  </si>
  <si>
    <t>التنقيح النهائي</t>
  </si>
  <si>
    <t>الإغلاق</t>
  </si>
  <si>
    <t>نقل فواضل</t>
  </si>
  <si>
    <t>موارد السنة</t>
  </si>
  <si>
    <t>المبالغ المقامة من الفوائض غير المستعملة من العنوان الأول للسنة الأخيرة</t>
  </si>
  <si>
    <t>الفوائض غير المستعملة من العنوان الأول للسنة السابقة للسنة الأخيرة والمؤمنة بالعمليات الخارجة عن الميزانية</t>
  </si>
  <si>
    <t>الباب الثاني: رئاسة الجمهورية</t>
  </si>
  <si>
    <t>موارد متأتية من الحسابات الخاصة في الخزينة</t>
  </si>
  <si>
    <t>موارد متأتية من أموال المشاركة</t>
  </si>
  <si>
    <t>الباب الخامس: شؤون المرأة والأسرة والمسنين</t>
  </si>
  <si>
    <t>موارد مخصصة لنفقات التنمية</t>
  </si>
  <si>
    <t>النهوض الاجتماعي</t>
  </si>
  <si>
    <t>الباب السابع: وزارة الداخلية والتنمية المحلية</t>
  </si>
  <si>
    <t>موارد مخصصة لنفقات التصرف</t>
  </si>
  <si>
    <t>تسيير المصالح العمومية</t>
  </si>
  <si>
    <t>تظاهرات دورية استثنائية</t>
  </si>
  <si>
    <t>الباب الثالث عشر: المالية</t>
  </si>
  <si>
    <t>الباب العشرون: التجهيز والإسكان والتهيئة الترابية</t>
  </si>
  <si>
    <t>الباب الحادي والعشرون: البيئة والتنمية المستديمة</t>
  </si>
  <si>
    <t>التدخلات ذات الصبغة العامة</t>
  </si>
  <si>
    <t>البيئة</t>
  </si>
  <si>
    <t>الباب الثالث والعشرون: السياحة</t>
  </si>
  <si>
    <t>تهيئة المحيط الساحلي</t>
  </si>
  <si>
    <t>برامج الترفيه</t>
  </si>
  <si>
    <t>الباب الخامس والعشرون: الثقافة والمحافظة على التراث</t>
  </si>
  <si>
    <t>المراكز الثقافية</t>
  </si>
  <si>
    <t>المطالعة العمومية</t>
  </si>
  <si>
    <t>الفنون</t>
  </si>
  <si>
    <t>الباب السادس والعشرون: الرياضة والتربية البدنية</t>
  </si>
  <si>
    <t>بناء وتهيئة الهياكل الرياضية</t>
  </si>
  <si>
    <t>تجهيزات شبابية ورياضية</t>
  </si>
  <si>
    <t>الباب الثامن والعشرون: الشؤون الاجتماعية والتضامن والتونسيون بالخارج</t>
  </si>
  <si>
    <t>الباب الخامس والثلاثون: الطفولة</t>
  </si>
  <si>
    <t>بناء وتهيئة مراكز الطفولة</t>
  </si>
  <si>
    <t>تجهيزات مؤسسات الطفولة</t>
  </si>
  <si>
    <t>الباب السادس والثلاثون: الشباب</t>
  </si>
  <si>
    <t>بناء وتهيئة مراكز الشباب</t>
  </si>
  <si>
    <t>تجهيزات شبابية</t>
  </si>
  <si>
    <t>الباب التسعون: مساهمات مالية مختلفة لإنجاز مشاريع ذات صبغة محلية</t>
  </si>
  <si>
    <t>موارد جديدة بعنوان مساهمات مالية مختلفة</t>
  </si>
  <si>
    <t>الفصل 10950: تسديد أصل الدين الداخلي</t>
  </si>
  <si>
    <t>الفصل 10951: تسديد أصل الدين الخارجي</t>
  </si>
  <si>
    <t>نفقات الحسابات الخاصة في الخزينة</t>
  </si>
  <si>
    <t>نفقات أموال مشتركة</t>
  </si>
  <si>
    <t>نفقات التنمية</t>
  </si>
  <si>
    <t>نفقات التصرف</t>
  </si>
  <si>
    <t>نفقات على مساهمات مالية مختلفة لإنجاز مشاريع ذات صبغة محلية</t>
  </si>
  <si>
    <t>جرار</t>
  </si>
  <si>
    <t>زال الانتفاع بها</t>
  </si>
  <si>
    <t>شاحنة</t>
  </si>
  <si>
    <t>معطبة</t>
  </si>
  <si>
    <t>الأشغال</t>
  </si>
  <si>
    <t>رافعة</t>
  </si>
  <si>
    <t>جيدة</t>
  </si>
  <si>
    <t>جرافة</t>
  </si>
  <si>
    <t>دراجة نارية</t>
  </si>
  <si>
    <t>سيئة</t>
  </si>
  <si>
    <t>سيارة</t>
  </si>
  <si>
    <t>مجرورة</t>
  </si>
  <si>
    <t>نصف مجرورة</t>
  </si>
  <si>
    <t>الإستعمال</t>
  </si>
  <si>
    <t>المستوى 1</t>
  </si>
  <si>
    <t>المستوى 2</t>
  </si>
  <si>
    <t>المستوى 3</t>
  </si>
  <si>
    <t>المستوى 4</t>
  </si>
  <si>
    <t>الطرقات</t>
  </si>
  <si>
    <t>لا</t>
  </si>
  <si>
    <t>نعم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</si>
  <si>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</si>
  <si>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</si>
  <si>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</si>
  <si>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</si>
  <si>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</si>
  <si>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</si>
  <si>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</si>
  <si>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الفصل 3304: المساهمة لفائدة الودادية بعنوان خدمة تداكر الاكل للاعوان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</si>
  <si>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</si>
  <si>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</si>
  <si>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</si>
  <si>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</si>
  <si>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</si>
  <si>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</si>
  <si>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</si>
  <si>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</si>
  <si>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</si>
  <si>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</si>
  <si>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</si>
  <si>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</si>
  <si>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</si>
  <si>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</si>
  <si>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</si>
  <si>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</si>
  <si>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</si>
  <si>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</si>
  <si>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</si>
  <si>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تعبيد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</si>
  <si>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</si>
  <si>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</si>
  <si>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</si>
  <si>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معدات النظافة</t>
  </si>
  <si>
    <t>معدات الطرقات و التنوير العمومي</t>
  </si>
  <si>
    <t>قصر البلدية قسط 1</t>
  </si>
  <si>
    <t>قصر البلدية قسط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</si>
</sst>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theme="1"/>
      <name val="Arial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sz val="16"/>
      <color rgb="FF000000"/>
      <name val="Times New Roman"/>
      <family val="1"/>
    </font>
    <font>
      <sz val="10"/>
      <name val="MS Sans Serif"/>
      <family val="2"/>
      <charset val="178"/>
    </font>
    <font>
      <sz val="11"/>
      <color rgb="FF000000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/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>
      <alignment horizontal="right"/>
    </xf>
  </cellStyleXfs>
  <cellXfs count="260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0" borderId="0" xfId="0" applyFill="1"/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9" fillId="0" borderId="4" xfId="0" applyFont="1" applyBorder="1" applyAlignment="1">
      <alignment horizontal="right" wrapText="1" readingOrder="2"/>
    </xf>
    <xf numFmtId="0" fontId="9" fillId="0" borderId="5" xfId="0" applyFont="1" applyBorder="1" applyAlignment="1">
      <alignment horizontal="right" wrapText="1" readingOrder="2"/>
    </xf>
    <xf numFmtId="0" fontId="9" fillId="0" borderId="6" xfId="0" applyFont="1" applyBorder="1" applyAlignment="1">
      <alignment horizontal="right" wrapText="1" readingOrder="2"/>
    </xf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11" fillId="0" borderId="1" xfId="0" applyFont="1" applyBorder="1" applyAlignment="1">
      <alignment vertical="center" readingOrder="2"/>
    </xf>
    <xf numFmtId="14" fontId="11" fillId="0" borderId="1" xfId="0" applyNumberFormat="1" applyFont="1" applyBorder="1"/>
    <xf numFmtId="0" fontId="11" fillId="0" borderId="1" xfId="0" applyFont="1" applyBorder="1"/>
    <xf numFmtId="167" fontId="11" fillId="0" borderId="1" xfId="0" applyNumberFormat="1" applyFont="1" applyBorder="1"/>
    <xf numFmtId="9" fontId="11" fillId="0" borderId="1" xfId="2" applyFont="1" applyBorder="1"/>
    <xf numFmtId="0" fontId="11" fillId="0" borderId="0" xfId="0" applyFont="1"/>
    <xf numFmtId="0" fontId="11" fillId="0" borderId="0" xfId="0" applyFont="1" applyAlignment="1">
      <alignment vertical="center" readingOrder="2"/>
    </xf>
    <xf numFmtId="0" fontId="12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10" fillId="15" borderId="12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0" fillId="0" borderId="0" xfId="0" applyFont="1" applyAlignment="1">
      <alignment horizontal="center" vertical="center"/>
    </xf>
    <xf numFmtId="0" fontId="0" fillId="0" borderId="7" xfId="0" applyBorder="1" applyAlignment="1">
      <alignment vertical="center" readingOrder="2"/>
    </xf>
    <xf numFmtId="0" fontId="0" fillId="0" borderId="7" xfId="0" applyBorder="1" applyAlignment="1">
      <alignment vertical="center" wrapText="1" readingOrder="2"/>
    </xf>
    <xf numFmtId="167" fontId="0" fillId="0" borderId="7" xfId="0" applyNumberFormat="1" applyBorder="1" applyAlignment="1">
      <alignment horizontal="center" vertical="center"/>
    </xf>
    <xf numFmtId="14" fontId="0" fillId="0" borderId="7" xfId="0" applyNumberFormat="1" applyBorder="1"/>
    <xf numFmtId="0" fontId="0" fillId="0" borderId="7" xfId="0" applyBorder="1"/>
    <xf numFmtId="9" fontId="0" fillId="0" borderId="7" xfId="2" applyFont="1" applyBorder="1" applyAlignment="1">
      <alignment vertical="center" readingOrder="2"/>
    </xf>
    <xf numFmtId="14" fontId="0" fillId="0" borderId="7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0" fillId="0" borderId="1" xfId="0" applyFill="1" applyBorder="1"/>
    <xf numFmtId="0" fontId="9" fillId="0" borderId="1" xfId="0" applyFont="1" applyBorder="1" applyAlignment="1">
      <alignment horizontal="right" wrapText="1" readingOrder="2"/>
    </xf>
    <xf numFmtId="0" fontId="2" fillId="9" borderId="16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0" fillId="0" borderId="0" xfId="0" applyAlignment="1"/>
    <xf numFmtId="0" fontId="0" fillId="0" borderId="18" xfId="0" applyBorder="1" applyAlignment="1"/>
    <xf numFmtId="0" fontId="0" fillId="0" borderId="0" xfId="0" applyFill="1" applyAlignment="1"/>
    <xf numFmtId="0" fontId="0" fillId="0" borderId="0" xfId="0" applyFont="1" applyAlignment="1"/>
    <xf numFmtId="0" fontId="8" fillId="0" borderId="2" xfId="0" applyFont="1" applyBorder="1" applyAlignment="1">
      <alignment horizontal="right" wrapText="1" readingOrder="2"/>
    </xf>
    <xf numFmtId="0" fontId="8" fillId="8" borderId="2" xfId="0" applyFont="1" applyFill="1" applyBorder="1" applyAlignment="1">
      <alignment horizontal="right" wrapText="1" readingOrder="2"/>
    </xf>
    <xf numFmtId="0" fontId="0" fillId="0" borderId="2" xfId="0" applyFill="1" applyBorder="1" applyAlignment="1"/>
    <xf numFmtId="0" fontId="0" fillId="0" borderId="27" xfId="0" applyBorder="1" applyAlignment="1"/>
    <xf numFmtId="0" fontId="0" fillId="0" borderId="29" xfId="0" applyBorder="1" applyAlignment="1"/>
    <xf numFmtId="0" fontId="0" fillId="0" borderId="29" xfId="0" applyFill="1" applyBorder="1" applyAlignment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14" fontId="0" fillId="0" borderId="1" xfId="0" applyNumberFormat="1" applyFill="1" applyBorder="1"/>
    <xf numFmtId="0" fontId="2" fillId="0" borderId="0" xfId="0" applyFont="1"/>
    <xf numFmtId="0" fontId="0" fillId="0" borderId="1" xfId="0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wrapText="1" readingOrder="2"/>
    </xf>
    <xf numFmtId="0" fontId="9" fillId="8" borderId="1" xfId="0" applyFont="1" applyFill="1" applyBorder="1" applyAlignment="1">
      <alignment horizontal="right" wrapText="1" readingOrder="2"/>
    </xf>
    <xf numFmtId="0" fontId="0" fillId="0" borderId="0" xfId="0" applyBorder="1" applyAlignment="1">
      <alignment vertical="center" readingOrder="2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15" fillId="0" borderId="1" xfId="0" applyFont="1" applyBorder="1" applyAlignment="1">
      <alignment horizontal="right" vertical="center" wrapText="1" readingOrder="2"/>
    </xf>
    <xf numFmtId="0" fontId="15" fillId="8" borderId="1" xfId="0" applyFont="1" applyFill="1" applyBorder="1" applyAlignment="1">
      <alignment horizontal="right" vertical="center" wrapText="1" readingOrder="2"/>
    </xf>
    <xf numFmtId="0" fontId="15" fillId="0" borderId="1" xfId="0" applyFont="1" applyFill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5" fillId="0" borderId="1" xfId="0" applyFont="1" applyFill="1" applyBorder="1" applyAlignment="1">
      <alignment horizontal="right" vertical="center" readingOrder="2"/>
    </xf>
    <xf numFmtId="0" fontId="0" fillId="0" borderId="1" xfId="0" applyFont="1" applyBorder="1" applyAlignment="1">
      <alignment vertical="center" readingOrder="2"/>
    </xf>
    <xf numFmtId="0" fontId="0" fillId="0" borderId="1" xfId="0" applyFill="1" applyBorder="1" applyAlignment="1">
      <alignment horizontal="right" vertical="center" wrapText="1" readingOrder="2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readingOrder="2"/>
    </xf>
    <xf numFmtId="0" fontId="0" fillId="17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1" xfId="0" applyFont="1" applyBorder="1" applyAlignment="1">
      <alignment horizontal="right" vertical="center" wrapText="1" readingOrder="2"/>
    </xf>
    <xf numFmtId="0" fontId="18" fillId="0" borderId="1" xfId="0" applyFont="1" applyBorder="1" applyAlignment="1">
      <alignment horizontal="right" wrapText="1" readingOrder="2"/>
    </xf>
    <xf numFmtId="0" fontId="19" fillId="0" borderId="17" xfId="0" applyFont="1" applyBorder="1" applyAlignment="1">
      <alignment horizontal="right" wrapText="1" readingOrder="2"/>
    </xf>
    <xf numFmtId="0" fontId="11" fillId="0" borderId="28" xfId="0" applyFont="1" applyBorder="1" applyAlignment="1"/>
    <xf numFmtId="0" fontId="11" fillId="0" borderId="26" xfId="0" applyFont="1" applyBorder="1" applyAlignment="1"/>
    <xf numFmtId="0" fontId="11" fillId="0" borderId="10" xfId="0" applyFont="1" applyBorder="1" applyAlignment="1"/>
    <xf numFmtId="0" fontId="11" fillId="0" borderId="0" xfId="0" applyFont="1" applyAlignment="1"/>
    <xf numFmtId="0" fontId="3" fillId="0" borderId="1" xfId="0" applyFont="1" applyBorder="1"/>
    <xf numFmtId="0" fontId="3" fillId="0" borderId="0" xfId="0" applyFont="1" applyFill="1"/>
    <xf numFmtId="0" fontId="3" fillId="0" borderId="0" xfId="0" applyFont="1"/>
    <xf numFmtId="0" fontId="0" fillId="0" borderId="0" xfId="0" applyFill="1" applyBorder="1" applyAlignment="1">
      <alignment vertical="center" readingOrder="2"/>
    </xf>
    <xf numFmtId="0" fontId="3" fillId="10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/>
    <xf numFmtId="165" fontId="0" fillId="18" borderId="1" xfId="1" applyNumberFormat="1" applyFont="1" applyFill="1" applyBorder="1" applyAlignment="1">
      <alignment horizontal="right"/>
    </xf>
    <xf numFmtId="165" fontId="0" fillId="17" borderId="1" xfId="1" applyNumberFormat="1" applyFont="1" applyFill="1" applyBorder="1" applyAlignment="1">
      <alignment horizontal="right"/>
    </xf>
    <xf numFmtId="164" fontId="0" fillId="17" borderId="1" xfId="1" applyFont="1" applyFill="1" applyBorder="1" applyAlignment="1">
      <alignment horizontal="center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right"/>
    </xf>
    <xf numFmtId="164" fontId="0" fillId="0" borderId="0" xfId="1" applyFont="1"/>
    <xf numFmtId="164" fontId="0" fillId="13" borderId="1" xfId="1" applyFont="1" applyFill="1" applyBorder="1" applyAlignment="1">
      <alignment horizontal="center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17" borderId="0" xfId="0" applyFill="1"/>
    <xf numFmtId="0" fontId="21" fillId="0" borderId="1" xfId="0" applyFont="1" applyBorder="1" applyAlignment="1">
      <alignment horizontal="right" vertical="center" wrapText="1" readingOrder="2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17" borderId="1" xfId="0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19" borderId="1" xfId="0" applyFill="1" applyBorder="1"/>
    <xf numFmtId="0" fontId="0" fillId="17" borderId="3" xfId="0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0" fillId="17" borderId="0" xfId="0" applyFill="1" applyAlignment="1">
      <alignment horizontal="center" wrapText="1"/>
    </xf>
    <xf numFmtId="0" fontId="0" fillId="19" borderId="0" xfId="0" applyFill="1"/>
    <xf numFmtId="0" fontId="0" fillId="17" borderId="1" xfId="0" applyFill="1" applyBorder="1" applyAlignment="1">
      <alignment horizont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10" borderId="1" xfId="0" applyFont="1" applyFill="1" applyBorder="1" applyAlignment="1">
      <alignment horizontal="center"/>
    </xf>
    <xf numFmtId="9" fontId="2" fillId="9" borderId="1" xfId="2" applyFont="1" applyFill="1" applyBorder="1" applyAlignment="1">
      <alignment horizontal="center"/>
    </xf>
    <xf numFmtId="9" fontId="0" fillId="20" borderId="1" xfId="2" applyFont="1" applyFill="1" applyBorder="1"/>
    <xf numFmtId="0" fontId="0" fillId="0" borderId="3" xfId="0" applyBorder="1" applyAlignment="1">
      <alignment horizontal="right"/>
    </xf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0" borderId="0" xfId="2" applyFont="1"/>
    <xf numFmtId="0" fontId="3" fillId="10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3" fillId="10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9" xfId="0" applyFont="1" applyFill="1" applyBorder="1" applyAlignment="1">
      <alignment horizontal="center"/>
    </xf>
    <xf numFmtId="0" fontId="2" fillId="9" borderId="21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14" fontId="2" fillId="15" borderId="10" xfId="2" applyNumberFormat="1" applyFont="1" applyFill="1" applyBorder="1" applyAlignment="1">
      <alignment horizontal="center" vertical="center" readingOrder="2"/>
    </xf>
    <xf numFmtId="14" fontId="2" fillId="15" borderId="13" xfId="2" applyNumberFormat="1" applyFont="1" applyFill="1" applyBorder="1" applyAlignment="1">
      <alignment horizontal="center" vertical="center" readingOrder="2"/>
    </xf>
    <xf numFmtId="167" fontId="2" fillId="15" borderId="9" xfId="0" applyNumberFormat="1" applyFont="1" applyFill="1" applyBorder="1" applyAlignment="1">
      <alignment horizontal="center" vertical="center"/>
    </xf>
    <xf numFmtId="14" fontId="2" fillId="15" borderId="9" xfId="0" applyNumberFormat="1" applyFont="1" applyFill="1" applyBorder="1" applyAlignment="1">
      <alignment horizontal="center" vertical="center" wrapText="1"/>
    </xf>
    <xf numFmtId="14" fontId="2" fillId="15" borderId="12" xfId="0" applyNumberFormat="1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9" fontId="2" fillId="15" borderId="9" xfId="2" applyFont="1" applyFill="1" applyBorder="1" applyAlignment="1">
      <alignment horizontal="center" vertical="center" readingOrder="2"/>
    </xf>
    <xf numFmtId="9" fontId="2" fillId="15" borderId="12" xfId="2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4" fontId="2" fillId="15" borderId="12" xfId="2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167" fontId="2" fillId="15" borderId="12" xfId="1" applyNumberFormat="1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11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2" fillId="15" borderId="12" xfId="0" applyFont="1" applyFill="1" applyBorder="1" applyAlignment="1">
      <alignment horizontal="center" vertical="center" readingOrder="2"/>
    </xf>
    <xf numFmtId="0" fontId="0" fillId="4" borderId="3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1" borderId="7" xfId="0" applyFont="1" applyFill="1" applyBorder="1" applyAlignment="1">
      <alignment horizontal="right" vertical="center"/>
    </xf>
    <xf numFmtId="0" fontId="2" fillId="22" borderId="1" xfId="0" applyFont="1" applyFill="1" applyBorder="1"/>
    <xf numFmtId="0" fontId="0" fillId="22" borderId="7" xfId="0" applyFill="1" applyBorder="1" applyAlignment="1">
      <alignment horizontal="center" vertical="center"/>
    </xf>
    <xf numFmtId="0" fontId="0" fillId="23" borderId="1" xfId="0" applyFill="1" applyBorder="1"/>
    <xf numFmtId="0" fontId="2" fillId="21" borderId="1" xfId="0" applyFont="1" applyFill="1" applyBorder="1"/>
    <xf numFmtId="0" fontId="2" fillId="17" borderId="1" xfId="0" applyFont="1" applyFill="1" applyBorder="1"/>
    <xf numFmtId="0" fontId="0" fillId="17" borderId="32" xfId="0" applyFill="1" applyBorder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4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5"/>
  <sheetViews>
    <sheetView rightToLeft="1" workbookViewId="0">
      <selection activeCell="D6" sqref="D6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180"/>
    <col min="4" max="4" width="23.81640625" style="156" bestFit="1" customWidth="1"/>
    <col min="5" max="5" width="9.1796875" style="156"/>
    <col min="6" max="6" width="9.1796875" style="156" hidden="1" customWidth="1"/>
    <col min="7" max="27" width="9.1796875" style="156"/>
  </cols>
  <sheetData>
    <row r="1" spans="1:6">
      <c r="A1" s="184" t="s">
        <v>85</v>
      </c>
      <c r="B1" s="184"/>
      <c r="C1" s="175" t="s">
        <v>751</v>
      </c>
    </row>
    <row r="2" spans="1:6">
      <c r="A2" s="10" t="s">
        <v>72</v>
      </c>
      <c r="B2" s="11"/>
      <c r="C2" s="176"/>
    </row>
    <row r="3" spans="1:6">
      <c r="A3" s="10" t="s">
        <v>73</v>
      </c>
      <c r="B3" s="11"/>
      <c r="C3" s="176"/>
    </row>
    <row r="4" spans="1:6">
      <c r="A4" s="10" t="s">
        <v>83</v>
      </c>
      <c r="B4" s="11"/>
      <c r="C4" s="176"/>
    </row>
    <row r="5" spans="1:6">
      <c r="A5" s="10" t="s">
        <v>84</v>
      </c>
      <c r="B5" s="11"/>
      <c r="C5" s="176"/>
    </row>
    <row r="6" spans="1:6">
      <c r="A6" s="185" t="s">
        <v>933</v>
      </c>
      <c r="B6" s="185"/>
      <c r="C6" s="71" t="e">
        <f>B8/B7</f>
        <v>#DIV/0!</v>
      </c>
      <c r="F6" s="156" t="s">
        <v>934</v>
      </c>
    </row>
    <row r="7" spans="1:6">
      <c r="A7" s="10" t="s">
        <v>74</v>
      </c>
      <c r="B7" s="11"/>
      <c r="C7" s="176"/>
      <c r="F7" s="156" t="s">
        <v>935</v>
      </c>
    </row>
    <row r="8" spans="1:6">
      <c r="A8" s="10" t="s">
        <v>75</v>
      </c>
      <c r="B8" s="11"/>
      <c r="C8" s="176"/>
    </row>
    <row r="9" spans="1:6">
      <c r="A9" s="182" t="s">
        <v>752</v>
      </c>
      <c r="B9" s="183"/>
      <c r="C9" s="71" t="e">
        <f>B11/B10</f>
        <v>#DIV/0!</v>
      </c>
    </row>
    <row r="10" spans="1:6">
      <c r="A10" s="91" t="s">
        <v>936</v>
      </c>
      <c r="B10" s="11"/>
      <c r="C10" s="176"/>
    </row>
    <row r="11" spans="1:6">
      <c r="A11" s="91" t="s">
        <v>937</v>
      </c>
      <c r="B11" s="11"/>
      <c r="C11" s="176"/>
    </row>
    <row r="12" spans="1:6">
      <c r="A12" s="182" t="s">
        <v>76</v>
      </c>
      <c r="B12" s="183"/>
      <c r="C12" s="71" t="e">
        <f>B14/B3</f>
        <v>#DIV/0!</v>
      </c>
    </row>
    <row r="13" spans="1:6">
      <c r="A13" s="10" t="s">
        <v>77</v>
      </c>
      <c r="B13" s="11"/>
      <c r="C13" s="176"/>
    </row>
    <row r="14" spans="1:6">
      <c r="A14" s="10" t="s">
        <v>78</v>
      </c>
      <c r="B14" s="11"/>
      <c r="C14" s="176"/>
    </row>
    <row r="15" spans="1:6">
      <c r="A15" s="182" t="s">
        <v>79</v>
      </c>
      <c r="B15" s="183"/>
      <c r="C15" s="71" t="e">
        <f>B16/B3</f>
        <v>#DIV/0!</v>
      </c>
    </row>
    <row r="16" spans="1:6">
      <c r="A16" s="10" t="s">
        <v>80</v>
      </c>
      <c r="B16" s="11"/>
      <c r="C16" s="176"/>
    </row>
    <row r="17" spans="1:3">
      <c r="A17" s="182" t="s">
        <v>81</v>
      </c>
      <c r="B17" s="183"/>
      <c r="C17" s="71" t="e">
        <f>B18/B3</f>
        <v>#DIV/0!</v>
      </c>
    </row>
    <row r="18" spans="1:3">
      <c r="A18" s="10" t="s">
        <v>82</v>
      </c>
      <c r="B18" s="11"/>
      <c r="C18" s="176"/>
    </row>
    <row r="19" spans="1:3">
      <c r="A19" s="182" t="s">
        <v>750</v>
      </c>
      <c r="B19" s="183"/>
      <c r="C19" s="71" t="e">
        <f>B20/B3</f>
        <v>#DIV/0!</v>
      </c>
    </row>
    <row r="20" spans="1:3">
      <c r="A20" s="10" t="s">
        <v>938</v>
      </c>
      <c r="B20" s="11"/>
      <c r="C20" s="176"/>
    </row>
    <row r="21" spans="1:3">
      <c r="A21" s="182" t="s">
        <v>939</v>
      </c>
      <c r="B21" s="183"/>
      <c r="C21" s="176"/>
    </row>
    <row r="22" spans="1:3">
      <c r="A22" s="10" t="s">
        <v>940</v>
      </c>
      <c r="B22" s="177"/>
      <c r="C22" s="176"/>
    </row>
    <row r="23" spans="1:3" s="156" customFormat="1">
      <c r="A23" s="106" t="s">
        <v>941</v>
      </c>
      <c r="B23" s="11"/>
      <c r="C23" s="176"/>
    </row>
    <row r="24" spans="1:3" s="156" customFormat="1">
      <c r="A24" s="106" t="s">
        <v>942</v>
      </c>
      <c r="B24" s="11"/>
      <c r="C24" s="176"/>
    </row>
    <row r="25" spans="1:3" s="156" customFormat="1">
      <c r="B25" s="178"/>
      <c r="C25" s="179"/>
    </row>
    <row r="26" spans="1:3" s="156" customFormat="1">
      <c r="B26" s="178"/>
      <c r="C26" s="179"/>
    </row>
    <row r="27" spans="1:3" s="156" customFormat="1">
      <c r="B27" s="178"/>
      <c r="C27" s="179"/>
    </row>
    <row r="28" spans="1:3" s="156" customFormat="1">
      <c r="B28" s="178"/>
      <c r="C28" s="179"/>
    </row>
    <row r="29" spans="1:3" s="156" customFormat="1">
      <c r="B29" s="178"/>
      <c r="C29" s="179"/>
    </row>
    <row r="30" spans="1:3" s="156" customFormat="1">
      <c r="B30" s="178"/>
      <c r="C30" s="179"/>
    </row>
    <row r="31" spans="1:3" s="156" customFormat="1">
      <c r="B31" s="178"/>
      <c r="C31" s="179"/>
    </row>
    <row r="32" spans="1:3" s="156" customFormat="1">
      <c r="B32" s="178"/>
      <c r="C32" s="179"/>
    </row>
    <row r="33" spans="2:3" s="156" customFormat="1">
      <c r="B33" s="178"/>
      <c r="C33" s="179"/>
    </row>
    <row r="34" spans="2:3" s="156" customFormat="1">
      <c r="B34" s="178"/>
      <c r="C34" s="179"/>
    </row>
    <row r="35" spans="2:3" s="156" customFormat="1">
      <c r="B35" s="178"/>
      <c r="C35" s="179"/>
    </row>
    <row r="36" spans="2:3" s="156" customFormat="1">
      <c r="B36" s="178"/>
      <c r="C36" s="179"/>
    </row>
    <row r="37" spans="2:3" s="156" customFormat="1">
      <c r="B37" s="178"/>
      <c r="C37" s="179"/>
    </row>
    <row r="38" spans="2:3" s="156" customFormat="1">
      <c r="B38" s="178"/>
      <c r="C38" s="179"/>
    </row>
    <row r="39" spans="2:3" s="156" customFormat="1">
      <c r="B39" s="178"/>
      <c r="C39" s="179"/>
    </row>
    <row r="40" spans="2:3" s="156" customFormat="1">
      <c r="B40" s="178"/>
      <c r="C40" s="179"/>
    </row>
    <row r="41" spans="2:3" s="156" customFormat="1">
      <c r="B41" s="178"/>
      <c r="C41" s="179"/>
    </row>
    <row r="42" spans="2:3" s="156" customFormat="1">
      <c r="B42" s="178"/>
      <c r="C42" s="179"/>
    </row>
    <row r="43" spans="2:3" s="156" customFormat="1">
      <c r="B43" s="178"/>
      <c r="C43" s="179"/>
    </row>
    <row r="44" spans="2:3" s="156" customFormat="1">
      <c r="B44" s="178"/>
      <c r="C44" s="179"/>
    </row>
    <row r="45" spans="2:3" s="156" customFormat="1">
      <c r="B45" s="178"/>
      <c r="C45" s="179"/>
    </row>
    <row r="46" spans="2:3" s="156" customFormat="1">
      <c r="B46" s="178"/>
      <c r="C46" s="179"/>
    </row>
    <row r="47" spans="2:3" s="156" customFormat="1">
      <c r="B47" s="178"/>
      <c r="C47" s="179"/>
    </row>
    <row r="48" spans="2:3" s="156" customFormat="1">
      <c r="B48" s="178"/>
      <c r="C48" s="179"/>
    </row>
    <row r="49" spans="2:3" s="156" customFormat="1">
      <c r="B49" s="178"/>
      <c r="C49" s="179"/>
    </row>
    <row r="50" spans="2:3" s="156" customFormat="1">
      <c r="B50" s="178"/>
      <c r="C50" s="179"/>
    </row>
    <row r="51" spans="2:3" s="156" customFormat="1">
      <c r="B51" s="178"/>
      <c r="C51" s="179"/>
    </row>
    <row r="52" spans="2:3" s="156" customFormat="1">
      <c r="B52" s="178"/>
      <c r="C52" s="179"/>
    </row>
    <row r="53" spans="2:3" s="156" customFormat="1">
      <c r="B53" s="178"/>
      <c r="C53" s="179"/>
    </row>
    <row r="54" spans="2:3" s="156" customFormat="1">
      <c r="B54" s="178"/>
      <c r="C54" s="179"/>
    </row>
    <row r="55" spans="2:3" s="156" customFormat="1">
      <c r="B55" s="178"/>
      <c r="C55" s="179"/>
    </row>
    <row r="56" spans="2:3" s="156" customFormat="1">
      <c r="B56" s="178"/>
      <c r="C56" s="179"/>
    </row>
    <row r="57" spans="2:3" s="156" customFormat="1">
      <c r="B57" s="178"/>
      <c r="C57" s="179"/>
    </row>
    <row r="58" spans="2:3" s="156" customFormat="1">
      <c r="B58" s="178"/>
      <c r="C58" s="179"/>
    </row>
    <row r="59" spans="2:3" s="156" customFormat="1">
      <c r="B59" s="178"/>
      <c r="C59" s="179"/>
    </row>
    <row r="60" spans="2:3" s="156" customFormat="1">
      <c r="B60" s="178"/>
      <c r="C60" s="179"/>
    </row>
    <row r="61" spans="2:3" s="156" customFormat="1">
      <c r="B61" s="178"/>
      <c r="C61" s="179"/>
    </row>
    <row r="62" spans="2:3" s="156" customFormat="1">
      <c r="B62" s="178"/>
      <c r="C62" s="179"/>
    </row>
    <row r="63" spans="2:3" s="156" customFormat="1">
      <c r="B63" s="178"/>
      <c r="C63" s="179"/>
    </row>
    <row r="64" spans="2:3" s="156" customFormat="1">
      <c r="B64" s="178"/>
      <c r="C64" s="179"/>
    </row>
    <row r="65" spans="2:3" s="156" customFormat="1">
      <c r="B65" s="178"/>
      <c r="C65" s="179"/>
    </row>
    <row r="66" spans="2:3" s="156" customFormat="1">
      <c r="B66" s="178"/>
      <c r="C66" s="179"/>
    </row>
    <row r="67" spans="2:3" s="156" customFormat="1">
      <c r="B67" s="178"/>
      <c r="C67" s="179"/>
    </row>
    <row r="68" spans="2:3" s="156" customFormat="1">
      <c r="B68" s="178"/>
      <c r="C68" s="179"/>
    </row>
    <row r="69" spans="2:3" s="156" customFormat="1">
      <c r="B69" s="178"/>
      <c r="C69" s="179"/>
    </row>
    <row r="70" spans="2:3" s="156" customFormat="1">
      <c r="B70" s="178"/>
      <c r="C70" s="179"/>
    </row>
    <row r="71" spans="2:3" s="156" customFormat="1">
      <c r="B71" s="178"/>
      <c r="C71" s="179"/>
    </row>
    <row r="72" spans="2:3" s="156" customFormat="1">
      <c r="B72" s="178"/>
      <c r="C72" s="179"/>
    </row>
    <row r="73" spans="2:3" s="156" customFormat="1">
      <c r="B73" s="178"/>
      <c r="C73" s="179"/>
    </row>
    <row r="74" spans="2:3" s="156" customFormat="1">
      <c r="B74" s="178"/>
      <c r="C74" s="179"/>
    </row>
    <row r="75" spans="2:3" s="156" customFormat="1">
      <c r="B75" s="178"/>
      <c r="C75" s="179"/>
    </row>
    <row r="76" spans="2:3" s="156" customFormat="1">
      <c r="B76" s="178"/>
      <c r="C76" s="179"/>
    </row>
    <row r="77" spans="2:3" s="156" customFormat="1">
      <c r="B77" s="178"/>
      <c r="C77" s="179"/>
    </row>
    <row r="78" spans="2:3" s="156" customFormat="1">
      <c r="B78" s="178"/>
      <c r="C78" s="179"/>
    </row>
    <row r="79" spans="2:3" s="156" customFormat="1">
      <c r="B79" s="178"/>
      <c r="C79" s="179"/>
    </row>
    <row r="80" spans="2:3" s="156" customFormat="1">
      <c r="B80" s="178"/>
      <c r="C80" s="179"/>
    </row>
    <row r="81" spans="2:3" s="156" customFormat="1">
      <c r="B81" s="178"/>
      <c r="C81" s="179"/>
    </row>
    <row r="82" spans="2:3" s="156" customFormat="1">
      <c r="B82" s="178"/>
      <c r="C82" s="179"/>
    </row>
    <row r="83" spans="2:3" s="156" customFormat="1">
      <c r="B83" s="178"/>
      <c r="C83" s="179"/>
    </row>
    <row r="84" spans="2:3" s="156" customFormat="1">
      <c r="B84" s="178"/>
      <c r="C84" s="179"/>
    </row>
    <row r="85" spans="2:3" s="156" customFormat="1">
      <c r="B85" s="178"/>
      <c r="C85" s="179"/>
    </row>
    <row r="86" spans="2:3" s="156" customFormat="1">
      <c r="B86" s="178"/>
      <c r="C86" s="179"/>
    </row>
    <row r="87" spans="2:3" s="156" customFormat="1">
      <c r="B87" s="178"/>
      <c r="C87" s="179"/>
    </row>
    <row r="88" spans="2:3" s="156" customFormat="1">
      <c r="B88" s="178"/>
      <c r="C88" s="179"/>
    </row>
    <row r="89" spans="2:3" s="156" customFormat="1">
      <c r="B89" s="178"/>
      <c r="C89" s="179"/>
    </row>
    <row r="90" spans="2:3" s="156" customFormat="1">
      <c r="B90" s="178"/>
      <c r="C90" s="179"/>
    </row>
    <row r="91" spans="2:3" s="156" customFormat="1">
      <c r="B91" s="178"/>
      <c r="C91" s="179"/>
    </row>
    <row r="92" spans="2:3" s="156" customFormat="1">
      <c r="B92" s="178"/>
      <c r="C92" s="179"/>
    </row>
    <row r="93" spans="2:3" s="156" customFormat="1">
      <c r="B93" s="178"/>
      <c r="C93" s="179"/>
    </row>
    <row r="94" spans="2:3" s="156" customFormat="1">
      <c r="B94" s="178"/>
      <c r="C94" s="179"/>
    </row>
    <row r="95" spans="2:3" s="156" customFormat="1">
      <c r="B95" s="178"/>
      <c r="C95" s="179"/>
    </row>
    <row r="96" spans="2:3" s="156" customFormat="1">
      <c r="B96" s="178"/>
      <c r="C96" s="179"/>
    </row>
    <row r="97" spans="2:3" s="156" customFormat="1">
      <c r="B97" s="178"/>
      <c r="C97" s="179"/>
    </row>
    <row r="98" spans="2:3" s="156" customFormat="1">
      <c r="B98" s="178"/>
      <c r="C98" s="179"/>
    </row>
    <row r="99" spans="2:3" s="156" customFormat="1">
      <c r="B99" s="178"/>
      <c r="C99" s="179"/>
    </row>
    <row r="100" spans="2:3" s="156" customFormat="1">
      <c r="B100" s="178"/>
      <c r="C100" s="179"/>
    </row>
    <row r="101" spans="2:3" s="156" customFormat="1">
      <c r="B101" s="178"/>
      <c r="C101" s="179"/>
    </row>
    <row r="102" spans="2:3" s="156" customFormat="1">
      <c r="B102" s="178"/>
      <c r="C102" s="179"/>
    </row>
    <row r="103" spans="2:3" s="156" customFormat="1">
      <c r="B103" s="178"/>
      <c r="C103" s="179"/>
    </row>
    <row r="104" spans="2:3" s="156" customFormat="1">
      <c r="B104" s="178"/>
      <c r="C104" s="179"/>
    </row>
    <row r="105" spans="2:3" s="156" customFormat="1">
      <c r="B105" s="178"/>
      <c r="C105" s="179"/>
    </row>
    <row r="106" spans="2:3" s="156" customFormat="1">
      <c r="B106" s="178"/>
      <c r="C106" s="179"/>
    </row>
    <row r="107" spans="2:3" s="156" customFormat="1">
      <c r="B107" s="178"/>
      <c r="C107" s="179"/>
    </row>
    <row r="108" spans="2:3" s="156" customFormat="1">
      <c r="B108" s="178"/>
      <c r="C108" s="179"/>
    </row>
    <row r="109" spans="2:3" s="156" customFormat="1">
      <c r="B109" s="178"/>
      <c r="C109" s="179"/>
    </row>
    <row r="110" spans="2:3" s="156" customFormat="1">
      <c r="B110" s="178"/>
      <c r="C110" s="179"/>
    </row>
    <row r="111" spans="2:3" s="156" customFormat="1">
      <c r="B111" s="178"/>
      <c r="C111" s="179"/>
    </row>
    <row r="112" spans="2:3" s="156" customFormat="1">
      <c r="B112" s="178"/>
      <c r="C112" s="179"/>
    </row>
    <row r="113" spans="2:3" s="156" customFormat="1">
      <c r="B113" s="178"/>
      <c r="C113" s="179"/>
    </row>
    <row r="114" spans="2:3" s="156" customFormat="1">
      <c r="B114" s="178"/>
      <c r="C114" s="179"/>
    </row>
    <row r="115" spans="2:3" s="156" customFormat="1">
      <c r="B115" s="178"/>
      <c r="C115" s="179"/>
    </row>
    <row r="116" spans="2:3" s="156" customFormat="1">
      <c r="B116" s="178"/>
      <c r="C116" s="179"/>
    </row>
    <row r="117" spans="2:3" s="156" customFormat="1">
      <c r="B117" s="178"/>
      <c r="C117" s="179"/>
    </row>
    <row r="118" spans="2:3" s="156" customFormat="1">
      <c r="B118" s="178"/>
      <c r="C118" s="179"/>
    </row>
    <row r="119" spans="2:3" s="156" customFormat="1">
      <c r="B119" s="178"/>
      <c r="C119" s="179"/>
    </row>
    <row r="120" spans="2:3" s="156" customFormat="1">
      <c r="B120" s="178"/>
      <c r="C120" s="179"/>
    </row>
    <row r="121" spans="2:3" s="156" customFormat="1">
      <c r="B121" s="178"/>
      <c r="C121" s="179"/>
    </row>
    <row r="122" spans="2:3" s="156" customFormat="1">
      <c r="B122" s="178"/>
      <c r="C122" s="179"/>
    </row>
    <row r="123" spans="2:3" s="156" customFormat="1">
      <c r="B123" s="178"/>
      <c r="C123" s="179"/>
    </row>
    <row r="124" spans="2:3" s="156" customFormat="1">
      <c r="B124" s="178"/>
      <c r="C124" s="179"/>
    </row>
    <row r="125" spans="2:3" s="156" customFormat="1">
      <c r="B125" s="178"/>
      <c r="C125" s="179"/>
    </row>
    <row r="126" spans="2:3" s="156" customFormat="1">
      <c r="B126" s="178"/>
      <c r="C126" s="179"/>
    </row>
    <row r="127" spans="2:3" s="156" customFormat="1">
      <c r="B127" s="178"/>
      <c r="C127" s="179"/>
    </row>
    <row r="128" spans="2:3" s="156" customFormat="1">
      <c r="B128" s="178"/>
      <c r="C128" s="179"/>
    </row>
    <row r="129" spans="2:3" s="156" customFormat="1">
      <c r="B129" s="178"/>
      <c r="C129" s="179"/>
    </row>
    <row r="130" spans="2:3" s="156" customFormat="1">
      <c r="B130" s="178"/>
      <c r="C130" s="179"/>
    </row>
    <row r="131" spans="2:3" s="156" customFormat="1">
      <c r="B131" s="178"/>
      <c r="C131" s="179"/>
    </row>
    <row r="132" spans="2:3" s="156" customFormat="1">
      <c r="B132" s="178"/>
      <c r="C132" s="179"/>
    </row>
    <row r="133" spans="2:3" s="156" customFormat="1">
      <c r="B133" s="178"/>
      <c r="C133" s="179"/>
    </row>
    <row r="134" spans="2:3" s="156" customFormat="1">
      <c r="B134" s="178"/>
      <c r="C134" s="179"/>
    </row>
    <row r="135" spans="2:3" s="156" customFormat="1">
      <c r="B135" s="178"/>
      <c r="C135" s="179"/>
    </row>
    <row r="136" spans="2:3" s="156" customFormat="1">
      <c r="B136" s="178"/>
      <c r="C136" s="179"/>
    </row>
    <row r="137" spans="2:3" s="156" customFormat="1">
      <c r="B137" s="178"/>
      <c r="C137" s="179"/>
    </row>
    <row r="138" spans="2:3" s="156" customFormat="1">
      <c r="B138" s="178"/>
      <c r="C138" s="179"/>
    </row>
    <row r="139" spans="2:3" s="156" customFormat="1">
      <c r="B139" s="178"/>
      <c r="C139" s="179"/>
    </row>
    <row r="140" spans="2:3" s="156" customFormat="1">
      <c r="B140" s="178"/>
      <c r="C140" s="179"/>
    </row>
    <row r="141" spans="2:3" s="156" customFormat="1">
      <c r="B141" s="178"/>
      <c r="C141" s="179"/>
    </row>
    <row r="142" spans="2:3" s="156" customFormat="1">
      <c r="B142" s="178"/>
      <c r="C142" s="179"/>
    </row>
    <row r="143" spans="2:3" s="156" customFormat="1">
      <c r="B143" s="178"/>
      <c r="C143" s="179"/>
    </row>
    <row r="144" spans="2:3" s="156" customFormat="1">
      <c r="B144" s="178"/>
      <c r="C144" s="179"/>
    </row>
    <row r="145" spans="2:3" s="156" customFormat="1">
      <c r="B145" s="178"/>
      <c r="C145" s="179"/>
    </row>
    <row r="146" spans="2:3" s="156" customFormat="1">
      <c r="B146" s="178"/>
      <c r="C146" s="179"/>
    </row>
    <row r="147" spans="2:3" s="156" customFormat="1">
      <c r="B147" s="178"/>
      <c r="C147" s="179"/>
    </row>
    <row r="148" spans="2:3" s="156" customFormat="1">
      <c r="B148" s="178"/>
      <c r="C148" s="179"/>
    </row>
    <row r="149" spans="2:3" s="156" customFormat="1">
      <c r="B149" s="178"/>
      <c r="C149" s="179"/>
    </row>
    <row r="150" spans="2:3" s="156" customFormat="1">
      <c r="B150" s="178"/>
      <c r="C150" s="179"/>
    </row>
    <row r="151" spans="2:3" s="156" customFormat="1">
      <c r="B151" s="178"/>
      <c r="C151" s="179"/>
    </row>
    <row r="152" spans="2:3" s="156" customFormat="1">
      <c r="B152" s="178"/>
      <c r="C152" s="179"/>
    </row>
    <row r="153" spans="2:3" s="156" customFormat="1">
      <c r="B153" s="178"/>
      <c r="C153" s="179"/>
    </row>
    <row r="154" spans="2:3" s="156" customFormat="1">
      <c r="B154" s="178"/>
      <c r="C154" s="179"/>
    </row>
    <row r="155" spans="2:3" s="156" customFormat="1">
      <c r="B155" s="178"/>
      <c r="C155" s="179"/>
    </row>
    <row r="156" spans="2:3" s="156" customFormat="1">
      <c r="B156" s="178"/>
      <c r="C156" s="179"/>
    </row>
    <row r="157" spans="2:3" s="156" customFormat="1">
      <c r="B157" s="178"/>
      <c r="C157" s="179"/>
    </row>
    <row r="158" spans="2:3" s="156" customFormat="1">
      <c r="B158" s="178"/>
      <c r="C158" s="179"/>
    </row>
    <row r="159" spans="2:3" s="156" customFormat="1">
      <c r="B159" s="178"/>
      <c r="C159" s="179"/>
    </row>
    <row r="160" spans="2:3" s="156" customFormat="1">
      <c r="B160" s="178"/>
      <c r="C160" s="179"/>
    </row>
    <row r="161" spans="2:3" s="156" customFormat="1">
      <c r="B161" s="178"/>
      <c r="C161" s="179"/>
    </row>
    <row r="162" spans="2:3" s="156" customFormat="1">
      <c r="B162" s="178"/>
      <c r="C162" s="179"/>
    </row>
    <row r="163" spans="2:3" s="156" customFormat="1">
      <c r="B163" s="178"/>
      <c r="C163" s="179"/>
    </row>
    <row r="164" spans="2:3" s="156" customFormat="1">
      <c r="B164" s="178"/>
      <c r="C164" s="179"/>
    </row>
    <row r="165" spans="2:3" s="156" customFormat="1">
      <c r="B165" s="178"/>
      <c r="C165" s="179"/>
    </row>
    <row r="166" spans="2:3" s="156" customFormat="1">
      <c r="B166" s="178"/>
      <c r="C166" s="179"/>
    </row>
    <row r="167" spans="2:3" s="156" customFormat="1">
      <c r="B167" s="178"/>
      <c r="C167" s="179"/>
    </row>
    <row r="168" spans="2:3" s="156" customFormat="1">
      <c r="B168" s="178"/>
      <c r="C168" s="179"/>
    </row>
    <row r="169" spans="2:3" s="156" customFormat="1">
      <c r="B169" s="178"/>
      <c r="C169" s="179"/>
    </row>
    <row r="170" spans="2:3" s="156" customFormat="1">
      <c r="B170" s="178"/>
      <c r="C170" s="179"/>
    </row>
    <row r="171" spans="2:3" s="156" customFormat="1">
      <c r="B171" s="178"/>
      <c r="C171" s="179"/>
    </row>
    <row r="172" spans="2:3" s="156" customFormat="1">
      <c r="B172" s="178"/>
      <c r="C172" s="179"/>
    </row>
    <row r="173" spans="2:3" s="156" customFormat="1">
      <c r="B173" s="178"/>
      <c r="C173" s="179"/>
    </row>
    <row r="174" spans="2:3" s="156" customFormat="1">
      <c r="B174" s="178"/>
      <c r="C174" s="179"/>
    </row>
    <row r="175" spans="2:3" s="156" customFormat="1">
      <c r="B175" s="178"/>
      <c r="C175" s="17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19:B19"/>
    <mergeCell ref="A21:B21"/>
    <mergeCell ref="A1:B1"/>
    <mergeCell ref="A6:B6"/>
    <mergeCell ref="A9:B9"/>
    <mergeCell ref="A12:B12"/>
    <mergeCell ref="A15:B15"/>
    <mergeCell ref="A17:B17"/>
  </mergeCells>
  <conditionalFormatting sqref="A6:C6 A12:C12 A13:A14 A15:C15 A16 A17:C17 A18 A19:C19 A2:B5 A22:B22 A7:B8">
    <cfRule type="cellIs" dxfId="42" priority="10" operator="equal">
      <formula>0</formula>
    </cfRule>
  </conditionalFormatting>
  <conditionalFormatting sqref="A9:C9 A10:A11">
    <cfRule type="cellIs" dxfId="41" priority="9" operator="equal">
      <formula>0</formula>
    </cfRule>
  </conditionalFormatting>
  <conditionalFormatting sqref="A20">
    <cfRule type="cellIs" dxfId="40" priority="8" operator="equal">
      <formula>0</formula>
    </cfRule>
  </conditionalFormatting>
  <conditionalFormatting sqref="A21:B21">
    <cfRule type="cellIs" dxfId="39" priority="7" operator="equal">
      <formula>0</formula>
    </cfRule>
  </conditionalFormatting>
  <conditionalFormatting sqref="B23:B24">
    <cfRule type="cellIs" dxfId="38" priority="6" operator="equal">
      <formula>0</formula>
    </cfRule>
  </conditionalFormatting>
  <conditionalFormatting sqref="B10:B11">
    <cfRule type="cellIs" dxfId="37" priority="5" operator="equal">
      <formula>0</formula>
    </cfRule>
  </conditionalFormatting>
  <conditionalFormatting sqref="B13:B14">
    <cfRule type="cellIs" dxfId="36" priority="4" operator="equal">
      <formula>0</formula>
    </cfRule>
  </conditionalFormatting>
  <conditionalFormatting sqref="B16">
    <cfRule type="cellIs" dxfId="35" priority="3" operator="equal">
      <formula>0</formula>
    </cfRule>
  </conditionalFormatting>
  <conditionalFormatting sqref="B18">
    <cfRule type="cellIs" dxfId="34" priority="2" operator="equal">
      <formula>0</formula>
    </cfRule>
  </conditionalFormatting>
  <conditionalFormatting sqref="B20">
    <cfRule type="cellIs" dxfId="33" priority="1" operator="equal">
      <formula>0</formula>
    </cfRule>
  </conditionalFormatting>
  <dataValidations count="6">
    <dataValidation type="decimal" allowBlank="1" showInputMessage="1" showErrorMessage="1" sqref="B10:B11 B13:B14 B16 B18 B20" xr:uid="{00000000-0002-0000-0000-000000000000}">
      <formula1>0</formula1>
      <formula2>10000000000</formula2>
    </dataValidation>
    <dataValidation type="decimal" allowBlank="1" showInputMessage="1" showErrorMessage="1" sqref="B7:B8" xr:uid="{00000000-0002-0000-0000-000001000000}">
      <formula1>0</formula1>
      <formula2>1000000000000</formula2>
    </dataValidation>
    <dataValidation type="whole" allowBlank="1" showInputMessage="1" showErrorMessage="1" sqref="B24" xr:uid="{00000000-0002-0000-0000-000002000000}">
      <formula1>0</formula1>
      <formula2>1000</formula2>
    </dataValidation>
    <dataValidation type="date" allowBlank="1" showInputMessage="1" showErrorMessage="1" sqref="B23" xr:uid="{00000000-0002-0000-0000-000003000000}">
      <formula1>1</formula1>
      <formula2>54789</formula2>
    </dataValidation>
    <dataValidation type="decimal" allowBlank="1" showInputMessage="1" showErrorMessage="1" sqref="B2:B5" xr:uid="{00000000-0002-0000-0000-000004000000}">
      <formula1>0</formula1>
      <formula2>100000</formula2>
    </dataValidation>
    <dataValidation type="list" allowBlank="1" showInputMessage="1" showErrorMessage="1" sqref="B22" xr:uid="{00000000-0002-0000-0000-000005000000}">
      <formula1>$F$6:$F$7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22"/>
  <sheetViews>
    <sheetView rightToLeft="1" workbookViewId="0">
      <selection activeCell="A22" sqref="A22"/>
    </sheetView>
  </sheetViews>
  <sheetFormatPr defaultColWidth="9.1796875" defaultRowHeight="14.5"/>
  <cols>
    <col min="1" max="1" width="19.7265625" style="98" customWidth="1"/>
    <col min="2" max="2" width="15" style="98" customWidth="1"/>
    <col min="3" max="3" width="21.7265625" style="98" customWidth="1"/>
    <col min="4" max="4" width="20.453125" style="95" customWidth="1"/>
    <col min="5" max="5" width="18.54296875" style="95" customWidth="1"/>
    <col min="6" max="6" width="17.81640625" style="95" customWidth="1"/>
    <col min="7" max="10" width="9.1796875" style="95"/>
    <col min="11" max="11" width="19.7265625" style="95" bestFit="1" customWidth="1"/>
    <col min="12" max="12" width="22.81640625" style="95" bestFit="1" customWidth="1"/>
    <col min="13" max="16384" width="9.1796875" style="95"/>
  </cols>
  <sheetData>
    <row r="1" spans="1:12" ht="30.75" customHeight="1" thickBot="1">
      <c r="A1" s="211" t="s">
        <v>70</v>
      </c>
      <c r="B1" s="213" t="s">
        <v>71</v>
      </c>
      <c r="C1" s="215" t="s">
        <v>741</v>
      </c>
      <c r="D1" s="216"/>
      <c r="E1" s="216"/>
      <c r="F1" s="217"/>
    </row>
    <row r="2" spans="1:12" ht="30.75" customHeight="1" thickBot="1">
      <c r="A2" s="212"/>
      <c r="B2" s="214"/>
      <c r="C2" s="94" t="s">
        <v>742</v>
      </c>
      <c r="D2" s="93" t="s">
        <v>743</v>
      </c>
      <c r="E2" s="93" t="s">
        <v>743</v>
      </c>
      <c r="F2" s="93" t="s">
        <v>743</v>
      </c>
    </row>
    <row r="3" spans="1:12" s="137" customFormat="1" ht="26.25" customHeight="1">
      <c r="A3" s="131" t="s">
        <v>753</v>
      </c>
      <c r="B3" s="132" t="s">
        <v>676</v>
      </c>
      <c r="C3" s="133"/>
      <c r="D3" s="134"/>
      <c r="E3" s="135"/>
      <c r="F3" s="136"/>
    </row>
    <row r="4" spans="1:12" ht="16.5">
      <c r="A4" s="92" t="s">
        <v>754</v>
      </c>
      <c r="B4" s="111" t="s">
        <v>676</v>
      </c>
      <c r="C4" s="99"/>
      <c r="D4" s="103"/>
      <c r="E4" s="102"/>
      <c r="F4" s="96"/>
      <c r="L4" s="97"/>
    </row>
    <row r="5" spans="1:12" ht="16.5">
      <c r="A5" s="92" t="s">
        <v>755</v>
      </c>
      <c r="B5" s="111" t="s">
        <v>676</v>
      </c>
      <c r="C5" s="99"/>
      <c r="D5" s="103"/>
      <c r="E5" s="102"/>
      <c r="F5" s="96"/>
      <c r="L5" s="97"/>
    </row>
    <row r="6" spans="1:12" ht="16.5">
      <c r="A6" s="112" t="s">
        <v>756</v>
      </c>
      <c r="B6" s="112" t="s">
        <v>757</v>
      </c>
      <c r="C6" s="100"/>
      <c r="D6" s="103"/>
      <c r="E6" s="102"/>
      <c r="F6" s="96"/>
      <c r="L6" s="97"/>
    </row>
    <row r="7" spans="1:12" ht="16.5">
      <c r="A7" s="112" t="s">
        <v>758</v>
      </c>
      <c r="B7" s="112" t="s">
        <v>680</v>
      </c>
      <c r="C7" s="100"/>
      <c r="D7" s="103"/>
      <c r="E7" s="102"/>
      <c r="F7" s="96"/>
      <c r="L7" s="97"/>
    </row>
    <row r="8" spans="1:12" ht="16.5">
      <c r="A8" s="92" t="s">
        <v>759</v>
      </c>
      <c r="B8" s="92" t="s">
        <v>681</v>
      </c>
      <c r="C8" s="99"/>
      <c r="D8" s="103"/>
      <c r="E8" s="102"/>
      <c r="F8" s="96"/>
      <c r="L8" s="97"/>
    </row>
    <row r="9" spans="1:12" ht="16.5">
      <c r="A9" s="92" t="s">
        <v>760</v>
      </c>
      <c r="B9" s="92" t="s">
        <v>681</v>
      </c>
      <c r="C9" s="99"/>
      <c r="D9" s="103"/>
      <c r="E9" s="102"/>
      <c r="F9" s="96"/>
      <c r="L9" s="97"/>
    </row>
    <row r="10" spans="1:12" ht="16.5">
      <c r="A10" s="92" t="s">
        <v>761</v>
      </c>
      <c r="B10" s="92" t="s">
        <v>681</v>
      </c>
      <c r="C10" s="99"/>
      <c r="D10" s="103"/>
      <c r="E10" s="102"/>
      <c r="F10" s="96"/>
      <c r="L10" s="97"/>
    </row>
    <row r="11" spans="1:12" ht="16.5">
      <c r="A11" s="92" t="s">
        <v>762</v>
      </c>
      <c r="B11" s="92" t="s">
        <v>681</v>
      </c>
      <c r="C11" s="101"/>
      <c r="D11" s="104"/>
      <c r="E11" s="102"/>
      <c r="F11" s="96"/>
      <c r="L11" s="97"/>
    </row>
    <row r="12" spans="1:12" ht="16.5">
      <c r="A12" s="92" t="s">
        <v>763</v>
      </c>
      <c r="B12" s="92" t="s">
        <v>681</v>
      </c>
      <c r="C12" s="101"/>
      <c r="D12" s="104"/>
      <c r="E12" s="102"/>
      <c r="F12" s="96"/>
      <c r="L12" s="97"/>
    </row>
    <row r="13" spans="1:12" ht="16.5">
      <c r="A13" s="92" t="s">
        <v>764</v>
      </c>
      <c r="B13" s="92" t="s">
        <v>681</v>
      </c>
      <c r="C13" s="101"/>
      <c r="D13" s="104"/>
      <c r="E13" s="102"/>
      <c r="F13" s="96"/>
      <c r="L13" s="97"/>
    </row>
    <row r="14" spans="1:12" ht="16.5">
      <c r="A14" s="92" t="s">
        <v>765</v>
      </c>
      <c r="B14" s="92" t="s">
        <v>757</v>
      </c>
      <c r="C14" s="101"/>
      <c r="D14" s="104"/>
      <c r="E14" s="102"/>
      <c r="F14" s="96"/>
      <c r="L14" s="97"/>
    </row>
    <row r="15" spans="1:12">
      <c r="L15" s="97"/>
    </row>
    <row r="16" spans="1:12">
      <c r="L16" s="97"/>
    </row>
    <row r="17" spans="12:12">
      <c r="L17" s="97"/>
    </row>
    <row r="18" spans="12:12">
      <c r="L18" s="97"/>
    </row>
    <row r="19" spans="12:12">
      <c r="L19" s="97"/>
    </row>
    <row r="20" spans="12:12">
      <c r="L20" s="97"/>
    </row>
    <row r="21" spans="12:12">
      <c r="L21" s="97"/>
    </row>
    <row r="33" spans="3:3">
      <c r="C33" s="95"/>
    </row>
    <row r="34" spans="3:3">
      <c r="C34" s="95"/>
    </row>
    <row r="35" spans="3:3">
      <c r="C35" s="95"/>
    </row>
    <row r="36" spans="3:3">
      <c r="C36" s="95"/>
    </row>
    <row r="37" spans="3:3">
      <c r="C37" s="95"/>
    </row>
    <row r="38" spans="3:3">
      <c r="C38" s="95"/>
    </row>
    <row r="39" spans="3:3">
      <c r="C39" s="95"/>
    </row>
    <row r="40" spans="3:3">
      <c r="C40" s="95"/>
    </row>
    <row r="41" spans="3:3">
      <c r="C41" s="95"/>
    </row>
    <row r="42" spans="3:3">
      <c r="C42" s="95"/>
    </row>
    <row r="43" spans="3:3">
      <c r="C43" s="95"/>
    </row>
    <row r="44" spans="3:3">
      <c r="C44" s="95"/>
    </row>
    <row r="45" spans="3:3">
      <c r="C45" s="95"/>
    </row>
    <row r="46" spans="3:3">
      <c r="C46" s="95"/>
    </row>
    <row r="47" spans="3:3">
      <c r="C47" s="95"/>
    </row>
    <row r="48" spans="3:3">
      <c r="C48" s="95"/>
    </row>
    <row r="49" spans="3:3">
      <c r="C49" s="95"/>
    </row>
    <row r="50" spans="3:3">
      <c r="C50" s="95"/>
    </row>
    <row r="51" spans="3:3">
      <c r="C51" s="95"/>
    </row>
    <row r="52" spans="3:3">
      <c r="C52" s="95"/>
    </row>
    <row r="53" spans="3:3">
      <c r="C53" s="95"/>
    </row>
    <row r="54" spans="3:3">
      <c r="C54" s="95"/>
    </row>
    <row r="55" spans="3:3">
      <c r="C55" s="95"/>
    </row>
    <row r="56" spans="3:3">
      <c r="C56" s="95"/>
    </row>
    <row r="57" spans="3:3">
      <c r="C57" s="95"/>
    </row>
    <row r="58" spans="3:3">
      <c r="C58" s="95"/>
    </row>
    <row r="59" spans="3:3">
      <c r="C59" s="95"/>
    </row>
    <row r="60" spans="3:3">
      <c r="C60" s="95"/>
    </row>
    <row r="61" spans="3:3">
      <c r="C61" s="95"/>
    </row>
    <row r="62" spans="3:3">
      <c r="C62" s="95"/>
    </row>
    <row r="63" spans="3:3">
      <c r="C63" s="95"/>
    </row>
    <row r="64" spans="3:3">
      <c r="C64" s="95"/>
    </row>
    <row r="65" spans="1:2" s="95" customFormat="1">
      <c r="A65" s="98"/>
      <c r="B65" s="98"/>
    </row>
    <row r="66" spans="1:2" s="95" customFormat="1">
      <c r="A66" s="98"/>
      <c r="B66" s="98"/>
    </row>
    <row r="67" spans="1:2" s="95" customFormat="1">
      <c r="A67" s="98"/>
      <c r="B67" s="98"/>
    </row>
    <row r="68" spans="1:2" s="95" customFormat="1">
      <c r="A68" s="98"/>
      <c r="B68" s="98"/>
    </row>
    <row r="69" spans="1:2" s="95" customFormat="1">
      <c r="A69" s="98"/>
      <c r="B69" s="98"/>
    </row>
    <row r="70" spans="1:2" s="95" customFormat="1">
      <c r="A70" s="98"/>
      <c r="B70" s="98"/>
    </row>
    <row r="71" spans="1:2" s="95" customFormat="1">
      <c r="A71" s="98"/>
      <c r="B71" s="98"/>
    </row>
    <row r="72" spans="1:2" s="95" customFormat="1">
      <c r="A72" s="98"/>
      <c r="B72" s="98"/>
    </row>
    <row r="73" spans="1:2" s="95" customFormat="1">
      <c r="A73" s="98"/>
      <c r="B73" s="98"/>
    </row>
    <row r="74" spans="1:2" s="95" customFormat="1">
      <c r="A74" s="98"/>
      <c r="B74" s="98"/>
    </row>
    <row r="75" spans="1:2" s="95" customFormat="1">
      <c r="A75" s="98"/>
      <c r="B75" s="98"/>
    </row>
    <row r="76" spans="1:2" s="95" customFormat="1">
      <c r="A76" s="98"/>
      <c r="B76" s="98"/>
    </row>
    <row r="77" spans="1:2" s="95" customFormat="1">
      <c r="A77" s="98"/>
      <c r="B77" s="98"/>
    </row>
    <row r="78" spans="1:2" s="95" customFormat="1">
      <c r="A78" s="98"/>
      <c r="B78" s="98"/>
    </row>
    <row r="79" spans="1:2" s="95" customFormat="1">
      <c r="A79" s="98"/>
      <c r="B79" s="98"/>
    </row>
    <row r="80" spans="1:2" s="95" customFormat="1">
      <c r="A80" s="98"/>
      <c r="B80" s="98"/>
    </row>
    <row r="81" spans="1:2" s="95" customFormat="1">
      <c r="A81" s="98"/>
      <c r="B81" s="98"/>
    </row>
    <row r="82" spans="1:2" s="95" customFormat="1">
      <c r="A82" s="98"/>
      <c r="B82" s="98"/>
    </row>
    <row r="83" spans="1:2" s="95" customFormat="1">
      <c r="A83" s="98"/>
      <c r="B83" s="98"/>
    </row>
    <row r="84" spans="1:2" s="95" customFormat="1">
      <c r="A84" s="98"/>
      <c r="B84" s="98"/>
    </row>
    <row r="85" spans="1:2" s="95" customFormat="1">
      <c r="A85" s="98"/>
      <c r="B85" s="98"/>
    </row>
    <row r="86" spans="1:2" s="95" customFormat="1">
      <c r="A86" s="98"/>
      <c r="B86" s="98"/>
    </row>
    <row r="87" spans="1:2" s="95" customFormat="1">
      <c r="A87" s="98"/>
      <c r="B87" s="98"/>
    </row>
    <row r="88" spans="1:2" s="95" customFormat="1">
      <c r="A88" s="98"/>
      <c r="B88" s="98"/>
    </row>
    <row r="89" spans="1:2" s="95" customFormat="1">
      <c r="A89" s="98"/>
      <c r="B89" s="98"/>
    </row>
    <row r="90" spans="1:2" s="95" customFormat="1">
      <c r="A90" s="98"/>
      <c r="B90" s="98"/>
    </row>
    <row r="91" spans="1:2" s="95" customFormat="1">
      <c r="A91" s="98"/>
      <c r="B91" s="98"/>
    </row>
    <row r="92" spans="1:2" s="95" customFormat="1">
      <c r="A92" s="98"/>
      <c r="B92" s="98"/>
    </row>
    <row r="93" spans="1:2" s="95" customFormat="1">
      <c r="A93" s="98"/>
      <c r="B93" s="98"/>
    </row>
    <row r="94" spans="1:2" s="95" customFormat="1">
      <c r="A94" s="98"/>
      <c r="B94" s="98"/>
    </row>
    <row r="95" spans="1:2" s="95" customFormat="1">
      <c r="A95" s="98"/>
      <c r="B95" s="98"/>
    </row>
    <row r="96" spans="1:2" s="95" customFormat="1">
      <c r="A96" s="98"/>
      <c r="B96" s="98"/>
    </row>
    <row r="97" spans="1:2" s="95" customFormat="1">
      <c r="A97" s="98"/>
      <c r="B97" s="98"/>
    </row>
    <row r="98" spans="1:2" s="95" customFormat="1">
      <c r="A98" s="98"/>
      <c r="B98" s="98"/>
    </row>
    <row r="99" spans="1:2" s="95" customFormat="1">
      <c r="A99" s="98"/>
      <c r="B99" s="98"/>
    </row>
    <row r="100" spans="1:2" s="95" customFormat="1">
      <c r="A100" s="98"/>
      <c r="B100" s="98"/>
    </row>
    <row r="101" spans="1:2" s="95" customFormat="1">
      <c r="A101" s="98"/>
      <c r="B101" s="98"/>
    </row>
    <row r="102" spans="1:2" s="95" customFormat="1">
      <c r="A102" s="98"/>
      <c r="B102" s="98"/>
    </row>
    <row r="103" spans="1:2" s="95" customFormat="1">
      <c r="A103" s="98"/>
      <c r="B103" s="98"/>
    </row>
    <row r="104" spans="1:2" s="95" customFormat="1">
      <c r="A104" s="98"/>
      <c r="B104" s="98"/>
    </row>
    <row r="105" spans="1:2" s="95" customFormat="1">
      <c r="A105" s="98"/>
      <c r="B105" s="98"/>
    </row>
    <row r="106" spans="1:2" s="95" customFormat="1">
      <c r="A106" s="98"/>
      <c r="B106" s="98"/>
    </row>
    <row r="107" spans="1:2" s="95" customFormat="1">
      <c r="A107" s="98"/>
      <c r="B107" s="98"/>
    </row>
    <row r="108" spans="1:2" s="95" customFormat="1">
      <c r="A108" s="98"/>
      <c r="B108" s="98"/>
    </row>
    <row r="109" spans="1:2" s="95" customFormat="1">
      <c r="A109" s="98"/>
      <c r="B109" s="98"/>
    </row>
    <row r="110" spans="1:2" s="95" customFormat="1">
      <c r="A110" s="98"/>
      <c r="B110" s="98"/>
    </row>
    <row r="111" spans="1:2" s="95" customFormat="1">
      <c r="A111" s="98"/>
      <c r="B111" s="98"/>
    </row>
    <row r="112" spans="1:2" s="95" customFormat="1">
      <c r="A112" s="98"/>
      <c r="B112" s="98"/>
    </row>
    <row r="113" spans="1:2" s="95" customFormat="1">
      <c r="A113" s="98"/>
      <c r="B113" s="98"/>
    </row>
    <row r="114" spans="1:2" s="95" customFormat="1">
      <c r="A114" s="98"/>
      <c r="B114" s="98"/>
    </row>
    <row r="115" spans="1:2" s="95" customFormat="1">
      <c r="A115" s="98"/>
      <c r="B115" s="98"/>
    </row>
    <row r="116" spans="1:2" s="95" customFormat="1">
      <c r="A116" s="98"/>
      <c r="B116" s="98"/>
    </row>
    <row r="117" spans="1:2" s="95" customFormat="1">
      <c r="A117" s="98"/>
      <c r="B117" s="98"/>
    </row>
    <row r="118" spans="1:2" s="95" customFormat="1">
      <c r="A118" s="98"/>
      <c r="B118" s="98"/>
    </row>
    <row r="119" spans="1:2" s="95" customFormat="1">
      <c r="A119" s="98"/>
      <c r="B119" s="98"/>
    </row>
    <row r="120" spans="1:2" s="95" customFormat="1">
      <c r="A120" s="98"/>
      <c r="B120" s="98"/>
    </row>
    <row r="121" spans="1:2" s="95" customFormat="1">
      <c r="A121" s="98"/>
      <c r="B121" s="98"/>
    </row>
    <row r="122" spans="1:2" s="95" customFormat="1">
      <c r="A122" s="98"/>
      <c r="B122" s="98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0" sqref="B10"/>
    </sheetView>
  </sheetViews>
  <sheetFormatPr defaultColWidth="9.1796875" defaultRowHeight="14.5"/>
  <cols>
    <col min="1" max="1" width="19.7265625" style="129" customWidth="1"/>
    <col min="2" max="4" width="15" style="129" customWidth="1"/>
    <col min="5" max="9" width="9.1796875" style="117"/>
    <col min="10" max="10" width="0" style="117" hidden="1" customWidth="1"/>
    <col min="11" max="38" width="9.1796875" style="117"/>
    <col min="39" max="16384" width="9.1796875" style="130"/>
  </cols>
  <sheetData>
    <row r="1" spans="1:10" s="117" customFormat="1" ht="26.25" customHeight="1">
      <c r="A1" s="218" t="s">
        <v>70</v>
      </c>
      <c r="B1" s="218" t="s">
        <v>826</v>
      </c>
      <c r="C1" s="218" t="s">
        <v>827</v>
      </c>
      <c r="D1" s="218" t="s">
        <v>828</v>
      </c>
    </row>
    <row r="2" spans="1:10" s="117" customFormat="1" ht="23.25" customHeight="1">
      <c r="A2" s="218"/>
      <c r="B2" s="218"/>
      <c r="C2" s="218"/>
      <c r="D2" s="218"/>
    </row>
    <row r="3" spans="1:10" s="117" customFormat="1">
      <c r="A3" s="110" t="s">
        <v>766</v>
      </c>
      <c r="B3" s="110">
        <v>9</v>
      </c>
      <c r="C3" s="110"/>
      <c r="D3" s="118"/>
      <c r="J3" s="117" t="s">
        <v>829</v>
      </c>
    </row>
    <row r="4" spans="1:10" s="117" customFormat="1">
      <c r="A4" s="110" t="s">
        <v>767</v>
      </c>
      <c r="B4" s="110">
        <v>6</v>
      </c>
      <c r="C4" s="110"/>
      <c r="D4" s="118"/>
      <c r="J4" s="117" t="s">
        <v>830</v>
      </c>
    </row>
    <row r="5" spans="1:10" s="117" customFormat="1">
      <c r="A5" s="110" t="s">
        <v>768</v>
      </c>
      <c r="B5" s="110">
        <v>6</v>
      </c>
      <c r="C5" s="110"/>
      <c r="D5" s="119"/>
      <c r="J5" s="117" t="s">
        <v>831</v>
      </c>
    </row>
    <row r="6" spans="1:10" s="117" customFormat="1">
      <c r="A6" s="110" t="s">
        <v>769</v>
      </c>
      <c r="B6" s="110">
        <v>6</v>
      </c>
      <c r="C6" s="110"/>
      <c r="D6" s="119"/>
    </row>
    <row r="7" spans="1:10" s="117" customFormat="1">
      <c r="A7" s="110" t="s">
        <v>770</v>
      </c>
      <c r="B7" s="110">
        <v>5</v>
      </c>
      <c r="C7" s="110"/>
      <c r="D7" s="118"/>
    </row>
    <row r="8" spans="1:10" s="117" customFormat="1">
      <c r="A8" s="110" t="s">
        <v>771</v>
      </c>
      <c r="B8" s="110">
        <v>5</v>
      </c>
      <c r="C8" s="110"/>
      <c r="D8" s="118"/>
    </row>
    <row r="9" spans="1:10" s="117" customFormat="1">
      <c r="A9" s="110" t="s">
        <v>772</v>
      </c>
      <c r="B9" s="110">
        <v>4</v>
      </c>
      <c r="C9" s="110"/>
      <c r="D9" s="118"/>
    </row>
    <row r="10" spans="1:10" s="117" customFormat="1">
      <c r="A10" s="110" t="s">
        <v>773</v>
      </c>
      <c r="B10" s="110">
        <v>4</v>
      </c>
      <c r="C10" s="110"/>
      <c r="D10" s="118"/>
    </row>
    <row r="11" spans="1:10" s="117" customFormat="1">
      <c r="A11" s="110" t="s">
        <v>774</v>
      </c>
      <c r="B11" s="110">
        <v>5</v>
      </c>
      <c r="C11" s="110"/>
      <c r="D11" s="118"/>
    </row>
    <row r="12" spans="1:10" s="117" customFormat="1">
      <c r="A12" s="110" t="s">
        <v>775</v>
      </c>
      <c r="B12" s="110">
        <v>2</v>
      </c>
      <c r="C12" s="110"/>
      <c r="D12" s="118"/>
    </row>
    <row r="13" spans="1:10" s="117" customFormat="1">
      <c r="A13" s="110" t="s">
        <v>839</v>
      </c>
      <c r="B13" s="110">
        <v>2</v>
      </c>
      <c r="C13" s="110"/>
      <c r="D13" s="118"/>
    </row>
    <row r="14" spans="1:10" s="117" customFormat="1">
      <c r="A14" s="110" t="s">
        <v>776</v>
      </c>
      <c r="B14" s="110">
        <v>2</v>
      </c>
      <c r="C14" s="110"/>
      <c r="D14" s="118"/>
    </row>
    <row r="15" spans="1:10" s="117" customFormat="1">
      <c r="A15" s="110" t="s">
        <v>777</v>
      </c>
      <c r="B15" s="110">
        <v>2</v>
      </c>
      <c r="C15" s="110"/>
      <c r="D15" s="118"/>
    </row>
    <row r="16" spans="1:10" s="117" customFormat="1">
      <c r="A16" s="110" t="s">
        <v>840</v>
      </c>
      <c r="B16" s="110">
        <v>2</v>
      </c>
      <c r="C16" s="110"/>
      <c r="D16" s="118"/>
    </row>
    <row r="17" spans="1:4" s="117" customFormat="1">
      <c r="A17" s="110" t="s">
        <v>778</v>
      </c>
      <c r="B17" s="110">
        <v>1</v>
      </c>
      <c r="C17" s="110"/>
      <c r="D17" s="118"/>
    </row>
    <row r="18" spans="1:4" s="117" customFormat="1">
      <c r="A18" s="110" t="s">
        <v>779</v>
      </c>
      <c r="B18" s="110">
        <v>1</v>
      </c>
      <c r="C18" s="110"/>
      <c r="D18" s="118"/>
    </row>
    <row r="19" spans="1:4" s="117" customFormat="1">
      <c r="A19" s="110" t="s">
        <v>780</v>
      </c>
      <c r="B19" s="110">
        <v>1</v>
      </c>
      <c r="C19" s="110"/>
      <c r="D19" s="118"/>
    </row>
    <row r="20" spans="1:4" s="117" customFormat="1">
      <c r="A20" s="110" t="s">
        <v>766</v>
      </c>
      <c r="B20" s="110">
        <v>1</v>
      </c>
      <c r="C20" s="110"/>
      <c r="D20" s="118"/>
    </row>
    <row r="21" spans="1:4" s="117" customFormat="1">
      <c r="A21" s="118"/>
      <c r="B21" s="118"/>
      <c r="C21" s="118"/>
      <c r="D21" s="118"/>
    </row>
    <row r="22" spans="1:4" s="117" customFormat="1">
      <c r="A22" s="118"/>
      <c r="B22" s="118"/>
      <c r="C22" s="118"/>
      <c r="D22" s="118"/>
    </row>
    <row r="23" spans="1:4" s="117" customFormat="1">
      <c r="A23" s="118"/>
      <c r="B23" s="118"/>
      <c r="C23" s="118"/>
      <c r="D23" s="118"/>
    </row>
    <row r="24" spans="1:4" s="117" customFormat="1">
      <c r="A24" s="118"/>
      <c r="B24" s="118"/>
      <c r="C24" s="118"/>
      <c r="D24" s="118"/>
    </row>
    <row r="25" spans="1:4" s="117" customFormat="1">
      <c r="A25" s="118"/>
      <c r="B25" s="118"/>
      <c r="C25" s="118"/>
      <c r="D25" s="118"/>
    </row>
    <row r="26" spans="1:4" s="117" customFormat="1">
      <c r="A26" s="118"/>
      <c r="B26" s="118"/>
      <c r="C26" s="118"/>
      <c r="D26" s="118"/>
    </row>
    <row r="27" spans="1:4" s="117" customFormat="1">
      <c r="A27" s="120"/>
      <c r="B27" s="120"/>
      <c r="C27" s="120"/>
      <c r="D27" s="120"/>
    </row>
    <row r="28" spans="1:4" s="117" customFormat="1">
      <c r="A28" s="121"/>
      <c r="B28" s="122"/>
      <c r="C28" s="122"/>
      <c r="D28" s="122"/>
    </row>
    <row r="29" spans="1:4" s="117" customFormat="1">
      <c r="A29" s="121"/>
      <c r="B29" s="122"/>
      <c r="C29" s="122"/>
      <c r="D29" s="122"/>
    </row>
    <row r="30" spans="1:4" s="117" customFormat="1">
      <c r="A30" s="121"/>
      <c r="B30" s="122"/>
      <c r="C30" s="122"/>
      <c r="D30" s="122"/>
    </row>
    <row r="31" spans="1:4" s="117" customFormat="1">
      <c r="A31" s="121"/>
      <c r="B31" s="122"/>
      <c r="C31" s="122"/>
      <c r="D31" s="122"/>
    </row>
    <row r="32" spans="1:4" s="117" customFormat="1">
      <c r="A32" s="121"/>
      <c r="B32" s="122"/>
      <c r="C32" s="122"/>
      <c r="D32" s="122"/>
    </row>
    <row r="33" spans="1:4" s="117" customFormat="1">
      <c r="A33" s="121"/>
      <c r="B33" s="122"/>
      <c r="C33" s="122"/>
      <c r="D33" s="122"/>
    </row>
    <row r="34" spans="1:4" s="117" customFormat="1">
      <c r="A34" s="121"/>
      <c r="B34" s="122"/>
      <c r="C34" s="122"/>
      <c r="D34" s="122"/>
    </row>
    <row r="35" spans="1:4" s="117" customFormat="1">
      <c r="A35" s="121"/>
      <c r="B35" s="122"/>
      <c r="C35" s="122"/>
      <c r="D35" s="122"/>
    </row>
    <row r="36" spans="1:4" s="117" customFormat="1">
      <c r="A36" s="121"/>
      <c r="B36" s="122"/>
      <c r="C36" s="122"/>
      <c r="D36" s="122"/>
    </row>
    <row r="37" spans="1:4" s="117" customFormat="1">
      <c r="A37" s="121"/>
      <c r="B37" s="122"/>
      <c r="C37" s="122"/>
      <c r="D37" s="122"/>
    </row>
    <row r="38" spans="1:4" s="117" customFormat="1">
      <c r="A38" s="121"/>
      <c r="B38" s="122"/>
      <c r="C38" s="122"/>
      <c r="D38" s="122"/>
    </row>
    <row r="39" spans="1:4" s="117" customFormat="1">
      <c r="A39" s="121"/>
      <c r="B39" s="122"/>
      <c r="C39" s="122"/>
      <c r="D39" s="122"/>
    </row>
    <row r="40" spans="1:4" s="117" customFormat="1">
      <c r="A40" s="123"/>
      <c r="B40" s="123"/>
      <c r="C40" s="123"/>
      <c r="D40" s="123"/>
    </row>
    <row r="41" spans="1:4" s="117" customFormat="1">
      <c r="A41" s="123"/>
      <c r="B41" s="123"/>
      <c r="C41" s="123"/>
      <c r="D41" s="123"/>
    </row>
    <row r="42" spans="1:4" s="117" customFormat="1">
      <c r="A42" s="123"/>
      <c r="B42" s="123"/>
      <c r="C42" s="123"/>
      <c r="D42" s="123"/>
    </row>
    <row r="43" spans="1:4" s="117" customFormat="1">
      <c r="A43" s="123"/>
      <c r="B43" s="123"/>
      <c r="C43" s="123"/>
      <c r="D43" s="123"/>
    </row>
    <row r="44" spans="1:4" s="117" customFormat="1">
      <c r="A44" s="123"/>
      <c r="B44" s="123"/>
      <c r="C44" s="123"/>
      <c r="D44" s="123"/>
    </row>
    <row r="45" spans="1:4" s="117" customFormat="1">
      <c r="A45" s="123"/>
      <c r="B45" s="123"/>
      <c r="C45" s="123"/>
      <c r="D45" s="123"/>
    </row>
    <row r="46" spans="1:4" s="117" customFormat="1">
      <c r="A46" s="123"/>
      <c r="B46" s="123"/>
      <c r="C46" s="123"/>
      <c r="D46" s="123"/>
    </row>
    <row r="47" spans="1:4" s="117" customFormat="1">
      <c r="A47" s="123"/>
      <c r="B47" s="123"/>
      <c r="C47" s="123"/>
      <c r="D47" s="123"/>
    </row>
    <row r="48" spans="1:4" s="117" customFormat="1">
      <c r="A48" s="68"/>
      <c r="B48" s="124"/>
      <c r="C48" s="124"/>
      <c r="D48" s="124"/>
    </row>
    <row r="49" spans="1:4" s="117" customFormat="1">
      <c r="A49" s="68"/>
      <c r="B49" s="124"/>
      <c r="C49" s="124"/>
      <c r="D49" s="124"/>
    </row>
    <row r="50" spans="1:4" s="117" customFormat="1">
      <c r="A50" s="125"/>
      <c r="B50" s="126"/>
      <c r="C50" s="126"/>
      <c r="D50" s="126"/>
    </row>
    <row r="51" spans="1:4" s="117" customFormat="1">
      <c r="A51" s="125"/>
      <c r="B51" s="126"/>
      <c r="C51" s="126"/>
      <c r="D51" s="126"/>
    </row>
    <row r="52" spans="1:4" s="117" customFormat="1">
      <c r="A52" s="125"/>
      <c r="B52" s="126"/>
      <c r="C52" s="126"/>
      <c r="D52" s="126"/>
    </row>
    <row r="53" spans="1:4" s="117" customFormat="1">
      <c r="A53" s="125"/>
      <c r="B53" s="126"/>
      <c r="C53" s="126"/>
      <c r="D53" s="126"/>
    </row>
    <row r="54" spans="1:4" s="117" customFormat="1">
      <c r="A54" s="125"/>
      <c r="B54" s="126"/>
      <c r="C54" s="126"/>
      <c r="D54" s="126"/>
    </row>
    <row r="55" spans="1:4" s="117" customFormat="1">
      <c r="A55" s="127"/>
      <c r="B55" s="126"/>
      <c r="C55" s="126"/>
      <c r="D55" s="126"/>
    </row>
    <row r="56" spans="1:4" s="117" customFormat="1">
      <c r="A56" s="127"/>
      <c r="B56" s="126"/>
      <c r="C56" s="126"/>
      <c r="D56" s="126"/>
    </row>
    <row r="57" spans="1:4" s="117" customFormat="1">
      <c r="A57" s="127"/>
      <c r="B57" s="126"/>
      <c r="C57" s="126"/>
      <c r="D57" s="126"/>
    </row>
    <row r="58" spans="1:4" s="117" customFormat="1">
      <c r="A58" s="119"/>
      <c r="B58" s="119"/>
      <c r="C58" s="119"/>
      <c r="D58" s="119"/>
    </row>
    <row r="59" spans="1:4" s="117" customFormat="1">
      <c r="A59" s="118"/>
      <c r="B59" s="118"/>
      <c r="C59" s="118"/>
      <c r="D59" s="118"/>
    </row>
    <row r="60" spans="1:4" s="117" customFormat="1">
      <c r="A60" s="118"/>
      <c r="B60" s="118"/>
      <c r="C60" s="118"/>
      <c r="D60" s="118"/>
    </row>
    <row r="61" spans="1:4" s="117" customFormat="1">
      <c r="A61" s="118"/>
      <c r="B61" s="118"/>
      <c r="C61" s="118"/>
      <c r="D61" s="118"/>
    </row>
    <row r="62" spans="1:4" s="117" customFormat="1">
      <c r="A62" s="118"/>
      <c r="B62" s="118"/>
      <c r="C62" s="118"/>
      <c r="D62" s="118"/>
    </row>
    <row r="63" spans="1:4" s="117" customFormat="1">
      <c r="A63" s="118"/>
      <c r="B63" s="118"/>
      <c r="C63" s="118"/>
      <c r="D63" s="118"/>
    </row>
    <row r="64" spans="1:4" s="117" customFormat="1">
      <c r="A64" s="118"/>
      <c r="B64" s="118"/>
      <c r="C64" s="118"/>
      <c r="D64" s="118"/>
    </row>
    <row r="65" spans="1:4" s="117" customFormat="1">
      <c r="A65" s="118"/>
      <c r="B65" s="118"/>
      <c r="C65" s="118"/>
      <c r="D65" s="118"/>
    </row>
    <row r="66" spans="1:4" s="117" customFormat="1">
      <c r="A66" s="118"/>
      <c r="B66" s="118"/>
      <c r="C66" s="118"/>
      <c r="D66" s="118"/>
    </row>
    <row r="67" spans="1:4" s="117" customFormat="1">
      <c r="A67" s="118"/>
      <c r="B67" s="118"/>
      <c r="C67" s="118"/>
      <c r="D67" s="118"/>
    </row>
    <row r="68" spans="1:4" s="117" customFormat="1">
      <c r="A68" s="118"/>
      <c r="B68" s="118"/>
      <c r="C68" s="118"/>
      <c r="D68" s="118"/>
    </row>
    <row r="69" spans="1:4" s="117" customFormat="1">
      <c r="A69" s="118"/>
      <c r="B69" s="118"/>
      <c r="C69" s="118"/>
      <c r="D69" s="118"/>
    </row>
    <row r="70" spans="1:4" s="117" customFormat="1">
      <c r="A70" s="118"/>
      <c r="B70" s="118"/>
      <c r="C70" s="118"/>
      <c r="D70" s="118"/>
    </row>
    <row r="71" spans="1:4" s="117" customFormat="1">
      <c r="A71" s="118"/>
      <c r="B71" s="118"/>
      <c r="C71" s="118"/>
      <c r="D71" s="118"/>
    </row>
    <row r="72" spans="1:4" s="117" customFormat="1">
      <c r="A72" s="118"/>
      <c r="B72" s="118"/>
      <c r="C72" s="118"/>
      <c r="D72" s="118"/>
    </row>
    <row r="73" spans="1:4" s="117" customFormat="1">
      <c r="A73" s="118"/>
      <c r="B73" s="118"/>
      <c r="C73" s="118"/>
      <c r="D73" s="118"/>
    </row>
    <row r="74" spans="1:4" s="117" customFormat="1">
      <c r="A74" s="118"/>
      <c r="B74" s="118"/>
      <c r="C74" s="118"/>
      <c r="D74" s="118"/>
    </row>
    <row r="75" spans="1:4" s="117" customFormat="1">
      <c r="A75" s="118"/>
      <c r="B75" s="118"/>
      <c r="C75" s="118"/>
      <c r="D75" s="118"/>
    </row>
    <row r="76" spans="1:4" s="117" customFormat="1">
      <c r="A76" s="118"/>
      <c r="B76" s="118"/>
      <c r="C76" s="118"/>
      <c r="D76" s="118"/>
    </row>
    <row r="77" spans="1:4" s="117" customFormat="1">
      <c r="A77" s="118"/>
      <c r="B77" s="118"/>
      <c r="C77" s="118"/>
      <c r="D77" s="118"/>
    </row>
    <row r="78" spans="1:4" s="117" customFormat="1">
      <c r="A78" s="119"/>
      <c r="B78" s="119"/>
      <c r="C78" s="119"/>
      <c r="D78" s="119"/>
    </row>
    <row r="79" spans="1:4" s="117" customFormat="1">
      <c r="A79" s="118"/>
      <c r="B79" s="118"/>
      <c r="C79" s="118"/>
      <c r="D79" s="118"/>
    </row>
    <row r="80" spans="1:4" s="117" customFormat="1">
      <c r="A80" s="118"/>
      <c r="B80" s="118"/>
      <c r="C80" s="118"/>
      <c r="D80" s="118"/>
    </row>
    <row r="81" spans="1:4" s="117" customFormat="1">
      <c r="A81" s="118"/>
      <c r="B81" s="118"/>
      <c r="C81" s="118"/>
      <c r="D81" s="118"/>
    </row>
    <row r="82" spans="1:4" s="117" customFormat="1">
      <c r="A82" s="118"/>
      <c r="B82" s="118"/>
      <c r="C82" s="118"/>
      <c r="D82" s="118"/>
    </row>
    <row r="83" spans="1:4" s="117" customFormat="1">
      <c r="A83" s="118"/>
      <c r="B83" s="118"/>
      <c r="C83" s="118"/>
      <c r="D83" s="118"/>
    </row>
    <row r="84" spans="1:4" s="117" customFormat="1">
      <c r="A84" s="118"/>
      <c r="B84" s="118"/>
      <c r="C84" s="118"/>
      <c r="D84" s="118"/>
    </row>
    <row r="85" spans="1:4" s="117" customFormat="1">
      <c r="A85" s="118"/>
      <c r="B85" s="118"/>
      <c r="C85" s="118"/>
      <c r="D85" s="118"/>
    </row>
    <row r="86" spans="1:4" s="117" customFormat="1">
      <c r="A86" s="118"/>
      <c r="B86" s="118"/>
      <c r="C86" s="118"/>
      <c r="D86" s="118"/>
    </row>
    <row r="87" spans="1:4" s="117" customFormat="1">
      <c r="A87" s="118"/>
      <c r="B87" s="118"/>
      <c r="C87" s="118"/>
      <c r="D87" s="118"/>
    </row>
    <row r="88" spans="1:4" s="117" customFormat="1">
      <c r="A88" s="118"/>
      <c r="B88" s="118"/>
      <c r="C88" s="118"/>
      <c r="D88" s="118"/>
    </row>
    <row r="89" spans="1:4" s="117" customFormat="1">
      <c r="A89" s="118"/>
      <c r="B89" s="118"/>
      <c r="C89" s="118"/>
      <c r="D89" s="118"/>
    </row>
    <row r="90" spans="1:4" s="117" customFormat="1">
      <c r="A90" s="118"/>
      <c r="B90" s="118"/>
      <c r="C90" s="118"/>
      <c r="D90" s="118"/>
    </row>
    <row r="91" spans="1:4" s="117" customFormat="1">
      <c r="A91" s="118"/>
      <c r="B91" s="118"/>
      <c r="C91" s="118"/>
      <c r="D91" s="118"/>
    </row>
    <row r="92" spans="1:4" s="117" customFormat="1">
      <c r="A92" s="118"/>
      <c r="B92" s="118"/>
      <c r="C92" s="118"/>
      <c r="D92" s="118"/>
    </row>
    <row r="93" spans="1:4" s="117" customFormat="1">
      <c r="A93" s="118"/>
      <c r="B93" s="118"/>
      <c r="C93" s="118"/>
      <c r="D93" s="118"/>
    </row>
    <row r="94" spans="1:4" s="117" customFormat="1">
      <c r="A94" s="118"/>
      <c r="B94" s="118"/>
      <c r="C94" s="118"/>
      <c r="D94" s="118"/>
    </row>
    <row r="95" spans="1:4" s="117" customFormat="1">
      <c r="A95" s="118"/>
      <c r="B95" s="118"/>
      <c r="C95" s="118"/>
      <c r="D95" s="118"/>
    </row>
    <row r="96" spans="1:4" s="117" customFormat="1">
      <c r="A96" s="118"/>
      <c r="B96" s="118"/>
      <c r="C96" s="118"/>
      <c r="D96" s="118"/>
    </row>
    <row r="97" spans="1:4" s="117" customFormat="1">
      <c r="A97" s="118"/>
      <c r="B97" s="118"/>
      <c r="C97" s="118"/>
      <c r="D97" s="118"/>
    </row>
    <row r="98" spans="1:4" s="117" customFormat="1">
      <c r="A98" s="119"/>
      <c r="B98" s="119"/>
      <c r="C98" s="119"/>
      <c r="D98" s="119"/>
    </row>
    <row r="99" spans="1:4" s="117" customFormat="1">
      <c r="A99" s="118"/>
      <c r="B99" s="118"/>
      <c r="C99" s="118"/>
      <c r="D99" s="118"/>
    </row>
    <row r="100" spans="1:4" s="117" customFormat="1">
      <c r="A100" s="118"/>
      <c r="B100" s="118"/>
      <c r="C100" s="118"/>
      <c r="D100" s="118"/>
    </row>
    <row r="101" spans="1:4" s="117" customFormat="1">
      <c r="A101" s="118"/>
      <c r="B101" s="118"/>
      <c r="C101" s="118"/>
      <c r="D101" s="118"/>
    </row>
    <row r="102" spans="1:4" s="117" customFormat="1">
      <c r="A102" s="118"/>
      <c r="B102" s="118"/>
      <c r="C102" s="118"/>
      <c r="D102" s="118"/>
    </row>
    <row r="103" spans="1:4" s="117" customFormat="1">
      <c r="A103" s="118"/>
      <c r="B103" s="118"/>
      <c r="C103" s="118"/>
      <c r="D103" s="118"/>
    </row>
    <row r="104" spans="1:4" s="117" customFormat="1">
      <c r="A104" s="118"/>
      <c r="B104" s="118"/>
      <c r="C104" s="118"/>
      <c r="D104" s="118"/>
    </row>
    <row r="105" spans="1:4" s="117" customFormat="1">
      <c r="A105" s="118"/>
      <c r="B105" s="118"/>
      <c r="C105" s="118"/>
      <c r="D105" s="118"/>
    </row>
    <row r="106" spans="1:4" s="117" customFormat="1">
      <c r="A106" s="118"/>
      <c r="B106" s="118"/>
      <c r="C106" s="118"/>
      <c r="D106" s="118"/>
    </row>
    <row r="107" spans="1:4" s="117" customFormat="1">
      <c r="A107" s="118"/>
      <c r="B107" s="118"/>
      <c r="C107" s="118"/>
      <c r="D107" s="118"/>
    </row>
    <row r="108" spans="1:4" s="117" customFormat="1">
      <c r="A108" s="118"/>
      <c r="B108" s="118"/>
      <c r="C108" s="118"/>
      <c r="D108" s="118"/>
    </row>
    <row r="109" spans="1:4" s="117" customFormat="1">
      <c r="A109" s="118"/>
      <c r="B109" s="118"/>
      <c r="C109" s="118"/>
      <c r="D109" s="118"/>
    </row>
    <row r="110" spans="1:4" s="117" customFormat="1">
      <c r="A110" s="118"/>
      <c r="B110" s="118"/>
      <c r="C110" s="118"/>
      <c r="D110" s="118"/>
    </row>
    <row r="111" spans="1:4" s="117" customFormat="1">
      <c r="A111" s="118"/>
      <c r="B111" s="118"/>
      <c r="C111" s="118"/>
      <c r="D111" s="118"/>
    </row>
    <row r="112" spans="1:4" s="117" customFormat="1">
      <c r="A112" s="118"/>
      <c r="B112" s="118"/>
      <c r="C112" s="118"/>
      <c r="D112" s="118"/>
    </row>
    <row r="113" spans="1:4" s="117" customFormat="1">
      <c r="A113" s="118"/>
      <c r="B113" s="118"/>
      <c r="C113" s="118"/>
      <c r="D113" s="118"/>
    </row>
    <row r="114" spans="1:4" s="117" customFormat="1">
      <c r="A114" s="118"/>
      <c r="B114" s="118"/>
      <c r="C114" s="118"/>
      <c r="D114" s="118"/>
    </row>
    <row r="115" spans="1:4" s="117" customFormat="1">
      <c r="A115" s="118"/>
      <c r="B115" s="118"/>
      <c r="C115" s="118"/>
      <c r="D115" s="118"/>
    </row>
    <row r="116" spans="1:4" s="117" customFormat="1">
      <c r="A116" s="118"/>
      <c r="B116" s="118"/>
      <c r="C116" s="118"/>
      <c r="D116" s="118"/>
    </row>
    <row r="117" spans="1:4" s="117" customFormat="1">
      <c r="A117" s="118"/>
      <c r="B117" s="118"/>
      <c r="C117" s="118"/>
      <c r="D117" s="118"/>
    </row>
    <row r="118" spans="1:4" s="117" customFormat="1">
      <c r="A118" s="119"/>
      <c r="B118" s="119"/>
      <c r="C118" s="119"/>
      <c r="D118" s="119"/>
    </row>
    <row r="119" spans="1:4" s="117" customFormat="1">
      <c r="A119" s="118"/>
      <c r="B119" s="118"/>
      <c r="C119" s="118"/>
      <c r="D119" s="118"/>
    </row>
    <row r="120" spans="1:4" s="117" customFormat="1">
      <c r="A120" s="118"/>
      <c r="B120" s="118"/>
      <c r="C120" s="118"/>
      <c r="D120" s="118"/>
    </row>
    <row r="121" spans="1:4" s="117" customFormat="1">
      <c r="A121" s="118"/>
      <c r="B121" s="118"/>
      <c r="C121" s="118"/>
      <c r="D121" s="118"/>
    </row>
    <row r="122" spans="1:4" s="117" customFormat="1">
      <c r="A122" s="118"/>
      <c r="B122" s="118"/>
      <c r="C122" s="118"/>
      <c r="D122" s="118"/>
    </row>
    <row r="123" spans="1:4" s="117" customFormat="1">
      <c r="A123" s="118"/>
      <c r="B123" s="118"/>
      <c r="C123" s="118"/>
      <c r="D123" s="118"/>
    </row>
    <row r="124" spans="1:4" s="117" customFormat="1">
      <c r="A124" s="118"/>
      <c r="B124" s="118"/>
      <c r="C124" s="118"/>
      <c r="D124" s="118"/>
    </row>
    <row r="125" spans="1:4" s="117" customFormat="1">
      <c r="A125" s="118"/>
      <c r="B125" s="118"/>
      <c r="C125" s="118"/>
      <c r="D125" s="118"/>
    </row>
    <row r="126" spans="1:4" s="117" customFormat="1">
      <c r="A126" s="118"/>
      <c r="B126" s="118"/>
      <c r="C126" s="118"/>
      <c r="D126" s="118"/>
    </row>
    <row r="127" spans="1:4" s="117" customFormat="1">
      <c r="A127" s="118"/>
      <c r="B127" s="118"/>
      <c r="C127" s="118"/>
      <c r="D127" s="118"/>
    </row>
    <row r="128" spans="1:4" s="117" customFormat="1">
      <c r="A128" s="118"/>
      <c r="B128" s="118"/>
      <c r="C128" s="118"/>
      <c r="D128" s="118"/>
    </row>
    <row r="129" spans="1:4" s="117" customFormat="1">
      <c r="A129" s="118"/>
      <c r="B129" s="118"/>
      <c r="C129" s="118"/>
      <c r="D129" s="118"/>
    </row>
    <row r="130" spans="1:4" s="117" customFormat="1">
      <c r="A130" s="118"/>
      <c r="B130" s="118"/>
      <c r="C130" s="118"/>
      <c r="D130" s="118"/>
    </row>
    <row r="131" spans="1:4" s="117" customFormat="1">
      <c r="A131" s="118"/>
      <c r="B131" s="118"/>
      <c r="C131" s="118"/>
      <c r="D131" s="118"/>
    </row>
    <row r="132" spans="1:4" s="117" customFormat="1">
      <c r="A132" s="118"/>
      <c r="B132" s="118"/>
      <c r="C132" s="118"/>
      <c r="D132" s="118"/>
    </row>
    <row r="133" spans="1:4" s="117" customFormat="1">
      <c r="A133" s="118"/>
      <c r="B133" s="118"/>
      <c r="C133" s="118"/>
      <c r="D133" s="118"/>
    </row>
    <row r="134" spans="1:4" s="117" customFormat="1">
      <c r="A134" s="118"/>
      <c r="B134" s="118"/>
      <c r="C134" s="118"/>
      <c r="D134" s="118"/>
    </row>
    <row r="135" spans="1:4" s="117" customFormat="1">
      <c r="A135" s="118"/>
      <c r="B135" s="118"/>
      <c r="C135" s="118"/>
      <c r="D135" s="118"/>
    </row>
    <row r="136" spans="1:4" s="117" customFormat="1">
      <c r="A136" s="118"/>
      <c r="B136" s="118"/>
      <c r="C136" s="118"/>
      <c r="D136" s="118"/>
    </row>
    <row r="137" spans="1:4" s="117" customFormat="1">
      <c r="A137" s="118"/>
      <c r="B137" s="118"/>
      <c r="C137" s="118"/>
      <c r="D137" s="118"/>
    </row>
    <row r="138" spans="1:4" s="117" customFormat="1">
      <c r="A138" s="119"/>
      <c r="B138" s="119"/>
      <c r="C138" s="119"/>
      <c r="D138" s="119"/>
    </row>
    <row r="139" spans="1:4" s="117" customFormat="1">
      <c r="A139" s="118"/>
      <c r="B139" s="118"/>
      <c r="C139" s="118"/>
      <c r="D139" s="118"/>
    </row>
    <row r="140" spans="1:4" s="117" customFormat="1">
      <c r="A140" s="118"/>
      <c r="B140" s="118"/>
      <c r="C140" s="118"/>
      <c r="D140" s="118"/>
    </row>
    <row r="141" spans="1:4" s="117" customFormat="1">
      <c r="A141" s="118"/>
      <c r="B141" s="118"/>
      <c r="C141" s="118"/>
      <c r="D141" s="118"/>
    </row>
    <row r="142" spans="1:4" s="117" customFormat="1">
      <c r="A142" s="118"/>
      <c r="B142" s="118"/>
      <c r="C142" s="118"/>
      <c r="D142" s="118"/>
    </row>
    <row r="143" spans="1:4" s="117" customFormat="1">
      <c r="A143" s="118"/>
      <c r="B143" s="118"/>
      <c r="C143" s="118"/>
      <c r="D143" s="118"/>
    </row>
    <row r="144" spans="1:4" s="117" customFormat="1">
      <c r="A144" s="118"/>
      <c r="B144" s="118"/>
      <c r="C144" s="118"/>
      <c r="D144" s="118"/>
    </row>
    <row r="145" spans="1:4" s="117" customFormat="1">
      <c r="A145" s="118"/>
      <c r="B145" s="118"/>
      <c r="C145" s="118"/>
      <c r="D145" s="118"/>
    </row>
    <row r="146" spans="1:4" s="117" customFormat="1">
      <c r="A146" s="118"/>
      <c r="B146" s="118"/>
      <c r="C146" s="118"/>
      <c r="D146" s="118"/>
    </row>
    <row r="147" spans="1:4" s="117" customFormat="1">
      <c r="A147" s="118"/>
      <c r="B147" s="118"/>
      <c r="C147" s="118"/>
      <c r="D147" s="118"/>
    </row>
    <row r="148" spans="1:4" s="117" customFormat="1">
      <c r="A148" s="118"/>
      <c r="B148" s="118"/>
      <c r="C148" s="118"/>
      <c r="D148" s="118"/>
    </row>
    <row r="149" spans="1:4" s="117" customFormat="1">
      <c r="A149" s="118"/>
      <c r="B149" s="118"/>
      <c r="C149" s="118"/>
      <c r="D149" s="118"/>
    </row>
    <row r="150" spans="1:4" s="117" customFormat="1">
      <c r="A150" s="118"/>
      <c r="B150" s="118"/>
      <c r="C150" s="118"/>
      <c r="D150" s="118"/>
    </row>
    <row r="151" spans="1:4" s="117" customFormat="1">
      <c r="A151" s="118"/>
      <c r="B151" s="118"/>
      <c r="C151" s="118"/>
      <c r="D151" s="118"/>
    </row>
    <row r="152" spans="1:4" s="117" customFormat="1">
      <c r="A152" s="118"/>
      <c r="B152" s="118"/>
      <c r="C152" s="118"/>
      <c r="D152" s="118"/>
    </row>
    <row r="153" spans="1:4" s="117" customFormat="1">
      <c r="A153" s="118"/>
      <c r="B153" s="118"/>
      <c r="C153" s="118"/>
      <c r="D153" s="118"/>
    </row>
    <row r="154" spans="1:4" s="117" customFormat="1">
      <c r="A154" s="118"/>
      <c r="B154" s="118"/>
      <c r="C154" s="118"/>
      <c r="D154" s="118"/>
    </row>
    <row r="155" spans="1:4" s="117" customFormat="1">
      <c r="A155" s="118"/>
      <c r="B155" s="118"/>
      <c r="C155" s="118"/>
      <c r="D155" s="118"/>
    </row>
    <row r="156" spans="1:4" s="117" customFormat="1">
      <c r="A156" s="118"/>
      <c r="B156" s="118"/>
      <c r="C156" s="118"/>
      <c r="D156" s="118"/>
    </row>
    <row r="157" spans="1:4" s="117" customFormat="1">
      <c r="A157" s="118"/>
      <c r="B157" s="118"/>
      <c r="C157" s="118"/>
      <c r="D157" s="118"/>
    </row>
    <row r="158" spans="1:4" s="117" customFormat="1">
      <c r="A158" s="119"/>
      <c r="B158" s="119"/>
      <c r="C158" s="119"/>
      <c r="D158" s="119"/>
    </row>
    <row r="159" spans="1:4" s="117" customFormat="1">
      <c r="A159" s="118"/>
      <c r="B159" s="118"/>
      <c r="C159" s="118"/>
      <c r="D159" s="118"/>
    </row>
    <row r="160" spans="1:4" s="117" customFormat="1">
      <c r="A160" s="118"/>
      <c r="B160" s="118"/>
      <c r="C160" s="118"/>
      <c r="D160" s="118"/>
    </row>
    <row r="161" spans="1:4" s="117" customFormat="1">
      <c r="A161" s="118"/>
      <c r="B161" s="118"/>
      <c r="C161" s="118"/>
      <c r="D161" s="118"/>
    </row>
    <row r="162" spans="1:4" s="117" customFormat="1">
      <c r="A162" s="118"/>
      <c r="B162" s="118"/>
      <c r="C162" s="118"/>
      <c r="D162" s="118"/>
    </row>
    <row r="163" spans="1:4" s="117" customFormat="1">
      <c r="A163" s="118"/>
      <c r="B163" s="118"/>
      <c r="C163" s="118"/>
      <c r="D163" s="118"/>
    </row>
    <row r="164" spans="1:4" s="117" customFormat="1">
      <c r="A164" s="118"/>
      <c r="B164" s="118"/>
      <c r="C164" s="118"/>
      <c r="D164" s="118"/>
    </row>
    <row r="165" spans="1:4" s="117" customFormat="1">
      <c r="A165" s="118"/>
      <c r="B165" s="118"/>
      <c r="C165" s="118"/>
      <c r="D165" s="118"/>
    </row>
    <row r="166" spans="1:4" s="117" customFormat="1">
      <c r="A166" s="118"/>
      <c r="B166" s="118"/>
      <c r="C166" s="118"/>
      <c r="D166" s="118"/>
    </row>
    <row r="167" spans="1:4" s="117" customFormat="1">
      <c r="A167" s="118"/>
      <c r="B167" s="118"/>
      <c r="C167" s="118"/>
      <c r="D167" s="118"/>
    </row>
    <row r="168" spans="1:4" s="117" customFormat="1">
      <c r="A168" s="118"/>
      <c r="B168" s="118"/>
      <c r="C168" s="118"/>
      <c r="D168" s="118"/>
    </row>
    <row r="169" spans="1:4" s="117" customFormat="1">
      <c r="A169" s="118"/>
      <c r="B169" s="118"/>
      <c r="C169" s="118"/>
      <c r="D169" s="118"/>
    </row>
    <row r="170" spans="1:4" s="117" customFormat="1">
      <c r="A170" s="118"/>
      <c r="B170" s="118"/>
      <c r="C170" s="118"/>
      <c r="D170" s="118"/>
    </row>
    <row r="171" spans="1:4" s="117" customFormat="1">
      <c r="A171" s="118"/>
      <c r="B171" s="118"/>
      <c r="C171" s="118"/>
      <c r="D171" s="118"/>
    </row>
    <row r="172" spans="1:4" s="117" customFormat="1">
      <c r="A172" s="118"/>
      <c r="B172" s="118"/>
      <c r="C172" s="118"/>
      <c r="D172" s="118"/>
    </row>
    <row r="173" spans="1:4" s="117" customFormat="1">
      <c r="A173" s="118"/>
      <c r="B173" s="118"/>
      <c r="C173" s="118"/>
      <c r="D173" s="118"/>
    </row>
    <row r="174" spans="1:4" s="117" customFormat="1">
      <c r="A174" s="118"/>
      <c r="B174" s="118"/>
      <c r="C174" s="118"/>
      <c r="D174" s="118"/>
    </row>
    <row r="175" spans="1:4" s="117" customFormat="1">
      <c r="A175" s="118"/>
      <c r="B175" s="118"/>
      <c r="C175" s="118"/>
      <c r="D175" s="118"/>
    </row>
    <row r="176" spans="1:4" s="117" customFormat="1">
      <c r="A176" s="118"/>
      <c r="B176" s="118"/>
      <c r="C176" s="118"/>
      <c r="D176" s="118"/>
    </row>
    <row r="177" spans="1:4" s="117" customFormat="1">
      <c r="A177" s="118"/>
      <c r="B177" s="118"/>
      <c r="C177" s="118"/>
      <c r="D177" s="118"/>
    </row>
    <row r="178" spans="1:4" s="117" customFormat="1">
      <c r="A178" s="119"/>
      <c r="B178" s="119"/>
      <c r="C178" s="119"/>
      <c r="D178" s="119"/>
    </row>
    <row r="179" spans="1:4" s="117" customFormat="1">
      <c r="A179" s="118"/>
      <c r="B179" s="118"/>
      <c r="C179" s="118"/>
      <c r="D179" s="118"/>
    </row>
    <row r="180" spans="1:4" s="117" customFormat="1">
      <c r="A180" s="118"/>
      <c r="B180" s="118"/>
      <c r="C180" s="118"/>
      <c r="D180" s="118"/>
    </row>
    <row r="181" spans="1:4" s="117" customFormat="1">
      <c r="A181" s="118"/>
      <c r="B181" s="118"/>
      <c r="C181" s="118"/>
      <c r="D181" s="118"/>
    </row>
    <row r="182" spans="1:4" s="117" customFormat="1">
      <c r="A182" s="118"/>
      <c r="B182" s="118"/>
      <c r="C182" s="118"/>
      <c r="D182" s="118"/>
    </row>
    <row r="183" spans="1:4" s="117" customFormat="1">
      <c r="A183" s="118"/>
      <c r="B183" s="118"/>
      <c r="C183" s="118"/>
      <c r="D183" s="118"/>
    </row>
    <row r="184" spans="1:4" s="117" customFormat="1">
      <c r="A184" s="118"/>
      <c r="B184" s="118"/>
      <c r="C184" s="118"/>
      <c r="D184" s="118"/>
    </row>
    <row r="185" spans="1:4" s="117" customFormat="1">
      <c r="A185" s="118"/>
      <c r="B185" s="118"/>
      <c r="C185" s="118"/>
      <c r="D185" s="118"/>
    </row>
    <row r="186" spans="1:4" s="117" customFormat="1">
      <c r="A186" s="118"/>
      <c r="B186" s="118"/>
      <c r="C186" s="118"/>
      <c r="D186" s="118"/>
    </row>
    <row r="187" spans="1:4" s="117" customFormat="1">
      <c r="A187" s="118"/>
      <c r="B187" s="118"/>
      <c r="C187" s="118"/>
      <c r="D187" s="118"/>
    </row>
    <row r="188" spans="1:4" s="117" customFormat="1">
      <c r="A188" s="118"/>
      <c r="B188" s="118"/>
      <c r="C188" s="118"/>
      <c r="D188" s="118"/>
    </row>
    <row r="189" spans="1:4" s="117" customFormat="1">
      <c r="A189" s="118"/>
      <c r="B189" s="118"/>
      <c r="C189" s="118"/>
      <c r="D189" s="118"/>
    </row>
    <row r="190" spans="1:4" s="117" customFormat="1">
      <c r="A190" s="118"/>
      <c r="B190" s="118"/>
      <c r="C190" s="118"/>
      <c r="D190" s="118"/>
    </row>
    <row r="191" spans="1:4" s="117" customFormat="1">
      <c r="A191" s="118"/>
      <c r="B191" s="118"/>
      <c r="C191" s="118"/>
      <c r="D191" s="118"/>
    </row>
    <row r="192" spans="1:4" s="117" customFormat="1">
      <c r="A192" s="118"/>
      <c r="B192" s="118"/>
      <c r="C192" s="118"/>
      <c r="D192" s="118"/>
    </row>
    <row r="193" spans="1:4" s="117" customFormat="1">
      <c r="A193" s="118"/>
      <c r="B193" s="118"/>
      <c r="C193" s="118"/>
      <c r="D193" s="118"/>
    </row>
    <row r="194" spans="1:4" s="117" customFormat="1">
      <c r="A194" s="118"/>
      <c r="B194" s="118"/>
      <c r="C194" s="118"/>
      <c r="D194" s="118"/>
    </row>
    <row r="195" spans="1:4" s="117" customFormat="1">
      <c r="A195" s="118"/>
      <c r="B195" s="118"/>
      <c r="C195" s="118"/>
      <c r="D195" s="118"/>
    </row>
    <row r="196" spans="1:4" s="117" customFormat="1">
      <c r="A196" s="118"/>
      <c r="B196" s="118"/>
      <c r="C196" s="118"/>
      <c r="D196" s="118"/>
    </row>
    <row r="197" spans="1:4" s="117" customFormat="1">
      <c r="A197" s="118"/>
      <c r="B197" s="118"/>
      <c r="C197" s="118"/>
      <c r="D197" s="118"/>
    </row>
    <row r="198" spans="1:4" s="117" customFormat="1">
      <c r="A198" s="119"/>
      <c r="B198" s="119"/>
      <c r="C198" s="119"/>
      <c r="D198" s="119"/>
    </row>
    <row r="199" spans="1:4" s="117" customFormat="1">
      <c r="A199" s="118"/>
      <c r="B199" s="118"/>
      <c r="C199" s="118"/>
      <c r="D199" s="118"/>
    </row>
    <row r="200" spans="1:4" s="117" customFormat="1">
      <c r="A200" s="118"/>
      <c r="B200" s="118"/>
      <c r="C200" s="118"/>
      <c r="D200" s="118"/>
    </row>
    <row r="201" spans="1:4" s="117" customFormat="1">
      <c r="A201" s="118"/>
      <c r="B201" s="118"/>
      <c r="C201" s="118"/>
      <c r="D201" s="118"/>
    </row>
    <row r="202" spans="1:4" s="117" customFormat="1">
      <c r="A202" s="118"/>
      <c r="B202" s="118"/>
      <c r="C202" s="118"/>
      <c r="D202" s="118"/>
    </row>
    <row r="203" spans="1:4" s="117" customFormat="1">
      <c r="A203" s="118"/>
      <c r="B203" s="118"/>
      <c r="C203" s="118"/>
      <c r="D203" s="118"/>
    </row>
    <row r="204" spans="1:4" s="117" customFormat="1">
      <c r="A204" s="118"/>
      <c r="B204" s="118"/>
      <c r="C204" s="118"/>
      <c r="D204" s="118"/>
    </row>
    <row r="205" spans="1:4" s="117" customFormat="1">
      <c r="A205" s="118"/>
      <c r="B205" s="118"/>
      <c r="C205" s="118"/>
      <c r="D205" s="118"/>
    </row>
    <row r="206" spans="1:4" s="117" customFormat="1">
      <c r="A206" s="118"/>
      <c r="B206" s="118"/>
      <c r="C206" s="118"/>
      <c r="D206" s="118"/>
    </row>
    <row r="207" spans="1:4" s="117" customFormat="1">
      <c r="A207" s="118"/>
      <c r="B207" s="118"/>
      <c r="C207" s="118"/>
      <c r="D207" s="118"/>
    </row>
    <row r="208" spans="1:4" s="117" customFormat="1">
      <c r="A208" s="118"/>
      <c r="B208" s="118"/>
      <c r="C208" s="118"/>
      <c r="D208" s="118"/>
    </row>
    <row r="209" spans="1:4" s="117" customFormat="1">
      <c r="A209" s="118"/>
      <c r="B209" s="118"/>
      <c r="C209" s="118"/>
      <c r="D209" s="118"/>
    </row>
    <row r="210" spans="1:4" s="117" customFormat="1">
      <c r="A210" s="118"/>
      <c r="B210" s="118"/>
      <c r="C210" s="118"/>
      <c r="D210" s="118"/>
    </row>
    <row r="211" spans="1:4" s="117" customFormat="1">
      <c r="A211" s="118"/>
      <c r="B211" s="118"/>
      <c r="C211" s="118"/>
      <c r="D211" s="118"/>
    </row>
    <row r="212" spans="1:4" s="117" customFormat="1">
      <c r="A212" s="118"/>
      <c r="B212" s="118"/>
      <c r="C212" s="118"/>
      <c r="D212" s="118"/>
    </row>
    <row r="213" spans="1:4" s="117" customFormat="1">
      <c r="A213" s="118"/>
      <c r="B213" s="118"/>
      <c r="C213" s="118"/>
      <c r="D213" s="118"/>
    </row>
    <row r="214" spans="1:4" s="117" customFormat="1">
      <c r="A214" s="118"/>
      <c r="B214" s="118"/>
      <c r="C214" s="118"/>
      <c r="D214" s="118"/>
    </row>
    <row r="215" spans="1:4" s="117" customFormat="1">
      <c r="A215" s="118"/>
      <c r="B215" s="118"/>
      <c r="C215" s="118"/>
      <c r="D215" s="118"/>
    </row>
    <row r="216" spans="1:4" s="117" customFormat="1">
      <c r="A216" s="118"/>
      <c r="B216" s="118"/>
      <c r="C216" s="118"/>
      <c r="D216" s="118"/>
    </row>
    <row r="217" spans="1:4" s="117" customFormat="1">
      <c r="A217" s="118"/>
      <c r="B217" s="118"/>
      <c r="C217" s="118"/>
      <c r="D217" s="118"/>
    </row>
    <row r="218" spans="1:4" s="117" customFormat="1">
      <c r="A218" s="119"/>
      <c r="B218" s="119"/>
      <c r="C218" s="119"/>
      <c r="D218" s="119"/>
    </row>
    <row r="219" spans="1:4" s="117" customFormat="1">
      <c r="A219" s="118"/>
      <c r="B219" s="118"/>
      <c r="C219" s="118"/>
      <c r="D219" s="118"/>
    </row>
    <row r="220" spans="1:4" s="117" customFormat="1">
      <c r="A220" s="118"/>
      <c r="B220" s="118"/>
      <c r="C220" s="118"/>
      <c r="D220" s="118"/>
    </row>
    <row r="221" spans="1:4" s="117" customFormat="1">
      <c r="A221" s="118"/>
      <c r="B221" s="118"/>
      <c r="C221" s="118"/>
      <c r="D221" s="118"/>
    </row>
    <row r="222" spans="1:4" s="117" customFormat="1">
      <c r="A222" s="118"/>
      <c r="B222" s="118"/>
      <c r="C222" s="118"/>
      <c r="D222" s="118"/>
    </row>
    <row r="223" spans="1:4" s="117" customFormat="1">
      <c r="A223" s="118"/>
      <c r="B223" s="118"/>
      <c r="C223" s="118"/>
      <c r="D223" s="118"/>
    </row>
    <row r="224" spans="1:4" s="117" customFormat="1">
      <c r="A224" s="118"/>
      <c r="B224" s="118"/>
      <c r="C224" s="118"/>
      <c r="D224" s="118"/>
    </row>
    <row r="225" spans="1:4" s="117" customFormat="1">
      <c r="A225" s="118"/>
      <c r="B225" s="118"/>
      <c r="C225" s="118"/>
      <c r="D225" s="118"/>
    </row>
    <row r="226" spans="1:4" s="117" customFormat="1">
      <c r="A226" s="118"/>
      <c r="B226" s="118"/>
      <c r="C226" s="118"/>
      <c r="D226" s="118"/>
    </row>
    <row r="227" spans="1:4" s="117" customFormat="1">
      <c r="A227" s="118"/>
      <c r="B227" s="118"/>
      <c r="C227" s="118"/>
      <c r="D227" s="118"/>
    </row>
    <row r="228" spans="1:4" s="117" customFormat="1">
      <c r="A228" s="118"/>
      <c r="B228" s="118"/>
      <c r="C228" s="118"/>
      <c r="D228" s="118"/>
    </row>
    <row r="229" spans="1:4" s="117" customFormat="1">
      <c r="A229" s="118"/>
      <c r="B229" s="118"/>
      <c r="C229" s="118"/>
      <c r="D229" s="118"/>
    </row>
    <row r="230" spans="1:4" s="117" customFormat="1">
      <c r="A230" s="118"/>
      <c r="B230" s="118"/>
      <c r="C230" s="118"/>
      <c r="D230" s="118"/>
    </row>
    <row r="231" spans="1:4" s="117" customFormat="1">
      <c r="A231" s="118"/>
      <c r="B231" s="118"/>
      <c r="C231" s="118"/>
      <c r="D231" s="118"/>
    </row>
    <row r="232" spans="1:4" s="117" customFormat="1">
      <c r="A232" s="118"/>
      <c r="B232" s="118"/>
      <c r="C232" s="118"/>
      <c r="D232" s="118"/>
    </row>
    <row r="233" spans="1:4" s="117" customFormat="1">
      <c r="A233" s="118"/>
      <c r="B233" s="118"/>
      <c r="C233" s="118"/>
      <c r="D233" s="118"/>
    </row>
    <row r="234" spans="1:4" s="117" customFormat="1">
      <c r="A234" s="118"/>
      <c r="B234" s="118"/>
      <c r="C234" s="118"/>
      <c r="D234" s="118"/>
    </row>
    <row r="235" spans="1:4" s="117" customFormat="1">
      <c r="A235" s="118"/>
      <c r="B235" s="118"/>
      <c r="C235" s="118"/>
      <c r="D235" s="118"/>
    </row>
    <row r="236" spans="1:4" s="117" customFormat="1">
      <c r="A236" s="118"/>
      <c r="B236" s="118"/>
      <c r="C236" s="118"/>
      <c r="D236" s="118"/>
    </row>
    <row r="237" spans="1:4" s="117" customFormat="1">
      <c r="A237" s="118"/>
      <c r="B237" s="118"/>
      <c r="C237" s="118"/>
      <c r="D237" s="118"/>
    </row>
    <row r="238" spans="1:4" s="117" customFormat="1">
      <c r="A238" s="119"/>
      <c r="B238" s="119"/>
      <c r="C238" s="119"/>
      <c r="D238" s="119"/>
    </row>
    <row r="239" spans="1:4" s="117" customFormat="1">
      <c r="A239" s="118"/>
      <c r="B239" s="118"/>
      <c r="C239" s="118"/>
      <c r="D239" s="118"/>
    </row>
    <row r="240" spans="1:4" s="117" customFormat="1">
      <c r="A240" s="118"/>
      <c r="B240" s="118"/>
      <c r="C240" s="118"/>
      <c r="D240" s="118"/>
    </row>
    <row r="241" spans="1:4" s="117" customFormat="1">
      <c r="A241" s="118"/>
      <c r="B241" s="118"/>
      <c r="C241" s="118"/>
      <c r="D241" s="118"/>
    </row>
    <row r="242" spans="1:4" s="117" customFormat="1">
      <c r="A242" s="118"/>
      <c r="B242" s="118"/>
      <c r="C242" s="118"/>
      <c r="D242" s="118"/>
    </row>
    <row r="243" spans="1:4" s="117" customFormat="1">
      <c r="A243" s="118"/>
      <c r="B243" s="118"/>
      <c r="C243" s="118"/>
      <c r="D243" s="118"/>
    </row>
    <row r="244" spans="1:4" s="117" customFormat="1">
      <c r="A244" s="118"/>
      <c r="B244" s="118"/>
      <c r="C244" s="118"/>
      <c r="D244" s="118"/>
    </row>
    <row r="245" spans="1:4" s="117" customFormat="1">
      <c r="A245" s="118"/>
      <c r="B245" s="118"/>
      <c r="C245" s="118"/>
      <c r="D245" s="118"/>
    </row>
    <row r="246" spans="1:4" s="117" customFormat="1">
      <c r="A246" s="118"/>
      <c r="B246" s="118"/>
      <c r="C246" s="118"/>
      <c r="D246" s="118"/>
    </row>
    <row r="247" spans="1:4" s="117" customFormat="1">
      <c r="A247" s="118"/>
      <c r="B247" s="118"/>
      <c r="C247" s="118"/>
      <c r="D247" s="118"/>
    </row>
    <row r="248" spans="1:4" s="117" customFormat="1">
      <c r="A248" s="118"/>
      <c r="B248" s="118"/>
      <c r="C248" s="118"/>
      <c r="D248" s="118"/>
    </row>
    <row r="249" spans="1:4" s="117" customFormat="1">
      <c r="A249" s="118"/>
      <c r="B249" s="118"/>
      <c r="C249" s="118"/>
      <c r="D249" s="118"/>
    </row>
    <row r="250" spans="1:4" s="117" customFormat="1">
      <c r="A250" s="118"/>
      <c r="B250" s="118"/>
      <c r="C250" s="118"/>
      <c r="D250" s="118"/>
    </row>
    <row r="251" spans="1:4" s="117" customFormat="1">
      <c r="A251" s="118"/>
      <c r="B251" s="118"/>
      <c r="C251" s="118"/>
      <c r="D251" s="118"/>
    </row>
    <row r="252" spans="1:4" s="117" customFormat="1">
      <c r="A252" s="118"/>
      <c r="B252" s="118"/>
      <c r="C252" s="118"/>
      <c r="D252" s="118"/>
    </row>
    <row r="253" spans="1:4" s="117" customFormat="1">
      <c r="A253" s="118"/>
      <c r="B253" s="118"/>
      <c r="C253" s="118"/>
      <c r="D253" s="118"/>
    </row>
    <row r="254" spans="1:4" s="117" customFormat="1">
      <c r="A254" s="118"/>
      <c r="B254" s="118"/>
      <c r="C254" s="118"/>
      <c r="D254" s="118"/>
    </row>
    <row r="255" spans="1:4" s="117" customFormat="1">
      <c r="A255" s="118"/>
      <c r="B255" s="118"/>
      <c r="C255" s="118"/>
      <c r="D255" s="118"/>
    </row>
    <row r="256" spans="1:4" s="117" customFormat="1">
      <c r="A256" s="118"/>
      <c r="B256" s="118"/>
      <c r="C256" s="118"/>
      <c r="D256" s="118"/>
    </row>
    <row r="257" spans="1:4" s="117" customFormat="1">
      <c r="A257" s="118"/>
      <c r="B257" s="118"/>
      <c r="C257" s="118"/>
      <c r="D257" s="118"/>
    </row>
    <row r="258" spans="1:4" s="117" customFormat="1">
      <c r="A258" s="119"/>
      <c r="B258" s="119"/>
      <c r="C258" s="119"/>
      <c r="D258" s="119"/>
    </row>
    <row r="259" spans="1:4" s="117" customFormat="1">
      <c r="A259" s="118"/>
      <c r="B259" s="118"/>
      <c r="C259" s="118"/>
      <c r="D259" s="118"/>
    </row>
    <row r="260" spans="1:4" s="117" customFormat="1">
      <c r="A260" s="118"/>
      <c r="B260" s="118"/>
      <c r="C260" s="118"/>
      <c r="D260" s="118"/>
    </row>
    <row r="261" spans="1:4" s="117" customFormat="1">
      <c r="A261" s="118"/>
      <c r="B261" s="118"/>
      <c r="C261" s="118"/>
      <c r="D261" s="118"/>
    </row>
    <row r="262" spans="1:4" s="117" customFormat="1">
      <c r="A262" s="118"/>
      <c r="B262" s="118"/>
      <c r="C262" s="118"/>
      <c r="D262" s="118"/>
    </row>
    <row r="263" spans="1:4" s="117" customFormat="1">
      <c r="A263" s="118"/>
      <c r="B263" s="118"/>
      <c r="C263" s="118"/>
      <c r="D263" s="118"/>
    </row>
    <row r="264" spans="1:4" s="117" customFormat="1">
      <c r="A264" s="118"/>
      <c r="B264" s="118"/>
      <c r="C264" s="118"/>
      <c r="D264" s="118"/>
    </row>
    <row r="265" spans="1:4" s="117" customFormat="1">
      <c r="A265" s="118"/>
      <c r="B265" s="118"/>
      <c r="C265" s="118"/>
      <c r="D265" s="118"/>
    </row>
    <row r="266" spans="1:4" s="117" customFormat="1">
      <c r="A266" s="118"/>
      <c r="B266" s="118"/>
      <c r="C266" s="118"/>
      <c r="D266" s="118"/>
    </row>
    <row r="267" spans="1:4" s="117" customFormat="1">
      <c r="A267" s="118"/>
      <c r="B267" s="118"/>
      <c r="C267" s="118"/>
      <c r="D267" s="118"/>
    </row>
    <row r="268" spans="1:4" s="117" customFormat="1">
      <c r="A268" s="118"/>
      <c r="B268" s="118"/>
      <c r="C268" s="118"/>
      <c r="D268" s="118"/>
    </row>
    <row r="269" spans="1:4" s="117" customFormat="1">
      <c r="A269" s="118"/>
      <c r="B269" s="118"/>
      <c r="C269" s="118"/>
      <c r="D269" s="118"/>
    </row>
    <row r="270" spans="1:4" s="117" customFormat="1">
      <c r="A270" s="118"/>
      <c r="B270" s="118"/>
      <c r="C270" s="118"/>
      <c r="D270" s="118"/>
    </row>
    <row r="271" spans="1:4" s="117" customFormat="1">
      <c r="A271" s="118"/>
      <c r="B271" s="118"/>
      <c r="C271" s="118"/>
      <c r="D271" s="118"/>
    </row>
    <row r="272" spans="1:4" s="117" customFormat="1">
      <c r="A272" s="118"/>
      <c r="B272" s="118"/>
      <c r="C272" s="118"/>
      <c r="D272" s="118"/>
    </row>
    <row r="273" spans="1:4" s="117" customFormat="1">
      <c r="A273" s="118"/>
      <c r="B273" s="118"/>
      <c r="C273" s="118"/>
      <c r="D273" s="118"/>
    </row>
    <row r="274" spans="1:4" s="117" customFormat="1">
      <c r="A274" s="118"/>
      <c r="B274" s="118"/>
      <c r="C274" s="118"/>
      <c r="D274" s="118"/>
    </row>
    <row r="275" spans="1:4" s="117" customFormat="1">
      <c r="A275" s="118"/>
      <c r="B275" s="118"/>
      <c r="C275" s="118"/>
      <c r="D275" s="118"/>
    </row>
    <row r="276" spans="1:4" s="117" customFormat="1">
      <c r="A276" s="118"/>
      <c r="B276" s="118"/>
      <c r="C276" s="118"/>
      <c r="D276" s="118"/>
    </row>
    <row r="277" spans="1:4" s="117" customFormat="1">
      <c r="A277" s="118"/>
      <c r="B277" s="118"/>
      <c r="C277" s="118"/>
      <c r="D277" s="118"/>
    </row>
    <row r="278" spans="1:4" s="117" customFormat="1">
      <c r="A278" s="119"/>
      <c r="B278" s="119"/>
      <c r="C278" s="119"/>
      <c r="D278" s="119"/>
    </row>
    <row r="279" spans="1:4" s="117" customFormat="1">
      <c r="A279" s="118"/>
      <c r="B279" s="118"/>
      <c r="C279" s="118"/>
      <c r="D279" s="118"/>
    </row>
    <row r="280" spans="1:4" s="117" customFormat="1">
      <c r="A280" s="118"/>
      <c r="B280" s="118"/>
      <c r="C280" s="118"/>
      <c r="D280" s="118"/>
    </row>
    <row r="281" spans="1:4" s="117" customFormat="1">
      <c r="A281" s="118"/>
      <c r="B281" s="118"/>
      <c r="C281" s="118"/>
      <c r="D281" s="118"/>
    </row>
    <row r="282" spans="1:4" s="117" customFormat="1">
      <c r="A282" s="118"/>
      <c r="B282" s="118"/>
      <c r="C282" s="118"/>
      <c r="D282" s="118"/>
    </row>
    <row r="283" spans="1:4" s="117" customFormat="1">
      <c r="A283" s="118"/>
      <c r="B283" s="118"/>
      <c r="C283" s="118"/>
      <c r="D283" s="118"/>
    </row>
    <row r="284" spans="1:4" s="117" customFormat="1">
      <c r="A284" s="118"/>
      <c r="B284" s="118"/>
      <c r="C284" s="118"/>
      <c r="D284" s="118"/>
    </row>
    <row r="285" spans="1:4" s="117" customFormat="1">
      <c r="A285" s="118"/>
      <c r="B285" s="118"/>
      <c r="C285" s="118"/>
      <c r="D285" s="118"/>
    </row>
    <row r="286" spans="1:4" s="117" customFormat="1">
      <c r="A286" s="118"/>
      <c r="B286" s="118"/>
      <c r="C286" s="118"/>
      <c r="D286" s="118"/>
    </row>
    <row r="287" spans="1:4" s="117" customFormat="1">
      <c r="A287" s="118"/>
      <c r="B287" s="118"/>
      <c r="C287" s="118"/>
      <c r="D287" s="118"/>
    </row>
    <row r="288" spans="1:4" s="117" customFormat="1">
      <c r="A288" s="118"/>
      <c r="B288" s="118"/>
      <c r="C288" s="118"/>
      <c r="D288" s="118"/>
    </row>
    <row r="289" spans="1:4" s="117" customFormat="1">
      <c r="A289" s="118"/>
      <c r="B289" s="118"/>
      <c r="C289" s="118"/>
      <c r="D289" s="118"/>
    </row>
    <row r="290" spans="1:4" s="117" customFormat="1">
      <c r="A290" s="118"/>
      <c r="B290" s="118"/>
      <c r="C290" s="118"/>
      <c r="D290" s="118"/>
    </row>
    <row r="291" spans="1:4" s="117" customFormat="1">
      <c r="A291" s="118"/>
      <c r="B291" s="118"/>
      <c r="C291" s="118"/>
      <c r="D291" s="118"/>
    </row>
    <row r="292" spans="1:4" s="117" customFormat="1">
      <c r="A292" s="118"/>
      <c r="B292" s="118"/>
      <c r="C292" s="118"/>
      <c r="D292" s="118"/>
    </row>
    <row r="293" spans="1:4" s="117" customFormat="1">
      <c r="A293" s="118"/>
      <c r="B293" s="118"/>
      <c r="C293" s="118"/>
      <c r="D293" s="118"/>
    </row>
    <row r="294" spans="1:4" s="117" customFormat="1">
      <c r="A294" s="118"/>
      <c r="B294" s="118"/>
      <c r="C294" s="118"/>
      <c r="D294" s="118"/>
    </row>
    <row r="295" spans="1:4" s="117" customFormat="1">
      <c r="A295" s="118"/>
      <c r="B295" s="118"/>
      <c r="C295" s="118"/>
      <c r="D295" s="118"/>
    </row>
    <row r="296" spans="1:4" s="117" customFormat="1">
      <c r="A296" s="118"/>
      <c r="B296" s="118"/>
      <c r="C296" s="118"/>
      <c r="D296" s="118"/>
    </row>
    <row r="297" spans="1:4" s="117" customFormat="1">
      <c r="A297" s="118"/>
      <c r="B297" s="118"/>
      <c r="C297" s="118"/>
      <c r="D297" s="118"/>
    </row>
    <row r="298" spans="1:4" s="117" customFormat="1">
      <c r="A298" s="119"/>
      <c r="B298" s="119"/>
      <c r="C298" s="119"/>
      <c r="D298" s="119"/>
    </row>
    <row r="299" spans="1:4" s="117" customFormat="1">
      <c r="A299" s="118"/>
      <c r="B299" s="118"/>
      <c r="C299" s="118"/>
      <c r="D299" s="118"/>
    </row>
    <row r="300" spans="1:4" s="117" customFormat="1">
      <c r="A300" s="118"/>
      <c r="B300" s="118"/>
      <c r="C300" s="118"/>
      <c r="D300" s="118"/>
    </row>
    <row r="301" spans="1:4" s="117" customFormat="1">
      <c r="A301" s="118"/>
      <c r="B301" s="118"/>
      <c r="C301" s="118"/>
      <c r="D301" s="118"/>
    </row>
    <row r="302" spans="1:4" s="117" customFormat="1">
      <c r="A302" s="118"/>
      <c r="B302" s="118"/>
      <c r="C302" s="118"/>
      <c r="D302" s="118"/>
    </row>
    <row r="303" spans="1:4" s="117" customFormat="1">
      <c r="A303" s="118"/>
      <c r="B303" s="118"/>
      <c r="C303" s="118"/>
      <c r="D303" s="118"/>
    </row>
    <row r="304" spans="1:4" s="117" customFormat="1">
      <c r="A304" s="118"/>
      <c r="B304" s="118"/>
      <c r="C304" s="118"/>
      <c r="D304" s="118"/>
    </row>
    <row r="305" spans="1:4" s="117" customFormat="1">
      <c r="A305" s="118"/>
      <c r="B305" s="118"/>
      <c r="C305" s="118"/>
      <c r="D305" s="118"/>
    </row>
    <row r="306" spans="1:4" s="117" customFormat="1">
      <c r="A306" s="118"/>
      <c r="B306" s="118"/>
      <c r="C306" s="118"/>
      <c r="D306" s="118"/>
    </row>
    <row r="307" spans="1:4" s="117" customFormat="1">
      <c r="A307" s="118"/>
      <c r="B307" s="118"/>
      <c r="C307" s="118"/>
      <c r="D307" s="118"/>
    </row>
    <row r="308" spans="1:4" s="117" customFormat="1">
      <c r="A308" s="118"/>
      <c r="B308" s="118"/>
      <c r="C308" s="118"/>
      <c r="D308" s="118"/>
    </row>
    <row r="309" spans="1:4" s="117" customFormat="1">
      <c r="A309" s="118"/>
      <c r="B309" s="118"/>
      <c r="C309" s="118"/>
      <c r="D309" s="118"/>
    </row>
    <row r="310" spans="1:4" s="117" customFormat="1">
      <c r="A310" s="118"/>
      <c r="B310" s="118"/>
      <c r="C310" s="118"/>
      <c r="D310" s="118"/>
    </row>
    <row r="311" spans="1:4" s="117" customFormat="1">
      <c r="A311" s="118"/>
      <c r="B311" s="118"/>
      <c r="C311" s="118"/>
      <c r="D311" s="118"/>
    </row>
    <row r="312" spans="1:4" s="117" customFormat="1">
      <c r="A312" s="118"/>
      <c r="B312" s="118"/>
      <c r="C312" s="118"/>
      <c r="D312" s="118"/>
    </row>
    <row r="313" spans="1:4" s="117" customFormat="1">
      <c r="A313" s="118"/>
      <c r="B313" s="118"/>
      <c r="C313" s="118"/>
      <c r="D313" s="118"/>
    </row>
    <row r="314" spans="1:4" s="117" customFormat="1">
      <c r="A314" s="118"/>
      <c r="B314" s="118"/>
      <c r="C314" s="118"/>
      <c r="D314" s="118"/>
    </row>
    <row r="315" spans="1:4" s="117" customFormat="1">
      <c r="A315" s="118"/>
      <c r="B315" s="118"/>
      <c r="C315" s="118"/>
      <c r="D315" s="118"/>
    </row>
    <row r="316" spans="1:4" s="117" customFormat="1">
      <c r="A316" s="118"/>
      <c r="B316" s="118"/>
      <c r="C316" s="118"/>
      <c r="D316" s="118"/>
    </row>
    <row r="317" spans="1:4" s="117" customFormat="1">
      <c r="A317" s="118"/>
      <c r="B317" s="118"/>
      <c r="C317" s="118"/>
      <c r="D317" s="118"/>
    </row>
    <row r="318" spans="1:4" s="117" customFormat="1">
      <c r="A318" s="128"/>
      <c r="B318" s="128"/>
      <c r="C318" s="128"/>
      <c r="D318" s="128"/>
    </row>
    <row r="319" spans="1:4" s="117" customFormat="1">
      <c r="A319" s="128"/>
      <c r="B319" s="128"/>
      <c r="C319" s="128"/>
      <c r="D319" s="128"/>
    </row>
    <row r="320" spans="1:4" s="117" customFormat="1">
      <c r="A320" s="128"/>
      <c r="B320" s="128"/>
      <c r="C320" s="128"/>
      <c r="D320" s="128"/>
    </row>
    <row r="321" spans="1:4" s="117" customFormat="1">
      <c r="A321" s="128"/>
      <c r="B321" s="128"/>
      <c r="C321" s="128"/>
      <c r="D321" s="128"/>
    </row>
    <row r="322" spans="1:4" s="117" customFormat="1">
      <c r="A322" s="128"/>
      <c r="B322" s="128"/>
      <c r="C322" s="128"/>
      <c r="D322" s="128"/>
    </row>
    <row r="323" spans="1:4" s="117" customFormat="1">
      <c r="A323" s="128"/>
      <c r="B323" s="128"/>
      <c r="C323" s="128"/>
      <c r="D323" s="128"/>
    </row>
    <row r="324" spans="1:4" s="117" customFormat="1">
      <c r="A324" s="128"/>
      <c r="B324" s="128"/>
      <c r="C324" s="128"/>
      <c r="D324" s="128"/>
    </row>
    <row r="325" spans="1:4" s="117" customFormat="1">
      <c r="A325" s="128"/>
      <c r="B325" s="128"/>
      <c r="C325" s="128"/>
      <c r="D325" s="128"/>
    </row>
    <row r="326" spans="1:4" s="117" customFormat="1">
      <c r="A326" s="128"/>
      <c r="B326" s="128"/>
      <c r="C326" s="128"/>
      <c r="D326" s="128"/>
    </row>
    <row r="327" spans="1:4" s="117" customFormat="1">
      <c r="A327" s="128"/>
      <c r="B327" s="128"/>
      <c r="C327" s="128"/>
      <c r="D327" s="128"/>
    </row>
    <row r="328" spans="1:4" s="117" customFormat="1">
      <c r="A328" s="128"/>
      <c r="B328" s="128"/>
      <c r="C328" s="128"/>
      <c r="D328" s="128"/>
    </row>
    <row r="329" spans="1:4" s="117" customFormat="1">
      <c r="A329" s="128"/>
      <c r="B329" s="128"/>
      <c r="C329" s="128"/>
      <c r="D329" s="128"/>
    </row>
    <row r="330" spans="1:4" s="117" customFormat="1">
      <c r="A330" s="128"/>
      <c r="B330" s="128"/>
      <c r="C330" s="128"/>
      <c r="D330" s="128"/>
    </row>
    <row r="331" spans="1:4" s="117" customFormat="1">
      <c r="A331" s="128"/>
      <c r="B331" s="128"/>
      <c r="C331" s="128"/>
      <c r="D331" s="128"/>
    </row>
    <row r="332" spans="1:4" s="117" customFormat="1">
      <c r="A332" s="128"/>
      <c r="B332" s="128"/>
      <c r="C332" s="128"/>
      <c r="D332" s="128"/>
    </row>
    <row r="333" spans="1:4" s="117" customFormat="1">
      <c r="A333" s="128"/>
      <c r="B333" s="128"/>
      <c r="C333" s="128"/>
      <c r="D333" s="128"/>
    </row>
    <row r="334" spans="1:4" s="117" customFormat="1">
      <c r="A334" s="128"/>
      <c r="B334" s="128"/>
      <c r="C334" s="128"/>
      <c r="D334" s="128"/>
    </row>
    <row r="335" spans="1:4" s="117" customFormat="1">
      <c r="A335" s="128"/>
      <c r="B335" s="128"/>
      <c r="C335" s="128"/>
      <c r="D335" s="128"/>
    </row>
    <row r="336" spans="1:4" s="117" customFormat="1">
      <c r="A336" s="128"/>
      <c r="B336" s="128"/>
      <c r="C336" s="128"/>
      <c r="D336" s="128"/>
    </row>
    <row r="337" spans="1:4" s="117" customFormat="1">
      <c r="A337" s="128"/>
      <c r="B337" s="128"/>
      <c r="C337" s="128"/>
      <c r="D337" s="128"/>
    </row>
    <row r="338" spans="1:4" s="117" customFormat="1">
      <c r="A338" s="128"/>
      <c r="B338" s="128"/>
      <c r="C338" s="128"/>
      <c r="D338" s="128"/>
    </row>
    <row r="339" spans="1:4" s="117" customFormat="1">
      <c r="A339" s="128"/>
      <c r="B339" s="128"/>
      <c r="C339" s="128"/>
      <c r="D339" s="128"/>
    </row>
    <row r="340" spans="1:4" s="117" customFormat="1">
      <c r="A340" s="128"/>
      <c r="B340" s="128"/>
      <c r="C340" s="128"/>
      <c r="D340" s="128"/>
    </row>
    <row r="341" spans="1:4" s="117" customFormat="1">
      <c r="A341" s="128"/>
      <c r="B341" s="128"/>
      <c r="C341" s="128"/>
      <c r="D341" s="128"/>
    </row>
    <row r="342" spans="1:4" s="117" customFormat="1">
      <c r="A342" s="128"/>
      <c r="B342" s="128"/>
      <c r="C342" s="128"/>
      <c r="D342" s="128"/>
    </row>
    <row r="343" spans="1:4" s="117" customFormat="1">
      <c r="A343" s="128"/>
      <c r="B343" s="128"/>
      <c r="C343" s="128"/>
      <c r="D343" s="128"/>
    </row>
    <row r="344" spans="1:4" s="117" customFormat="1">
      <c r="A344" s="128"/>
      <c r="B344" s="128"/>
      <c r="C344" s="128"/>
      <c r="D344" s="128"/>
    </row>
    <row r="345" spans="1:4" s="117" customFormat="1">
      <c r="A345" s="128"/>
      <c r="B345" s="128"/>
      <c r="C345" s="128"/>
      <c r="D345" s="128"/>
    </row>
    <row r="346" spans="1:4" s="117" customFormat="1">
      <c r="A346" s="128"/>
      <c r="B346" s="128"/>
      <c r="C346" s="128"/>
      <c r="D346" s="128"/>
    </row>
    <row r="347" spans="1:4" s="117" customFormat="1">
      <c r="A347" s="128"/>
      <c r="B347" s="128"/>
      <c r="C347" s="128"/>
      <c r="D347" s="128"/>
    </row>
    <row r="348" spans="1:4" s="117" customFormat="1">
      <c r="A348" s="128"/>
      <c r="B348" s="128"/>
      <c r="C348" s="128"/>
      <c r="D348" s="128"/>
    </row>
    <row r="349" spans="1:4" s="117" customFormat="1">
      <c r="A349" s="128"/>
      <c r="B349" s="128"/>
      <c r="C349" s="128"/>
      <c r="D349" s="128"/>
    </row>
    <row r="350" spans="1:4" s="117" customFormat="1">
      <c r="A350" s="128"/>
      <c r="B350" s="128"/>
      <c r="C350" s="128"/>
      <c r="D350" s="128"/>
    </row>
    <row r="351" spans="1:4" s="117" customFormat="1">
      <c r="A351" s="128"/>
      <c r="B351" s="128"/>
      <c r="C351" s="128"/>
      <c r="D351" s="128"/>
    </row>
    <row r="352" spans="1:4" s="117" customFormat="1">
      <c r="A352" s="128"/>
      <c r="B352" s="128"/>
      <c r="C352" s="128"/>
      <c r="D352" s="128"/>
    </row>
    <row r="353" spans="1:4" s="117" customFormat="1">
      <c r="A353" s="128"/>
      <c r="B353" s="128"/>
      <c r="C353" s="128"/>
      <c r="D353" s="128"/>
    </row>
    <row r="354" spans="1:4" s="117" customFormat="1">
      <c r="A354" s="128"/>
      <c r="B354" s="128"/>
      <c r="C354" s="128"/>
      <c r="D354" s="128"/>
    </row>
    <row r="355" spans="1:4" s="117" customFormat="1">
      <c r="A355" s="128"/>
      <c r="B355" s="128"/>
      <c r="C355" s="128"/>
      <c r="D355" s="128"/>
    </row>
    <row r="356" spans="1:4" s="117" customFormat="1">
      <c r="A356" s="128"/>
      <c r="B356" s="128"/>
      <c r="C356" s="128"/>
      <c r="D356" s="128"/>
    </row>
    <row r="357" spans="1:4" s="117" customFormat="1">
      <c r="A357" s="128"/>
      <c r="B357" s="128"/>
      <c r="C357" s="128"/>
      <c r="D357" s="128"/>
    </row>
    <row r="358" spans="1:4" s="117" customFormat="1">
      <c r="A358" s="128"/>
      <c r="B358" s="128"/>
      <c r="C358" s="128"/>
      <c r="D358" s="128"/>
    </row>
    <row r="359" spans="1:4" s="117" customFormat="1">
      <c r="A359" s="128"/>
      <c r="B359" s="128"/>
      <c r="C359" s="128"/>
      <c r="D359" s="128"/>
    </row>
    <row r="360" spans="1:4" s="117" customFormat="1">
      <c r="A360" s="128"/>
      <c r="B360" s="128"/>
      <c r="C360" s="128"/>
      <c r="D360" s="128"/>
    </row>
    <row r="361" spans="1:4" s="117" customFormat="1">
      <c r="A361" s="128"/>
      <c r="B361" s="128"/>
      <c r="C361" s="128"/>
      <c r="D361" s="128"/>
    </row>
    <row r="362" spans="1:4" s="117" customFormat="1">
      <c r="A362" s="128"/>
      <c r="B362" s="128"/>
      <c r="C362" s="128"/>
      <c r="D362" s="128"/>
    </row>
    <row r="363" spans="1:4" s="117" customFormat="1">
      <c r="A363" s="128"/>
      <c r="B363" s="128"/>
      <c r="C363" s="128"/>
      <c r="D363" s="128"/>
    </row>
    <row r="364" spans="1:4" s="117" customFormat="1">
      <c r="A364" s="128"/>
      <c r="B364" s="128"/>
      <c r="C364" s="128"/>
      <c r="D364" s="128"/>
    </row>
    <row r="365" spans="1:4" s="117" customFormat="1">
      <c r="A365" s="128"/>
      <c r="B365" s="128"/>
      <c r="C365" s="128"/>
      <c r="D365" s="128"/>
    </row>
    <row r="366" spans="1:4" s="117" customFormat="1">
      <c r="A366" s="128"/>
      <c r="B366" s="128"/>
      <c r="C366" s="128"/>
      <c r="D366" s="128"/>
    </row>
    <row r="367" spans="1:4" s="117" customFormat="1">
      <c r="A367" s="128"/>
      <c r="B367" s="128"/>
      <c r="C367" s="128"/>
      <c r="D367" s="128"/>
    </row>
    <row r="368" spans="1:4" s="117" customFormat="1">
      <c r="A368" s="128"/>
      <c r="B368" s="128"/>
      <c r="C368" s="128"/>
      <c r="D368" s="128"/>
    </row>
    <row r="369" spans="1:4" s="117" customFormat="1">
      <c r="A369" s="128"/>
      <c r="B369" s="128"/>
      <c r="C369" s="128"/>
      <c r="D369" s="128"/>
    </row>
    <row r="370" spans="1:4" s="117" customFormat="1">
      <c r="A370" s="128"/>
      <c r="B370" s="128"/>
      <c r="C370" s="128"/>
      <c r="D370" s="128"/>
    </row>
    <row r="371" spans="1:4" s="117" customFormat="1">
      <c r="A371" s="128"/>
      <c r="B371" s="128"/>
      <c r="C371" s="128"/>
      <c r="D371" s="128"/>
    </row>
    <row r="372" spans="1:4" s="117" customFormat="1">
      <c r="A372" s="128"/>
      <c r="B372" s="128"/>
      <c r="C372" s="128"/>
      <c r="D372" s="128"/>
    </row>
    <row r="373" spans="1:4" s="117" customFormat="1">
      <c r="A373" s="128"/>
      <c r="B373" s="128"/>
      <c r="C373" s="128"/>
      <c r="D373" s="128"/>
    </row>
    <row r="374" spans="1:4" s="117" customFormat="1">
      <c r="A374" s="128"/>
      <c r="B374" s="128"/>
      <c r="C374" s="128"/>
      <c r="D374" s="128"/>
    </row>
    <row r="375" spans="1:4" s="117" customFormat="1">
      <c r="A375" s="128"/>
      <c r="B375" s="128"/>
      <c r="C375" s="128"/>
      <c r="D375" s="128"/>
    </row>
    <row r="376" spans="1:4" s="117" customFormat="1">
      <c r="A376" s="128"/>
      <c r="B376" s="128"/>
      <c r="C376" s="128"/>
      <c r="D376" s="128"/>
    </row>
    <row r="377" spans="1:4" s="117" customFormat="1">
      <c r="A377" s="128"/>
      <c r="B377" s="128"/>
      <c r="C377" s="128"/>
      <c r="D377" s="128"/>
    </row>
    <row r="378" spans="1:4" s="117" customFormat="1">
      <c r="A378" s="128"/>
      <c r="B378" s="128"/>
      <c r="C378" s="128"/>
      <c r="D378" s="128"/>
    </row>
    <row r="379" spans="1:4" s="117" customFormat="1">
      <c r="A379" s="128"/>
      <c r="B379" s="128"/>
      <c r="C379" s="128"/>
      <c r="D379" s="128"/>
    </row>
    <row r="380" spans="1:4" s="117" customFormat="1">
      <c r="A380" s="128"/>
      <c r="B380" s="128"/>
      <c r="C380" s="128"/>
      <c r="D380" s="128"/>
    </row>
    <row r="381" spans="1:4" s="117" customFormat="1">
      <c r="A381" s="128"/>
      <c r="B381" s="128"/>
      <c r="C381" s="128"/>
      <c r="D381" s="128"/>
    </row>
    <row r="382" spans="1:4" s="117" customFormat="1">
      <c r="A382" s="128"/>
      <c r="B382" s="128"/>
      <c r="C382" s="128"/>
      <c r="D382" s="128"/>
    </row>
    <row r="383" spans="1:4" s="117" customFormat="1">
      <c r="A383" s="128"/>
      <c r="B383" s="128"/>
      <c r="C383" s="128"/>
      <c r="D383" s="128"/>
    </row>
    <row r="384" spans="1:4" s="117" customFormat="1">
      <c r="A384" s="128"/>
      <c r="B384" s="128"/>
      <c r="C384" s="128"/>
      <c r="D384" s="128"/>
    </row>
    <row r="385" spans="1:4" s="117" customFormat="1">
      <c r="A385" s="128"/>
      <c r="B385" s="128"/>
      <c r="C385" s="128"/>
      <c r="D385" s="128"/>
    </row>
    <row r="386" spans="1:4" s="117" customFormat="1">
      <c r="A386" s="128"/>
      <c r="B386" s="128"/>
      <c r="C386" s="128"/>
      <c r="D386" s="128"/>
    </row>
    <row r="387" spans="1:4" s="117" customFormat="1">
      <c r="A387" s="128"/>
      <c r="B387" s="128"/>
      <c r="C387" s="128"/>
      <c r="D387" s="128"/>
    </row>
    <row r="388" spans="1:4" s="117" customFormat="1">
      <c r="A388" s="128"/>
      <c r="B388" s="128"/>
      <c r="C388" s="128"/>
      <c r="D388" s="128"/>
    </row>
    <row r="389" spans="1:4" s="117" customFormat="1">
      <c r="A389" s="128"/>
      <c r="B389" s="128"/>
      <c r="C389" s="128"/>
      <c r="D389" s="128"/>
    </row>
    <row r="390" spans="1:4" s="117" customFormat="1">
      <c r="A390" s="128"/>
      <c r="B390" s="128"/>
      <c r="C390" s="128"/>
      <c r="D390" s="128"/>
    </row>
    <row r="391" spans="1:4" s="117" customFormat="1">
      <c r="A391" s="128"/>
      <c r="B391" s="128"/>
      <c r="C391" s="128"/>
      <c r="D391" s="128"/>
    </row>
    <row r="392" spans="1:4" s="117" customFormat="1">
      <c r="A392" s="128"/>
      <c r="B392" s="128"/>
      <c r="C392" s="128"/>
      <c r="D392" s="128"/>
    </row>
    <row r="393" spans="1:4" s="117" customFormat="1">
      <c r="A393" s="128"/>
      <c r="B393" s="128"/>
      <c r="C393" s="128"/>
      <c r="D393" s="128"/>
    </row>
    <row r="394" spans="1:4" s="117" customFormat="1">
      <c r="A394" s="128"/>
      <c r="B394" s="128"/>
      <c r="C394" s="128"/>
      <c r="D394" s="128"/>
    </row>
    <row r="395" spans="1:4" s="117" customFormat="1">
      <c r="A395" s="128"/>
      <c r="B395" s="128"/>
      <c r="C395" s="128"/>
      <c r="D395" s="128"/>
    </row>
    <row r="396" spans="1:4" s="117" customFormat="1">
      <c r="A396" s="128"/>
      <c r="B396" s="128"/>
      <c r="C396" s="128"/>
      <c r="D396" s="128"/>
    </row>
    <row r="397" spans="1:4" s="117" customFormat="1">
      <c r="A397" s="128"/>
      <c r="B397" s="128"/>
      <c r="C397" s="128"/>
      <c r="D397" s="128"/>
    </row>
    <row r="398" spans="1:4" s="117" customFormat="1">
      <c r="A398" s="128"/>
      <c r="B398" s="128"/>
      <c r="C398" s="128"/>
      <c r="D398" s="128"/>
    </row>
    <row r="399" spans="1:4" s="117" customFormat="1">
      <c r="A399" s="128"/>
      <c r="B399" s="128"/>
      <c r="C399" s="128"/>
      <c r="D399" s="128"/>
    </row>
    <row r="400" spans="1:4" s="117" customFormat="1">
      <c r="A400" s="128"/>
      <c r="B400" s="128"/>
      <c r="C400" s="128"/>
      <c r="D400" s="128"/>
    </row>
    <row r="401" spans="1:4" s="117" customFormat="1">
      <c r="A401" s="128"/>
      <c r="B401" s="128"/>
      <c r="C401" s="128"/>
      <c r="D401" s="128"/>
    </row>
    <row r="402" spans="1:4" s="117" customFormat="1">
      <c r="A402" s="128"/>
      <c r="B402" s="128"/>
      <c r="C402" s="128"/>
      <c r="D402" s="128"/>
    </row>
    <row r="403" spans="1:4" s="117" customFormat="1">
      <c r="A403" s="128"/>
      <c r="B403" s="128"/>
      <c r="C403" s="128"/>
      <c r="D403" s="128"/>
    </row>
    <row r="404" spans="1:4" s="117" customFormat="1">
      <c r="A404" s="128"/>
      <c r="B404" s="128"/>
      <c r="C404" s="128"/>
      <c r="D404" s="128"/>
    </row>
    <row r="405" spans="1:4" s="117" customFormat="1">
      <c r="A405" s="128"/>
      <c r="B405" s="128"/>
      <c r="C405" s="128"/>
      <c r="D405" s="128"/>
    </row>
    <row r="406" spans="1:4" s="117" customFormat="1">
      <c r="A406" s="128"/>
      <c r="B406" s="128"/>
      <c r="C406" s="128"/>
      <c r="D406" s="128"/>
    </row>
    <row r="407" spans="1:4" s="117" customFormat="1">
      <c r="A407" s="128"/>
      <c r="B407" s="128"/>
      <c r="C407" s="128"/>
      <c r="D407" s="128"/>
    </row>
    <row r="408" spans="1:4" s="117" customFormat="1">
      <c r="A408" s="128"/>
      <c r="B408" s="128"/>
      <c r="C408" s="128"/>
      <c r="D408" s="128"/>
    </row>
    <row r="409" spans="1:4" s="117" customFormat="1">
      <c r="A409" s="128"/>
      <c r="B409" s="128"/>
      <c r="C409" s="128"/>
      <c r="D409" s="128"/>
    </row>
    <row r="410" spans="1:4" s="117" customFormat="1">
      <c r="A410" s="128"/>
      <c r="B410" s="128"/>
      <c r="C410" s="128"/>
      <c r="D410" s="128"/>
    </row>
    <row r="411" spans="1:4" s="117" customFormat="1">
      <c r="A411" s="128"/>
      <c r="B411" s="128"/>
      <c r="C411" s="128"/>
      <c r="D411" s="128"/>
    </row>
    <row r="412" spans="1:4" s="117" customFormat="1">
      <c r="A412" s="128"/>
      <c r="B412" s="128"/>
      <c r="C412" s="128"/>
      <c r="D412" s="128"/>
    </row>
    <row r="413" spans="1:4" s="117" customFormat="1">
      <c r="A413" s="128"/>
      <c r="B413" s="128"/>
      <c r="C413" s="128"/>
      <c r="D413" s="128"/>
    </row>
    <row r="414" spans="1:4" s="117" customFormat="1">
      <c r="A414" s="128"/>
      <c r="B414" s="128"/>
      <c r="C414" s="128"/>
      <c r="D414" s="128"/>
    </row>
    <row r="415" spans="1:4" s="117" customFormat="1">
      <c r="A415" s="128"/>
      <c r="B415" s="128"/>
      <c r="C415" s="128"/>
      <c r="D415" s="128"/>
    </row>
    <row r="416" spans="1:4" s="117" customFormat="1">
      <c r="A416" s="128"/>
      <c r="B416" s="128"/>
      <c r="C416" s="128"/>
      <c r="D416" s="128"/>
    </row>
    <row r="417" spans="1:4" s="117" customFormat="1">
      <c r="A417" s="128"/>
      <c r="B417" s="128"/>
      <c r="C417" s="128"/>
      <c r="D417" s="128"/>
    </row>
    <row r="418" spans="1:4" s="117" customFormat="1">
      <c r="A418" s="128"/>
      <c r="B418" s="128"/>
      <c r="C418" s="128"/>
      <c r="D418" s="128"/>
    </row>
    <row r="419" spans="1:4" s="117" customFormat="1">
      <c r="A419" s="128"/>
      <c r="B419" s="128"/>
      <c r="C419" s="128"/>
      <c r="D419" s="128"/>
    </row>
    <row r="420" spans="1:4" s="117" customFormat="1">
      <c r="A420" s="128"/>
      <c r="B420" s="128"/>
      <c r="C420" s="128"/>
      <c r="D420" s="128"/>
    </row>
    <row r="421" spans="1:4" s="117" customFormat="1">
      <c r="A421" s="128"/>
      <c r="B421" s="128"/>
      <c r="C421" s="128"/>
      <c r="D421" s="128"/>
    </row>
    <row r="422" spans="1:4" s="117" customFormat="1">
      <c r="A422" s="128"/>
      <c r="B422" s="128"/>
      <c r="C422" s="128"/>
      <c r="D422" s="128"/>
    </row>
    <row r="423" spans="1:4" s="117" customFormat="1">
      <c r="A423" s="128"/>
      <c r="B423" s="128"/>
      <c r="C423" s="128"/>
      <c r="D423" s="128"/>
    </row>
    <row r="424" spans="1:4" s="117" customFormat="1">
      <c r="A424" s="128"/>
      <c r="B424" s="128"/>
      <c r="C424" s="128"/>
      <c r="D424" s="128"/>
    </row>
    <row r="425" spans="1:4" s="117" customFormat="1">
      <c r="A425" s="128"/>
      <c r="B425" s="128"/>
      <c r="C425" s="128"/>
      <c r="D425" s="128"/>
    </row>
    <row r="426" spans="1:4" s="117" customFormat="1">
      <c r="A426" s="128"/>
      <c r="B426" s="128"/>
      <c r="C426" s="128"/>
      <c r="D426" s="128"/>
    </row>
    <row r="427" spans="1:4" s="117" customFormat="1">
      <c r="A427" s="128"/>
      <c r="B427" s="128"/>
      <c r="C427" s="128"/>
      <c r="D427" s="128"/>
    </row>
    <row r="428" spans="1:4" s="117" customFormat="1">
      <c r="A428" s="128"/>
      <c r="B428" s="128"/>
      <c r="C428" s="128"/>
      <c r="D428" s="128"/>
    </row>
    <row r="429" spans="1:4" s="117" customFormat="1">
      <c r="A429" s="128"/>
      <c r="B429" s="128"/>
      <c r="C429" s="128"/>
      <c r="D429" s="128"/>
    </row>
    <row r="430" spans="1:4" s="117" customFormat="1">
      <c r="A430" s="128"/>
      <c r="B430" s="128"/>
      <c r="C430" s="128"/>
      <c r="D430" s="128"/>
    </row>
    <row r="431" spans="1:4" s="117" customFormat="1">
      <c r="A431" s="128"/>
      <c r="B431" s="128"/>
      <c r="C431" s="128"/>
      <c r="D431" s="128"/>
    </row>
    <row r="432" spans="1:4" s="117" customFormat="1">
      <c r="A432" s="128"/>
      <c r="B432" s="128"/>
      <c r="C432" s="128"/>
      <c r="D432" s="128"/>
    </row>
    <row r="433" spans="1:4" s="117" customFormat="1">
      <c r="A433" s="128"/>
      <c r="B433" s="128"/>
      <c r="C433" s="128"/>
      <c r="D433" s="128"/>
    </row>
    <row r="434" spans="1:4" s="117" customFormat="1">
      <c r="A434" s="128"/>
      <c r="B434" s="128"/>
      <c r="C434" s="128"/>
      <c r="D434" s="128"/>
    </row>
    <row r="435" spans="1:4" s="117" customFormat="1">
      <c r="A435" s="128"/>
      <c r="B435" s="128"/>
      <c r="C435" s="128"/>
      <c r="D435" s="128"/>
    </row>
    <row r="436" spans="1:4" s="117" customFormat="1">
      <c r="A436" s="128"/>
      <c r="B436" s="128"/>
      <c r="C436" s="128"/>
      <c r="D436" s="128"/>
    </row>
    <row r="437" spans="1:4" s="117" customFormat="1">
      <c r="A437" s="128"/>
      <c r="B437" s="128"/>
      <c r="C437" s="128"/>
      <c r="D437" s="128"/>
    </row>
    <row r="438" spans="1:4" s="117" customFormat="1">
      <c r="A438" s="128"/>
      <c r="B438" s="128"/>
      <c r="C438" s="128"/>
      <c r="D438" s="128"/>
    </row>
    <row r="439" spans="1:4" s="117" customFormat="1">
      <c r="A439" s="128"/>
      <c r="B439" s="128"/>
      <c r="C439" s="128"/>
      <c r="D439" s="128"/>
    </row>
    <row r="440" spans="1:4" s="117" customFormat="1">
      <c r="A440" s="128"/>
      <c r="B440" s="128"/>
      <c r="C440" s="128"/>
      <c r="D440" s="128"/>
    </row>
    <row r="441" spans="1:4" s="117" customFormat="1">
      <c r="A441" s="128"/>
      <c r="B441" s="128"/>
      <c r="C441" s="128"/>
      <c r="D441" s="128"/>
    </row>
    <row r="442" spans="1:4" s="117" customFormat="1">
      <c r="A442" s="128"/>
      <c r="B442" s="128"/>
      <c r="C442" s="128"/>
      <c r="D442" s="128"/>
    </row>
    <row r="443" spans="1:4" s="117" customFormat="1">
      <c r="A443" s="128"/>
      <c r="B443" s="128"/>
      <c r="C443" s="128"/>
      <c r="D443" s="128"/>
    </row>
    <row r="444" spans="1:4" s="117" customFormat="1">
      <c r="A444" s="128"/>
      <c r="B444" s="128"/>
      <c r="C444" s="128"/>
      <c r="D444" s="128"/>
    </row>
    <row r="445" spans="1:4" s="117" customFormat="1">
      <c r="A445" s="128"/>
      <c r="B445" s="128"/>
      <c r="C445" s="128"/>
      <c r="D445" s="128"/>
    </row>
    <row r="446" spans="1:4" s="117" customFormat="1">
      <c r="A446" s="128"/>
      <c r="B446" s="128"/>
      <c r="C446" s="128"/>
      <c r="D446" s="128"/>
    </row>
    <row r="447" spans="1:4" s="117" customFormat="1">
      <c r="A447" s="128"/>
      <c r="B447" s="128"/>
      <c r="C447" s="128"/>
      <c r="D447" s="128"/>
    </row>
    <row r="448" spans="1:4" s="117" customFormat="1">
      <c r="A448" s="128"/>
      <c r="B448" s="128"/>
      <c r="C448" s="128"/>
      <c r="D448" s="128"/>
    </row>
    <row r="449" spans="1:4" s="117" customFormat="1">
      <c r="A449" s="128"/>
      <c r="B449" s="128"/>
      <c r="C449" s="128"/>
      <c r="D449" s="128"/>
    </row>
    <row r="450" spans="1:4" s="117" customFormat="1">
      <c r="A450" s="128"/>
      <c r="B450" s="128"/>
      <c r="C450" s="128"/>
      <c r="D450" s="128"/>
    </row>
    <row r="451" spans="1:4" s="117" customFormat="1">
      <c r="A451" s="128"/>
      <c r="B451" s="128"/>
      <c r="C451" s="128"/>
      <c r="D451" s="128"/>
    </row>
    <row r="452" spans="1:4" s="117" customFormat="1">
      <c r="A452" s="128"/>
      <c r="B452" s="128"/>
      <c r="C452" s="128"/>
      <c r="D452" s="128"/>
    </row>
    <row r="453" spans="1:4" s="117" customFormat="1">
      <c r="A453" s="128"/>
      <c r="B453" s="128"/>
      <c r="C453" s="128"/>
      <c r="D453" s="128"/>
    </row>
    <row r="454" spans="1:4" s="117" customFormat="1">
      <c r="A454" s="128"/>
      <c r="B454" s="128"/>
      <c r="C454" s="128"/>
      <c r="D454" s="128"/>
    </row>
    <row r="455" spans="1:4" s="117" customFormat="1">
      <c r="A455" s="128"/>
      <c r="B455" s="128"/>
      <c r="C455" s="128"/>
      <c r="D455" s="128"/>
    </row>
    <row r="456" spans="1:4" s="117" customFormat="1">
      <c r="A456" s="128"/>
      <c r="B456" s="128"/>
      <c r="C456" s="128"/>
      <c r="D456" s="128"/>
    </row>
    <row r="457" spans="1:4" s="117" customFormat="1">
      <c r="A457" s="128"/>
      <c r="B457" s="128"/>
      <c r="C457" s="128"/>
      <c r="D457" s="128"/>
    </row>
    <row r="458" spans="1:4" s="117" customFormat="1">
      <c r="A458" s="128"/>
      <c r="B458" s="128"/>
      <c r="C458" s="128"/>
      <c r="D458" s="128"/>
    </row>
    <row r="459" spans="1:4" s="117" customFormat="1">
      <c r="A459" s="128"/>
      <c r="B459" s="128"/>
      <c r="C459" s="128"/>
      <c r="D459" s="128"/>
    </row>
    <row r="460" spans="1:4" s="117" customFormat="1">
      <c r="A460" s="128"/>
      <c r="B460" s="128"/>
      <c r="C460" s="128"/>
      <c r="D460" s="128"/>
    </row>
    <row r="461" spans="1:4" s="117" customFormat="1">
      <c r="A461" s="128"/>
      <c r="B461" s="128"/>
      <c r="C461" s="128"/>
      <c r="D461" s="128"/>
    </row>
    <row r="462" spans="1:4" s="117" customFormat="1">
      <c r="A462" s="128"/>
      <c r="B462" s="128"/>
      <c r="C462" s="128"/>
      <c r="D462" s="128"/>
    </row>
    <row r="463" spans="1:4" s="117" customFormat="1">
      <c r="A463" s="128"/>
      <c r="B463" s="128"/>
      <c r="C463" s="128"/>
      <c r="D463" s="128"/>
    </row>
    <row r="464" spans="1:4" s="117" customFormat="1">
      <c r="A464" s="128"/>
      <c r="B464" s="128"/>
      <c r="C464" s="128"/>
      <c r="D464" s="128"/>
    </row>
    <row r="465" spans="1:4" s="117" customFormat="1">
      <c r="A465" s="128"/>
      <c r="B465" s="128"/>
      <c r="C465" s="128"/>
      <c r="D465" s="128"/>
    </row>
    <row r="466" spans="1:4" s="117" customFormat="1">
      <c r="A466" s="128"/>
      <c r="B466" s="128"/>
      <c r="C466" s="128"/>
      <c r="D466" s="128"/>
    </row>
    <row r="467" spans="1:4" s="117" customFormat="1">
      <c r="A467" s="128"/>
      <c r="B467" s="128"/>
      <c r="C467" s="128"/>
      <c r="D467" s="128"/>
    </row>
    <row r="468" spans="1:4" s="117" customFormat="1">
      <c r="A468" s="128"/>
      <c r="B468" s="128"/>
      <c r="C468" s="128"/>
      <c r="D468" s="128"/>
    </row>
    <row r="469" spans="1:4" s="117" customFormat="1">
      <c r="A469" s="128"/>
      <c r="B469" s="128"/>
      <c r="C469" s="128"/>
      <c r="D469" s="128"/>
    </row>
    <row r="470" spans="1:4" s="117" customFormat="1">
      <c r="A470" s="128"/>
      <c r="B470" s="128"/>
      <c r="C470" s="128"/>
      <c r="D470" s="128"/>
    </row>
    <row r="471" spans="1:4" s="117" customFormat="1">
      <c r="A471" s="128"/>
      <c r="B471" s="128"/>
      <c r="C471" s="128"/>
      <c r="D471" s="128"/>
    </row>
    <row r="472" spans="1:4" s="117" customFormat="1">
      <c r="A472" s="128"/>
      <c r="B472" s="128"/>
      <c r="C472" s="128"/>
      <c r="D472" s="128"/>
    </row>
    <row r="473" spans="1:4" s="117" customFormat="1">
      <c r="A473" s="128"/>
      <c r="B473" s="128"/>
      <c r="C473" s="128"/>
      <c r="D473" s="128"/>
    </row>
    <row r="474" spans="1:4" s="117" customFormat="1">
      <c r="A474" s="128"/>
      <c r="B474" s="128"/>
      <c r="C474" s="128"/>
      <c r="D474" s="128"/>
    </row>
    <row r="475" spans="1:4" s="117" customFormat="1">
      <c r="A475" s="128"/>
      <c r="B475" s="128"/>
      <c r="C475" s="128"/>
      <c r="D475" s="128"/>
    </row>
    <row r="476" spans="1:4" s="117" customFormat="1">
      <c r="A476" s="128"/>
      <c r="B476" s="128"/>
      <c r="C476" s="128"/>
      <c r="D476" s="128"/>
    </row>
    <row r="477" spans="1:4" s="117" customFormat="1">
      <c r="A477" s="128"/>
      <c r="B477" s="128"/>
      <c r="C477" s="128"/>
      <c r="D477" s="128"/>
    </row>
    <row r="478" spans="1:4" s="117" customFormat="1">
      <c r="A478" s="128"/>
      <c r="B478" s="128"/>
      <c r="C478" s="128"/>
      <c r="D478" s="128"/>
    </row>
    <row r="479" spans="1:4" s="117" customFormat="1">
      <c r="A479" s="128"/>
      <c r="B479" s="128"/>
      <c r="C479" s="128"/>
      <c r="D479" s="128"/>
    </row>
    <row r="480" spans="1:4" s="117" customFormat="1">
      <c r="A480" s="128"/>
      <c r="B480" s="128"/>
      <c r="C480" s="128"/>
      <c r="D480" s="128"/>
    </row>
    <row r="481" spans="1:4" s="117" customFormat="1">
      <c r="A481" s="128"/>
      <c r="B481" s="128"/>
      <c r="C481" s="128"/>
      <c r="D481" s="128"/>
    </row>
    <row r="482" spans="1:4" s="117" customFormat="1">
      <c r="A482" s="128"/>
      <c r="B482" s="128"/>
      <c r="C482" s="128"/>
      <c r="D482" s="128"/>
    </row>
    <row r="483" spans="1:4" s="117" customFormat="1">
      <c r="A483" s="128"/>
      <c r="B483" s="128"/>
      <c r="C483" s="128"/>
      <c r="D483" s="128"/>
    </row>
    <row r="484" spans="1:4" s="117" customFormat="1">
      <c r="A484" s="128"/>
      <c r="B484" s="128"/>
      <c r="C484" s="128"/>
      <c r="D484" s="128"/>
    </row>
    <row r="485" spans="1:4" s="117" customFormat="1">
      <c r="A485" s="128"/>
      <c r="B485" s="128"/>
      <c r="C485" s="128"/>
      <c r="D485" s="128"/>
    </row>
    <row r="486" spans="1:4" s="117" customFormat="1">
      <c r="A486" s="128"/>
      <c r="B486" s="128"/>
      <c r="C486" s="128"/>
      <c r="D486" s="128"/>
    </row>
    <row r="487" spans="1:4" s="117" customFormat="1">
      <c r="A487" s="128"/>
      <c r="B487" s="128"/>
      <c r="C487" s="128"/>
      <c r="D487" s="128"/>
    </row>
    <row r="488" spans="1:4" s="117" customFormat="1">
      <c r="A488" s="128"/>
      <c r="B488" s="128"/>
      <c r="C488" s="128"/>
      <c r="D488" s="128"/>
    </row>
    <row r="489" spans="1:4" s="117" customFormat="1">
      <c r="A489" s="128"/>
      <c r="B489" s="128"/>
      <c r="C489" s="128"/>
      <c r="D489" s="128"/>
    </row>
    <row r="490" spans="1:4" s="117" customFormat="1">
      <c r="A490" s="128"/>
      <c r="B490" s="128"/>
      <c r="C490" s="128"/>
      <c r="D490" s="128"/>
    </row>
    <row r="491" spans="1:4" s="117" customFormat="1">
      <c r="A491" s="128"/>
      <c r="B491" s="128"/>
      <c r="C491" s="128"/>
      <c r="D491" s="128"/>
    </row>
    <row r="492" spans="1:4" s="117" customFormat="1">
      <c r="A492" s="128"/>
      <c r="B492" s="128"/>
      <c r="C492" s="128"/>
      <c r="D492" s="128"/>
    </row>
    <row r="493" spans="1:4" s="117" customFormat="1">
      <c r="A493" s="128"/>
      <c r="B493" s="128"/>
      <c r="C493" s="128"/>
      <c r="D493" s="128"/>
    </row>
    <row r="494" spans="1:4" s="117" customFormat="1">
      <c r="A494" s="128"/>
      <c r="B494" s="128"/>
      <c r="C494" s="128"/>
      <c r="D494" s="128"/>
    </row>
    <row r="495" spans="1:4" s="117" customFormat="1">
      <c r="A495" s="128"/>
      <c r="B495" s="128"/>
      <c r="C495" s="128"/>
      <c r="D495" s="128"/>
    </row>
    <row r="496" spans="1:4" s="117" customFormat="1">
      <c r="A496" s="128"/>
      <c r="B496" s="128"/>
      <c r="C496" s="128"/>
      <c r="D496" s="128"/>
    </row>
    <row r="497" spans="1:4" s="117" customFormat="1">
      <c r="A497" s="128"/>
      <c r="B497" s="128"/>
      <c r="C497" s="128"/>
      <c r="D497" s="128"/>
    </row>
    <row r="498" spans="1:4" s="117" customFormat="1">
      <c r="A498" s="128"/>
      <c r="B498" s="128"/>
      <c r="C498" s="128"/>
      <c r="D498" s="128"/>
    </row>
    <row r="499" spans="1:4" s="117" customFormat="1">
      <c r="A499" s="128"/>
      <c r="B499" s="128"/>
      <c r="C499" s="128"/>
      <c r="D499" s="128"/>
    </row>
    <row r="500" spans="1:4" s="117" customFormat="1">
      <c r="A500" s="128"/>
      <c r="B500" s="128"/>
      <c r="C500" s="128"/>
      <c r="D500" s="128"/>
    </row>
    <row r="501" spans="1:4" s="117" customFormat="1">
      <c r="A501" s="128"/>
      <c r="B501" s="128"/>
      <c r="C501" s="128"/>
      <c r="D501" s="128"/>
    </row>
    <row r="502" spans="1:4" s="117" customFormat="1">
      <c r="A502" s="128"/>
      <c r="B502" s="128"/>
      <c r="C502" s="128"/>
      <c r="D502" s="128"/>
    </row>
    <row r="503" spans="1:4" s="117" customFormat="1">
      <c r="A503" s="128"/>
      <c r="B503" s="128"/>
      <c r="C503" s="128"/>
      <c r="D503" s="128"/>
    </row>
    <row r="504" spans="1:4" s="117" customFormat="1">
      <c r="A504" s="128"/>
      <c r="B504" s="128"/>
      <c r="C504" s="128"/>
      <c r="D504" s="128"/>
    </row>
    <row r="505" spans="1:4" s="117" customFormat="1">
      <c r="A505" s="128"/>
      <c r="B505" s="128"/>
      <c r="C505" s="128"/>
      <c r="D505" s="128"/>
    </row>
    <row r="506" spans="1:4" s="117" customFormat="1">
      <c r="A506" s="128"/>
      <c r="B506" s="128"/>
      <c r="C506" s="128"/>
      <c r="D506" s="128"/>
    </row>
    <row r="507" spans="1:4" s="117" customFormat="1">
      <c r="A507" s="128"/>
      <c r="B507" s="128"/>
      <c r="C507" s="128"/>
      <c r="D507" s="128"/>
    </row>
    <row r="508" spans="1:4" s="117" customFormat="1">
      <c r="A508" s="128"/>
      <c r="B508" s="128"/>
      <c r="C508" s="128"/>
      <c r="D508" s="128"/>
    </row>
    <row r="509" spans="1:4" s="117" customFormat="1">
      <c r="A509" s="128"/>
      <c r="B509" s="128"/>
      <c r="C509" s="128"/>
      <c r="D509" s="128"/>
    </row>
    <row r="510" spans="1:4" s="117" customFormat="1">
      <c r="A510" s="128"/>
      <c r="B510" s="128"/>
      <c r="C510" s="128"/>
      <c r="D510" s="128"/>
    </row>
    <row r="511" spans="1:4" s="117" customFormat="1">
      <c r="A511" s="128"/>
      <c r="B511" s="128"/>
      <c r="C511" s="128"/>
      <c r="D511" s="128"/>
    </row>
    <row r="512" spans="1:4" s="117" customFormat="1">
      <c r="A512" s="128"/>
      <c r="B512" s="128"/>
      <c r="C512" s="128"/>
      <c r="D512" s="128"/>
    </row>
    <row r="513" spans="1:4" s="117" customFormat="1">
      <c r="A513" s="128"/>
      <c r="B513" s="128"/>
      <c r="C513" s="128"/>
      <c r="D513" s="128"/>
    </row>
    <row r="514" spans="1:4" s="117" customFormat="1">
      <c r="A514" s="128"/>
      <c r="B514" s="128"/>
      <c r="C514" s="128"/>
      <c r="D514" s="128"/>
    </row>
    <row r="515" spans="1:4" s="117" customFormat="1">
      <c r="A515" s="128"/>
      <c r="B515" s="128"/>
      <c r="C515" s="128"/>
      <c r="D515" s="128"/>
    </row>
    <row r="516" spans="1:4" s="117" customFormat="1">
      <c r="A516" s="128"/>
      <c r="B516" s="128"/>
      <c r="C516" s="128"/>
      <c r="D516" s="128"/>
    </row>
    <row r="517" spans="1:4" s="117" customFormat="1">
      <c r="A517" s="128"/>
      <c r="B517" s="128"/>
      <c r="C517" s="128"/>
      <c r="D517" s="128"/>
    </row>
    <row r="518" spans="1:4" s="117" customFormat="1">
      <c r="A518" s="128"/>
      <c r="B518" s="128"/>
      <c r="C518" s="128"/>
      <c r="D518" s="128"/>
    </row>
    <row r="519" spans="1:4" s="117" customFormat="1">
      <c r="A519" s="128"/>
      <c r="B519" s="128"/>
      <c r="C519" s="128"/>
      <c r="D519" s="128"/>
    </row>
    <row r="520" spans="1:4" s="117" customFormat="1">
      <c r="A520" s="128"/>
      <c r="B520" s="128"/>
      <c r="C520" s="128"/>
      <c r="D520" s="128"/>
    </row>
    <row r="521" spans="1:4" s="117" customFormat="1">
      <c r="A521" s="128"/>
      <c r="B521" s="128"/>
      <c r="C521" s="128"/>
      <c r="D521" s="128"/>
    </row>
    <row r="522" spans="1:4" s="117" customFormat="1">
      <c r="A522" s="128"/>
      <c r="B522" s="128"/>
      <c r="C522" s="128"/>
      <c r="D522" s="128"/>
    </row>
    <row r="523" spans="1:4" s="117" customFormat="1">
      <c r="A523" s="128"/>
      <c r="B523" s="128"/>
      <c r="C523" s="128"/>
      <c r="D523" s="128"/>
    </row>
    <row r="524" spans="1:4" s="117" customFormat="1">
      <c r="A524" s="128"/>
      <c r="B524" s="128"/>
      <c r="C524" s="128"/>
      <c r="D524" s="128"/>
    </row>
    <row r="525" spans="1:4" s="117" customFormat="1">
      <c r="A525" s="128"/>
      <c r="B525" s="128"/>
      <c r="C525" s="128"/>
      <c r="D525" s="128"/>
    </row>
    <row r="526" spans="1:4" s="117" customFormat="1">
      <c r="A526" s="128"/>
      <c r="B526" s="128"/>
      <c r="C526" s="128"/>
      <c r="D526" s="128"/>
    </row>
    <row r="527" spans="1:4" s="117" customFormat="1">
      <c r="A527" s="128"/>
      <c r="B527" s="128"/>
      <c r="C527" s="128"/>
      <c r="D527" s="128"/>
    </row>
    <row r="528" spans="1:4" s="117" customFormat="1">
      <c r="A528" s="128"/>
      <c r="B528" s="128"/>
      <c r="C528" s="128"/>
      <c r="D528" s="128"/>
    </row>
    <row r="529" spans="1:4" s="117" customFormat="1">
      <c r="A529" s="128"/>
      <c r="B529" s="128"/>
      <c r="C529" s="128"/>
      <c r="D529" s="128"/>
    </row>
    <row r="530" spans="1:4" s="117" customFormat="1">
      <c r="A530" s="128"/>
      <c r="B530" s="128"/>
      <c r="C530" s="128"/>
      <c r="D530" s="128"/>
    </row>
    <row r="531" spans="1:4" s="117" customFormat="1">
      <c r="A531" s="128"/>
      <c r="B531" s="128"/>
      <c r="C531" s="128"/>
      <c r="D531" s="128"/>
    </row>
    <row r="532" spans="1:4" s="117" customFormat="1">
      <c r="A532" s="128"/>
      <c r="B532" s="128"/>
      <c r="C532" s="128"/>
      <c r="D532" s="128"/>
    </row>
    <row r="533" spans="1:4" s="117" customFormat="1">
      <c r="A533" s="128"/>
      <c r="B533" s="128"/>
      <c r="C533" s="128"/>
      <c r="D533" s="128"/>
    </row>
    <row r="534" spans="1:4" s="117" customFormat="1">
      <c r="A534" s="128"/>
      <c r="B534" s="128"/>
      <c r="C534" s="128"/>
      <c r="D534" s="128"/>
    </row>
    <row r="535" spans="1:4" s="117" customFormat="1">
      <c r="A535" s="128"/>
      <c r="B535" s="128"/>
      <c r="C535" s="128"/>
      <c r="D535" s="128"/>
    </row>
    <row r="536" spans="1:4" s="117" customFormat="1">
      <c r="A536" s="128"/>
      <c r="B536" s="128"/>
      <c r="C536" s="128"/>
      <c r="D536" s="128"/>
    </row>
    <row r="537" spans="1:4" s="117" customFormat="1">
      <c r="A537" s="128"/>
      <c r="B537" s="128"/>
      <c r="C537" s="128"/>
      <c r="D537" s="128"/>
    </row>
    <row r="538" spans="1:4" s="117" customFormat="1">
      <c r="A538" s="128"/>
      <c r="B538" s="128"/>
      <c r="C538" s="128"/>
      <c r="D538" s="128"/>
    </row>
    <row r="539" spans="1:4" s="117" customFormat="1">
      <c r="A539" s="128"/>
      <c r="B539" s="128"/>
      <c r="C539" s="128"/>
      <c r="D539" s="128"/>
    </row>
    <row r="540" spans="1:4" s="117" customFormat="1">
      <c r="A540" s="128"/>
      <c r="B540" s="128"/>
      <c r="C540" s="128"/>
      <c r="D540" s="128"/>
    </row>
    <row r="541" spans="1:4" s="117" customFormat="1">
      <c r="A541" s="128"/>
      <c r="B541" s="128"/>
      <c r="C541" s="128"/>
      <c r="D541" s="128"/>
    </row>
    <row r="542" spans="1:4" s="117" customFormat="1">
      <c r="A542" s="128"/>
      <c r="B542" s="128"/>
      <c r="C542" s="128"/>
      <c r="D542" s="128"/>
    </row>
    <row r="543" spans="1:4" s="117" customFormat="1">
      <c r="A543" s="128"/>
      <c r="B543" s="128"/>
      <c r="C543" s="128"/>
      <c r="D543" s="128"/>
    </row>
    <row r="544" spans="1:4" s="117" customFormat="1">
      <c r="A544" s="128"/>
      <c r="B544" s="128"/>
      <c r="C544" s="128"/>
      <c r="D544" s="128"/>
    </row>
    <row r="545" spans="1:4" s="117" customFormat="1">
      <c r="A545" s="128"/>
      <c r="B545" s="128"/>
      <c r="C545" s="128"/>
      <c r="D545" s="128"/>
    </row>
    <row r="546" spans="1:4" s="117" customFormat="1">
      <c r="A546" s="128"/>
      <c r="B546" s="128"/>
      <c r="C546" s="128"/>
      <c r="D546" s="128"/>
    </row>
    <row r="547" spans="1:4" s="117" customFormat="1">
      <c r="A547" s="128"/>
      <c r="B547" s="128"/>
      <c r="C547" s="128"/>
      <c r="D547" s="128"/>
    </row>
    <row r="548" spans="1:4" s="117" customFormat="1">
      <c r="A548" s="128"/>
      <c r="B548" s="128"/>
      <c r="C548" s="128"/>
      <c r="D548" s="128"/>
    </row>
    <row r="549" spans="1:4" s="117" customFormat="1">
      <c r="A549" s="128"/>
      <c r="B549" s="128"/>
      <c r="C549" s="128"/>
      <c r="D549" s="128"/>
    </row>
    <row r="550" spans="1:4" s="117" customFormat="1">
      <c r="A550" s="128"/>
      <c r="B550" s="128"/>
      <c r="C550" s="128"/>
      <c r="D550" s="128"/>
    </row>
    <row r="551" spans="1:4" s="117" customFormat="1">
      <c r="A551" s="128"/>
      <c r="B551" s="128"/>
      <c r="C551" s="128"/>
      <c r="D551" s="128"/>
    </row>
    <row r="552" spans="1:4" s="117" customFormat="1">
      <c r="A552" s="128"/>
      <c r="B552" s="128"/>
      <c r="C552" s="128"/>
      <c r="D552" s="128"/>
    </row>
    <row r="553" spans="1:4" s="117" customFormat="1">
      <c r="A553" s="128"/>
      <c r="B553" s="128"/>
      <c r="C553" s="128"/>
      <c r="D553" s="128"/>
    </row>
    <row r="554" spans="1:4" s="117" customFormat="1">
      <c r="A554" s="128"/>
      <c r="B554" s="128"/>
      <c r="C554" s="128"/>
      <c r="D554" s="128"/>
    </row>
    <row r="555" spans="1:4" s="117" customFormat="1">
      <c r="A555" s="128"/>
      <c r="B555" s="128"/>
      <c r="C555" s="128"/>
      <c r="D555" s="128"/>
    </row>
    <row r="556" spans="1:4" s="117" customFormat="1">
      <c r="A556" s="128"/>
      <c r="B556" s="128"/>
      <c r="C556" s="128"/>
      <c r="D556" s="128"/>
    </row>
    <row r="557" spans="1:4" s="117" customFormat="1">
      <c r="A557" s="128"/>
      <c r="B557" s="128"/>
      <c r="C557" s="128"/>
      <c r="D557" s="128"/>
    </row>
    <row r="558" spans="1:4" s="117" customFormat="1">
      <c r="A558" s="128"/>
      <c r="B558" s="128"/>
      <c r="C558" s="128"/>
      <c r="D558" s="128"/>
    </row>
    <row r="559" spans="1:4" s="117" customFormat="1">
      <c r="A559" s="128"/>
      <c r="B559" s="128"/>
      <c r="C559" s="128"/>
      <c r="D559" s="128"/>
    </row>
    <row r="560" spans="1:4" s="117" customFormat="1">
      <c r="A560" s="128"/>
      <c r="B560" s="128"/>
      <c r="C560" s="128"/>
      <c r="D560" s="128"/>
    </row>
    <row r="561" spans="1:4" s="117" customFormat="1">
      <c r="A561" s="128"/>
      <c r="B561" s="128"/>
      <c r="C561" s="128"/>
      <c r="D561" s="128"/>
    </row>
    <row r="562" spans="1:4" s="117" customFormat="1">
      <c r="A562" s="128"/>
      <c r="B562" s="128"/>
      <c r="C562" s="128"/>
      <c r="D562" s="128"/>
    </row>
    <row r="563" spans="1:4" s="117" customFormat="1">
      <c r="A563" s="128"/>
      <c r="B563" s="128"/>
      <c r="C563" s="128"/>
      <c r="D563" s="128"/>
    </row>
    <row r="564" spans="1:4" s="117" customFormat="1">
      <c r="A564" s="128"/>
      <c r="B564" s="128"/>
      <c r="C564" s="128"/>
      <c r="D564" s="128"/>
    </row>
    <row r="565" spans="1:4" s="117" customFormat="1">
      <c r="A565" s="128"/>
      <c r="B565" s="128"/>
      <c r="C565" s="128"/>
      <c r="D565" s="128"/>
    </row>
    <row r="566" spans="1:4" s="117" customFormat="1">
      <c r="A566" s="128"/>
      <c r="B566" s="128"/>
      <c r="C566" s="128"/>
      <c r="D566" s="128"/>
    </row>
    <row r="567" spans="1:4" s="117" customFormat="1">
      <c r="A567" s="128"/>
      <c r="B567" s="128"/>
      <c r="C567" s="128"/>
      <c r="D567" s="128"/>
    </row>
    <row r="568" spans="1:4" s="117" customFormat="1">
      <c r="A568" s="128"/>
      <c r="B568" s="128"/>
      <c r="C568" s="128"/>
      <c r="D568" s="128"/>
    </row>
    <row r="569" spans="1:4" s="117" customFormat="1">
      <c r="A569" s="128"/>
      <c r="B569" s="128"/>
      <c r="C569" s="128"/>
      <c r="D569" s="128"/>
    </row>
    <row r="570" spans="1:4" s="117" customFormat="1">
      <c r="A570" s="128"/>
      <c r="B570" s="128"/>
      <c r="C570" s="128"/>
      <c r="D570" s="128"/>
    </row>
    <row r="571" spans="1:4" s="117" customFormat="1">
      <c r="A571" s="128"/>
      <c r="B571" s="128"/>
      <c r="C571" s="128"/>
      <c r="D571" s="128"/>
    </row>
    <row r="572" spans="1:4" s="117" customFormat="1">
      <c r="A572" s="128"/>
      <c r="B572" s="128"/>
      <c r="C572" s="128"/>
      <c r="D572" s="128"/>
    </row>
    <row r="573" spans="1:4" s="117" customFormat="1">
      <c r="A573" s="128"/>
      <c r="B573" s="128"/>
      <c r="C573" s="128"/>
      <c r="D573" s="128"/>
    </row>
    <row r="574" spans="1:4" s="117" customFormat="1">
      <c r="A574" s="128"/>
      <c r="B574" s="128"/>
      <c r="C574" s="128"/>
      <c r="D574" s="128"/>
    </row>
    <row r="575" spans="1:4" s="117" customFormat="1">
      <c r="A575" s="128"/>
      <c r="B575" s="128"/>
      <c r="C575" s="128"/>
      <c r="D575" s="128"/>
    </row>
    <row r="576" spans="1:4" s="117" customFormat="1">
      <c r="A576" s="128"/>
      <c r="B576" s="128"/>
      <c r="C576" s="128"/>
      <c r="D576" s="128"/>
    </row>
    <row r="577" spans="1:4" s="117" customFormat="1">
      <c r="A577" s="128"/>
      <c r="B577" s="128"/>
      <c r="C577" s="128"/>
      <c r="D577" s="128"/>
    </row>
    <row r="578" spans="1:4" s="117" customFormat="1">
      <c r="A578" s="128"/>
      <c r="B578" s="128"/>
      <c r="C578" s="128"/>
      <c r="D578" s="128"/>
    </row>
    <row r="579" spans="1:4" s="117" customFormat="1">
      <c r="A579" s="128"/>
      <c r="B579" s="128"/>
      <c r="C579" s="128"/>
      <c r="D579" s="128"/>
    </row>
    <row r="580" spans="1:4" s="117" customFormat="1">
      <c r="A580" s="128"/>
      <c r="B580" s="128"/>
      <c r="C580" s="128"/>
      <c r="D580" s="128"/>
    </row>
    <row r="581" spans="1:4" s="117" customFormat="1">
      <c r="A581" s="128"/>
      <c r="B581" s="128"/>
      <c r="C581" s="128"/>
      <c r="D581" s="128"/>
    </row>
    <row r="582" spans="1:4" s="117" customFormat="1">
      <c r="A582" s="128"/>
      <c r="B582" s="128"/>
      <c r="C582" s="128"/>
      <c r="D582" s="128"/>
    </row>
    <row r="583" spans="1:4" s="117" customFormat="1">
      <c r="A583" s="128"/>
      <c r="B583" s="128"/>
      <c r="C583" s="128"/>
      <c r="D583" s="128"/>
    </row>
    <row r="584" spans="1:4" s="117" customFormat="1">
      <c r="A584" s="128"/>
      <c r="B584" s="128"/>
      <c r="C584" s="128"/>
      <c r="D584" s="128"/>
    </row>
    <row r="585" spans="1:4" s="117" customFormat="1">
      <c r="A585" s="128"/>
      <c r="B585" s="128"/>
      <c r="C585" s="128"/>
      <c r="D585" s="128"/>
    </row>
    <row r="586" spans="1:4" s="117" customFormat="1">
      <c r="A586" s="128"/>
      <c r="B586" s="128"/>
      <c r="C586" s="128"/>
      <c r="D586" s="128"/>
    </row>
    <row r="587" spans="1:4" s="117" customFormat="1">
      <c r="A587" s="128"/>
      <c r="B587" s="128"/>
      <c r="C587" s="128"/>
      <c r="D587" s="128"/>
    </row>
    <row r="588" spans="1:4" s="117" customFormat="1">
      <c r="A588" s="128"/>
      <c r="B588" s="128"/>
      <c r="C588" s="128"/>
      <c r="D588" s="128"/>
    </row>
    <row r="589" spans="1:4" s="117" customFormat="1">
      <c r="A589" s="128"/>
      <c r="B589" s="128"/>
      <c r="C589" s="128"/>
      <c r="D589" s="128"/>
    </row>
    <row r="590" spans="1:4" s="117" customFormat="1">
      <c r="A590" s="128"/>
      <c r="B590" s="128"/>
      <c r="C590" s="128"/>
      <c r="D590" s="128"/>
    </row>
    <row r="591" spans="1:4" s="117" customFormat="1">
      <c r="A591" s="128"/>
      <c r="B591" s="128"/>
      <c r="C591" s="128"/>
      <c r="D591" s="128"/>
    </row>
    <row r="592" spans="1:4" s="117" customFormat="1">
      <c r="A592" s="128"/>
      <c r="B592" s="128"/>
      <c r="C592" s="128"/>
      <c r="D592" s="128"/>
    </row>
    <row r="593" spans="1:4" s="117" customFormat="1">
      <c r="A593" s="128"/>
      <c r="B593" s="128"/>
      <c r="C593" s="128"/>
      <c r="D593" s="128"/>
    </row>
    <row r="594" spans="1:4" s="117" customFormat="1">
      <c r="A594" s="128"/>
      <c r="B594" s="128"/>
      <c r="C594" s="128"/>
      <c r="D594" s="128"/>
    </row>
    <row r="595" spans="1:4" s="117" customFormat="1">
      <c r="A595" s="128"/>
      <c r="B595" s="128"/>
      <c r="C595" s="128"/>
      <c r="D595" s="128"/>
    </row>
    <row r="596" spans="1:4" s="117" customFormat="1">
      <c r="A596" s="128"/>
      <c r="B596" s="128"/>
      <c r="C596" s="128"/>
      <c r="D596" s="128"/>
    </row>
    <row r="597" spans="1:4" s="117" customFormat="1">
      <c r="A597" s="128"/>
      <c r="B597" s="128"/>
      <c r="C597" s="128"/>
      <c r="D597" s="128"/>
    </row>
    <row r="598" spans="1:4" s="117" customFormat="1">
      <c r="A598" s="128"/>
      <c r="B598" s="128"/>
      <c r="C598" s="128"/>
      <c r="D598" s="128"/>
    </row>
    <row r="599" spans="1:4" s="117" customFormat="1">
      <c r="A599" s="128"/>
      <c r="B599" s="128"/>
      <c r="C599" s="128"/>
      <c r="D599" s="128"/>
    </row>
    <row r="600" spans="1:4" s="117" customFormat="1">
      <c r="A600" s="128"/>
      <c r="B600" s="128"/>
      <c r="C600" s="128"/>
      <c r="D600" s="128"/>
    </row>
    <row r="601" spans="1:4" s="117" customFormat="1">
      <c r="A601" s="128"/>
      <c r="B601" s="128"/>
      <c r="C601" s="128"/>
      <c r="D601" s="128"/>
    </row>
    <row r="602" spans="1:4" s="117" customFormat="1">
      <c r="A602" s="128"/>
      <c r="B602" s="128"/>
      <c r="C602" s="128"/>
      <c r="D602" s="128"/>
    </row>
    <row r="603" spans="1:4" s="117" customFormat="1">
      <c r="A603" s="128"/>
      <c r="B603" s="128"/>
      <c r="C603" s="128"/>
      <c r="D603" s="128"/>
    </row>
    <row r="604" spans="1:4" s="117" customFormat="1">
      <c r="A604" s="128"/>
      <c r="B604" s="128"/>
      <c r="C604" s="128"/>
      <c r="D604" s="128"/>
    </row>
    <row r="605" spans="1:4" s="117" customFormat="1">
      <c r="A605" s="128"/>
      <c r="B605" s="128"/>
      <c r="C605" s="128"/>
      <c r="D605" s="128"/>
    </row>
    <row r="606" spans="1:4" s="117" customFormat="1">
      <c r="A606" s="128"/>
      <c r="B606" s="128"/>
      <c r="C606" s="128"/>
      <c r="D606" s="128"/>
    </row>
    <row r="607" spans="1:4" s="117" customFormat="1">
      <c r="A607" s="128"/>
      <c r="B607" s="128"/>
      <c r="C607" s="128"/>
      <c r="D607" s="128"/>
    </row>
    <row r="608" spans="1:4" s="117" customFormat="1">
      <c r="A608" s="128"/>
      <c r="B608" s="128"/>
      <c r="C608" s="128"/>
      <c r="D608" s="128"/>
    </row>
    <row r="609" spans="1:4" s="117" customFormat="1">
      <c r="A609" s="128"/>
      <c r="B609" s="128"/>
      <c r="C609" s="128"/>
      <c r="D609" s="128"/>
    </row>
    <row r="610" spans="1:4" s="117" customFormat="1">
      <c r="A610" s="128"/>
      <c r="B610" s="128"/>
      <c r="C610" s="128"/>
      <c r="D610" s="128"/>
    </row>
    <row r="611" spans="1:4" s="117" customFormat="1">
      <c r="A611" s="128"/>
      <c r="B611" s="128"/>
      <c r="C611" s="128"/>
      <c r="D611" s="128"/>
    </row>
    <row r="612" spans="1:4" s="117" customFormat="1">
      <c r="A612" s="128"/>
      <c r="B612" s="128"/>
      <c r="C612" s="128"/>
      <c r="D612" s="128"/>
    </row>
    <row r="613" spans="1:4" s="117" customFormat="1">
      <c r="A613" s="128"/>
      <c r="B613" s="128"/>
      <c r="C613" s="128"/>
      <c r="D613" s="128"/>
    </row>
    <row r="614" spans="1:4" s="117" customFormat="1">
      <c r="A614" s="128"/>
      <c r="B614" s="128"/>
      <c r="C614" s="128"/>
      <c r="D614" s="128"/>
    </row>
    <row r="615" spans="1:4" s="117" customFormat="1">
      <c r="A615" s="128"/>
      <c r="B615" s="128"/>
      <c r="C615" s="128"/>
      <c r="D615" s="128"/>
    </row>
    <row r="616" spans="1:4" s="117" customFormat="1">
      <c r="A616" s="128"/>
      <c r="B616" s="128"/>
      <c r="C616" s="128"/>
      <c r="D616" s="128"/>
    </row>
    <row r="617" spans="1:4" s="117" customFormat="1">
      <c r="A617" s="128"/>
      <c r="B617" s="128"/>
      <c r="C617" s="128"/>
      <c r="D617" s="128"/>
    </row>
    <row r="618" spans="1:4" s="117" customFormat="1">
      <c r="A618" s="128"/>
      <c r="B618" s="128"/>
      <c r="C618" s="128"/>
      <c r="D618" s="128"/>
    </row>
    <row r="619" spans="1:4" s="117" customFormat="1">
      <c r="A619" s="128"/>
      <c r="B619" s="128"/>
      <c r="C619" s="128"/>
      <c r="D619" s="128"/>
    </row>
    <row r="620" spans="1:4" s="117" customFormat="1">
      <c r="A620" s="128"/>
      <c r="B620" s="128"/>
      <c r="C620" s="128"/>
      <c r="D620" s="128"/>
    </row>
    <row r="621" spans="1:4" s="117" customFormat="1">
      <c r="A621" s="128"/>
      <c r="B621" s="128"/>
      <c r="C621" s="128"/>
      <c r="D621" s="128"/>
    </row>
    <row r="622" spans="1:4" s="117" customFormat="1">
      <c r="A622" s="128"/>
      <c r="B622" s="128"/>
      <c r="C622" s="128"/>
      <c r="D622" s="128"/>
    </row>
    <row r="623" spans="1:4" s="117" customFormat="1">
      <c r="A623" s="128"/>
      <c r="B623" s="128"/>
      <c r="C623" s="128"/>
      <c r="D623" s="128"/>
    </row>
    <row r="624" spans="1:4" s="117" customFormat="1">
      <c r="A624" s="128"/>
      <c r="B624" s="128"/>
      <c r="C624" s="128"/>
      <c r="D624" s="128"/>
    </row>
    <row r="625" spans="1:4" s="117" customFormat="1">
      <c r="A625" s="128"/>
      <c r="B625" s="128"/>
      <c r="C625" s="128"/>
      <c r="D625" s="128"/>
    </row>
    <row r="626" spans="1:4" s="117" customFormat="1">
      <c r="A626" s="128"/>
      <c r="B626" s="128"/>
      <c r="C626" s="128"/>
      <c r="D626" s="128"/>
    </row>
    <row r="627" spans="1:4" s="117" customFormat="1">
      <c r="A627" s="128"/>
      <c r="B627" s="128"/>
      <c r="C627" s="128"/>
      <c r="D627" s="128"/>
    </row>
    <row r="628" spans="1:4" s="117" customFormat="1">
      <c r="A628" s="128"/>
      <c r="B628" s="128"/>
      <c r="C628" s="128"/>
      <c r="D628" s="128"/>
    </row>
    <row r="629" spans="1:4" s="117" customFormat="1">
      <c r="A629" s="128"/>
      <c r="B629" s="128"/>
      <c r="C629" s="128"/>
      <c r="D629" s="128"/>
    </row>
    <row r="630" spans="1:4" s="117" customFormat="1">
      <c r="A630" s="128"/>
      <c r="B630" s="128"/>
      <c r="C630" s="128"/>
      <c r="D630" s="128"/>
    </row>
    <row r="631" spans="1:4" s="117" customFormat="1">
      <c r="A631" s="128"/>
      <c r="B631" s="128"/>
      <c r="C631" s="128"/>
      <c r="D631" s="128"/>
    </row>
    <row r="632" spans="1:4" s="117" customFormat="1">
      <c r="A632" s="128"/>
      <c r="B632" s="128"/>
      <c r="C632" s="128"/>
      <c r="D632" s="128"/>
    </row>
    <row r="633" spans="1:4" s="117" customFormat="1">
      <c r="A633" s="128"/>
      <c r="B633" s="128"/>
      <c r="C633" s="128"/>
      <c r="D633" s="128"/>
    </row>
    <row r="634" spans="1:4" s="117" customFormat="1">
      <c r="A634" s="128"/>
      <c r="B634" s="128"/>
      <c r="C634" s="128"/>
      <c r="D634" s="128"/>
    </row>
    <row r="635" spans="1:4" s="117" customFormat="1">
      <c r="A635" s="128"/>
      <c r="B635" s="128"/>
      <c r="C635" s="128"/>
      <c r="D635" s="128"/>
    </row>
    <row r="636" spans="1:4" s="117" customFormat="1">
      <c r="A636" s="128"/>
      <c r="B636" s="128"/>
      <c r="C636" s="128"/>
      <c r="D636" s="128"/>
    </row>
    <row r="637" spans="1:4" s="117" customFormat="1">
      <c r="A637" s="128"/>
      <c r="B637" s="128"/>
      <c r="C637" s="128"/>
      <c r="D637" s="128"/>
    </row>
    <row r="638" spans="1:4" s="117" customFormat="1">
      <c r="A638" s="128"/>
      <c r="B638" s="128"/>
      <c r="C638" s="128"/>
      <c r="D638" s="128"/>
    </row>
    <row r="639" spans="1:4" s="117" customFormat="1">
      <c r="A639" s="128"/>
      <c r="B639" s="128"/>
      <c r="C639" s="128"/>
      <c r="D639" s="128"/>
    </row>
    <row r="640" spans="1:4" s="117" customFormat="1">
      <c r="A640" s="128"/>
      <c r="B640" s="128"/>
      <c r="C640" s="128"/>
      <c r="D640" s="128"/>
    </row>
    <row r="641" spans="1:4" s="117" customFormat="1">
      <c r="A641" s="128"/>
      <c r="B641" s="128"/>
      <c r="C641" s="128"/>
      <c r="D641" s="128"/>
    </row>
    <row r="642" spans="1:4" s="117" customFormat="1">
      <c r="A642" s="128"/>
      <c r="B642" s="128"/>
      <c r="C642" s="128"/>
      <c r="D642" s="128"/>
    </row>
    <row r="643" spans="1:4" s="117" customFormat="1">
      <c r="A643" s="128"/>
      <c r="B643" s="128"/>
      <c r="C643" s="128"/>
      <c r="D643" s="128"/>
    </row>
    <row r="644" spans="1:4" s="117" customFormat="1">
      <c r="A644" s="128"/>
      <c r="B644" s="128"/>
      <c r="C644" s="128"/>
      <c r="D644" s="128"/>
    </row>
    <row r="645" spans="1:4" s="117" customFormat="1">
      <c r="A645" s="128"/>
      <c r="B645" s="128"/>
      <c r="C645" s="128"/>
      <c r="D645" s="128"/>
    </row>
    <row r="646" spans="1:4" s="117" customFormat="1">
      <c r="A646" s="128"/>
      <c r="B646" s="128"/>
      <c r="C646" s="128"/>
      <c r="D646" s="128"/>
    </row>
    <row r="647" spans="1:4" s="117" customFormat="1">
      <c r="A647" s="128"/>
      <c r="B647" s="128"/>
      <c r="C647" s="128"/>
      <c r="D647" s="128"/>
    </row>
    <row r="648" spans="1:4" s="117" customFormat="1">
      <c r="A648" s="128"/>
      <c r="B648" s="128"/>
      <c r="C648" s="128"/>
      <c r="D648" s="128"/>
    </row>
    <row r="649" spans="1:4" s="117" customFormat="1">
      <c r="A649" s="128"/>
      <c r="B649" s="128"/>
      <c r="C649" s="128"/>
      <c r="D649" s="128"/>
    </row>
    <row r="650" spans="1:4" s="117" customFormat="1">
      <c r="A650" s="128"/>
      <c r="B650" s="128"/>
      <c r="C650" s="128"/>
      <c r="D650" s="128"/>
    </row>
    <row r="651" spans="1:4" s="117" customFormat="1">
      <c r="A651" s="128"/>
      <c r="B651" s="128"/>
      <c r="C651" s="128"/>
      <c r="D651" s="128"/>
    </row>
    <row r="652" spans="1:4" s="117" customFormat="1">
      <c r="A652" s="128"/>
      <c r="B652" s="128"/>
      <c r="C652" s="128"/>
      <c r="D652" s="128"/>
    </row>
    <row r="653" spans="1:4" s="117" customFormat="1">
      <c r="A653" s="128"/>
      <c r="B653" s="128"/>
      <c r="C653" s="128"/>
      <c r="D653" s="128"/>
    </row>
    <row r="654" spans="1:4" s="117" customFormat="1">
      <c r="A654" s="128"/>
      <c r="B654" s="128"/>
      <c r="C654" s="128"/>
      <c r="D654" s="128"/>
    </row>
    <row r="655" spans="1:4" s="117" customFormat="1">
      <c r="A655" s="128"/>
      <c r="B655" s="128"/>
      <c r="C655" s="128"/>
      <c r="D655" s="128"/>
    </row>
    <row r="656" spans="1:4" s="117" customFormat="1">
      <c r="A656" s="128"/>
      <c r="B656" s="128"/>
      <c r="C656" s="128"/>
      <c r="D656" s="128"/>
    </row>
    <row r="657" spans="1:4" s="117" customFormat="1">
      <c r="A657" s="128"/>
      <c r="B657" s="128"/>
      <c r="C657" s="128"/>
      <c r="D657" s="128"/>
    </row>
    <row r="658" spans="1:4" s="117" customFormat="1">
      <c r="A658" s="128"/>
      <c r="B658" s="128"/>
      <c r="C658" s="128"/>
      <c r="D658" s="128"/>
    </row>
    <row r="659" spans="1:4" s="117" customFormat="1">
      <c r="A659" s="128"/>
      <c r="B659" s="128"/>
      <c r="C659" s="128"/>
      <c r="D659" s="128"/>
    </row>
    <row r="660" spans="1:4" s="117" customFormat="1">
      <c r="A660" s="128"/>
      <c r="B660" s="128"/>
      <c r="C660" s="128"/>
      <c r="D660" s="128"/>
    </row>
    <row r="661" spans="1:4" s="117" customFormat="1">
      <c r="A661" s="128"/>
      <c r="B661" s="128"/>
      <c r="C661" s="128"/>
      <c r="D661" s="128"/>
    </row>
    <row r="662" spans="1:4" s="117" customFormat="1">
      <c r="A662" s="128"/>
      <c r="B662" s="128"/>
      <c r="C662" s="128"/>
      <c r="D662" s="128"/>
    </row>
    <row r="663" spans="1:4" s="117" customFormat="1">
      <c r="A663" s="128"/>
      <c r="B663" s="128"/>
      <c r="C663" s="128"/>
      <c r="D663" s="128"/>
    </row>
    <row r="664" spans="1:4" s="117" customFormat="1">
      <c r="A664" s="128"/>
      <c r="B664" s="128"/>
      <c r="C664" s="128"/>
      <c r="D664" s="128"/>
    </row>
    <row r="665" spans="1:4" s="117" customFormat="1">
      <c r="A665" s="128"/>
      <c r="B665" s="128"/>
      <c r="C665" s="128"/>
      <c r="D665" s="128"/>
    </row>
    <row r="666" spans="1:4" s="117" customFormat="1">
      <c r="A666" s="128"/>
      <c r="B666" s="128"/>
      <c r="C666" s="128"/>
      <c r="D666" s="128"/>
    </row>
    <row r="667" spans="1:4" s="117" customFormat="1">
      <c r="A667" s="128"/>
      <c r="B667" s="128"/>
      <c r="C667" s="128"/>
      <c r="D667" s="128"/>
    </row>
    <row r="668" spans="1:4" s="117" customFormat="1">
      <c r="A668" s="128"/>
      <c r="B668" s="128"/>
      <c r="C668" s="128"/>
      <c r="D668" s="128"/>
    </row>
    <row r="669" spans="1:4" s="117" customFormat="1">
      <c r="A669" s="128"/>
      <c r="B669" s="128"/>
      <c r="C669" s="128"/>
      <c r="D669" s="128"/>
    </row>
    <row r="670" spans="1:4" s="117" customFormat="1">
      <c r="A670" s="128"/>
      <c r="B670" s="128"/>
      <c r="C670" s="128"/>
      <c r="D670" s="128"/>
    </row>
    <row r="671" spans="1:4" s="117" customFormat="1">
      <c r="A671" s="128"/>
      <c r="B671" s="128"/>
      <c r="C671" s="128"/>
      <c r="D671" s="128"/>
    </row>
    <row r="672" spans="1:4" s="117" customFormat="1">
      <c r="A672" s="128"/>
      <c r="B672" s="128"/>
      <c r="C672" s="128"/>
      <c r="D672" s="128"/>
    </row>
    <row r="673" spans="1:4" s="117" customFormat="1">
      <c r="A673" s="128"/>
      <c r="B673" s="128"/>
      <c r="C673" s="128"/>
      <c r="D673" s="128"/>
    </row>
    <row r="674" spans="1:4" s="117" customFormat="1">
      <c r="A674" s="128"/>
      <c r="B674" s="128"/>
      <c r="C674" s="128"/>
      <c r="D674" s="128"/>
    </row>
    <row r="675" spans="1:4" s="117" customFormat="1">
      <c r="A675" s="128"/>
      <c r="B675" s="128"/>
      <c r="C675" s="128"/>
      <c r="D675" s="128"/>
    </row>
    <row r="676" spans="1:4" s="117" customFormat="1">
      <c r="A676" s="128"/>
      <c r="B676" s="128"/>
      <c r="C676" s="128"/>
      <c r="D676" s="128"/>
    </row>
    <row r="677" spans="1:4" s="117" customFormat="1">
      <c r="A677" s="128"/>
      <c r="B677" s="128"/>
      <c r="C677" s="128"/>
      <c r="D677" s="128"/>
    </row>
    <row r="678" spans="1:4" s="117" customFormat="1">
      <c r="A678" s="128"/>
      <c r="B678" s="128"/>
      <c r="C678" s="128"/>
      <c r="D678" s="128"/>
    </row>
    <row r="679" spans="1:4" s="117" customFormat="1">
      <c r="A679" s="128"/>
      <c r="B679" s="128"/>
      <c r="C679" s="128"/>
      <c r="D679" s="128"/>
    </row>
    <row r="680" spans="1:4" s="117" customFormat="1">
      <c r="A680" s="128"/>
      <c r="B680" s="128"/>
      <c r="C680" s="128"/>
      <c r="D680" s="128"/>
    </row>
    <row r="681" spans="1:4" s="117" customFormat="1">
      <c r="A681" s="128"/>
      <c r="B681" s="128"/>
      <c r="C681" s="128"/>
      <c r="D681" s="128"/>
    </row>
    <row r="682" spans="1:4" s="117" customFormat="1">
      <c r="A682" s="128"/>
      <c r="B682" s="128"/>
      <c r="C682" s="128"/>
      <c r="D682" s="128"/>
    </row>
    <row r="683" spans="1:4" s="117" customFormat="1">
      <c r="A683" s="128"/>
      <c r="B683" s="128"/>
      <c r="C683" s="128"/>
      <c r="D683" s="128"/>
    </row>
    <row r="684" spans="1:4" s="117" customFormat="1">
      <c r="A684" s="128"/>
      <c r="B684" s="128"/>
      <c r="C684" s="128"/>
      <c r="D684" s="128"/>
    </row>
    <row r="685" spans="1:4" s="117" customFormat="1">
      <c r="A685" s="128"/>
      <c r="B685" s="128"/>
      <c r="C685" s="128"/>
      <c r="D685" s="128"/>
    </row>
    <row r="686" spans="1:4" s="117" customFormat="1">
      <c r="A686" s="128"/>
      <c r="B686" s="128"/>
      <c r="C686" s="128"/>
      <c r="D686" s="128"/>
    </row>
    <row r="687" spans="1:4" s="117" customFormat="1">
      <c r="A687" s="128"/>
      <c r="B687" s="128"/>
      <c r="C687" s="128"/>
      <c r="D687" s="128"/>
    </row>
    <row r="688" spans="1:4" s="117" customFormat="1">
      <c r="A688" s="128"/>
      <c r="B688" s="128"/>
      <c r="C688" s="128"/>
      <c r="D688" s="128"/>
    </row>
    <row r="689" spans="1:4" s="117" customFormat="1">
      <c r="A689" s="128"/>
      <c r="B689" s="128"/>
      <c r="C689" s="128"/>
      <c r="D689" s="128"/>
    </row>
    <row r="690" spans="1:4" s="117" customFormat="1">
      <c r="A690" s="128"/>
      <c r="B690" s="128"/>
      <c r="C690" s="128"/>
      <c r="D690" s="128"/>
    </row>
    <row r="691" spans="1:4" s="117" customFormat="1">
      <c r="A691" s="128"/>
      <c r="B691" s="128"/>
      <c r="C691" s="128"/>
      <c r="D691" s="128"/>
    </row>
    <row r="692" spans="1:4" s="117" customFormat="1">
      <c r="A692" s="128"/>
      <c r="B692" s="128"/>
      <c r="C692" s="128"/>
      <c r="D692" s="128"/>
    </row>
    <row r="693" spans="1:4" s="117" customFormat="1">
      <c r="A693" s="128"/>
      <c r="B693" s="128"/>
      <c r="C693" s="128"/>
      <c r="D693" s="128"/>
    </row>
    <row r="694" spans="1:4" s="117" customFormat="1">
      <c r="A694" s="128"/>
      <c r="B694" s="128"/>
      <c r="C694" s="128"/>
      <c r="D694" s="128"/>
    </row>
    <row r="695" spans="1:4" s="117" customFormat="1">
      <c r="A695" s="128"/>
      <c r="B695" s="128"/>
      <c r="C695" s="128"/>
      <c r="D695" s="128"/>
    </row>
    <row r="696" spans="1:4" s="117" customFormat="1">
      <c r="A696" s="128"/>
      <c r="B696" s="128"/>
      <c r="C696" s="128"/>
      <c r="D696" s="128"/>
    </row>
    <row r="697" spans="1:4" s="117" customFormat="1">
      <c r="A697" s="128"/>
      <c r="B697" s="128"/>
      <c r="C697" s="128"/>
      <c r="D697" s="128"/>
    </row>
    <row r="698" spans="1:4" s="117" customFormat="1">
      <c r="A698" s="128"/>
      <c r="B698" s="128"/>
      <c r="C698" s="128"/>
      <c r="D698" s="128"/>
    </row>
    <row r="699" spans="1:4" s="117" customFormat="1">
      <c r="A699" s="128"/>
      <c r="B699" s="128"/>
      <c r="C699" s="128"/>
      <c r="D699" s="128"/>
    </row>
    <row r="700" spans="1:4" s="117" customFormat="1">
      <c r="A700" s="128"/>
      <c r="B700" s="128"/>
      <c r="C700" s="128"/>
      <c r="D700" s="128"/>
    </row>
    <row r="701" spans="1:4" s="117" customFormat="1">
      <c r="A701" s="128"/>
      <c r="B701" s="128"/>
      <c r="C701" s="128"/>
      <c r="D701" s="128"/>
    </row>
    <row r="702" spans="1:4" s="117" customFormat="1">
      <c r="A702" s="128"/>
      <c r="B702" s="128"/>
      <c r="C702" s="128"/>
      <c r="D702" s="128"/>
    </row>
    <row r="703" spans="1:4" s="117" customFormat="1">
      <c r="A703" s="128"/>
      <c r="B703" s="128"/>
      <c r="C703" s="128"/>
      <c r="D703" s="128"/>
    </row>
    <row r="704" spans="1:4" s="117" customFormat="1">
      <c r="A704" s="128"/>
      <c r="B704" s="128"/>
      <c r="C704" s="128"/>
      <c r="D704" s="128"/>
    </row>
    <row r="705" spans="1:4" s="117" customFormat="1">
      <c r="A705" s="128"/>
      <c r="B705" s="128"/>
      <c r="C705" s="128"/>
      <c r="D705" s="128"/>
    </row>
    <row r="706" spans="1:4" s="117" customFormat="1">
      <c r="A706" s="128"/>
      <c r="B706" s="128"/>
      <c r="C706" s="128"/>
      <c r="D706" s="128"/>
    </row>
    <row r="707" spans="1:4" s="117" customFormat="1">
      <c r="A707" s="128"/>
      <c r="B707" s="128"/>
      <c r="C707" s="128"/>
      <c r="D707" s="128"/>
    </row>
    <row r="708" spans="1:4" s="117" customFormat="1">
      <c r="A708" s="128"/>
      <c r="B708" s="128"/>
      <c r="C708" s="128"/>
      <c r="D708" s="128"/>
    </row>
    <row r="709" spans="1:4" s="117" customFormat="1">
      <c r="A709" s="128"/>
      <c r="B709" s="128"/>
      <c r="C709" s="128"/>
      <c r="D709" s="128"/>
    </row>
    <row r="710" spans="1:4" s="117" customFormat="1">
      <c r="A710" s="128"/>
      <c r="B710" s="128"/>
      <c r="C710" s="128"/>
      <c r="D710" s="128"/>
    </row>
    <row r="711" spans="1:4" s="117" customFormat="1">
      <c r="A711" s="128"/>
      <c r="B711" s="128"/>
      <c r="C711" s="128"/>
      <c r="D711" s="128"/>
    </row>
    <row r="712" spans="1:4" s="117" customFormat="1">
      <c r="A712" s="128"/>
      <c r="B712" s="128"/>
      <c r="C712" s="128"/>
      <c r="D712" s="128"/>
    </row>
    <row r="713" spans="1:4" s="117" customFormat="1">
      <c r="A713" s="128"/>
      <c r="B713" s="128"/>
      <c r="C713" s="128"/>
      <c r="D713" s="128"/>
    </row>
    <row r="714" spans="1:4" s="117" customFormat="1">
      <c r="A714" s="128"/>
      <c r="B714" s="128"/>
      <c r="C714" s="128"/>
      <c r="D714" s="128"/>
    </row>
    <row r="715" spans="1:4" s="117" customFormat="1">
      <c r="A715" s="128"/>
      <c r="B715" s="128"/>
      <c r="C715" s="128"/>
      <c r="D715" s="128"/>
    </row>
    <row r="716" spans="1:4" s="117" customFormat="1">
      <c r="A716" s="128"/>
      <c r="B716" s="128"/>
      <c r="C716" s="128"/>
      <c r="D716" s="128"/>
    </row>
    <row r="717" spans="1:4" s="117" customFormat="1">
      <c r="A717" s="128"/>
      <c r="B717" s="128"/>
      <c r="C717" s="128"/>
      <c r="D717" s="128"/>
    </row>
    <row r="718" spans="1:4" s="117" customFormat="1">
      <c r="A718" s="128"/>
      <c r="B718" s="128"/>
      <c r="C718" s="128"/>
      <c r="D718" s="128"/>
    </row>
    <row r="719" spans="1:4" s="117" customFormat="1">
      <c r="A719" s="128"/>
      <c r="B719" s="128"/>
      <c r="C719" s="128"/>
      <c r="D719" s="128"/>
    </row>
    <row r="720" spans="1:4" s="117" customFormat="1">
      <c r="A720" s="128"/>
      <c r="B720" s="128"/>
      <c r="C720" s="128"/>
      <c r="D720" s="128"/>
    </row>
    <row r="721" spans="1:4" s="117" customFormat="1">
      <c r="A721" s="128"/>
      <c r="B721" s="128"/>
      <c r="C721" s="128"/>
      <c r="D721" s="128"/>
    </row>
    <row r="722" spans="1:4" s="117" customFormat="1">
      <c r="A722" s="128"/>
      <c r="B722" s="128"/>
      <c r="C722" s="128"/>
      <c r="D722" s="128"/>
    </row>
    <row r="723" spans="1:4" s="117" customFormat="1">
      <c r="A723" s="128"/>
      <c r="B723" s="128"/>
      <c r="C723" s="128"/>
      <c r="D723" s="128"/>
    </row>
    <row r="724" spans="1:4" s="117" customFormat="1">
      <c r="A724" s="128"/>
      <c r="B724" s="128"/>
      <c r="C724" s="128"/>
      <c r="D724" s="128"/>
    </row>
    <row r="725" spans="1:4" s="117" customFormat="1">
      <c r="A725" s="128"/>
      <c r="B725" s="128"/>
      <c r="C725" s="128"/>
      <c r="D725" s="128"/>
    </row>
    <row r="726" spans="1:4" s="117" customFormat="1">
      <c r="A726" s="128"/>
      <c r="B726" s="128"/>
      <c r="C726" s="128"/>
      <c r="D726" s="128"/>
    </row>
    <row r="727" spans="1:4" s="117" customFormat="1">
      <c r="A727" s="128"/>
      <c r="B727" s="128"/>
      <c r="C727" s="128"/>
      <c r="D727" s="128"/>
    </row>
    <row r="728" spans="1:4" s="117" customFormat="1">
      <c r="A728" s="128"/>
      <c r="B728" s="128"/>
      <c r="C728" s="128"/>
      <c r="D728" s="128"/>
    </row>
    <row r="729" spans="1:4" s="117" customFormat="1">
      <c r="A729" s="128"/>
      <c r="B729" s="128"/>
      <c r="C729" s="128"/>
      <c r="D729" s="128"/>
    </row>
    <row r="730" spans="1:4" s="117" customFormat="1">
      <c r="A730" s="128"/>
      <c r="B730" s="128"/>
      <c r="C730" s="128"/>
      <c r="D730" s="128"/>
    </row>
    <row r="731" spans="1:4" s="117" customFormat="1">
      <c r="A731" s="128"/>
      <c r="B731" s="128"/>
      <c r="C731" s="128"/>
      <c r="D731" s="128"/>
    </row>
    <row r="732" spans="1:4" s="117" customFormat="1">
      <c r="A732" s="128"/>
      <c r="B732" s="128"/>
      <c r="C732" s="128"/>
      <c r="D732" s="128"/>
    </row>
    <row r="733" spans="1:4" s="117" customFormat="1">
      <c r="A733" s="128"/>
      <c r="B733" s="128"/>
      <c r="C733" s="128"/>
      <c r="D733" s="128"/>
    </row>
    <row r="734" spans="1:4" s="117" customFormat="1">
      <c r="A734" s="128"/>
      <c r="B734" s="128"/>
      <c r="C734" s="128"/>
      <c r="D734" s="128"/>
    </row>
    <row r="735" spans="1:4" s="117" customFormat="1">
      <c r="A735" s="128"/>
      <c r="B735" s="128"/>
      <c r="C735" s="128"/>
      <c r="D735" s="128"/>
    </row>
    <row r="736" spans="1:4" s="117" customFormat="1">
      <c r="A736" s="128"/>
      <c r="B736" s="128"/>
      <c r="C736" s="128"/>
      <c r="D736" s="128"/>
    </row>
    <row r="737" spans="1:4" s="117" customFormat="1">
      <c r="A737" s="128"/>
      <c r="B737" s="128"/>
      <c r="C737" s="128"/>
      <c r="D737" s="128"/>
    </row>
    <row r="738" spans="1:4" s="117" customFormat="1">
      <c r="A738" s="128"/>
      <c r="B738" s="128"/>
      <c r="C738" s="128"/>
      <c r="D738" s="128"/>
    </row>
    <row r="739" spans="1:4" s="117" customFormat="1">
      <c r="A739" s="128"/>
      <c r="B739" s="128"/>
      <c r="C739" s="128"/>
      <c r="D739" s="128"/>
    </row>
    <row r="740" spans="1:4" s="117" customFormat="1">
      <c r="A740" s="128"/>
      <c r="B740" s="128"/>
      <c r="C740" s="128"/>
      <c r="D740" s="128"/>
    </row>
    <row r="741" spans="1:4" s="117" customFormat="1">
      <c r="A741" s="128"/>
      <c r="B741" s="128"/>
      <c r="C741" s="128"/>
      <c r="D741" s="128"/>
    </row>
    <row r="742" spans="1:4" s="117" customFormat="1">
      <c r="A742" s="128"/>
      <c r="B742" s="128"/>
      <c r="C742" s="128"/>
      <c r="D742" s="128"/>
    </row>
    <row r="743" spans="1:4" s="117" customFormat="1">
      <c r="A743" s="128"/>
      <c r="B743" s="128"/>
      <c r="C743" s="128"/>
      <c r="D743" s="128"/>
    </row>
    <row r="744" spans="1:4" s="117" customFormat="1">
      <c r="A744" s="128"/>
      <c r="B744" s="128"/>
      <c r="C744" s="128"/>
      <c r="D744" s="128"/>
    </row>
    <row r="745" spans="1:4" s="117" customFormat="1">
      <c r="A745" s="128"/>
      <c r="B745" s="128"/>
      <c r="C745" s="128"/>
      <c r="D745" s="128"/>
    </row>
    <row r="746" spans="1:4" s="117" customFormat="1">
      <c r="A746" s="128"/>
      <c r="B746" s="128"/>
      <c r="C746" s="128"/>
      <c r="D746" s="128"/>
    </row>
    <row r="747" spans="1:4" s="117" customFormat="1">
      <c r="A747" s="128"/>
      <c r="B747" s="128"/>
      <c r="C747" s="128"/>
      <c r="D747" s="128"/>
    </row>
  </sheetData>
  <protectedRanges>
    <protectedRange password="CC3D" sqref="C3:C20 A21:C317" name="Range1"/>
    <protectedRange password="CC3D" sqref="D3:D317" name="Range1_1"/>
    <protectedRange password="CC3D" sqref="A3:A20" name="Range1_2"/>
    <protectedRange password="CC3D" sqref="B3:B20" name="Range1_3"/>
  </protectedRanges>
  <mergeCells count="4">
    <mergeCell ref="A1:A2"/>
    <mergeCell ref="B1:B2"/>
    <mergeCell ref="C1:C2"/>
    <mergeCell ref="D1:D2"/>
  </mergeCells>
  <conditionalFormatting sqref="A21:C317 C3:C20 D3:D57">
    <cfRule type="cellIs" dxfId="32" priority="17" operator="equal">
      <formula>0</formula>
    </cfRule>
  </conditionalFormatting>
  <conditionalFormatting sqref="D58:D77">
    <cfRule type="cellIs" dxfId="31" priority="15" operator="equal">
      <formula>0</formula>
    </cfRule>
  </conditionalFormatting>
  <conditionalFormatting sqref="D78:D97">
    <cfRule type="cellIs" dxfId="30" priority="14" operator="equal">
      <formula>0</formula>
    </cfRule>
  </conditionalFormatting>
  <conditionalFormatting sqref="D98:D117">
    <cfRule type="cellIs" dxfId="29" priority="13" operator="equal">
      <formula>0</formula>
    </cfRule>
  </conditionalFormatting>
  <conditionalFormatting sqref="D118:D137">
    <cfRule type="cellIs" dxfId="28" priority="12" operator="equal">
      <formula>0</formula>
    </cfRule>
  </conditionalFormatting>
  <conditionalFormatting sqref="D138:D157">
    <cfRule type="cellIs" dxfId="27" priority="11" operator="equal">
      <formula>0</formula>
    </cfRule>
  </conditionalFormatting>
  <conditionalFormatting sqref="D158:D177">
    <cfRule type="cellIs" dxfId="26" priority="10" operator="equal">
      <formula>0</formula>
    </cfRule>
  </conditionalFormatting>
  <conditionalFormatting sqref="D178:D197">
    <cfRule type="cellIs" dxfId="25" priority="9" operator="equal">
      <formula>0</formula>
    </cfRule>
  </conditionalFormatting>
  <conditionalFormatting sqref="D198:D217">
    <cfRule type="cellIs" dxfId="24" priority="8" operator="equal">
      <formula>0</formula>
    </cfRule>
  </conditionalFormatting>
  <conditionalFormatting sqref="D218:D237">
    <cfRule type="cellIs" dxfId="23" priority="7" operator="equal">
      <formula>0</formula>
    </cfRule>
  </conditionalFormatting>
  <conditionalFormatting sqref="D238:D257">
    <cfRule type="cellIs" dxfId="22" priority="6" operator="equal">
      <formula>0</formula>
    </cfRule>
  </conditionalFormatting>
  <conditionalFormatting sqref="D258:D277">
    <cfRule type="cellIs" dxfId="21" priority="5" operator="equal">
      <formula>0</formula>
    </cfRule>
  </conditionalFormatting>
  <conditionalFormatting sqref="D278:D297">
    <cfRule type="cellIs" dxfId="20" priority="4" operator="equal">
      <formula>0</formula>
    </cfRule>
  </conditionalFormatting>
  <conditionalFormatting sqref="D298:D317">
    <cfRule type="cellIs" dxfId="19" priority="3" operator="equal">
      <formula>0</formula>
    </cfRule>
  </conditionalFormatting>
  <conditionalFormatting sqref="A3:A20">
    <cfRule type="cellIs" dxfId="18" priority="2" operator="equal">
      <formula>0</formula>
    </cfRule>
  </conditionalFormatting>
  <conditionalFormatting sqref="B3:B20">
    <cfRule type="cellIs" dxfId="17" priority="1" operator="equal">
      <formula>0</formula>
    </cfRule>
  </conditionalFormatting>
  <dataValidations count="1">
    <dataValidation type="list" allowBlank="1" showInputMessage="1" showErrorMessage="1" sqref="C21:C1048576" xr:uid="{00000000-0002-0000-0900-000000000000}">
      <formula1>$J$3:$J$5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4"/>
  <sheetViews>
    <sheetView rightToLeft="1" topLeftCell="A7" workbookViewId="0">
      <selection activeCell="B25" sqref="B25"/>
    </sheetView>
  </sheetViews>
  <sheetFormatPr defaultColWidth="9.1796875" defaultRowHeight="14.5"/>
  <cols>
    <col min="1" max="1" width="22.26953125" bestFit="1" customWidth="1"/>
    <col min="2" max="2" width="39.1796875" bestFit="1" customWidth="1"/>
  </cols>
  <sheetData>
    <row r="1" spans="1:2">
      <c r="A1" s="219" t="s">
        <v>86</v>
      </c>
      <c r="B1" s="219"/>
    </row>
    <row r="2" spans="1:2">
      <c r="A2" s="10" t="s">
        <v>87</v>
      </c>
      <c r="B2" s="12">
        <v>42208</v>
      </c>
    </row>
    <row r="3" spans="1:2">
      <c r="A3" s="10" t="s">
        <v>822</v>
      </c>
      <c r="B3" s="12" t="s">
        <v>832</v>
      </c>
    </row>
    <row r="4" spans="1:2">
      <c r="A4" s="10" t="s">
        <v>823</v>
      </c>
      <c r="B4" s="12"/>
    </row>
    <row r="5" spans="1:2">
      <c r="A5" s="184" t="s">
        <v>88</v>
      </c>
      <c r="B5" s="220"/>
    </row>
    <row r="6" spans="1:2">
      <c r="A6" s="105" t="s">
        <v>101</v>
      </c>
      <c r="B6" s="10" t="s">
        <v>838</v>
      </c>
    </row>
    <row r="7" spans="1:2">
      <c r="A7" s="105" t="s">
        <v>744</v>
      </c>
      <c r="B7" s="10"/>
    </row>
    <row r="8" spans="1:2">
      <c r="A8" s="105" t="s">
        <v>89</v>
      </c>
      <c r="B8" s="10" t="s">
        <v>833</v>
      </c>
    </row>
    <row r="9" spans="1:2">
      <c r="A9" s="105" t="s">
        <v>89</v>
      </c>
      <c r="B9" s="10" t="s">
        <v>834</v>
      </c>
    </row>
    <row r="10" spans="1:2">
      <c r="A10" s="105" t="s">
        <v>89</v>
      </c>
      <c r="B10" s="10" t="s">
        <v>835</v>
      </c>
    </row>
    <row r="11" spans="1:2">
      <c r="A11" s="105" t="s">
        <v>89</v>
      </c>
      <c r="B11" s="10" t="s">
        <v>836</v>
      </c>
    </row>
    <row r="12" spans="1:2">
      <c r="A12" s="105" t="s">
        <v>89</v>
      </c>
      <c r="B12" s="10" t="s">
        <v>837</v>
      </c>
    </row>
    <row r="13" spans="1:2">
      <c r="A13" s="105" t="s">
        <v>89</v>
      </c>
      <c r="B13" s="10"/>
    </row>
    <row r="14" spans="1:2" ht="15" thickBot="1">
      <c r="A14" s="184" t="s">
        <v>98</v>
      </c>
      <c r="B14" s="221"/>
    </row>
    <row r="15" spans="1:2" ht="16.5">
      <c r="A15" s="10" t="s">
        <v>94</v>
      </c>
      <c r="B15" s="53"/>
    </row>
    <row r="16" spans="1:2" ht="16.5">
      <c r="A16" s="10" t="s">
        <v>90</v>
      </c>
      <c r="B16" s="54"/>
    </row>
    <row r="17" spans="1:2" ht="16.5">
      <c r="A17" s="10" t="s">
        <v>91</v>
      </c>
      <c r="B17" s="54"/>
    </row>
    <row r="18" spans="1:2" ht="16.5">
      <c r="A18" s="10" t="s">
        <v>92</v>
      </c>
      <c r="B18" s="54"/>
    </row>
    <row r="19" spans="1:2" ht="16.5">
      <c r="A19" s="10" t="s">
        <v>93</v>
      </c>
      <c r="B19" s="54"/>
    </row>
    <row r="20" spans="1:2" ht="16.5">
      <c r="A20" s="10" t="s">
        <v>95</v>
      </c>
      <c r="B20" s="54"/>
    </row>
    <row r="21" spans="1:2" ht="16.5">
      <c r="A21" s="10" t="s">
        <v>96</v>
      </c>
      <c r="B21" s="54"/>
    </row>
    <row r="22" spans="1:2" ht="17" thickBot="1">
      <c r="A22" s="10" t="s">
        <v>97</v>
      </c>
      <c r="B22" s="55"/>
    </row>
    <row r="23" spans="1:2">
      <c r="A23" s="184" t="s">
        <v>99</v>
      </c>
      <c r="B23" s="184"/>
    </row>
    <row r="24" spans="1:2">
      <c r="A24" s="10" t="s">
        <v>100</v>
      </c>
      <c r="B24" s="10" t="s">
        <v>838</v>
      </c>
    </row>
  </sheetData>
  <mergeCells count="4">
    <mergeCell ref="A1:B1"/>
    <mergeCell ref="A5:B5"/>
    <mergeCell ref="A14:B14"/>
    <mergeCell ref="A23:B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3"/>
  <sheetViews>
    <sheetView rightToLeft="1" workbookViewId="0">
      <selection activeCell="D6" sqref="D6"/>
    </sheetView>
  </sheetViews>
  <sheetFormatPr defaultColWidth="9.1796875" defaultRowHeight="14.5"/>
  <cols>
    <col min="1" max="1" width="40.54296875" bestFit="1" customWidth="1"/>
    <col min="2" max="2" width="10.7265625" bestFit="1" customWidth="1"/>
    <col min="3" max="3" width="5.7265625" style="109" bestFit="1" customWidth="1"/>
    <col min="4" max="4" width="39.7265625" bestFit="1" customWidth="1"/>
  </cols>
  <sheetData>
    <row r="1" spans="1:2">
      <c r="A1" s="184" t="s">
        <v>102</v>
      </c>
      <c r="B1" s="184"/>
    </row>
    <row r="2" spans="1:2">
      <c r="A2" s="10" t="s">
        <v>103</v>
      </c>
      <c r="B2" s="12"/>
    </row>
    <row r="3" spans="1:2">
      <c r="A3" s="10" t="s">
        <v>104</v>
      </c>
      <c r="B3" s="12"/>
    </row>
    <row r="4" spans="1:2">
      <c r="A4" s="10" t="s">
        <v>105</v>
      </c>
      <c r="B4" s="10"/>
    </row>
    <row r="5" spans="1:2">
      <c r="A5" s="10" t="s">
        <v>106</v>
      </c>
      <c r="B5" s="10"/>
    </row>
    <row r="6" spans="1:2">
      <c r="A6" s="184" t="s">
        <v>107</v>
      </c>
      <c r="B6" s="184"/>
    </row>
    <row r="7" spans="1:2">
      <c r="A7" s="10" t="s">
        <v>103</v>
      </c>
      <c r="B7" s="12"/>
    </row>
    <row r="8" spans="1:2">
      <c r="A8" s="10" t="s">
        <v>108</v>
      </c>
      <c r="B8" s="108"/>
    </row>
    <row r="9" spans="1:2">
      <c r="A9" s="10" t="s">
        <v>105</v>
      </c>
      <c r="B9" s="10"/>
    </row>
    <row r="10" spans="1:2">
      <c r="A10" s="10" t="s">
        <v>106</v>
      </c>
      <c r="B10" s="10"/>
    </row>
    <row r="11" spans="1:2">
      <c r="A11" s="184" t="s">
        <v>109</v>
      </c>
      <c r="B11" s="184"/>
    </row>
    <row r="12" spans="1:2">
      <c r="A12" s="10"/>
      <c r="B12" s="12"/>
    </row>
    <row r="13" spans="1:2">
      <c r="A13" s="10"/>
      <c r="B13" s="12"/>
    </row>
  </sheetData>
  <mergeCells count="3">
    <mergeCell ref="A1:B1"/>
    <mergeCell ref="A6:B6"/>
    <mergeCell ref="A11:B11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"/>
  <sheetViews>
    <sheetView rightToLeft="1" workbookViewId="0">
      <selection activeCell="C8" sqref="C8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5" t="s">
        <v>102</v>
      </c>
      <c r="B1" s="116" t="s">
        <v>825</v>
      </c>
    </row>
    <row r="2" spans="1:11">
      <c r="A2" s="10" t="s">
        <v>103</v>
      </c>
      <c r="B2" s="12"/>
    </row>
    <row r="3" spans="1:11">
      <c r="A3" s="10" t="s">
        <v>104</v>
      </c>
      <c r="B3" s="12"/>
    </row>
    <row r="4" spans="1:11">
      <c r="A4" s="10" t="s">
        <v>105</v>
      </c>
      <c r="B4" s="12">
        <v>42216</v>
      </c>
    </row>
    <row r="5" spans="1:11">
      <c r="A5" s="10" t="s">
        <v>106</v>
      </c>
      <c r="B5" s="12"/>
    </row>
    <row r="6" spans="1:11">
      <c r="A6" s="115" t="s">
        <v>107</v>
      </c>
      <c r="B6" s="114" t="s">
        <v>825</v>
      </c>
    </row>
    <row r="7" spans="1:11">
      <c r="A7" s="10" t="s">
        <v>103</v>
      </c>
      <c r="B7" s="12"/>
    </row>
    <row r="8" spans="1:11">
      <c r="A8" s="10" t="s">
        <v>108</v>
      </c>
      <c r="B8" s="12"/>
    </row>
    <row r="9" spans="1:11">
      <c r="A9" s="10" t="s">
        <v>105</v>
      </c>
      <c r="B9" s="12"/>
    </row>
    <row r="10" spans="1:11">
      <c r="A10" s="10" t="s">
        <v>106</v>
      </c>
      <c r="B10" s="12">
        <v>42306</v>
      </c>
    </row>
    <row r="11" spans="1:11">
      <c r="A11" s="115" t="s">
        <v>109</v>
      </c>
      <c r="B11" s="114" t="s">
        <v>825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824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C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9"/>
  <sheetViews>
    <sheetView rightToLeft="1" workbookViewId="0">
      <selection activeCell="D21" sqref="D21"/>
    </sheetView>
  </sheetViews>
  <sheetFormatPr defaultColWidth="9.1796875" defaultRowHeight="14.5"/>
  <cols>
    <col min="1" max="1" width="19.81640625" bestFit="1" customWidth="1"/>
    <col min="2" max="2" width="4.1796875" bestFit="1" customWidth="1"/>
  </cols>
  <sheetData>
    <row r="1" spans="1:2">
      <c r="A1" s="184" t="s">
        <v>110</v>
      </c>
      <c r="B1" s="184"/>
    </row>
    <row r="2" spans="1:2" ht="15.5">
      <c r="A2" s="13"/>
      <c r="B2" s="10"/>
    </row>
    <row r="3" spans="1:2" ht="15.5">
      <c r="A3" s="13"/>
      <c r="B3" s="10"/>
    </row>
    <row r="4" spans="1:2" ht="15.5">
      <c r="A4" s="13"/>
      <c r="B4" s="10"/>
    </row>
    <row r="5" spans="1:2" ht="15.5">
      <c r="A5" s="13"/>
      <c r="B5" s="10"/>
    </row>
    <row r="6" spans="1:2" ht="15.5">
      <c r="A6" s="13"/>
      <c r="B6" s="10"/>
    </row>
    <row r="7" spans="1:2" ht="15.5">
      <c r="A7" s="13"/>
      <c r="B7" s="10"/>
    </row>
    <row r="8" spans="1:2" ht="15.5">
      <c r="A8" s="13"/>
      <c r="B8" s="10"/>
    </row>
    <row r="9" spans="1:2" ht="15.5">
      <c r="A9" s="13"/>
      <c r="B9" s="10"/>
    </row>
    <row r="10" spans="1:2" ht="15.5">
      <c r="A10" s="13"/>
      <c r="B10" s="10"/>
    </row>
    <row r="11" spans="1:2" ht="15.5">
      <c r="A11" s="13"/>
      <c r="B11" s="10"/>
    </row>
    <row r="12" spans="1:2" ht="15.5">
      <c r="A12" s="13"/>
      <c r="B12" s="10"/>
    </row>
    <row r="13" spans="1:2" ht="15.5">
      <c r="A13" s="13"/>
      <c r="B13" s="10"/>
    </row>
    <row r="14" spans="1:2" ht="15.5">
      <c r="A14" s="13"/>
      <c r="B14" s="10"/>
    </row>
    <row r="15" spans="1:2" ht="15.5">
      <c r="A15" s="13"/>
      <c r="B15" s="10"/>
    </row>
    <row r="16" spans="1:2" ht="15.5">
      <c r="A16" s="13"/>
      <c r="B16" s="10"/>
    </row>
    <row r="17" spans="1:2" ht="15.5">
      <c r="A17" s="13"/>
      <c r="B17" s="10"/>
    </row>
    <row r="18" spans="1:2" ht="15.5">
      <c r="A18" s="13"/>
      <c r="B18" s="10"/>
    </row>
    <row r="19" spans="1:2" ht="15.5">
      <c r="A19" s="13"/>
      <c r="B19" s="10"/>
    </row>
    <row r="20" spans="1:2" ht="15.5">
      <c r="A20" s="13"/>
      <c r="B20" s="10"/>
    </row>
    <row r="21" spans="1:2" ht="15.5">
      <c r="A21" s="13"/>
      <c r="B21" s="10"/>
    </row>
    <row r="22" spans="1:2" ht="15.5">
      <c r="A22" s="13"/>
      <c r="B22" s="10"/>
    </row>
    <row r="23" spans="1:2" ht="15.5">
      <c r="A23" s="13"/>
      <c r="B23" s="10"/>
    </row>
    <row r="24" spans="1:2" ht="15.5">
      <c r="A24" s="13"/>
      <c r="B24" s="10"/>
    </row>
    <row r="25" spans="1:2" ht="15.5">
      <c r="A25" s="13"/>
      <c r="B25" s="10"/>
    </row>
    <row r="26" spans="1:2" ht="15.5">
      <c r="A26" s="13"/>
      <c r="B26" s="10"/>
    </row>
    <row r="27" spans="1:2" ht="15.5">
      <c r="A27" s="13"/>
      <c r="B27" s="10"/>
    </row>
    <row r="28" spans="1:2" ht="15.5">
      <c r="A28" s="13"/>
      <c r="B28" s="10"/>
    </row>
    <row r="29" spans="1:2" ht="15.5">
      <c r="A29" s="13"/>
      <c r="B29" s="10"/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56"/>
  <sheetViews>
    <sheetView rightToLeft="1" zoomScale="120" zoomScaleNormal="120" workbookViewId="0">
      <selection activeCell="A17" sqref="A17"/>
    </sheetView>
  </sheetViews>
  <sheetFormatPr defaultColWidth="9.1796875" defaultRowHeight="14.5"/>
  <cols>
    <col min="1" max="1" width="33" style="156" bestFit="1" customWidth="1"/>
    <col min="2" max="2" width="28.26953125" style="156" customWidth="1"/>
    <col min="3" max="3" width="24.26953125" style="156" customWidth="1"/>
    <col min="4" max="4" width="15.26953125" style="156" customWidth="1"/>
    <col min="5" max="25" width="9.1796875" style="156"/>
  </cols>
  <sheetData>
    <row r="1" spans="1:25">
      <c r="A1" s="155" t="s">
        <v>929</v>
      </c>
      <c r="B1" s="155" t="s">
        <v>930</v>
      </c>
      <c r="C1" s="155" t="s">
        <v>931</v>
      </c>
      <c r="D1" s="155" t="s">
        <v>932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>
      <c r="A2" s="40" t="s">
        <v>111</v>
      </c>
      <c r="B2" s="91"/>
      <c r="C2" s="91"/>
      <c r="D2" s="126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>
      <c r="A3" s="91"/>
      <c r="B3" s="91" t="s">
        <v>112</v>
      </c>
      <c r="C3" s="91"/>
      <c r="D3" s="12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>
      <c r="A4" s="91"/>
      <c r="B4" s="91" t="s">
        <v>113</v>
      </c>
      <c r="C4" s="91"/>
      <c r="D4" s="126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>
      <c r="A5" s="91"/>
      <c r="B5" s="91" t="s">
        <v>114</v>
      </c>
      <c r="C5" s="91"/>
      <c r="D5" s="159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>
      <c r="A6" s="91"/>
      <c r="B6" s="91" t="s">
        <v>115</v>
      </c>
      <c r="C6" s="91"/>
      <c r="D6" s="12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>
      <c r="A7" s="91"/>
      <c r="B7" s="91" t="s">
        <v>116</v>
      </c>
      <c r="C7" s="91"/>
      <c r="D7" s="126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>
      <c r="A8" s="91"/>
      <c r="B8" s="91" t="s">
        <v>117</v>
      </c>
      <c r="C8" s="91"/>
      <c r="D8" s="126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>
      <c r="A9" s="91"/>
      <c r="B9" s="40" t="s">
        <v>118</v>
      </c>
      <c r="C9" s="91"/>
      <c r="D9" s="126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>
      <c r="A10" s="91"/>
      <c r="B10" s="91"/>
      <c r="C10" s="91" t="s">
        <v>119</v>
      </c>
      <c r="D10" s="126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ht="15" customHeight="1">
      <c r="A11" s="91"/>
      <c r="B11" s="91"/>
      <c r="C11" s="91" t="s">
        <v>68</v>
      </c>
      <c r="D11" s="126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>
      <c r="A12" s="91"/>
      <c r="B12" s="91"/>
      <c r="C12" s="91" t="s">
        <v>69</v>
      </c>
      <c r="D12" s="126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>
      <c r="A13" s="91"/>
      <c r="B13" s="40" t="s">
        <v>120</v>
      </c>
      <c r="C13" s="91"/>
      <c r="D13" s="126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>
      <c r="A14" s="91"/>
      <c r="B14" s="91"/>
      <c r="C14" s="91" t="s">
        <v>121</v>
      </c>
      <c r="D14" s="126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>
      <c r="A15" s="91"/>
      <c r="B15" s="91"/>
      <c r="C15" s="91" t="s">
        <v>122</v>
      </c>
      <c r="D15" s="126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>
      <c r="A16" s="91"/>
      <c r="B16" s="40" t="s">
        <v>123</v>
      </c>
      <c r="C16" s="91"/>
      <c r="D16" s="12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>
      <c r="A17" s="91"/>
      <c r="B17" s="91"/>
      <c r="C17" s="91" t="s">
        <v>124</v>
      </c>
      <c r="D17" s="12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 s="91"/>
      <c r="B18" s="91"/>
      <c r="C18" s="91" t="s">
        <v>125</v>
      </c>
      <c r="D18" s="126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 s="158"/>
      <c r="B19" s="126"/>
      <c r="C19" s="161"/>
      <c r="D19" s="126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 s="158"/>
      <c r="B20" s="126"/>
      <c r="C20" s="126"/>
      <c r="D20" s="126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 s="163"/>
      <c r="B21" s="162"/>
      <c r="C21" s="160"/>
      <c r="D21" s="126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 s="160"/>
      <c r="B22" s="162"/>
      <c r="C22" s="160"/>
      <c r="D22" s="12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 s="157"/>
      <c r="B23" s="126"/>
      <c r="C23" s="161"/>
      <c r="D23" s="12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 s="126"/>
      <c r="B24" s="126"/>
      <c r="C24" s="126"/>
      <c r="D24" s="126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 s="160"/>
      <c r="B25" s="160"/>
      <c r="C25" s="161"/>
      <c r="D25" s="126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 s="126"/>
      <c r="B26" s="126"/>
      <c r="C26" s="161"/>
      <c r="D26" s="1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 s="126"/>
      <c r="B27" s="126"/>
      <c r="C27" s="161"/>
      <c r="D27" s="126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 s="126"/>
      <c r="B28" s="126"/>
      <c r="C28" s="126"/>
      <c r="D28" s="126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 s="126"/>
      <c r="B29" s="160"/>
      <c r="C29" s="164"/>
      <c r="D29" s="12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 s="165"/>
      <c r="B30" s="166"/>
      <c r="C30" s="167"/>
      <c r="D30" s="12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 s="165"/>
      <c r="B31" s="166"/>
      <c r="C31" s="168"/>
      <c r="D31" s="126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 s="166"/>
      <c r="B32" s="166"/>
      <c r="C32" s="167"/>
      <c r="D32" s="126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4">
      <c r="A33" s="166"/>
      <c r="B33" s="166"/>
      <c r="C33" s="169"/>
      <c r="D33" s="166"/>
    </row>
    <row r="34" spans="1:4">
      <c r="A34" s="170"/>
      <c r="B34" s="166"/>
      <c r="C34" s="166"/>
      <c r="D34" s="166"/>
    </row>
    <row r="35" spans="1:4">
      <c r="A35" s="106"/>
      <c r="B35" s="162"/>
      <c r="C35" s="106"/>
      <c r="D35" s="166"/>
    </row>
    <row r="36" spans="1:4">
      <c r="A36" s="166"/>
      <c r="B36" s="166"/>
      <c r="C36" s="171"/>
      <c r="D36" s="166"/>
    </row>
    <row r="37" spans="1:4">
      <c r="A37" s="166"/>
      <c r="B37" s="166"/>
      <c r="C37" s="106"/>
      <c r="D37" s="166"/>
    </row>
    <row r="38" spans="1:4">
      <c r="A38" s="166"/>
      <c r="B38" s="166"/>
      <c r="C38" s="106"/>
      <c r="D38" s="166"/>
    </row>
    <row r="39" spans="1:4">
      <c r="A39" s="166"/>
      <c r="B39" s="166"/>
      <c r="C39" s="166"/>
      <c r="D39" s="166"/>
    </row>
    <row r="40" spans="1:4">
      <c r="A40" s="166"/>
      <c r="B40" s="160"/>
      <c r="C40" s="106"/>
      <c r="D40" s="166"/>
    </row>
    <row r="41" spans="1:4">
      <c r="A41" s="166"/>
      <c r="B41" s="166"/>
      <c r="C41" s="106"/>
      <c r="D41" s="166"/>
    </row>
    <row r="42" spans="1:4">
      <c r="A42" s="166"/>
      <c r="B42" s="166"/>
      <c r="C42" s="171"/>
      <c r="D42" s="166"/>
    </row>
    <row r="43" spans="1:4">
      <c r="A43" s="166"/>
      <c r="B43" s="166"/>
      <c r="C43" s="166"/>
      <c r="D43" s="166"/>
    </row>
    <row r="44" spans="1:4">
      <c r="A44" s="106"/>
      <c r="B44" s="172"/>
      <c r="C44" s="171"/>
      <c r="D44" s="166"/>
    </row>
    <row r="45" spans="1:4">
      <c r="A45" s="166"/>
      <c r="B45" s="166"/>
      <c r="C45" s="171"/>
      <c r="D45" s="166"/>
    </row>
    <row r="46" spans="1:4">
      <c r="A46" s="166"/>
      <c r="B46" s="166"/>
      <c r="C46" s="171"/>
      <c r="D46" s="166"/>
    </row>
    <row r="47" spans="1:4">
      <c r="A47" s="166"/>
      <c r="B47" s="166"/>
      <c r="C47" s="106"/>
      <c r="D47" s="166"/>
    </row>
    <row r="48" spans="1:4">
      <c r="A48" s="166"/>
      <c r="B48" s="166"/>
      <c r="C48" s="166"/>
      <c r="D48" s="166"/>
    </row>
    <row r="49" spans="1:4">
      <c r="A49" s="166"/>
      <c r="B49" s="173"/>
      <c r="C49" s="171"/>
      <c r="D49" s="166"/>
    </row>
    <row r="50" spans="1:4">
      <c r="A50" s="166"/>
      <c r="B50" s="166"/>
      <c r="C50" s="171"/>
      <c r="D50" s="166"/>
    </row>
    <row r="51" spans="1:4">
      <c r="A51" s="166"/>
      <c r="B51" s="166"/>
      <c r="C51" s="171"/>
      <c r="D51" s="166"/>
    </row>
    <row r="52" spans="1:4">
      <c r="A52" s="166"/>
      <c r="B52" s="166"/>
      <c r="C52" s="166"/>
      <c r="D52" s="166"/>
    </row>
    <row r="53" spans="1:4">
      <c r="A53" s="166"/>
      <c r="B53" s="172"/>
      <c r="C53" s="106"/>
      <c r="D53" s="166"/>
    </row>
    <row r="54" spans="1:4">
      <c r="A54" s="166"/>
      <c r="B54" s="166"/>
      <c r="C54" s="106"/>
      <c r="D54" s="166"/>
    </row>
    <row r="55" spans="1:4">
      <c r="A55" s="166"/>
      <c r="B55" s="166"/>
      <c r="C55" s="171"/>
      <c r="D55" s="166"/>
    </row>
    <row r="56" spans="1:4">
      <c r="A56" s="166"/>
      <c r="B56" s="166"/>
      <c r="C56" s="166"/>
      <c r="D56" s="166"/>
    </row>
  </sheetData>
  <protectedRanges>
    <protectedRange password="CC3D" sqref="B11 C11:C12 A12:A13 B2:C9 B14 A16 B17 A2:A10 C17:C31 C14:C15 B21:B22 B53 B25 D2:D32 B29 B35 B40 B44 B49 A18:A31" name="Range1"/>
  </protectedRanges>
  <conditionalFormatting sqref="B35 B40 B44 B49 B53 B2:B29 A2:A14 C2:D32 A16 A18:A31">
    <cfRule type="cellIs" dxfId="16" priority="3" operator="equal">
      <formula>0</formula>
    </cfRule>
  </conditionalFormatting>
  <conditionalFormatting sqref="A15">
    <cfRule type="cellIs" dxfId="15" priority="2" operator="equal">
      <formula>0</formula>
    </cfRule>
  </conditionalFormatting>
  <conditionalFormatting sqref="A17">
    <cfRule type="cellIs" dxfId="1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6"/>
  <sheetViews>
    <sheetView rightToLeft="1" zoomScale="90" zoomScaleNormal="90" workbookViewId="0">
      <selection activeCell="A2" sqref="A2:C18"/>
    </sheetView>
  </sheetViews>
  <sheetFormatPr defaultColWidth="9.1796875" defaultRowHeight="14.5"/>
  <cols>
    <col min="1" max="1" width="28.81640625" customWidth="1"/>
    <col min="2" max="2" width="32.81640625" customWidth="1"/>
    <col min="3" max="3" width="22.81640625" bestFit="1" customWidth="1"/>
  </cols>
  <sheetData>
    <row r="1" spans="1:5" s="140" customFormat="1" ht="18.5">
      <c r="A1" s="138" t="s">
        <v>842</v>
      </c>
      <c r="B1" s="138" t="s">
        <v>843</v>
      </c>
      <c r="C1" s="138" t="s">
        <v>844</v>
      </c>
      <c r="D1" s="139"/>
    </row>
    <row r="2" spans="1:5">
      <c r="A2" s="40" t="s">
        <v>111</v>
      </c>
      <c r="B2" s="91"/>
      <c r="C2" s="91"/>
      <c r="D2" s="14"/>
      <c r="E2" s="14"/>
    </row>
    <row r="3" spans="1:5">
      <c r="A3" s="91"/>
      <c r="B3" s="91" t="s">
        <v>112</v>
      </c>
      <c r="C3" s="91"/>
      <c r="D3" s="14"/>
      <c r="E3" s="14"/>
    </row>
    <row r="4" spans="1:5">
      <c r="A4" s="91"/>
      <c r="B4" s="91" t="s">
        <v>113</v>
      </c>
      <c r="C4" s="91"/>
      <c r="D4" s="14"/>
      <c r="E4" s="14"/>
    </row>
    <row r="5" spans="1:5">
      <c r="A5" s="91"/>
      <c r="B5" s="91" t="s">
        <v>114</v>
      </c>
      <c r="C5" s="91"/>
      <c r="D5" s="14"/>
      <c r="E5" s="14"/>
    </row>
    <row r="6" spans="1:5">
      <c r="A6" s="91"/>
      <c r="B6" s="91" t="s">
        <v>115</v>
      </c>
      <c r="C6" s="91"/>
      <c r="D6" s="14"/>
      <c r="E6" s="14"/>
    </row>
    <row r="7" spans="1:5">
      <c r="A7" s="91"/>
      <c r="B7" s="91" t="s">
        <v>116</v>
      </c>
      <c r="C7" s="91"/>
      <c r="D7" s="14"/>
      <c r="E7" s="14"/>
    </row>
    <row r="8" spans="1:5">
      <c r="A8" s="91"/>
      <c r="B8" s="91" t="s">
        <v>117</v>
      </c>
      <c r="C8" s="91"/>
      <c r="D8" s="14"/>
      <c r="E8" s="14"/>
    </row>
    <row r="9" spans="1:5">
      <c r="A9" s="91"/>
      <c r="B9" s="40" t="s">
        <v>118</v>
      </c>
      <c r="C9" s="91"/>
      <c r="D9" s="14"/>
      <c r="E9" s="14"/>
    </row>
    <row r="10" spans="1:5">
      <c r="A10" s="91"/>
      <c r="B10" s="91"/>
      <c r="C10" s="91" t="s">
        <v>119</v>
      </c>
      <c r="D10" s="14"/>
      <c r="E10" s="14"/>
    </row>
    <row r="11" spans="1:5">
      <c r="A11" s="91"/>
      <c r="B11" s="91"/>
      <c r="C11" s="91" t="s">
        <v>68</v>
      </c>
      <c r="D11" s="14"/>
      <c r="E11" s="14"/>
    </row>
    <row r="12" spans="1:5">
      <c r="A12" s="91"/>
      <c r="B12" s="91"/>
      <c r="C12" s="91" t="s">
        <v>69</v>
      </c>
      <c r="D12" s="14"/>
      <c r="E12" s="14"/>
    </row>
    <row r="13" spans="1:5">
      <c r="A13" s="91"/>
      <c r="B13" s="40" t="s">
        <v>120</v>
      </c>
      <c r="C13" s="91"/>
      <c r="D13" s="14"/>
      <c r="E13" s="14"/>
    </row>
    <row r="14" spans="1:5">
      <c r="A14" s="91"/>
      <c r="B14" s="91"/>
      <c r="C14" s="91" t="s">
        <v>121</v>
      </c>
      <c r="D14" s="14"/>
      <c r="E14" s="14"/>
    </row>
    <row r="15" spans="1:5">
      <c r="A15" s="91"/>
      <c r="B15" s="91"/>
      <c r="C15" s="91" t="s">
        <v>122</v>
      </c>
      <c r="D15" s="14"/>
      <c r="E15" s="14"/>
    </row>
    <row r="16" spans="1:5">
      <c r="A16" s="91"/>
      <c r="B16" s="40" t="s">
        <v>123</v>
      </c>
      <c r="C16" s="91"/>
      <c r="D16" s="14"/>
      <c r="E16" s="14"/>
    </row>
    <row r="17" spans="1:5">
      <c r="A17" s="91"/>
      <c r="B17" s="91"/>
      <c r="C17" s="91" t="s">
        <v>124</v>
      </c>
      <c r="D17" s="14"/>
      <c r="E17" s="14"/>
    </row>
    <row r="18" spans="1:5">
      <c r="A18" s="91"/>
      <c r="B18" s="91"/>
      <c r="C18" s="91" t="s">
        <v>125</v>
      </c>
      <c r="D18" s="14"/>
      <c r="E18" s="14"/>
    </row>
    <row r="19" spans="1:5">
      <c r="A19" s="91"/>
      <c r="B19" s="91"/>
      <c r="C19" s="91"/>
      <c r="D19" s="14"/>
      <c r="E19" s="14"/>
    </row>
    <row r="20" spans="1:5">
      <c r="A20" s="91"/>
      <c r="B20" s="91"/>
      <c r="C20" s="91"/>
      <c r="D20" s="14"/>
      <c r="E20" s="14"/>
    </row>
    <row r="21" spans="1:5">
      <c r="A21" s="14"/>
      <c r="B21" s="14"/>
      <c r="C21" s="14"/>
      <c r="D21" s="14"/>
      <c r="E21" s="14"/>
    </row>
    <row r="22" spans="1:5">
      <c r="A22" s="14"/>
      <c r="B22" s="14"/>
      <c r="C22" s="14"/>
      <c r="D22" s="14"/>
      <c r="E22" s="14"/>
    </row>
    <row r="23" spans="1:5">
      <c r="A23" s="14"/>
      <c r="B23" s="14"/>
      <c r="C23" s="14"/>
      <c r="D23" s="14"/>
      <c r="E23" s="14"/>
    </row>
    <row r="24" spans="1:5">
      <c r="A24" s="14"/>
      <c r="B24" s="14"/>
      <c r="C24" s="14"/>
      <c r="D24" s="14"/>
      <c r="E24" s="14"/>
    </row>
    <row r="25" spans="1:5">
      <c r="A25" s="14"/>
      <c r="B25" s="14"/>
      <c r="C25" s="14"/>
      <c r="D25" s="14"/>
      <c r="E25" s="14"/>
    </row>
    <row r="26" spans="1:5">
      <c r="A26" s="14"/>
      <c r="B26" s="14"/>
      <c r="C26" s="14"/>
      <c r="D26" s="14"/>
      <c r="E26" s="14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19"/>
  <sheetViews>
    <sheetView rightToLeft="1" workbookViewId="0">
      <selection activeCell="A20" sqref="A20"/>
    </sheetView>
  </sheetViews>
  <sheetFormatPr defaultColWidth="9.1796875" defaultRowHeight="14.5"/>
  <cols>
    <col min="1" max="1" width="41.81640625" customWidth="1"/>
  </cols>
  <sheetData>
    <row r="1" spans="1:1">
      <c r="A1" s="113" t="s">
        <v>846</v>
      </c>
    </row>
    <row r="2" spans="1:1">
      <c r="A2" s="113" t="s">
        <v>847</v>
      </c>
    </row>
    <row r="3" spans="1:1">
      <c r="A3" s="113" t="s">
        <v>782</v>
      </c>
    </row>
    <row r="4" spans="1:1">
      <c r="A4" s="113" t="s">
        <v>783</v>
      </c>
    </row>
    <row r="5" spans="1:1">
      <c r="A5" s="113" t="s">
        <v>784</v>
      </c>
    </row>
    <row r="6" spans="1:1">
      <c r="A6" s="141" t="s">
        <v>845</v>
      </c>
    </row>
    <row r="7" spans="1:1">
      <c r="A7" s="141" t="s">
        <v>848</v>
      </c>
    </row>
    <row r="8" spans="1:1">
      <c r="A8" s="141" t="s">
        <v>849</v>
      </c>
    </row>
    <row r="9" spans="1:1">
      <c r="A9" s="141" t="s">
        <v>850</v>
      </c>
    </row>
    <row r="10" spans="1:1">
      <c r="A10" s="141" t="s">
        <v>851</v>
      </c>
    </row>
    <row r="11" spans="1:1">
      <c r="A11" s="141" t="s">
        <v>852</v>
      </c>
    </row>
    <row r="12" spans="1:1">
      <c r="A12" s="141" t="s">
        <v>853</v>
      </c>
    </row>
    <row r="13" spans="1:1">
      <c r="A13" s="141" t="s">
        <v>854</v>
      </c>
    </row>
    <row r="14" spans="1:1">
      <c r="A14" s="141" t="s">
        <v>855</v>
      </c>
    </row>
    <row r="15" spans="1:1">
      <c r="A15" s="141" t="s">
        <v>856</v>
      </c>
    </row>
    <row r="16" spans="1:1">
      <c r="A16" s="141" t="s">
        <v>857</v>
      </c>
    </row>
    <row r="17" spans="1:1">
      <c r="A17" s="141" t="s">
        <v>858</v>
      </c>
    </row>
    <row r="18" spans="1:1">
      <c r="A18" s="141" t="s">
        <v>859</v>
      </c>
    </row>
    <row r="19" spans="1:1">
      <c r="A19" s="141" t="s">
        <v>860</v>
      </c>
    </row>
  </sheetData>
  <conditionalFormatting sqref="A1:A4 A6:A19">
    <cfRule type="cellIs" dxfId="13" priority="4" operator="equal">
      <formula>0</formula>
    </cfRule>
  </conditionalFormatting>
  <conditionalFormatting sqref="A1:A4 A6:A19">
    <cfRule type="cellIs" dxfId="12" priority="3" operator="equal">
      <formula>0</formula>
    </cfRule>
  </conditionalFormatting>
  <conditionalFormatting sqref="A5">
    <cfRule type="cellIs" dxfId="11" priority="2" operator="equal">
      <formula>0</formula>
    </cfRule>
  </conditionalFormatting>
  <conditionalFormatting sqref="A5">
    <cfRule type="cellIs" dxfId="10" priority="1" operator="equal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X478"/>
  <sheetViews>
    <sheetView rightToLeft="1" topLeftCell="B1" workbookViewId="0">
      <selection activeCell="B10" sqref="B10"/>
    </sheetView>
  </sheetViews>
  <sheetFormatPr defaultColWidth="9.1796875" defaultRowHeight="14.5"/>
  <cols>
    <col min="1" max="1" width="4" style="73" bestFit="1" customWidth="1"/>
    <col min="2" max="2" width="20.54296875" style="10" bestFit="1" customWidth="1"/>
    <col min="3" max="3" width="37" style="10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8" width="17.453125" style="10" customWidth="1"/>
    <col min="9" max="12" width="9.1796875" style="10"/>
    <col min="13" max="13" width="14.1796875" style="70" bestFit="1" customWidth="1"/>
    <col min="14" max="14" width="15.1796875" style="70" customWidth="1"/>
    <col min="15" max="15" width="19" style="70" customWidth="1"/>
    <col min="16" max="16" width="14" style="70" bestFit="1" customWidth="1"/>
    <col min="17" max="17" width="16.54296875" style="70" bestFit="1" customWidth="1"/>
    <col min="18" max="18" width="14" style="70" bestFit="1" customWidth="1"/>
    <col min="19" max="19" width="14.1796875" style="70" bestFit="1" customWidth="1"/>
    <col min="20" max="20" width="15.1796875" style="70" customWidth="1"/>
    <col min="21" max="21" width="19" style="70" customWidth="1"/>
    <col min="22" max="22" width="14" style="70" bestFit="1" customWidth="1"/>
    <col min="23" max="23" width="16.54296875" style="70" bestFit="1" customWidth="1"/>
    <col min="24" max="24" width="14" style="70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71" bestFit="1" customWidth="1"/>
    <col min="34" max="34" width="16.54296875" style="12" bestFit="1" customWidth="1"/>
    <col min="35" max="35" width="66.81640625" style="10" customWidth="1"/>
    <col min="43" max="43" width="9.1796875" style="58" customWidth="1"/>
    <col min="44" max="44" width="11.81640625" style="58" customWidth="1"/>
    <col min="45" max="45" width="26.26953125" style="59" customWidth="1"/>
    <col min="46" max="46" width="9.1796875" style="58" customWidth="1"/>
    <col min="47" max="47" width="10.1796875" style="58" bestFit="1" customWidth="1"/>
  </cols>
  <sheetData>
    <row r="1" spans="1:50">
      <c r="B1" s="237" t="s">
        <v>626</v>
      </c>
      <c r="C1" s="239" t="s">
        <v>627</v>
      </c>
      <c r="D1" s="239" t="s">
        <v>628</v>
      </c>
      <c r="E1" s="239" t="s">
        <v>629</v>
      </c>
      <c r="F1" s="239" t="s">
        <v>630</v>
      </c>
      <c r="G1" s="239" t="s">
        <v>631</v>
      </c>
      <c r="H1" s="239" t="s">
        <v>632</v>
      </c>
      <c r="I1" s="239" t="s">
        <v>633</v>
      </c>
      <c r="J1" s="239" t="s">
        <v>634</v>
      </c>
      <c r="K1" s="239" t="s">
        <v>635</v>
      </c>
      <c r="L1" s="239" t="s">
        <v>636</v>
      </c>
      <c r="M1" s="235" t="s">
        <v>739</v>
      </c>
      <c r="N1" s="224" t="s">
        <v>637</v>
      </c>
      <c r="O1" s="224"/>
      <c r="P1" s="224"/>
      <c r="Q1" s="224"/>
      <c r="R1" s="224"/>
      <c r="S1" s="235" t="s">
        <v>740</v>
      </c>
      <c r="T1" s="224" t="s">
        <v>637</v>
      </c>
      <c r="U1" s="224"/>
      <c r="V1" s="224"/>
      <c r="W1" s="224"/>
      <c r="X1" s="224"/>
      <c r="Y1" s="225" t="s">
        <v>638</v>
      </c>
      <c r="Z1" s="225" t="s">
        <v>639</v>
      </c>
      <c r="AA1" s="225" t="s">
        <v>640</v>
      </c>
      <c r="AB1" s="225" t="s">
        <v>641</v>
      </c>
      <c r="AC1" s="225" t="s">
        <v>642</v>
      </c>
      <c r="AD1" s="225" t="s">
        <v>643</v>
      </c>
      <c r="AE1" s="227" t="s">
        <v>644</v>
      </c>
      <c r="AF1" s="229" t="s">
        <v>645</v>
      </c>
      <c r="AG1" s="231" t="s">
        <v>646</v>
      </c>
      <c r="AH1" s="233" t="s">
        <v>647</v>
      </c>
      <c r="AI1" s="222" t="s">
        <v>648</v>
      </c>
      <c r="AQ1" s="56"/>
      <c r="AR1" s="56"/>
      <c r="AS1" s="57"/>
      <c r="AT1" s="56"/>
      <c r="AU1" s="56"/>
    </row>
    <row r="2" spans="1:50" ht="26.5" thickBot="1">
      <c r="B2" s="238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36"/>
      <c r="N2" s="72" t="s">
        <v>649</v>
      </c>
      <c r="O2" s="72" t="s">
        <v>650</v>
      </c>
      <c r="P2" s="72" t="s">
        <v>651</v>
      </c>
      <c r="Q2" s="72" t="s">
        <v>652</v>
      </c>
      <c r="R2" s="72" t="s">
        <v>653</v>
      </c>
      <c r="S2" s="236"/>
      <c r="T2" s="72" t="s">
        <v>649</v>
      </c>
      <c r="U2" s="72" t="s">
        <v>650</v>
      </c>
      <c r="V2" s="72" t="s">
        <v>651</v>
      </c>
      <c r="W2" s="72" t="s">
        <v>652</v>
      </c>
      <c r="X2" s="72" t="s">
        <v>653</v>
      </c>
      <c r="Y2" s="226"/>
      <c r="Z2" s="226"/>
      <c r="AA2" s="226"/>
      <c r="AB2" s="226"/>
      <c r="AC2" s="226"/>
      <c r="AD2" s="226"/>
      <c r="AE2" s="228"/>
      <c r="AF2" s="230"/>
      <c r="AG2" s="232"/>
      <c r="AH2" s="234"/>
      <c r="AI2" s="223"/>
      <c r="AQ2"/>
      <c r="AR2"/>
      <c r="AS2"/>
      <c r="AT2"/>
      <c r="AU2"/>
    </row>
    <row r="3" spans="1:50" s="65" customFormat="1" ht="21">
      <c r="A3" s="74">
        <v>1</v>
      </c>
      <c r="B3" s="75" t="s">
        <v>785</v>
      </c>
      <c r="C3" s="76"/>
      <c r="D3" s="75"/>
      <c r="E3" s="75"/>
      <c r="F3" s="75"/>
      <c r="G3" s="75">
        <v>2011</v>
      </c>
      <c r="H3" s="75" t="s">
        <v>781</v>
      </c>
      <c r="I3" s="75"/>
      <c r="J3" s="75"/>
      <c r="K3" s="75"/>
      <c r="L3" s="75"/>
      <c r="M3" s="69">
        <f t="shared" ref="M3:M16" si="0">N3+O3+P3+Q3+R3</f>
        <v>0</v>
      </c>
      <c r="N3" s="77"/>
      <c r="O3" s="77"/>
      <c r="P3" s="77"/>
      <c r="Q3" s="77"/>
      <c r="R3" s="77"/>
      <c r="S3" s="69">
        <f t="shared" ref="S3:S16" si="1">T3+U3+V3+W3+X3</f>
        <v>0</v>
      </c>
      <c r="T3" s="77"/>
      <c r="U3" s="77"/>
      <c r="V3" s="77"/>
      <c r="W3" s="77"/>
      <c r="X3" s="77"/>
      <c r="Y3" s="78"/>
      <c r="Z3" s="78"/>
      <c r="AA3" s="78"/>
      <c r="AB3" s="78"/>
      <c r="AC3" s="78"/>
      <c r="AD3" s="78"/>
      <c r="AE3" s="79"/>
      <c r="AF3" s="79"/>
      <c r="AG3" s="80">
        <v>0.6</v>
      </c>
      <c r="AH3" s="81"/>
      <c r="AI3" s="81" t="s">
        <v>786</v>
      </c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</row>
    <row r="4" spans="1:50" s="65" customFormat="1" ht="21">
      <c r="A4" s="74">
        <f>A3+1</f>
        <v>2</v>
      </c>
      <c r="B4" s="68" t="s">
        <v>787</v>
      </c>
      <c r="C4" s="10"/>
      <c r="D4" s="68"/>
      <c r="E4" s="68"/>
      <c r="F4" s="68"/>
      <c r="G4" s="68">
        <v>2011</v>
      </c>
      <c r="H4" s="68" t="s">
        <v>782</v>
      </c>
      <c r="I4" s="68"/>
      <c r="J4" s="68"/>
      <c r="K4" s="68"/>
      <c r="L4" s="68"/>
      <c r="M4" s="69">
        <f t="shared" si="0"/>
        <v>0</v>
      </c>
      <c r="N4" s="70"/>
      <c r="O4" s="70"/>
      <c r="P4" s="69"/>
      <c r="Q4" s="69"/>
      <c r="R4" s="69"/>
      <c r="S4" s="69">
        <f t="shared" si="1"/>
        <v>0</v>
      </c>
      <c r="T4" s="70"/>
      <c r="U4" s="70"/>
      <c r="V4" s="69"/>
      <c r="W4" s="69"/>
      <c r="X4" s="69"/>
      <c r="Y4" s="12"/>
      <c r="Z4" s="12"/>
      <c r="AA4" s="12"/>
      <c r="AB4" s="12"/>
      <c r="AC4" s="12"/>
      <c r="AD4" s="12"/>
      <c r="AE4" s="10"/>
      <c r="AF4" s="10"/>
      <c r="AG4" s="71">
        <v>1</v>
      </c>
      <c r="AH4" s="12"/>
      <c r="AI4" s="10" t="s">
        <v>788</v>
      </c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</row>
    <row r="5" spans="1:50" s="65" customFormat="1" ht="21">
      <c r="A5" s="74">
        <f t="shared" ref="A5:A16" si="2">A4+1</f>
        <v>3</v>
      </c>
      <c r="B5" s="68" t="s">
        <v>789</v>
      </c>
      <c r="C5" s="10"/>
      <c r="D5" s="68"/>
      <c r="E5" s="68"/>
      <c r="F5" s="68"/>
      <c r="G5" s="68">
        <v>2012</v>
      </c>
      <c r="H5" s="68" t="s">
        <v>783</v>
      </c>
      <c r="I5" s="68"/>
      <c r="J5" s="68"/>
      <c r="K5" s="68"/>
      <c r="L5" s="68"/>
      <c r="M5" s="69">
        <f t="shared" si="0"/>
        <v>0</v>
      </c>
      <c r="N5" s="70"/>
      <c r="O5" s="70"/>
      <c r="P5" s="69"/>
      <c r="Q5" s="69"/>
      <c r="R5" s="69"/>
      <c r="S5" s="69">
        <f t="shared" si="1"/>
        <v>0</v>
      </c>
      <c r="T5" s="70"/>
      <c r="U5" s="70"/>
      <c r="V5" s="69"/>
      <c r="W5" s="69"/>
      <c r="X5" s="69"/>
      <c r="Y5" s="82"/>
      <c r="Z5" s="82"/>
      <c r="AA5" s="82"/>
      <c r="AB5" s="82"/>
      <c r="AC5" s="12"/>
      <c r="AD5" s="12"/>
      <c r="AE5" s="10"/>
      <c r="AF5" s="10"/>
      <c r="AG5" s="71"/>
      <c r="AH5" s="12"/>
      <c r="AI5" s="10" t="s">
        <v>790</v>
      </c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</row>
    <row r="6" spans="1:50" s="65" customFormat="1" ht="21">
      <c r="A6" s="74">
        <f t="shared" si="2"/>
        <v>4</v>
      </c>
      <c r="B6" s="68" t="s">
        <v>791</v>
      </c>
      <c r="C6" s="10"/>
      <c r="D6" s="68"/>
      <c r="E6" s="68"/>
      <c r="F6" s="68"/>
      <c r="G6" s="68">
        <v>2012</v>
      </c>
      <c r="H6" s="68"/>
      <c r="I6" s="68"/>
      <c r="J6" s="68"/>
      <c r="K6" s="68"/>
      <c r="L6" s="68"/>
      <c r="M6" s="69">
        <f t="shared" si="0"/>
        <v>0</v>
      </c>
      <c r="N6" s="70"/>
      <c r="O6" s="70"/>
      <c r="P6" s="70"/>
      <c r="Q6" s="70"/>
      <c r="R6" s="70"/>
      <c r="S6" s="69">
        <f t="shared" si="1"/>
        <v>0</v>
      </c>
      <c r="T6" s="70"/>
      <c r="U6" s="70"/>
      <c r="V6" s="70"/>
      <c r="W6" s="70"/>
      <c r="X6" s="70"/>
      <c r="Y6" s="12"/>
      <c r="Z6" s="12"/>
      <c r="AA6" s="12"/>
      <c r="AB6" s="12"/>
      <c r="AC6" s="12"/>
      <c r="AD6" s="12"/>
      <c r="AE6" s="10"/>
      <c r="AF6" s="10"/>
      <c r="AG6" s="71"/>
      <c r="AH6" s="12"/>
      <c r="AI6" s="10" t="s">
        <v>792</v>
      </c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</row>
    <row r="7" spans="1:50" s="65" customFormat="1" ht="21">
      <c r="A7" s="74">
        <f t="shared" si="2"/>
        <v>5</v>
      </c>
      <c r="B7" s="83" t="s">
        <v>793</v>
      </c>
      <c r="C7" s="10"/>
      <c r="D7" s="83"/>
      <c r="E7" s="83"/>
      <c r="F7" s="68"/>
      <c r="G7" s="68">
        <v>2012</v>
      </c>
      <c r="H7" s="68"/>
      <c r="I7" s="68"/>
      <c r="J7" s="68"/>
      <c r="K7" s="68"/>
      <c r="L7" s="68"/>
      <c r="M7" s="69">
        <f t="shared" si="0"/>
        <v>0</v>
      </c>
      <c r="N7" s="70"/>
      <c r="O7" s="70"/>
      <c r="P7" s="70"/>
      <c r="Q7" s="70"/>
      <c r="R7" s="70"/>
      <c r="S7" s="69">
        <f t="shared" si="1"/>
        <v>0</v>
      </c>
      <c r="T7" s="70"/>
      <c r="U7" s="70"/>
      <c r="V7" s="70"/>
      <c r="W7" s="70"/>
      <c r="X7" s="70"/>
      <c r="Y7" s="12"/>
      <c r="Z7" s="12"/>
      <c r="AA7" s="12"/>
      <c r="AB7" s="12"/>
      <c r="AC7" s="12"/>
      <c r="AD7" s="12"/>
      <c r="AE7" s="10"/>
      <c r="AF7" s="10"/>
      <c r="AG7" s="71">
        <v>1</v>
      </c>
      <c r="AH7" s="12"/>
      <c r="AI7" s="10" t="s">
        <v>794</v>
      </c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</row>
    <row r="8" spans="1:50" s="65" customFormat="1" ht="21">
      <c r="A8" s="74">
        <f t="shared" si="2"/>
        <v>6</v>
      </c>
      <c r="B8" s="68" t="s">
        <v>795</v>
      </c>
      <c r="C8" s="10"/>
      <c r="D8" s="68"/>
      <c r="E8" s="68"/>
      <c r="F8" s="68"/>
      <c r="G8" s="68">
        <v>2012</v>
      </c>
      <c r="H8" s="68"/>
      <c r="I8" s="68"/>
      <c r="J8" s="68"/>
      <c r="K8" s="68"/>
      <c r="L8" s="68"/>
      <c r="M8" s="69">
        <f t="shared" si="0"/>
        <v>0</v>
      </c>
      <c r="N8" s="70"/>
      <c r="O8" s="70"/>
      <c r="P8" s="70"/>
      <c r="Q8" s="70"/>
      <c r="R8" s="70"/>
      <c r="S8" s="69">
        <f t="shared" si="1"/>
        <v>0</v>
      </c>
      <c r="T8" s="70"/>
      <c r="U8" s="70"/>
      <c r="V8" s="70"/>
      <c r="W8" s="70"/>
      <c r="X8" s="70"/>
      <c r="Y8" s="82"/>
      <c r="Z8" s="82"/>
      <c r="AA8" s="82"/>
      <c r="AB8" s="82"/>
      <c r="AC8" s="82"/>
      <c r="AD8" s="12"/>
      <c r="AE8" s="10"/>
      <c r="AF8" s="10"/>
      <c r="AG8" s="71"/>
      <c r="AH8" s="12"/>
      <c r="AI8" s="10" t="s">
        <v>796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</row>
    <row r="9" spans="1:50" s="65" customFormat="1" ht="21">
      <c r="A9" s="74">
        <f t="shared" si="2"/>
        <v>7</v>
      </c>
      <c r="B9" s="68" t="s">
        <v>797</v>
      </c>
      <c r="C9" s="10"/>
      <c r="D9" s="68"/>
      <c r="E9" s="68"/>
      <c r="F9" s="68"/>
      <c r="G9" s="68">
        <v>2012</v>
      </c>
      <c r="H9" s="68"/>
      <c r="I9" s="68"/>
      <c r="J9" s="68"/>
      <c r="K9" s="68"/>
      <c r="L9" s="68"/>
      <c r="M9" s="69">
        <f t="shared" si="0"/>
        <v>0</v>
      </c>
      <c r="N9" s="70"/>
      <c r="O9" s="70"/>
      <c r="P9" s="70"/>
      <c r="Q9" s="70"/>
      <c r="R9" s="70"/>
      <c r="S9" s="69">
        <f t="shared" si="1"/>
        <v>0</v>
      </c>
      <c r="T9" s="70"/>
      <c r="U9" s="70"/>
      <c r="V9" s="70"/>
      <c r="W9" s="70"/>
      <c r="X9" s="70"/>
      <c r="Y9" s="82"/>
      <c r="Z9" s="82"/>
      <c r="AA9" s="82"/>
      <c r="AB9" s="82"/>
      <c r="AC9" s="82"/>
      <c r="AD9" s="12"/>
      <c r="AE9" s="10"/>
      <c r="AF9" s="10"/>
      <c r="AG9" s="71"/>
      <c r="AH9" s="12"/>
      <c r="AI9" s="10" t="s">
        <v>798</v>
      </c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</row>
    <row r="10" spans="1:50" s="65" customFormat="1" ht="21">
      <c r="A10" s="74">
        <f t="shared" si="2"/>
        <v>8</v>
      </c>
      <c r="B10" s="68" t="s">
        <v>799</v>
      </c>
      <c r="C10" s="10"/>
      <c r="D10" s="68"/>
      <c r="E10" s="68"/>
      <c r="F10" s="68"/>
      <c r="G10" s="68">
        <v>2012</v>
      </c>
      <c r="H10" s="68" t="s">
        <v>800</v>
      </c>
      <c r="I10" s="68"/>
      <c r="J10" s="68"/>
      <c r="K10" s="68"/>
      <c r="L10" s="68"/>
      <c r="M10" s="69">
        <f t="shared" si="0"/>
        <v>0</v>
      </c>
      <c r="N10" s="70"/>
      <c r="O10" s="70"/>
      <c r="P10" s="70"/>
      <c r="Q10" s="70"/>
      <c r="R10" s="70"/>
      <c r="S10" s="69">
        <f t="shared" si="1"/>
        <v>0</v>
      </c>
      <c r="T10" s="70"/>
      <c r="U10" s="70"/>
      <c r="V10" s="70"/>
      <c r="W10" s="70"/>
      <c r="X10" s="70"/>
      <c r="Y10" s="12"/>
      <c r="Z10" s="12"/>
      <c r="AA10" s="12"/>
      <c r="AB10" s="12"/>
      <c r="AC10" s="12"/>
      <c r="AD10" s="12"/>
      <c r="AE10" s="10"/>
      <c r="AF10" s="10"/>
      <c r="AG10" s="71"/>
      <c r="AH10" s="12"/>
      <c r="AI10" s="10" t="s">
        <v>801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</row>
    <row r="11" spans="1:50" s="65" customFormat="1" ht="21">
      <c r="A11" s="74">
        <f t="shared" si="2"/>
        <v>9</v>
      </c>
      <c r="B11" s="68" t="s">
        <v>802</v>
      </c>
      <c r="C11" s="10"/>
      <c r="D11" s="68"/>
      <c r="E11" s="68"/>
      <c r="F11" s="68"/>
      <c r="G11" s="68">
        <v>2013</v>
      </c>
      <c r="H11" s="68"/>
      <c r="I11" s="68"/>
      <c r="J11" s="68"/>
      <c r="K11" s="68"/>
      <c r="L11" s="68"/>
      <c r="M11" s="69">
        <f t="shared" si="0"/>
        <v>0</v>
      </c>
      <c r="N11" s="70"/>
      <c r="O11" s="70"/>
      <c r="P11" s="70"/>
      <c r="Q11" s="70"/>
      <c r="R11" s="70"/>
      <c r="S11" s="69">
        <f t="shared" si="1"/>
        <v>0</v>
      </c>
      <c r="T11" s="70"/>
      <c r="U11" s="70"/>
      <c r="V11" s="70"/>
      <c r="W11" s="70"/>
      <c r="X11" s="70"/>
      <c r="Y11" s="12"/>
      <c r="Z11" s="12"/>
      <c r="AA11" s="12"/>
      <c r="AB11" s="12"/>
      <c r="AC11" s="12"/>
      <c r="AD11" s="12"/>
      <c r="AE11" s="10"/>
      <c r="AF11" s="10"/>
      <c r="AG11" s="71"/>
      <c r="AH11" s="12"/>
      <c r="AI11" s="10" t="s">
        <v>803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s="65" customFormat="1" ht="21">
      <c r="A12" s="74">
        <f t="shared" si="2"/>
        <v>10</v>
      </c>
      <c r="B12" s="68" t="s">
        <v>804</v>
      </c>
      <c r="C12" s="10"/>
      <c r="D12" s="68"/>
      <c r="E12" s="68"/>
      <c r="F12" s="68"/>
      <c r="G12" s="68">
        <v>2013</v>
      </c>
      <c r="H12" s="68"/>
      <c r="I12" s="68"/>
      <c r="J12" s="68"/>
      <c r="K12" s="68"/>
      <c r="L12" s="68"/>
      <c r="M12" s="69">
        <f t="shared" si="0"/>
        <v>0</v>
      </c>
      <c r="N12" s="70"/>
      <c r="O12" s="70"/>
      <c r="P12" s="70"/>
      <c r="Q12" s="70"/>
      <c r="R12" s="70"/>
      <c r="S12" s="69">
        <f t="shared" si="1"/>
        <v>0</v>
      </c>
      <c r="T12" s="70"/>
      <c r="U12" s="70"/>
      <c r="V12" s="70"/>
      <c r="W12" s="70"/>
      <c r="X12" s="70"/>
      <c r="Y12" s="12"/>
      <c r="Z12" s="12"/>
      <c r="AA12" s="12"/>
      <c r="AB12" s="12"/>
      <c r="AC12" s="12"/>
      <c r="AD12" s="12"/>
      <c r="AE12" s="10"/>
      <c r="AF12" s="10"/>
      <c r="AG12" s="71"/>
      <c r="AH12" s="12"/>
      <c r="AI12" s="10" t="s">
        <v>841</v>
      </c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</row>
    <row r="13" spans="1:50" s="65" customFormat="1" ht="21">
      <c r="A13" s="74">
        <f t="shared" si="2"/>
        <v>11</v>
      </c>
      <c r="B13" s="68" t="s">
        <v>805</v>
      </c>
      <c r="C13" s="10" t="s">
        <v>806</v>
      </c>
      <c r="D13" s="68"/>
      <c r="E13" s="68"/>
      <c r="F13" s="68"/>
      <c r="G13" s="68"/>
      <c r="H13" s="68" t="s">
        <v>784</v>
      </c>
      <c r="I13" s="68"/>
      <c r="J13" s="68"/>
      <c r="K13" s="68"/>
      <c r="L13" s="68"/>
      <c r="M13" s="69">
        <f t="shared" si="0"/>
        <v>0</v>
      </c>
      <c r="N13" s="70"/>
      <c r="O13" s="70"/>
      <c r="P13" s="70"/>
      <c r="Q13" s="70"/>
      <c r="R13" s="70"/>
      <c r="S13" s="69">
        <f t="shared" si="1"/>
        <v>0</v>
      </c>
      <c r="T13" s="70"/>
      <c r="U13" s="70"/>
      <c r="V13" s="70"/>
      <c r="W13" s="70"/>
      <c r="X13" s="70"/>
      <c r="Y13" s="12"/>
      <c r="Z13" s="12"/>
      <c r="AA13" s="12"/>
      <c r="AB13" s="12"/>
      <c r="AC13" s="12"/>
      <c r="AD13" s="12"/>
      <c r="AE13" s="10"/>
      <c r="AF13" s="10"/>
      <c r="AG13" s="71"/>
      <c r="AH13" s="12"/>
      <c r="AI13" s="10" t="s">
        <v>786</v>
      </c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1:50" s="65" customFormat="1" ht="21">
      <c r="A14" s="74">
        <f t="shared" si="2"/>
        <v>12</v>
      </c>
      <c r="B14" s="68" t="s">
        <v>807</v>
      </c>
      <c r="C14" s="10"/>
      <c r="D14" s="68"/>
      <c r="E14" s="68"/>
      <c r="F14" s="68"/>
      <c r="G14" s="68"/>
      <c r="H14" s="68" t="s">
        <v>784</v>
      </c>
      <c r="I14" s="68"/>
      <c r="J14" s="68"/>
      <c r="K14" s="68"/>
      <c r="L14" s="68"/>
      <c r="M14" s="69">
        <f t="shared" si="0"/>
        <v>0</v>
      </c>
      <c r="N14" s="70"/>
      <c r="O14" s="70"/>
      <c r="P14" s="70"/>
      <c r="Q14" s="70"/>
      <c r="R14" s="70"/>
      <c r="S14" s="69">
        <f t="shared" si="1"/>
        <v>0</v>
      </c>
      <c r="T14" s="70"/>
      <c r="U14" s="70"/>
      <c r="V14" s="70"/>
      <c r="W14" s="70"/>
      <c r="X14" s="70"/>
      <c r="Y14" s="12"/>
      <c r="Z14" s="12"/>
      <c r="AA14" s="12"/>
      <c r="AB14" s="12"/>
      <c r="AC14" s="12"/>
      <c r="AD14" s="12"/>
      <c r="AE14" s="10"/>
      <c r="AF14" s="10"/>
      <c r="AG14" s="71"/>
      <c r="AH14" s="12"/>
      <c r="AI14" s="10" t="s">
        <v>808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</row>
    <row r="15" spans="1:50" s="65" customFormat="1" ht="21">
      <c r="A15" s="74">
        <f t="shared" si="2"/>
        <v>13</v>
      </c>
      <c r="B15" s="68" t="s">
        <v>809</v>
      </c>
      <c r="C15" s="10" t="s">
        <v>810</v>
      </c>
      <c r="D15" s="68"/>
      <c r="E15" s="68"/>
      <c r="F15" s="10"/>
      <c r="G15" s="68"/>
      <c r="H15" s="68" t="s">
        <v>784</v>
      </c>
      <c r="I15" s="68"/>
      <c r="J15" s="68"/>
      <c r="K15" s="68"/>
      <c r="L15" s="68"/>
      <c r="M15" s="69">
        <f t="shared" si="0"/>
        <v>0</v>
      </c>
      <c r="N15" s="70"/>
      <c r="O15" s="70"/>
      <c r="P15" s="70"/>
      <c r="Q15" s="70"/>
      <c r="R15" s="70"/>
      <c r="S15" s="69">
        <f t="shared" si="1"/>
        <v>0</v>
      </c>
      <c r="T15" s="70"/>
      <c r="U15" s="70"/>
      <c r="V15" s="70"/>
      <c r="W15" s="70"/>
      <c r="X15" s="70"/>
      <c r="Y15" s="12"/>
      <c r="Z15" s="12"/>
      <c r="AA15" s="12"/>
      <c r="AB15" s="12"/>
      <c r="AC15" s="12"/>
      <c r="AD15" s="12"/>
      <c r="AE15" s="10"/>
      <c r="AF15" s="10"/>
      <c r="AG15" s="71"/>
      <c r="AH15" s="12"/>
      <c r="AI15" s="10" t="s">
        <v>796</v>
      </c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</row>
    <row r="16" spans="1:50" s="65" customFormat="1" ht="21">
      <c r="A16" s="74">
        <f t="shared" si="2"/>
        <v>14</v>
      </c>
      <c r="B16" s="10" t="s">
        <v>811</v>
      </c>
      <c r="C16" s="10" t="s">
        <v>812</v>
      </c>
      <c r="D16" s="68"/>
      <c r="E16" s="10"/>
      <c r="F16" s="10"/>
      <c r="G16" s="10"/>
      <c r="H16" s="68" t="s">
        <v>784</v>
      </c>
      <c r="I16" s="68"/>
      <c r="J16" s="68"/>
      <c r="K16" s="68"/>
      <c r="L16" s="68"/>
      <c r="M16" s="69">
        <f t="shared" si="0"/>
        <v>0</v>
      </c>
      <c r="N16" s="70"/>
      <c r="O16" s="70"/>
      <c r="P16" s="70"/>
      <c r="Q16" s="70"/>
      <c r="R16" s="70"/>
      <c r="S16" s="69">
        <f t="shared" si="1"/>
        <v>0</v>
      </c>
      <c r="T16" s="70"/>
      <c r="U16" s="70"/>
      <c r="V16" s="70"/>
      <c r="W16" s="70"/>
      <c r="X16" s="70"/>
      <c r="Y16" s="12"/>
      <c r="Z16" s="12"/>
      <c r="AA16" s="12"/>
      <c r="AB16" s="12"/>
      <c r="AC16" s="12"/>
      <c r="AD16" s="12"/>
      <c r="AE16" s="10"/>
      <c r="AF16" s="10"/>
      <c r="AG16" s="71"/>
      <c r="AH16" s="12"/>
      <c r="AI16" s="10" t="s">
        <v>801</v>
      </c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</row>
    <row r="17" spans="1:50" s="65" customFormat="1" ht="21">
      <c r="A17" s="74">
        <f t="shared" ref="A17:A68" si="3">A16+1</f>
        <v>15</v>
      </c>
      <c r="B17" s="10"/>
      <c r="C17" s="10"/>
      <c r="D17" s="10"/>
      <c r="E17" s="10"/>
      <c r="F17" s="10"/>
      <c r="G17" s="10"/>
      <c r="H17" s="68"/>
      <c r="I17" s="68"/>
      <c r="J17" s="68"/>
      <c r="K17" s="68"/>
      <c r="L17" s="68"/>
      <c r="M17" s="69">
        <f t="shared" ref="M17:M66" si="4">N17+O17+P17+Q17+R17</f>
        <v>0</v>
      </c>
      <c r="N17" s="70"/>
      <c r="O17" s="70"/>
      <c r="P17" s="70"/>
      <c r="Q17" s="70"/>
      <c r="R17" s="70"/>
      <c r="S17" s="69">
        <f t="shared" ref="S17:S66" si="5">T17+U17+V17+W17+X17</f>
        <v>0</v>
      </c>
      <c r="T17" s="70"/>
      <c r="U17" s="70"/>
      <c r="V17" s="70"/>
      <c r="W17" s="70"/>
      <c r="X17" s="70"/>
      <c r="Y17" s="12"/>
      <c r="Z17" s="12"/>
      <c r="AA17" s="12"/>
      <c r="AB17" s="12"/>
      <c r="AC17" s="12"/>
      <c r="AD17" s="12"/>
      <c r="AE17" s="10"/>
      <c r="AF17" s="10"/>
      <c r="AG17" s="71"/>
      <c r="AH17" s="12"/>
      <c r="AI17" s="10"/>
      <c r="AK17"/>
      <c r="AQ17" s="66"/>
      <c r="AR17" s="66"/>
      <c r="AS17" s="66"/>
      <c r="AX17"/>
    </row>
    <row r="18" spans="1:50" s="65" customFormat="1" ht="21">
      <c r="A18" s="74">
        <f t="shared" si="3"/>
        <v>16</v>
      </c>
      <c r="B18" s="10"/>
      <c r="C18" s="10"/>
      <c r="D18" s="10"/>
      <c r="E18" s="10"/>
      <c r="F18" s="10"/>
      <c r="G18" s="10"/>
      <c r="H18" s="68"/>
      <c r="I18" s="68"/>
      <c r="J18" s="68"/>
      <c r="K18" s="68"/>
      <c r="L18" s="68"/>
      <c r="M18" s="69">
        <f t="shared" si="4"/>
        <v>0</v>
      </c>
      <c r="N18" s="70"/>
      <c r="O18" s="70"/>
      <c r="P18" s="70"/>
      <c r="Q18" s="70"/>
      <c r="R18" s="70"/>
      <c r="S18" s="69">
        <f t="shared" si="5"/>
        <v>0</v>
      </c>
      <c r="T18" s="70"/>
      <c r="U18" s="70"/>
      <c r="V18" s="70"/>
      <c r="W18" s="70"/>
      <c r="X18" s="70"/>
      <c r="Y18" s="12"/>
      <c r="Z18" s="12"/>
      <c r="AA18" s="12"/>
      <c r="AB18" s="12"/>
      <c r="AC18" s="12"/>
      <c r="AD18" s="12"/>
      <c r="AE18" s="10"/>
      <c r="AF18" s="10"/>
      <c r="AG18" s="71"/>
      <c r="AH18" s="12"/>
      <c r="AI18" s="10"/>
      <c r="AQ18" s="66"/>
      <c r="AR18" s="66"/>
      <c r="AS18" s="66"/>
    </row>
    <row r="19" spans="1:50" s="65" customFormat="1" ht="21">
      <c r="A19" s="74">
        <f t="shared" si="3"/>
        <v>17</v>
      </c>
      <c r="B19" s="10"/>
      <c r="C19" s="10"/>
      <c r="D19" s="10"/>
      <c r="E19" s="10"/>
      <c r="F19" s="10"/>
      <c r="G19" s="10"/>
      <c r="H19" s="68"/>
      <c r="I19" s="68"/>
      <c r="J19" s="68"/>
      <c r="K19" s="68"/>
      <c r="L19" s="68"/>
      <c r="M19" s="69">
        <f t="shared" si="4"/>
        <v>0</v>
      </c>
      <c r="N19" s="70"/>
      <c r="O19" s="70"/>
      <c r="P19" s="70"/>
      <c r="Q19" s="70"/>
      <c r="R19" s="70"/>
      <c r="S19" s="69">
        <f t="shared" si="5"/>
        <v>0</v>
      </c>
      <c r="T19" s="70"/>
      <c r="U19" s="70"/>
      <c r="V19" s="70"/>
      <c r="W19" s="70"/>
      <c r="X19" s="70"/>
      <c r="Y19" s="12"/>
      <c r="Z19" s="12"/>
      <c r="AA19" s="12"/>
      <c r="AB19" s="12"/>
      <c r="AC19" s="12"/>
      <c r="AD19" s="12"/>
      <c r="AE19" s="10"/>
      <c r="AF19" s="10"/>
      <c r="AG19" s="71"/>
      <c r="AH19" s="12"/>
      <c r="AI19" s="10"/>
      <c r="AQ19" s="66"/>
      <c r="AR19" s="66"/>
      <c r="AS19" s="66"/>
    </row>
    <row r="20" spans="1:50" s="65" customFormat="1" ht="26">
      <c r="A20" s="74">
        <f t="shared" si="3"/>
        <v>18</v>
      </c>
      <c r="B20" s="62"/>
      <c r="C20" s="62"/>
      <c r="D20" s="62"/>
      <c r="E20" s="62"/>
      <c r="F20" s="62"/>
      <c r="G20" s="62"/>
      <c r="H20" s="60"/>
      <c r="I20" s="60"/>
      <c r="J20" s="60"/>
      <c r="K20" s="60"/>
      <c r="L20" s="60"/>
      <c r="M20" s="69">
        <f t="shared" si="4"/>
        <v>0</v>
      </c>
      <c r="N20" s="63"/>
      <c r="O20" s="63"/>
      <c r="P20" s="63"/>
      <c r="Q20" s="63"/>
      <c r="R20" s="63"/>
      <c r="S20" s="69">
        <f t="shared" si="5"/>
        <v>0</v>
      </c>
      <c r="T20" s="63"/>
      <c r="U20" s="63"/>
      <c r="V20" s="63"/>
      <c r="W20" s="63"/>
      <c r="X20" s="63"/>
      <c r="Y20" s="61"/>
      <c r="Z20" s="61"/>
      <c r="AA20" s="61"/>
      <c r="AB20" s="61"/>
      <c r="AC20" s="61"/>
      <c r="AD20" s="61"/>
      <c r="AE20" s="62"/>
      <c r="AF20" s="62"/>
      <c r="AG20" s="64"/>
      <c r="AH20" s="61"/>
      <c r="AI20" s="67"/>
      <c r="AQ20" s="66"/>
      <c r="AR20" s="66"/>
      <c r="AS20" s="66"/>
    </row>
    <row r="21" spans="1:50" s="65" customFormat="1" ht="26">
      <c r="A21" s="74">
        <f t="shared" si="3"/>
        <v>19</v>
      </c>
      <c r="B21" s="62"/>
      <c r="C21" s="62"/>
      <c r="D21" s="62"/>
      <c r="E21" s="62"/>
      <c r="F21" s="62"/>
      <c r="G21" s="62"/>
      <c r="H21" s="60"/>
      <c r="I21" s="60"/>
      <c r="J21" s="60"/>
      <c r="K21" s="60"/>
      <c r="L21" s="60"/>
      <c r="M21" s="69">
        <f t="shared" si="4"/>
        <v>0</v>
      </c>
      <c r="N21" s="63"/>
      <c r="O21" s="63"/>
      <c r="P21" s="63"/>
      <c r="Q21" s="63"/>
      <c r="R21" s="63"/>
      <c r="S21" s="69">
        <f t="shared" si="5"/>
        <v>0</v>
      </c>
      <c r="T21" s="63"/>
      <c r="U21" s="63"/>
      <c r="V21" s="63"/>
      <c r="W21" s="63"/>
      <c r="X21" s="63"/>
      <c r="Y21" s="61"/>
      <c r="Z21" s="61"/>
      <c r="AA21" s="61"/>
      <c r="AB21" s="61"/>
      <c r="AC21" s="61"/>
      <c r="AD21" s="61"/>
      <c r="AE21" s="62"/>
      <c r="AF21" s="62"/>
      <c r="AG21" s="64"/>
      <c r="AH21" s="61"/>
      <c r="AI21" s="67"/>
      <c r="AQ21" s="66"/>
      <c r="AR21" s="66"/>
      <c r="AS21" s="66"/>
    </row>
    <row r="22" spans="1:50" s="65" customFormat="1" ht="26">
      <c r="A22" s="74">
        <f t="shared" si="3"/>
        <v>20</v>
      </c>
      <c r="B22" s="62"/>
      <c r="C22" s="62"/>
      <c r="D22" s="62"/>
      <c r="E22" s="62"/>
      <c r="F22" s="62"/>
      <c r="G22" s="62"/>
      <c r="H22" s="60"/>
      <c r="I22" s="60"/>
      <c r="J22" s="60"/>
      <c r="K22" s="60"/>
      <c r="L22" s="60"/>
      <c r="M22" s="69">
        <f t="shared" si="4"/>
        <v>0</v>
      </c>
      <c r="N22" s="63"/>
      <c r="O22" s="63"/>
      <c r="P22" s="63"/>
      <c r="Q22" s="63"/>
      <c r="R22" s="63"/>
      <c r="S22" s="69">
        <f t="shared" si="5"/>
        <v>0</v>
      </c>
      <c r="T22" s="63"/>
      <c r="U22" s="63"/>
      <c r="V22" s="63"/>
      <c r="W22" s="63"/>
      <c r="X22" s="63"/>
      <c r="Y22" s="61"/>
      <c r="Z22" s="61"/>
      <c r="AA22" s="61"/>
      <c r="AB22" s="61"/>
      <c r="AC22" s="61"/>
      <c r="AD22" s="61"/>
      <c r="AE22" s="62"/>
      <c r="AF22" s="62"/>
      <c r="AG22" s="64"/>
      <c r="AH22" s="61"/>
      <c r="AI22" s="67"/>
      <c r="AQ22" s="66"/>
      <c r="AR22" s="66"/>
      <c r="AS22" s="66"/>
    </row>
    <row r="23" spans="1:50">
      <c r="A23" s="74">
        <f t="shared" si="3"/>
        <v>21</v>
      </c>
      <c r="H23" s="68"/>
      <c r="I23" s="68"/>
      <c r="J23" s="68"/>
      <c r="K23" s="68"/>
      <c r="L23" s="68"/>
      <c r="M23" s="69">
        <f t="shared" si="4"/>
        <v>0</v>
      </c>
      <c r="S23" s="69">
        <f t="shared" si="5"/>
        <v>0</v>
      </c>
      <c r="AS23" s="58"/>
      <c r="AT23"/>
      <c r="AU23"/>
    </row>
    <row r="24" spans="1:50">
      <c r="A24" s="74">
        <f t="shared" si="3"/>
        <v>22</v>
      </c>
      <c r="H24" s="68"/>
      <c r="I24" s="68"/>
      <c r="J24" s="68"/>
      <c r="K24" s="68"/>
      <c r="L24" s="68"/>
      <c r="M24" s="69">
        <f t="shared" si="4"/>
        <v>0</v>
      </c>
      <c r="S24" s="69">
        <f t="shared" si="5"/>
        <v>0</v>
      </c>
      <c r="AS24" s="58"/>
      <c r="AT24"/>
      <c r="AU24"/>
    </row>
    <row r="25" spans="1:50">
      <c r="A25" s="74">
        <f t="shared" si="3"/>
        <v>23</v>
      </c>
      <c r="H25" s="68"/>
      <c r="I25" s="68"/>
      <c r="J25" s="68"/>
      <c r="K25" s="68"/>
      <c r="L25" s="68"/>
      <c r="M25" s="69">
        <f t="shared" si="4"/>
        <v>0</v>
      </c>
      <c r="S25" s="69">
        <f t="shared" si="5"/>
        <v>0</v>
      </c>
      <c r="AS25" s="58"/>
      <c r="AT25"/>
      <c r="AU25"/>
    </row>
    <row r="26" spans="1:50">
      <c r="A26" s="74">
        <f t="shared" si="3"/>
        <v>24</v>
      </c>
      <c r="H26" s="68"/>
      <c r="I26" s="68"/>
      <c r="J26" s="68"/>
      <c r="K26" s="68"/>
      <c r="L26" s="68"/>
      <c r="M26" s="69">
        <f t="shared" si="4"/>
        <v>0</v>
      </c>
      <c r="S26" s="69">
        <f t="shared" si="5"/>
        <v>0</v>
      </c>
      <c r="AS26" s="58"/>
      <c r="AT26"/>
      <c r="AU26"/>
    </row>
    <row r="27" spans="1:50">
      <c r="A27" s="74">
        <f t="shared" si="3"/>
        <v>25</v>
      </c>
      <c r="H27" s="68"/>
      <c r="I27" s="68"/>
      <c r="J27" s="68"/>
      <c r="K27" s="68"/>
      <c r="L27" s="68"/>
      <c r="M27" s="69">
        <f t="shared" si="4"/>
        <v>0</v>
      </c>
      <c r="S27" s="69">
        <f t="shared" si="5"/>
        <v>0</v>
      </c>
      <c r="AS27" s="58"/>
      <c r="AT27"/>
      <c r="AU27"/>
    </row>
    <row r="28" spans="1:50">
      <c r="A28" s="74">
        <f t="shared" si="3"/>
        <v>26</v>
      </c>
      <c r="H28" s="68"/>
      <c r="I28" s="68"/>
      <c r="J28" s="68"/>
      <c r="K28" s="68"/>
      <c r="L28" s="68"/>
      <c r="M28" s="69">
        <f t="shared" si="4"/>
        <v>0</v>
      </c>
      <c r="S28" s="69">
        <f t="shared" si="5"/>
        <v>0</v>
      </c>
      <c r="AS28" s="58"/>
      <c r="AT28"/>
      <c r="AU28"/>
    </row>
    <row r="29" spans="1:50">
      <c r="A29" s="74">
        <f t="shared" si="3"/>
        <v>27</v>
      </c>
      <c r="H29" s="68"/>
      <c r="I29" s="68"/>
      <c r="J29" s="68"/>
      <c r="K29" s="68"/>
      <c r="L29" s="68"/>
      <c r="M29" s="69">
        <f t="shared" si="4"/>
        <v>0</v>
      </c>
      <c r="S29" s="69">
        <f t="shared" si="5"/>
        <v>0</v>
      </c>
      <c r="AS29" s="58"/>
      <c r="AT29"/>
      <c r="AU29"/>
    </row>
    <row r="30" spans="1:50">
      <c r="A30" s="74">
        <f t="shared" si="3"/>
        <v>28</v>
      </c>
      <c r="H30" s="68"/>
      <c r="I30" s="68"/>
      <c r="J30" s="68"/>
      <c r="K30" s="68"/>
      <c r="L30" s="68"/>
      <c r="M30" s="69">
        <f t="shared" si="4"/>
        <v>0</v>
      </c>
      <c r="S30" s="69">
        <f t="shared" si="5"/>
        <v>0</v>
      </c>
      <c r="AS30" s="58"/>
      <c r="AT30"/>
      <c r="AU30"/>
    </row>
    <row r="31" spans="1:50">
      <c r="A31" s="74">
        <f t="shared" si="3"/>
        <v>29</v>
      </c>
      <c r="H31" s="68"/>
      <c r="I31" s="68"/>
      <c r="J31" s="68"/>
      <c r="K31" s="68"/>
      <c r="L31" s="68"/>
      <c r="M31" s="69">
        <f t="shared" si="4"/>
        <v>0</v>
      </c>
      <c r="S31" s="69">
        <f t="shared" si="5"/>
        <v>0</v>
      </c>
      <c r="AS31" s="58"/>
      <c r="AT31"/>
      <c r="AU31"/>
    </row>
    <row r="32" spans="1:50">
      <c r="A32" s="74">
        <f t="shared" si="3"/>
        <v>30</v>
      </c>
      <c r="H32" s="68"/>
      <c r="I32" s="68"/>
      <c r="J32" s="68"/>
      <c r="K32" s="68"/>
      <c r="L32" s="68"/>
      <c r="M32" s="69">
        <f t="shared" si="4"/>
        <v>0</v>
      </c>
      <c r="S32" s="69">
        <f t="shared" si="5"/>
        <v>0</v>
      </c>
      <c r="AS32" s="58"/>
      <c r="AT32"/>
      <c r="AU32"/>
    </row>
    <row r="33" spans="1:47">
      <c r="A33" s="74">
        <f t="shared" si="3"/>
        <v>31</v>
      </c>
      <c r="H33" s="68"/>
      <c r="I33" s="68"/>
      <c r="J33" s="68"/>
      <c r="K33" s="68"/>
      <c r="L33" s="68"/>
      <c r="M33" s="69">
        <f t="shared" si="4"/>
        <v>0</v>
      </c>
      <c r="S33" s="69">
        <f t="shared" si="5"/>
        <v>0</v>
      </c>
      <c r="AS33" s="58"/>
      <c r="AT33"/>
      <c r="AU33"/>
    </row>
    <row r="34" spans="1:47">
      <c r="A34" s="74">
        <f t="shared" si="3"/>
        <v>32</v>
      </c>
      <c r="H34" s="68"/>
      <c r="I34" s="68"/>
      <c r="J34" s="68"/>
      <c r="K34" s="68"/>
      <c r="L34" s="68"/>
      <c r="M34" s="69">
        <f t="shared" si="4"/>
        <v>0</v>
      </c>
      <c r="S34" s="69">
        <f t="shared" si="5"/>
        <v>0</v>
      </c>
      <c r="AS34" s="58"/>
      <c r="AT34"/>
      <c r="AU34"/>
    </row>
    <row r="35" spans="1:47">
      <c r="A35" s="74">
        <f t="shared" si="3"/>
        <v>33</v>
      </c>
      <c r="H35" s="68"/>
      <c r="I35" s="68"/>
      <c r="J35" s="68"/>
      <c r="K35" s="68"/>
      <c r="L35" s="68"/>
      <c r="M35" s="69">
        <f t="shared" si="4"/>
        <v>0</v>
      </c>
      <c r="S35" s="69">
        <f t="shared" si="5"/>
        <v>0</v>
      </c>
      <c r="AS35" s="58"/>
      <c r="AT35"/>
      <c r="AU35"/>
    </row>
    <row r="36" spans="1:47">
      <c r="A36" s="74">
        <f t="shared" si="3"/>
        <v>34</v>
      </c>
      <c r="H36" s="68"/>
      <c r="I36" s="68"/>
      <c r="J36" s="68"/>
      <c r="K36" s="68"/>
      <c r="L36" s="68"/>
      <c r="M36" s="69">
        <f t="shared" si="4"/>
        <v>0</v>
      </c>
      <c r="S36" s="69">
        <f t="shared" si="5"/>
        <v>0</v>
      </c>
      <c r="AS36" s="58"/>
      <c r="AT36"/>
      <c r="AU36"/>
    </row>
    <row r="37" spans="1:47">
      <c r="A37" s="74">
        <f t="shared" si="3"/>
        <v>35</v>
      </c>
      <c r="H37" s="68"/>
      <c r="I37" s="68"/>
      <c r="J37" s="68"/>
      <c r="K37" s="68"/>
      <c r="L37" s="68"/>
      <c r="M37" s="69">
        <f t="shared" si="4"/>
        <v>0</v>
      </c>
      <c r="S37" s="69">
        <f t="shared" si="5"/>
        <v>0</v>
      </c>
      <c r="AS37" s="58"/>
      <c r="AT37"/>
      <c r="AU37"/>
    </row>
    <row r="38" spans="1:47">
      <c r="A38" s="74">
        <f t="shared" si="3"/>
        <v>36</v>
      </c>
      <c r="H38" s="68"/>
      <c r="I38" s="68"/>
      <c r="J38" s="68"/>
      <c r="K38" s="68"/>
      <c r="L38" s="68"/>
      <c r="M38" s="69">
        <f t="shared" si="4"/>
        <v>0</v>
      </c>
      <c r="S38" s="69">
        <f t="shared" si="5"/>
        <v>0</v>
      </c>
      <c r="AS38" s="58"/>
      <c r="AT38"/>
      <c r="AU38"/>
    </row>
    <row r="39" spans="1:47">
      <c r="A39" s="74">
        <f t="shared" si="3"/>
        <v>37</v>
      </c>
      <c r="H39" s="68"/>
      <c r="I39" s="68"/>
      <c r="J39" s="68"/>
      <c r="K39" s="68"/>
      <c r="L39" s="68"/>
      <c r="M39" s="69">
        <f t="shared" si="4"/>
        <v>0</v>
      </c>
      <c r="S39" s="69">
        <f t="shared" si="5"/>
        <v>0</v>
      </c>
      <c r="AS39" s="58"/>
      <c r="AT39"/>
      <c r="AU39"/>
    </row>
    <row r="40" spans="1:47">
      <c r="A40" s="74">
        <f t="shared" si="3"/>
        <v>38</v>
      </c>
      <c r="H40" s="68"/>
      <c r="I40" s="68"/>
      <c r="J40" s="68"/>
      <c r="K40" s="68"/>
      <c r="L40" s="68"/>
      <c r="M40" s="69">
        <f t="shared" si="4"/>
        <v>0</v>
      </c>
      <c r="S40" s="69">
        <f t="shared" si="5"/>
        <v>0</v>
      </c>
      <c r="AS40" s="58"/>
      <c r="AT40"/>
      <c r="AU40"/>
    </row>
    <row r="41" spans="1:47">
      <c r="A41" s="74">
        <f t="shared" si="3"/>
        <v>39</v>
      </c>
      <c r="H41" s="68"/>
      <c r="I41" s="68"/>
      <c r="J41" s="68"/>
      <c r="K41" s="68"/>
      <c r="L41" s="68"/>
      <c r="M41" s="69">
        <f t="shared" si="4"/>
        <v>0</v>
      </c>
      <c r="S41" s="69">
        <f t="shared" si="5"/>
        <v>0</v>
      </c>
      <c r="AS41" s="58"/>
      <c r="AT41"/>
      <c r="AU41"/>
    </row>
    <row r="42" spans="1:47">
      <c r="A42" s="74">
        <f t="shared" si="3"/>
        <v>40</v>
      </c>
      <c r="H42" s="68"/>
      <c r="I42" s="68"/>
      <c r="J42" s="68"/>
      <c r="K42" s="68"/>
      <c r="L42" s="68"/>
      <c r="M42" s="69">
        <f t="shared" si="4"/>
        <v>0</v>
      </c>
      <c r="S42" s="69">
        <f t="shared" si="5"/>
        <v>0</v>
      </c>
      <c r="AT42"/>
      <c r="AU42"/>
    </row>
    <row r="43" spans="1:47">
      <c r="A43" s="74">
        <f t="shared" si="3"/>
        <v>41</v>
      </c>
      <c r="H43" s="68"/>
      <c r="I43" s="68"/>
      <c r="J43" s="68"/>
      <c r="K43" s="68"/>
      <c r="L43" s="68"/>
      <c r="M43" s="69">
        <f t="shared" si="4"/>
        <v>0</v>
      </c>
      <c r="S43" s="69">
        <f t="shared" si="5"/>
        <v>0</v>
      </c>
      <c r="AT43"/>
      <c r="AU43"/>
    </row>
    <row r="44" spans="1:47">
      <c r="A44" s="74">
        <f t="shared" si="3"/>
        <v>42</v>
      </c>
      <c r="H44" s="68"/>
      <c r="I44" s="68"/>
      <c r="J44" s="68"/>
      <c r="K44" s="68"/>
      <c r="L44" s="68"/>
      <c r="M44" s="69">
        <f t="shared" si="4"/>
        <v>0</v>
      </c>
      <c r="S44" s="69">
        <f t="shared" si="5"/>
        <v>0</v>
      </c>
      <c r="AT44"/>
      <c r="AU44"/>
    </row>
    <row r="45" spans="1:47">
      <c r="A45" s="74">
        <f t="shared" si="3"/>
        <v>43</v>
      </c>
      <c r="H45" s="68"/>
      <c r="I45" s="68"/>
      <c r="J45" s="68"/>
      <c r="K45" s="68"/>
      <c r="L45" s="68"/>
      <c r="M45" s="69">
        <f t="shared" si="4"/>
        <v>0</v>
      </c>
      <c r="S45" s="69">
        <f t="shared" si="5"/>
        <v>0</v>
      </c>
      <c r="AT45"/>
      <c r="AU45"/>
    </row>
    <row r="46" spans="1:47">
      <c r="A46" s="74">
        <f t="shared" si="3"/>
        <v>44</v>
      </c>
      <c r="H46" s="68"/>
      <c r="I46" s="68"/>
      <c r="J46" s="68"/>
      <c r="K46" s="68"/>
      <c r="L46" s="68"/>
      <c r="M46" s="69">
        <f t="shared" si="4"/>
        <v>0</v>
      </c>
      <c r="S46" s="69">
        <f t="shared" si="5"/>
        <v>0</v>
      </c>
      <c r="AT46"/>
      <c r="AU46"/>
    </row>
    <row r="47" spans="1:47">
      <c r="A47" s="74">
        <f t="shared" si="3"/>
        <v>45</v>
      </c>
      <c r="H47" s="68"/>
      <c r="I47" s="68"/>
      <c r="J47" s="68"/>
      <c r="K47" s="68"/>
      <c r="L47" s="68"/>
      <c r="M47" s="69">
        <f t="shared" si="4"/>
        <v>0</v>
      </c>
      <c r="S47" s="69">
        <f t="shared" si="5"/>
        <v>0</v>
      </c>
      <c r="AT47"/>
      <c r="AU47"/>
    </row>
    <row r="48" spans="1:47">
      <c r="A48" s="74">
        <f t="shared" si="3"/>
        <v>46</v>
      </c>
      <c r="H48" s="68"/>
      <c r="I48" s="68"/>
      <c r="J48" s="68"/>
      <c r="K48" s="68"/>
      <c r="L48" s="68"/>
      <c r="M48" s="69">
        <f t="shared" si="4"/>
        <v>0</v>
      </c>
      <c r="S48" s="69">
        <f t="shared" si="5"/>
        <v>0</v>
      </c>
      <c r="AT48"/>
      <c r="AU48"/>
    </row>
    <row r="49" spans="1:47">
      <c r="A49" s="74">
        <f t="shared" si="3"/>
        <v>47</v>
      </c>
      <c r="H49" s="68"/>
      <c r="I49" s="68"/>
      <c r="J49" s="68"/>
      <c r="K49" s="68"/>
      <c r="L49" s="68"/>
      <c r="M49" s="69">
        <f t="shared" si="4"/>
        <v>0</v>
      </c>
      <c r="S49" s="69">
        <f t="shared" si="5"/>
        <v>0</v>
      </c>
      <c r="AT49"/>
      <c r="AU49"/>
    </row>
    <row r="50" spans="1:47">
      <c r="A50" s="74">
        <f t="shared" si="3"/>
        <v>48</v>
      </c>
      <c r="H50" s="68"/>
      <c r="I50" s="68"/>
      <c r="J50" s="68"/>
      <c r="K50" s="68"/>
      <c r="L50" s="68"/>
      <c r="M50" s="69">
        <f t="shared" si="4"/>
        <v>0</v>
      </c>
      <c r="S50" s="69">
        <f t="shared" si="5"/>
        <v>0</v>
      </c>
      <c r="AT50"/>
      <c r="AU50"/>
    </row>
    <row r="51" spans="1:47">
      <c r="A51" s="74">
        <f t="shared" si="3"/>
        <v>49</v>
      </c>
      <c r="H51" s="68"/>
      <c r="I51" s="68"/>
      <c r="J51" s="68"/>
      <c r="K51" s="68"/>
      <c r="L51" s="68"/>
      <c r="M51" s="69">
        <f t="shared" si="4"/>
        <v>0</v>
      </c>
      <c r="S51" s="69">
        <f t="shared" si="5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4">
        <f t="shared" si="3"/>
        <v>50</v>
      </c>
      <c r="H52" s="68"/>
      <c r="I52" s="68"/>
      <c r="J52" s="68"/>
      <c r="K52" s="68"/>
      <c r="L52" s="68"/>
      <c r="M52" s="69">
        <f t="shared" si="4"/>
        <v>0</v>
      </c>
      <c r="S52" s="69">
        <f t="shared" si="5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4">
        <f t="shared" si="3"/>
        <v>51</v>
      </c>
      <c r="H53" s="68"/>
      <c r="I53" s="68"/>
      <c r="J53" s="68"/>
      <c r="K53" s="68"/>
      <c r="L53" s="68"/>
      <c r="M53" s="69">
        <f t="shared" si="4"/>
        <v>0</v>
      </c>
      <c r="S53" s="69">
        <f t="shared" si="5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4">
        <f t="shared" si="3"/>
        <v>52</v>
      </c>
      <c r="H54" s="68"/>
      <c r="I54" s="68"/>
      <c r="J54" s="68"/>
      <c r="K54" s="68"/>
      <c r="L54" s="68"/>
      <c r="M54" s="69">
        <f t="shared" si="4"/>
        <v>0</v>
      </c>
      <c r="S54" s="69">
        <f t="shared" si="5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4">
        <f t="shared" si="3"/>
        <v>53</v>
      </c>
      <c r="H55" s="68"/>
      <c r="I55" s="68"/>
      <c r="J55" s="68"/>
      <c r="K55" s="68"/>
      <c r="L55" s="68"/>
      <c r="M55" s="69">
        <f t="shared" si="4"/>
        <v>0</v>
      </c>
      <c r="S55" s="69">
        <f t="shared" si="5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4">
        <f t="shared" si="3"/>
        <v>54</v>
      </c>
      <c r="H56" s="68"/>
      <c r="I56" s="68"/>
      <c r="J56" s="68"/>
      <c r="K56" s="68"/>
      <c r="L56" s="68"/>
      <c r="M56" s="69">
        <f t="shared" si="4"/>
        <v>0</v>
      </c>
      <c r="S56" s="69">
        <f t="shared" si="5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4">
        <f t="shared" si="3"/>
        <v>55</v>
      </c>
      <c r="H57" s="68"/>
      <c r="I57" s="68"/>
      <c r="J57" s="68"/>
      <c r="K57" s="68"/>
      <c r="L57" s="68"/>
      <c r="M57" s="69">
        <f t="shared" si="4"/>
        <v>0</v>
      </c>
      <c r="S57" s="69">
        <f t="shared" si="5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4">
        <f t="shared" si="3"/>
        <v>56</v>
      </c>
      <c r="H58" s="68"/>
      <c r="I58" s="68"/>
      <c r="J58" s="68"/>
      <c r="K58" s="68"/>
      <c r="L58" s="68"/>
      <c r="M58" s="69">
        <f t="shared" si="4"/>
        <v>0</v>
      </c>
      <c r="S58" s="69">
        <f t="shared" si="5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4">
        <f t="shared" si="3"/>
        <v>57</v>
      </c>
      <c r="H59" s="68"/>
      <c r="I59" s="68"/>
      <c r="J59" s="68"/>
      <c r="K59" s="68"/>
      <c r="L59" s="68"/>
      <c r="M59" s="69">
        <f t="shared" si="4"/>
        <v>0</v>
      </c>
      <c r="S59" s="69">
        <f t="shared" si="5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4">
        <f t="shared" si="3"/>
        <v>58</v>
      </c>
      <c r="H60" s="68"/>
      <c r="I60" s="68"/>
      <c r="J60" s="68"/>
      <c r="K60" s="68"/>
      <c r="L60" s="68"/>
      <c r="M60" s="69">
        <f t="shared" si="4"/>
        <v>0</v>
      </c>
      <c r="S60" s="69">
        <f t="shared" si="5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4">
        <f t="shared" si="3"/>
        <v>59</v>
      </c>
      <c r="H61" s="68"/>
      <c r="I61" s="68"/>
      <c r="J61" s="68"/>
      <c r="K61" s="68"/>
      <c r="L61" s="68"/>
      <c r="M61" s="69">
        <f t="shared" si="4"/>
        <v>0</v>
      </c>
      <c r="S61" s="69">
        <f t="shared" si="5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4">
        <f t="shared" si="3"/>
        <v>60</v>
      </c>
      <c r="H62" s="68"/>
      <c r="I62" s="68"/>
      <c r="J62" s="68"/>
      <c r="K62" s="68"/>
      <c r="L62" s="68"/>
      <c r="M62" s="69">
        <f t="shared" si="4"/>
        <v>0</v>
      </c>
      <c r="S62" s="69">
        <f t="shared" si="5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4">
        <f t="shared" si="3"/>
        <v>61</v>
      </c>
      <c r="H63" s="68"/>
      <c r="I63" s="68"/>
      <c r="J63" s="68"/>
      <c r="K63" s="68"/>
      <c r="L63" s="68"/>
      <c r="M63" s="69">
        <f t="shared" si="4"/>
        <v>0</v>
      </c>
      <c r="S63" s="69">
        <f t="shared" si="5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4">
        <f t="shared" si="3"/>
        <v>62</v>
      </c>
      <c r="H64" s="68"/>
      <c r="I64" s="68"/>
      <c r="J64" s="68"/>
      <c r="K64" s="68"/>
      <c r="L64" s="68"/>
      <c r="M64" s="69">
        <f t="shared" si="4"/>
        <v>0</v>
      </c>
      <c r="S64" s="69">
        <f t="shared" si="5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4">
        <f t="shared" si="3"/>
        <v>63</v>
      </c>
      <c r="H65" s="68"/>
      <c r="I65" s="68"/>
      <c r="J65" s="68"/>
      <c r="K65" s="68"/>
      <c r="L65" s="68"/>
      <c r="M65" s="69">
        <f t="shared" si="4"/>
        <v>0</v>
      </c>
      <c r="S65" s="69">
        <f t="shared" si="5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4">
        <f t="shared" si="3"/>
        <v>64</v>
      </c>
      <c r="H66" s="68"/>
      <c r="I66" s="68"/>
      <c r="J66" s="68"/>
      <c r="K66" s="68"/>
      <c r="L66" s="68"/>
      <c r="M66" s="69">
        <f t="shared" si="4"/>
        <v>0</v>
      </c>
      <c r="S66" s="69">
        <f t="shared" si="5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4">
        <f t="shared" si="3"/>
        <v>65</v>
      </c>
      <c r="H67" s="68"/>
      <c r="I67" s="68"/>
      <c r="J67" s="68"/>
      <c r="K67" s="68"/>
      <c r="L67" s="68"/>
      <c r="M67" s="69">
        <f t="shared" ref="M67:M130" si="6">N67+O67+P67+Q67+R67</f>
        <v>0</v>
      </c>
      <c r="S67" s="69">
        <f t="shared" ref="S67:S130" si="7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4">
        <f t="shared" si="3"/>
        <v>66</v>
      </c>
      <c r="H68" s="68"/>
      <c r="I68" s="68"/>
      <c r="J68" s="68"/>
      <c r="K68" s="68"/>
      <c r="L68" s="68"/>
      <c r="M68" s="69">
        <f t="shared" si="6"/>
        <v>0</v>
      </c>
      <c r="S68" s="69">
        <f t="shared" si="7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4">
        <f t="shared" ref="A69:A132" si="8">A68+1</f>
        <v>67</v>
      </c>
      <c r="H69" s="68"/>
      <c r="I69" s="68"/>
      <c r="J69" s="68"/>
      <c r="K69" s="68"/>
      <c r="L69" s="68"/>
      <c r="M69" s="69">
        <f t="shared" si="6"/>
        <v>0</v>
      </c>
      <c r="S69" s="69">
        <f t="shared" si="7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4">
        <f t="shared" si="8"/>
        <v>68</v>
      </c>
      <c r="H70" s="68"/>
      <c r="I70" s="68"/>
      <c r="J70" s="68"/>
      <c r="K70" s="68"/>
      <c r="L70" s="68"/>
      <c r="M70" s="69">
        <f t="shared" si="6"/>
        <v>0</v>
      </c>
      <c r="S70" s="69">
        <f t="shared" si="7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4">
        <f t="shared" si="8"/>
        <v>69</v>
      </c>
      <c r="H71" s="68"/>
      <c r="I71" s="68"/>
      <c r="J71" s="68"/>
      <c r="K71" s="68"/>
      <c r="L71" s="68"/>
      <c r="M71" s="69">
        <f t="shared" si="6"/>
        <v>0</v>
      </c>
      <c r="S71" s="69">
        <f t="shared" si="7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4">
        <f t="shared" si="8"/>
        <v>70</v>
      </c>
      <c r="H72" s="68"/>
      <c r="I72" s="68"/>
      <c r="J72" s="68"/>
      <c r="K72" s="68"/>
      <c r="L72" s="68"/>
      <c r="M72" s="69">
        <f t="shared" si="6"/>
        <v>0</v>
      </c>
      <c r="S72" s="69">
        <f t="shared" si="7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4">
        <f t="shared" si="8"/>
        <v>71</v>
      </c>
      <c r="H73" s="68"/>
      <c r="I73" s="68"/>
      <c r="J73" s="68"/>
      <c r="K73" s="68"/>
      <c r="L73" s="68"/>
      <c r="M73" s="69">
        <f t="shared" si="6"/>
        <v>0</v>
      </c>
      <c r="S73" s="69">
        <f t="shared" si="7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4">
        <f t="shared" si="8"/>
        <v>72</v>
      </c>
      <c r="H74" s="68"/>
      <c r="I74" s="68"/>
      <c r="J74" s="68"/>
      <c r="K74" s="68"/>
      <c r="L74" s="68"/>
      <c r="M74" s="69">
        <f t="shared" si="6"/>
        <v>0</v>
      </c>
      <c r="S74" s="69">
        <f t="shared" si="7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4">
        <f t="shared" si="8"/>
        <v>73</v>
      </c>
      <c r="H75" s="68"/>
      <c r="I75" s="68"/>
      <c r="J75" s="68"/>
      <c r="K75" s="68"/>
      <c r="L75" s="68"/>
      <c r="M75" s="69">
        <f t="shared" si="6"/>
        <v>0</v>
      </c>
      <c r="S75" s="69">
        <f t="shared" si="7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4">
        <f t="shared" si="8"/>
        <v>74</v>
      </c>
      <c r="H76" s="68"/>
      <c r="I76" s="68"/>
      <c r="J76" s="68"/>
      <c r="K76" s="68"/>
      <c r="L76" s="68"/>
      <c r="M76" s="69">
        <f t="shared" si="6"/>
        <v>0</v>
      </c>
      <c r="S76" s="69">
        <f t="shared" si="7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4">
        <f t="shared" si="8"/>
        <v>75</v>
      </c>
      <c r="H77" s="68"/>
      <c r="I77" s="68"/>
      <c r="J77" s="68"/>
      <c r="K77" s="68"/>
      <c r="L77" s="68"/>
      <c r="M77" s="69">
        <f t="shared" si="6"/>
        <v>0</v>
      </c>
      <c r="S77" s="69">
        <f t="shared" si="7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4">
        <f t="shared" si="8"/>
        <v>76</v>
      </c>
      <c r="H78" s="68"/>
      <c r="I78" s="68"/>
      <c r="J78" s="68"/>
      <c r="K78" s="68"/>
      <c r="L78" s="68"/>
      <c r="M78" s="69">
        <f t="shared" si="6"/>
        <v>0</v>
      </c>
      <c r="S78" s="69">
        <f t="shared" si="7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4">
        <f t="shared" si="8"/>
        <v>77</v>
      </c>
      <c r="H79" s="68"/>
      <c r="I79" s="68"/>
      <c r="J79" s="68"/>
      <c r="K79" s="68"/>
      <c r="L79" s="68"/>
      <c r="M79" s="69">
        <f t="shared" si="6"/>
        <v>0</v>
      </c>
      <c r="S79" s="69">
        <f t="shared" si="7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4">
        <f t="shared" si="8"/>
        <v>78</v>
      </c>
      <c r="H80" s="68"/>
      <c r="I80" s="68"/>
      <c r="J80" s="68"/>
      <c r="K80" s="68"/>
      <c r="L80" s="68"/>
      <c r="M80" s="69">
        <f t="shared" si="6"/>
        <v>0</v>
      </c>
      <c r="S80" s="69">
        <f t="shared" si="7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4">
        <f t="shared" si="8"/>
        <v>79</v>
      </c>
      <c r="H81" s="68"/>
      <c r="I81" s="68"/>
      <c r="J81" s="68"/>
      <c r="K81" s="68"/>
      <c r="L81" s="68"/>
      <c r="M81" s="69">
        <f t="shared" si="6"/>
        <v>0</v>
      </c>
      <c r="S81" s="69">
        <f t="shared" si="7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4">
        <f t="shared" si="8"/>
        <v>80</v>
      </c>
      <c r="H82" s="68"/>
      <c r="I82" s="68"/>
      <c r="J82" s="68"/>
      <c r="K82" s="68"/>
      <c r="L82" s="68"/>
      <c r="M82" s="69">
        <f t="shared" si="6"/>
        <v>0</v>
      </c>
      <c r="S82" s="69">
        <f t="shared" si="7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4">
        <f t="shared" si="8"/>
        <v>81</v>
      </c>
      <c r="H83" s="68"/>
      <c r="I83" s="68"/>
      <c r="J83" s="68"/>
      <c r="K83" s="68"/>
      <c r="L83" s="68"/>
      <c r="M83" s="69">
        <f t="shared" si="6"/>
        <v>0</v>
      </c>
      <c r="S83" s="69">
        <f t="shared" si="7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4">
        <f t="shared" si="8"/>
        <v>82</v>
      </c>
      <c r="H84" s="68"/>
      <c r="I84" s="68"/>
      <c r="J84" s="68"/>
      <c r="K84" s="68"/>
      <c r="L84" s="68"/>
      <c r="M84" s="69">
        <f t="shared" si="6"/>
        <v>0</v>
      </c>
      <c r="S84" s="69">
        <f t="shared" si="7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4">
        <f t="shared" si="8"/>
        <v>83</v>
      </c>
      <c r="H85" s="68"/>
      <c r="I85" s="68"/>
      <c r="J85" s="68"/>
      <c r="K85" s="68"/>
      <c r="L85" s="68"/>
      <c r="M85" s="69">
        <f t="shared" si="6"/>
        <v>0</v>
      </c>
      <c r="S85" s="69">
        <f t="shared" si="7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4">
        <f t="shared" si="8"/>
        <v>84</v>
      </c>
      <c r="H86" s="68"/>
      <c r="I86" s="68"/>
      <c r="J86" s="68"/>
      <c r="K86" s="68"/>
      <c r="L86" s="68"/>
      <c r="M86" s="69">
        <f t="shared" si="6"/>
        <v>0</v>
      </c>
      <c r="S86" s="69">
        <f t="shared" si="7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4">
        <f t="shared" si="8"/>
        <v>85</v>
      </c>
      <c r="H87" s="68"/>
      <c r="I87" s="68"/>
      <c r="J87" s="68"/>
      <c r="K87" s="68"/>
      <c r="L87" s="68"/>
      <c r="M87" s="69">
        <f t="shared" si="6"/>
        <v>0</v>
      </c>
      <c r="S87" s="69">
        <f t="shared" si="7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4">
        <f t="shared" si="8"/>
        <v>86</v>
      </c>
      <c r="H88" s="68"/>
      <c r="I88" s="68"/>
      <c r="J88" s="68"/>
      <c r="K88" s="68"/>
      <c r="L88" s="68"/>
      <c r="M88" s="69">
        <f t="shared" si="6"/>
        <v>0</v>
      </c>
      <c r="S88" s="69">
        <f t="shared" si="7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4">
        <f t="shared" si="8"/>
        <v>87</v>
      </c>
      <c r="H89" s="68"/>
      <c r="I89" s="68"/>
      <c r="J89" s="68"/>
      <c r="K89" s="68"/>
      <c r="L89" s="68"/>
      <c r="M89" s="69">
        <f t="shared" si="6"/>
        <v>0</v>
      </c>
      <c r="S89" s="69">
        <f t="shared" si="7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4">
        <f t="shared" si="8"/>
        <v>88</v>
      </c>
      <c r="H90" s="68"/>
      <c r="I90" s="68"/>
      <c r="J90" s="68"/>
      <c r="K90" s="68"/>
      <c r="L90" s="68"/>
      <c r="M90" s="69">
        <f t="shared" si="6"/>
        <v>0</v>
      </c>
      <c r="S90" s="69">
        <f t="shared" si="7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4">
        <f t="shared" si="8"/>
        <v>89</v>
      </c>
      <c r="H91" s="68"/>
      <c r="I91" s="68"/>
      <c r="J91" s="68"/>
      <c r="K91" s="68"/>
      <c r="L91" s="68"/>
      <c r="M91" s="69">
        <f t="shared" si="6"/>
        <v>0</v>
      </c>
      <c r="S91" s="69">
        <f t="shared" si="7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4">
        <f t="shared" si="8"/>
        <v>90</v>
      </c>
      <c r="H92" s="68"/>
      <c r="I92" s="68"/>
      <c r="J92" s="68"/>
      <c r="K92" s="68"/>
      <c r="L92" s="68"/>
      <c r="M92" s="69">
        <f t="shared" si="6"/>
        <v>0</v>
      </c>
      <c r="S92" s="69">
        <f t="shared" si="7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4">
        <f t="shared" si="8"/>
        <v>91</v>
      </c>
      <c r="H93" s="68"/>
      <c r="I93" s="68"/>
      <c r="J93" s="68"/>
      <c r="K93" s="68"/>
      <c r="L93" s="68"/>
      <c r="M93" s="69">
        <f t="shared" si="6"/>
        <v>0</v>
      </c>
      <c r="S93" s="69">
        <f t="shared" si="7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4">
        <f t="shared" si="8"/>
        <v>92</v>
      </c>
      <c r="H94" s="68"/>
      <c r="I94" s="68"/>
      <c r="J94" s="68"/>
      <c r="K94" s="68"/>
      <c r="L94" s="68"/>
      <c r="M94" s="69">
        <f t="shared" si="6"/>
        <v>0</v>
      </c>
      <c r="S94" s="69">
        <f t="shared" si="7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4">
        <f t="shared" si="8"/>
        <v>93</v>
      </c>
      <c r="H95" s="68"/>
      <c r="I95" s="68"/>
      <c r="J95" s="68"/>
      <c r="K95" s="68"/>
      <c r="L95" s="68"/>
      <c r="M95" s="69">
        <f t="shared" si="6"/>
        <v>0</v>
      </c>
      <c r="S95" s="69">
        <f t="shared" si="7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4">
        <f t="shared" si="8"/>
        <v>94</v>
      </c>
      <c r="H96" s="68"/>
      <c r="I96" s="68"/>
      <c r="J96" s="68"/>
      <c r="K96" s="68"/>
      <c r="L96" s="68"/>
      <c r="M96" s="69">
        <f t="shared" si="6"/>
        <v>0</v>
      </c>
      <c r="S96" s="69">
        <f t="shared" si="7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4">
        <f t="shared" si="8"/>
        <v>95</v>
      </c>
      <c r="H97" s="68"/>
      <c r="I97" s="68"/>
      <c r="J97" s="68"/>
      <c r="K97" s="68"/>
      <c r="L97" s="68"/>
      <c r="M97" s="69">
        <f t="shared" si="6"/>
        <v>0</v>
      </c>
      <c r="S97" s="69">
        <f t="shared" si="7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4">
        <f t="shared" si="8"/>
        <v>96</v>
      </c>
      <c r="H98" s="68"/>
      <c r="I98" s="68"/>
      <c r="J98" s="68"/>
      <c r="K98" s="68"/>
      <c r="L98" s="68"/>
      <c r="M98" s="69">
        <f t="shared" si="6"/>
        <v>0</v>
      </c>
      <c r="S98" s="69">
        <f t="shared" si="7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4">
        <f t="shared" si="8"/>
        <v>97</v>
      </c>
      <c r="H99" s="68"/>
      <c r="I99" s="68"/>
      <c r="J99" s="68"/>
      <c r="K99" s="68"/>
      <c r="L99" s="68"/>
      <c r="M99" s="69">
        <f t="shared" si="6"/>
        <v>0</v>
      </c>
      <c r="S99" s="69">
        <f t="shared" si="7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4">
        <f t="shared" si="8"/>
        <v>98</v>
      </c>
      <c r="H100" s="68"/>
      <c r="I100" s="68"/>
      <c r="J100" s="68"/>
      <c r="K100" s="68"/>
      <c r="L100" s="68"/>
      <c r="M100" s="69">
        <f t="shared" si="6"/>
        <v>0</v>
      </c>
      <c r="S100" s="69">
        <f t="shared" si="7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4">
        <f t="shared" si="8"/>
        <v>99</v>
      </c>
      <c r="H101" s="68"/>
      <c r="I101" s="68"/>
      <c r="J101" s="68"/>
      <c r="K101" s="68"/>
      <c r="L101" s="68"/>
      <c r="M101" s="69">
        <f t="shared" si="6"/>
        <v>0</v>
      </c>
      <c r="S101" s="69">
        <f t="shared" si="7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4">
        <f t="shared" si="8"/>
        <v>100</v>
      </c>
      <c r="H102" s="68"/>
      <c r="I102" s="68"/>
      <c r="J102" s="68"/>
      <c r="K102" s="68"/>
      <c r="L102" s="68"/>
      <c r="M102" s="69">
        <f t="shared" si="6"/>
        <v>0</v>
      </c>
      <c r="S102" s="69">
        <f t="shared" si="7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4">
        <f t="shared" si="8"/>
        <v>101</v>
      </c>
      <c r="H103" s="68"/>
      <c r="I103" s="68"/>
      <c r="J103" s="68"/>
      <c r="K103" s="68"/>
      <c r="L103" s="68"/>
      <c r="M103" s="69">
        <f t="shared" si="6"/>
        <v>0</v>
      </c>
      <c r="S103" s="69">
        <f t="shared" si="7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4">
        <f t="shared" si="8"/>
        <v>102</v>
      </c>
      <c r="H104" s="68"/>
      <c r="I104" s="68"/>
      <c r="J104" s="68"/>
      <c r="K104" s="68"/>
      <c r="L104" s="68"/>
      <c r="M104" s="69">
        <f t="shared" si="6"/>
        <v>0</v>
      </c>
      <c r="S104" s="69">
        <f t="shared" si="7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4">
        <f t="shared" si="8"/>
        <v>103</v>
      </c>
      <c r="H105" s="68"/>
      <c r="I105" s="68"/>
      <c r="J105" s="68"/>
      <c r="K105" s="68"/>
      <c r="L105" s="68"/>
      <c r="M105" s="69">
        <f t="shared" si="6"/>
        <v>0</v>
      </c>
      <c r="S105" s="69">
        <f t="shared" si="7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4">
        <f t="shared" si="8"/>
        <v>104</v>
      </c>
      <c r="H106" s="68"/>
      <c r="I106" s="68"/>
      <c r="J106" s="68"/>
      <c r="K106" s="68"/>
      <c r="L106" s="68"/>
      <c r="M106" s="69">
        <f t="shared" si="6"/>
        <v>0</v>
      </c>
      <c r="S106" s="69">
        <f t="shared" si="7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4">
        <f t="shared" si="8"/>
        <v>105</v>
      </c>
      <c r="H107" s="68"/>
      <c r="I107" s="68"/>
      <c r="J107" s="68"/>
      <c r="K107" s="68"/>
      <c r="L107" s="68"/>
      <c r="M107" s="69">
        <f t="shared" si="6"/>
        <v>0</v>
      </c>
      <c r="S107" s="69">
        <f t="shared" si="7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4">
        <f t="shared" si="8"/>
        <v>106</v>
      </c>
      <c r="H108" s="68"/>
      <c r="I108" s="68"/>
      <c r="J108" s="68"/>
      <c r="K108" s="68"/>
      <c r="L108" s="68"/>
      <c r="M108" s="69">
        <f t="shared" si="6"/>
        <v>0</v>
      </c>
      <c r="S108" s="69">
        <f t="shared" si="7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4">
        <f t="shared" si="8"/>
        <v>107</v>
      </c>
      <c r="H109" s="68"/>
      <c r="I109" s="68"/>
      <c r="J109" s="68"/>
      <c r="K109" s="68"/>
      <c r="L109" s="68"/>
      <c r="M109" s="69">
        <f t="shared" si="6"/>
        <v>0</v>
      </c>
      <c r="S109" s="69">
        <f t="shared" si="7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4">
        <f t="shared" si="8"/>
        <v>108</v>
      </c>
      <c r="H110" s="68"/>
      <c r="I110" s="68"/>
      <c r="J110" s="68"/>
      <c r="K110" s="68"/>
      <c r="L110" s="68"/>
      <c r="M110" s="69">
        <f t="shared" si="6"/>
        <v>0</v>
      </c>
      <c r="S110" s="69">
        <f t="shared" si="7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4">
        <f t="shared" si="8"/>
        <v>109</v>
      </c>
      <c r="H111" s="68"/>
      <c r="I111" s="68"/>
      <c r="J111" s="68"/>
      <c r="K111" s="68"/>
      <c r="L111" s="68"/>
      <c r="M111" s="69">
        <f t="shared" si="6"/>
        <v>0</v>
      </c>
      <c r="S111" s="69">
        <f t="shared" si="7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4">
        <f t="shared" si="8"/>
        <v>110</v>
      </c>
      <c r="H112" s="68"/>
      <c r="I112" s="68"/>
      <c r="J112" s="68"/>
      <c r="K112" s="68"/>
      <c r="L112" s="68"/>
      <c r="M112" s="69">
        <f t="shared" si="6"/>
        <v>0</v>
      </c>
      <c r="S112" s="69">
        <f t="shared" si="7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4">
        <f t="shared" si="8"/>
        <v>111</v>
      </c>
      <c r="H113" s="68"/>
      <c r="I113" s="68"/>
      <c r="J113" s="68"/>
      <c r="K113" s="68"/>
      <c r="L113" s="68"/>
      <c r="M113" s="69">
        <f t="shared" si="6"/>
        <v>0</v>
      </c>
      <c r="S113" s="69">
        <f t="shared" si="7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4">
        <f t="shared" si="8"/>
        <v>112</v>
      </c>
      <c r="H114" s="68"/>
      <c r="I114" s="68"/>
      <c r="J114" s="68"/>
      <c r="K114" s="68"/>
      <c r="L114" s="68"/>
      <c r="M114" s="69">
        <f t="shared" si="6"/>
        <v>0</v>
      </c>
      <c r="S114" s="69">
        <f t="shared" si="7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4">
        <f t="shared" si="8"/>
        <v>113</v>
      </c>
      <c r="H115" s="68"/>
      <c r="I115" s="68"/>
      <c r="J115" s="68"/>
      <c r="K115" s="68"/>
      <c r="L115" s="68"/>
      <c r="M115" s="69">
        <f t="shared" si="6"/>
        <v>0</v>
      </c>
      <c r="S115" s="69">
        <f t="shared" si="7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4">
        <f t="shared" si="8"/>
        <v>114</v>
      </c>
      <c r="H116" s="68"/>
      <c r="I116" s="68"/>
      <c r="J116" s="68"/>
      <c r="K116" s="68"/>
      <c r="L116" s="68"/>
      <c r="M116" s="69">
        <f t="shared" si="6"/>
        <v>0</v>
      </c>
      <c r="S116" s="69">
        <f t="shared" si="7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4">
        <f t="shared" si="8"/>
        <v>115</v>
      </c>
      <c r="H117" s="68"/>
      <c r="I117" s="68"/>
      <c r="J117" s="68"/>
      <c r="K117" s="68"/>
      <c r="L117" s="68"/>
      <c r="M117" s="69">
        <f t="shared" si="6"/>
        <v>0</v>
      </c>
      <c r="S117" s="69">
        <f t="shared" si="7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4">
        <f t="shared" si="8"/>
        <v>116</v>
      </c>
      <c r="H118" s="68"/>
      <c r="I118" s="68"/>
      <c r="J118" s="68"/>
      <c r="K118" s="68"/>
      <c r="L118" s="68"/>
      <c r="M118" s="69">
        <f t="shared" si="6"/>
        <v>0</v>
      </c>
      <c r="S118" s="69">
        <f t="shared" si="7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4">
        <f t="shared" si="8"/>
        <v>117</v>
      </c>
      <c r="H119" s="68"/>
      <c r="I119" s="68"/>
      <c r="J119" s="68"/>
      <c r="K119" s="68"/>
      <c r="L119" s="68"/>
      <c r="M119" s="69">
        <f t="shared" si="6"/>
        <v>0</v>
      </c>
      <c r="S119" s="69">
        <f t="shared" si="7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4">
        <f t="shared" si="8"/>
        <v>118</v>
      </c>
      <c r="H120" s="68"/>
      <c r="I120" s="68"/>
      <c r="J120" s="68"/>
      <c r="K120" s="68"/>
      <c r="L120" s="68"/>
      <c r="M120" s="69">
        <f t="shared" si="6"/>
        <v>0</v>
      </c>
      <c r="S120" s="69">
        <f t="shared" si="7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4">
        <f t="shared" si="8"/>
        <v>119</v>
      </c>
      <c r="H121" s="68"/>
      <c r="I121" s="68"/>
      <c r="J121" s="68"/>
      <c r="K121" s="68"/>
      <c r="L121" s="68"/>
      <c r="M121" s="69">
        <f t="shared" si="6"/>
        <v>0</v>
      </c>
      <c r="S121" s="69">
        <f t="shared" si="7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4">
        <f t="shared" si="8"/>
        <v>120</v>
      </c>
      <c r="H122" s="68"/>
      <c r="I122" s="68"/>
      <c r="J122" s="68"/>
      <c r="K122" s="68"/>
      <c r="L122" s="68"/>
      <c r="M122" s="69">
        <f t="shared" si="6"/>
        <v>0</v>
      </c>
      <c r="S122" s="69">
        <f t="shared" si="7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4">
        <f t="shared" si="8"/>
        <v>121</v>
      </c>
      <c r="H123" s="68"/>
      <c r="I123" s="68"/>
      <c r="J123" s="68"/>
      <c r="K123" s="68"/>
      <c r="L123" s="68"/>
      <c r="M123" s="69">
        <f t="shared" si="6"/>
        <v>0</v>
      </c>
      <c r="S123" s="69">
        <f t="shared" si="7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4">
        <f t="shared" si="8"/>
        <v>122</v>
      </c>
      <c r="H124" s="68"/>
      <c r="I124" s="68"/>
      <c r="J124" s="68"/>
      <c r="K124" s="68"/>
      <c r="L124" s="68"/>
      <c r="M124" s="69">
        <f t="shared" si="6"/>
        <v>0</v>
      </c>
      <c r="S124" s="69">
        <f t="shared" si="7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4">
        <f t="shared" si="8"/>
        <v>123</v>
      </c>
      <c r="H125" s="68"/>
      <c r="I125" s="68"/>
      <c r="J125" s="68"/>
      <c r="K125" s="68"/>
      <c r="L125" s="68"/>
      <c r="M125" s="69">
        <f t="shared" si="6"/>
        <v>0</v>
      </c>
      <c r="S125" s="69">
        <f t="shared" si="7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4">
        <f t="shared" si="8"/>
        <v>124</v>
      </c>
      <c r="H126" s="68"/>
      <c r="I126" s="68"/>
      <c r="J126" s="68"/>
      <c r="K126" s="68"/>
      <c r="L126" s="68"/>
      <c r="M126" s="69">
        <f t="shared" si="6"/>
        <v>0</v>
      </c>
      <c r="S126" s="69">
        <f t="shared" si="7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4">
        <f t="shared" si="8"/>
        <v>125</v>
      </c>
      <c r="H127" s="68"/>
      <c r="I127" s="68"/>
      <c r="J127" s="68"/>
      <c r="K127" s="68"/>
      <c r="L127" s="68"/>
      <c r="M127" s="69">
        <f t="shared" si="6"/>
        <v>0</v>
      </c>
      <c r="S127" s="69">
        <f t="shared" si="7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4">
        <f t="shared" si="8"/>
        <v>126</v>
      </c>
      <c r="H128" s="68"/>
      <c r="I128" s="68"/>
      <c r="J128" s="68"/>
      <c r="K128" s="68"/>
      <c r="L128" s="68"/>
      <c r="M128" s="69">
        <f t="shared" si="6"/>
        <v>0</v>
      </c>
      <c r="S128" s="69">
        <f t="shared" si="7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4">
        <f t="shared" si="8"/>
        <v>127</v>
      </c>
      <c r="H129" s="68"/>
      <c r="I129" s="68"/>
      <c r="J129" s="68"/>
      <c r="K129" s="68"/>
      <c r="L129" s="68"/>
      <c r="M129" s="69">
        <f t="shared" si="6"/>
        <v>0</v>
      </c>
      <c r="S129" s="69">
        <f t="shared" si="7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4">
        <f t="shared" si="8"/>
        <v>128</v>
      </c>
      <c r="H130" s="68"/>
      <c r="I130" s="68"/>
      <c r="J130" s="68"/>
      <c r="K130" s="68"/>
      <c r="L130" s="68"/>
      <c r="M130" s="69">
        <f t="shared" si="6"/>
        <v>0</v>
      </c>
      <c r="S130" s="69">
        <f t="shared" si="7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4">
        <f t="shared" si="8"/>
        <v>129</v>
      </c>
      <c r="H131" s="68"/>
      <c r="I131" s="68"/>
      <c r="J131" s="68"/>
      <c r="K131" s="68"/>
      <c r="L131" s="68"/>
      <c r="M131" s="69">
        <f t="shared" ref="M131:M194" si="9">N131+O131+P131+Q131+R131</f>
        <v>0</v>
      </c>
      <c r="S131" s="69">
        <f t="shared" ref="S131:S194" si="10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4">
        <f t="shared" si="8"/>
        <v>130</v>
      </c>
      <c r="H132" s="68"/>
      <c r="I132" s="68"/>
      <c r="J132" s="68"/>
      <c r="K132" s="68"/>
      <c r="L132" s="68"/>
      <c r="M132" s="69">
        <f t="shared" si="9"/>
        <v>0</v>
      </c>
      <c r="S132" s="69">
        <f t="shared" si="10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4">
        <f t="shared" ref="A133:A196" si="11">A132+1</f>
        <v>131</v>
      </c>
      <c r="H133" s="68"/>
      <c r="I133" s="68"/>
      <c r="J133" s="68"/>
      <c r="K133" s="68"/>
      <c r="L133" s="68"/>
      <c r="M133" s="69">
        <f t="shared" si="9"/>
        <v>0</v>
      </c>
      <c r="S133" s="69">
        <f t="shared" si="10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4">
        <f t="shared" si="11"/>
        <v>132</v>
      </c>
      <c r="H134" s="68"/>
      <c r="I134" s="68"/>
      <c r="J134" s="68"/>
      <c r="K134" s="68"/>
      <c r="L134" s="68"/>
      <c r="M134" s="69">
        <f t="shared" si="9"/>
        <v>0</v>
      </c>
      <c r="S134" s="69">
        <f t="shared" si="10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4">
        <f t="shared" si="11"/>
        <v>133</v>
      </c>
      <c r="H135" s="68"/>
      <c r="I135" s="68"/>
      <c r="J135" s="68"/>
      <c r="K135" s="68"/>
      <c r="L135" s="68"/>
      <c r="M135" s="69">
        <f t="shared" si="9"/>
        <v>0</v>
      </c>
      <c r="S135" s="69">
        <f t="shared" si="10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4">
        <f t="shared" si="11"/>
        <v>134</v>
      </c>
      <c r="H136" s="68"/>
      <c r="I136" s="68"/>
      <c r="J136" s="68"/>
      <c r="K136" s="68"/>
      <c r="L136" s="68"/>
      <c r="M136" s="69">
        <f t="shared" si="9"/>
        <v>0</v>
      </c>
      <c r="S136" s="69">
        <f t="shared" si="10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4">
        <f t="shared" si="11"/>
        <v>135</v>
      </c>
      <c r="H137" s="68"/>
      <c r="I137" s="68"/>
      <c r="J137" s="68"/>
      <c r="K137" s="68"/>
      <c r="L137" s="68"/>
      <c r="M137" s="69">
        <f t="shared" si="9"/>
        <v>0</v>
      </c>
      <c r="S137" s="69">
        <f t="shared" si="10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4">
        <f t="shared" si="11"/>
        <v>136</v>
      </c>
      <c r="H138" s="68"/>
      <c r="I138" s="68"/>
      <c r="J138" s="68"/>
      <c r="K138" s="68"/>
      <c r="L138" s="68"/>
      <c r="M138" s="69">
        <f t="shared" si="9"/>
        <v>0</v>
      </c>
      <c r="S138" s="69">
        <f t="shared" si="10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4">
        <f t="shared" si="11"/>
        <v>137</v>
      </c>
      <c r="H139" s="68"/>
      <c r="I139" s="68"/>
      <c r="J139" s="68"/>
      <c r="K139" s="68"/>
      <c r="L139" s="68"/>
      <c r="M139" s="69">
        <f t="shared" si="9"/>
        <v>0</v>
      </c>
      <c r="S139" s="69">
        <f t="shared" si="10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4">
        <f t="shared" si="11"/>
        <v>138</v>
      </c>
      <c r="H140" s="68"/>
      <c r="I140" s="68"/>
      <c r="J140" s="68"/>
      <c r="K140" s="68"/>
      <c r="L140" s="68"/>
      <c r="M140" s="69">
        <f t="shared" si="9"/>
        <v>0</v>
      </c>
      <c r="S140" s="69">
        <f t="shared" si="10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4">
        <f t="shared" si="11"/>
        <v>139</v>
      </c>
      <c r="H141" s="68"/>
      <c r="I141" s="68"/>
      <c r="J141" s="68"/>
      <c r="K141" s="68"/>
      <c r="L141" s="68"/>
      <c r="M141" s="69">
        <f t="shared" si="9"/>
        <v>0</v>
      </c>
      <c r="S141" s="69">
        <f t="shared" si="10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4">
        <f t="shared" si="11"/>
        <v>140</v>
      </c>
      <c r="H142" s="68"/>
      <c r="I142" s="68"/>
      <c r="J142" s="68"/>
      <c r="K142" s="68"/>
      <c r="L142" s="68"/>
      <c r="M142" s="69">
        <f t="shared" si="9"/>
        <v>0</v>
      </c>
      <c r="S142" s="69">
        <f t="shared" si="10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4">
        <f t="shared" si="11"/>
        <v>141</v>
      </c>
      <c r="H143" s="68"/>
      <c r="I143" s="68"/>
      <c r="J143" s="68"/>
      <c r="K143" s="68"/>
      <c r="L143" s="68"/>
      <c r="M143" s="69">
        <f t="shared" si="9"/>
        <v>0</v>
      </c>
      <c r="S143" s="69">
        <f t="shared" si="10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4">
        <f t="shared" si="11"/>
        <v>142</v>
      </c>
      <c r="H144" s="68"/>
      <c r="I144" s="68"/>
      <c r="J144" s="68"/>
      <c r="K144" s="68"/>
      <c r="L144" s="68"/>
      <c r="M144" s="69">
        <f t="shared" si="9"/>
        <v>0</v>
      </c>
      <c r="S144" s="69">
        <f t="shared" si="10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4">
        <f t="shared" si="11"/>
        <v>143</v>
      </c>
      <c r="H145" s="68"/>
      <c r="I145" s="68"/>
      <c r="J145" s="68"/>
      <c r="K145" s="68"/>
      <c r="L145" s="68"/>
      <c r="M145" s="69">
        <f t="shared" si="9"/>
        <v>0</v>
      </c>
      <c r="S145" s="69">
        <f t="shared" si="10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4">
        <f t="shared" si="11"/>
        <v>144</v>
      </c>
      <c r="H146" s="68"/>
      <c r="I146" s="68"/>
      <c r="J146" s="68"/>
      <c r="K146" s="68"/>
      <c r="L146" s="68"/>
      <c r="M146" s="69">
        <f t="shared" si="9"/>
        <v>0</v>
      </c>
      <c r="S146" s="69">
        <f t="shared" si="10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4">
        <f t="shared" si="11"/>
        <v>145</v>
      </c>
      <c r="H147" s="68"/>
      <c r="I147" s="68"/>
      <c r="J147" s="68"/>
      <c r="K147" s="68"/>
      <c r="L147" s="68"/>
      <c r="M147" s="69">
        <f t="shared" si="9"/>
        <v>0</v>
      </c>
      <c r="S147" s="69">
        <f t="shared" si="10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4">
        <f t="shared" si="11"/>
        <v>146</v>
      </c>
      <c r="H148" s="68"/>
      <c r="I148" s="68"/>
      <c r="J148" s="68"/>
      <c r="K148" s="68"/>
      <c r="L148" s="68"/>
      <c r="M148" s="69">
        <f t="shared" si="9"/>
        <v>0</v>
      </c>
      <c r="S148" s="69">
        <f t="shared" si="10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4">
        <f t="shared" si="11"/>
        <v>147</v>
      </c>
      <c r="H149" s="68"/>
      <c r="I149" s="68"/>
      <c r="J149" s="68"/>
      <c r="K149" s="68"/>
      <c r="L149" s="68"/>
      <c r="M149" s="69">
        <f t="shared" si="9"/>
        <v>0</v>
      </c>
      <c r="S149" s="69">
        <f t="shared" si="10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4">
        <f t="shared" si="11"/>
        <v>148</v>
      </c>
      <c r="H150" s="68"/>
      <c r="I150" s="68"/>
      <c r="J150" s="68"/>
      <c r="K150" s="68"/>
      <c r="L150" s="68"/>
      <c r="M150" s="69">
        <f t="shared" si="9"/>
        <v>0</v>
      </c>
      <c r="S150" s="69">
        <f t="shared" si="10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4">
        <f t="shared" si="11"/>
        <v>149</v>
      </c>
      <c r="H151" s="68"/>
      <c r="I151" s="68"/>
      <c r="J151" s="68"/>
      <c r="K151" s="68"/>
      <c r="L151" s="68"/>
      <c r="M151" s="69">
        <f t="shared" si="9"/>
        <v>0</v>
      </c>
      <c r="S151" s="69">
        <f t="shared" si="10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4">
        <f t="shared" si="11"/>
        <v>150</v>
      </c>
      <c r="H152" s="68"/>
      <c r="I152" s="68"/>
      <c r="J152" s="68"/>
      <c r="K152" s="68"/>
      <c r="L152" s="68"/>
      <c r="M152" s="69">
        <f t="shared" si="9"/>
        <v>0</v>
      </c>
      <c r="S152" s="69">
        <f t="shared" si="10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4">
        <f t="shared" si="11"/>
        <v>151</v>
      </c>
      <c r="H153" s="68"/>
      <c r="I153" s="68"/>
      <c r="J153" s="68"/>
      <c r="K153" s="68"/>
      <c r="L153" s="68"/>
      <c r="M153" s="69">
        <f t="shared" si="9"/>
        <v>0</v>
      </c>
      <c r="S153" s="69">
        <f t="shared" si="10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4">
        <f t="shared" si="11"/>
        <v>152</v>
      </c>
      <c r="H154" s="68"/>
      <c r="I154" s="68"/>
      <c r="J154" s="68"/>
      <c r="K154" s="68"/>
      <c r="L154" s="68"/>
      <c r="M154" s="69">
        <f t="shared" si="9"/>
        <v>0</v>
      </c>
      <c r="S154" s="69">
        <f t="shared" si="10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4">
        <f t="shared" si="11"/>
        <v>153</v>
      </c>
      <c r="H155" s="68"/>
      <c r="I155" s="68"/>
      <c r="J155" s="68"/>
      <c r="K155" s="68"/>
      <c r="L155" s="68"/>
      <c r="M155" s="69">
        <f t="shared" si="9"/>
        <v>0</v>
      </c>
      <c r="S155" s="69">
        <f t="shared" si="10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4">
        <f t="shared" si="11"/>
        <v>154</v>
      </c>
      <c r="H156" s="68"/>
      <c r="I156" s="68"/>
      <c r="J156" s="68"/>
      <c r="K156" s="68"/>
      <c r="L156" s="68"/>
      <c r="M156" s="69">
        <f t="shared" si="9"/>
        <v>0</v>
      </c>
      <c r="S156" s="69">
        <f t="shared" si="10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4">
        <f t="shared" si="11"/>
        <v>155</v>
      </c>
      <c r="H157" s="68"/>
      <c r="I157" s="68"/>
      <c r="J157" s="68"/>
      <c r="K157" s="68"/>
      <c r="L157" s="68"/>
      <c r="M157" s="69">
        <f t="shared" si="9"/>
        <v>0</v>
      </c>
      <c r="S157" s="69">
        <f t="shared" si="10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4">
        <f t="shared" si="11"/>
        <v>156</v>
      </c>
      <c r="H158" s="68"/>
      <c r="I158" s="68"/>
      <c r="J158" s="68"/>
      <c r="K158" s="68"/>
      <c r="L158" s="68"/>
      <c r="M158" s="69">
        <f t="shared" si="9"/>
        <v>0</v>
      </c>
      <c r="S158" s="69">
        <f t="shared" si="10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4">
        <f t="shared" si="11"/>
        <v>157</v>
      </c>
      <c r="H159" s="68"/>
      <c r="I159" s="68"/>
      <c r="J159" s="68"/>
      <c r="K159" s="68"/>
      <c r="L159" s="68"/>
      <c r="M159" s="69">
        <f t="shared" si="9"/>
        <v>0</v>
      </c>
      <c r="S159" s="69">
        <f t="shared" si="10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4">
        <f t="shared" si="11"/>
        <v>158</v>
      </c>
      <c r="H160" s="68"/>
      <c r="I160" s="68"/>
      <c r="J160" s="68"/>
      <c r="K160" s="68"/>
      <c r="L160" s="68"/>
      <c r="M160" s="69">
        <f t="shared" si="9"/>
        <v>0</v>
      </c>
      <c r="S160" s="69">
        <f t="shared" si="10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4">
        <f t="shared" si="11"/>
        <v>159</v>
      </c>
      <c r="H161" s="68"/>
      <c r="I161" s="68"/>
      <c r="J161" s="68"/>
      <c r="K161" s="68"/>
      <c r="L161" s="68"/>
      <c r="M161" s="69">
        <f t="shared" si="9"/>
        <v>0</v>
      </c>
      <c r="S161" s="69">
        <f t="shared" si="10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4">
        <f t="shared" si="11"/>
        <v>160</v>
      </c>
      <c r="H162" s="68"/>
      <c r="I162" s="68"/>
      <c r="J162" s="68"/>
      <c r="K162" s="68"/>
      <c r="L162" s="68"/>
      <c r="M162" s="69">
        <f t="shared" si="9"/>
        <v>0</v>
      </c>
      <c r="S162" s="69">
        <f t="shared" si="10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4">
        <f t="shared" si="11"/>
        <v>161</v>
      </c>
      <c r="H163" s="68"/>
      <c r="I163" s="68"/>
      <c r="J163" s="68"/>
      <c r="K163" s="68"/>
      <c r="L163" s="68"/>
      <c r="M163" s="69">
        <f t="shared" si="9"/>
        <v>0</v>
      </c>
      <c r="S163" s="69">
        <f t="shared" si="10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4">
        <f t="shared" si="11"/>
        <v>162</v>
      </c>
      <c r="H164" s="68"/>
      <c r="I164" s="68"/>
      <c r="J164" s="68"/>
      <c r="K164" s="68"/>
      <c r="L164" s="68"/>
      <c r="M164" s="69">
        <f t="shared" si="9"/>
        <v>0</v>
      </c>
      <c r="S164" s="69">
        <f t="shared" si="10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4">
        <f t="shared" si="11"/>
        <v>163</v>
      </c>
      <c r="H165" s="68"/>
      <c r="I165" s="68"/>
      <c r="J165" s="68"/>
      <c r="K165" s="68"/>
      <c r="L165" s="68"/>
      <c r="M165" s="69">
        <f t="shared" si="9"/>
        <v>0</v>
      </c>
      <c r="S165" s="69">
        <f t="shared" si="10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4">
        <f t="shared" si="11"/>
        <v>164</v>
      </c>
      <c r="H166" s="68"/>
      <c r="I166" s="68"/>
      <c r="J166" s="68"/>
      <c r="K166" s="68"/>
      <c r="L166" s="68"/>
      <c r="M166" s="69">
        <f t="shared" si="9"/>
        <v>0</v>
      </c>
      <c r="S166" s="69">
        <f t="shared" si="10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4">
        <f t="shared" si="11"/>
        <v>165</v>
      </c>
      <c r="H167" s="68"/>
      <c r="I167" s="68"/>
      <c r="J167" s="68"/>
      <c r="K167" s="68"/>
      <c r="L167" s="68"/>
      <c r="M167" s="69">
        <f t="shared" si="9"/>
        <v>0</v>
      </c>
      <c r="S167" s="69">
        <f t="shared" si="10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4">
        <f t="shared" si="11"/>
        <v>166</v>
      </c>
      <c r="H168" s="68"/>
      <c r="I168" s="68"/>
      <c r="J168" s="68"/>
      <c r="K168" s="68"/>
      <c r="L168" s="68"/>
      <c r="M168" s="69">
        <f t="shared" si="9"/>
        <v>0</v>
      </c>
      <c r="S168" s="69">
        <f t="shared" si="10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4">
        <f t="shared" si="11"/>
        <v>167</v>
      </c>
      <c r="H169" s="68"/>
      <c r="I169" s="68"/>
      <c r="J169" s="68"/>
      <c r="K169" s="68"/>
      <c r="L169" s="68"/>
      <c r="M169" s="69">
        <f t="shared" si="9"/>
        <v>0</v>
      </c>
      <c r="S169" s="69">
        <f t="shared" si="10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4">
        <f t="shared" si="11"/>
        <v>168</v>
      </c>
      <c r="H170" s="68"/>
      <c r="I170" s="68"/>
      <c r="J170" s="68"/>
      <c r="K170" s="68"/>
      <c r="L170" s="68"/>
      <c r="M170" s="69">
        <f t="shared" si="9"/>
        <v>0</v>
      </c>
      <c r="S170" s="69">
        <f t="shared" si="10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4">
        <f t="shared" si="11"/>
        <v>169</v>
      </c>
      <c r="H171" s="68"/>
      <c r="I171" s="68"/>
      <c r="J171" s="68"/>
      <c r="K171" s="68"/>
      <c r="L171" s="68"/>
      <c r="M171" s="69">
        <f t="shared" si="9"/>
        <v>0</v>
      </c>
      <c r="S171" s="69">
        <f t="shared" si="10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4">
        <f t="shared" si="11"/>
        <v>170</v>
      </c>
      <c r="H172" s="68"/>
      <c r="I172" s="68"/>
      <c r="J172" s="68"/>
      <c r="K172" s="68"/>
      <c r="L172" s="68"/>
      <c r="M172" s="69">
        <f t="shared" si="9"/>
        <v>0</v>
      </c>
      <c r="S172" s="69">
        <f t="shared" si="10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4">
        <f t="shared" si="11"/>
        <v>171</v>
      </c>
      <c r="H173" s="68"/>
      <c r="I173" s="68"/>
      <c r="J173" s="68"/>
      <c r="K173" s="68"/>
      <c r="L173" s="68"/>
      <c r="M173" s="69">
        <f t="shared" si="9"/>
        <v>0</v>
      </c>
      <c r="S173" s="69">
        <f t="shared" si="10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4">
        <f t="shared" si="11"/>
        <v>172</v>
      </c>
      <c r="H174" s="68"/>
      <c r="I174" s="68"/>
      <c r="J174" s="68"/>
      <c r="K174" s="68"/>
      <c r="L174" s="68"/>
      <c r="M174" s="69">
        <f t="shared" si="9"/>
        <v>0</v>
      </c>
      <c r="S174" s="69">
        <f t="shared" si="10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4">
        <f t="shared" si="11"/>
        <v>173</v>
      </c>
      <c r="H175" s="68"/>
      <c r="I175" s="68"/>
      <c r="J175" s="68"/>
      <c r="K175" s="68"/>
      <c r="L175" s="68"/>
      <c r="M175" s="69">
        <f t="shared" si="9"/>
        <v>0</v>
      </c>
      <c r="S175" s="69">
        <f t="shared" si="10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4">
        <f t="shared" si="11"/>
        <v>174</v>
      </c>
      <c r="H176" s="68"/>
      <c r="I176" s="68"/>
      <c r="J176" s="68"/>
      <c r="K176" s="68"/>
      <c r="L176" s="68"/>
      <c r="M176" s="69">
        <f t="shared" si="9"/>
        <v>0</v>
      </c>
      <c r="S176" s="69">
        <f t="shared" si="10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4">
        <f t="shared" si="11"/>
        <v>175</v>
      </c>
      <c r="H177" s="68"/>
      <c r="I177" s="68"/>
      <c r="J177" s="68"/>
      <c r="K177" s="68"/>
      <c r="L177" s="68"/>
      <c r="M177" s="69">
        <f t="shared" si="9"/>
        <v>0</v>
      </c>
      <c r="S177" s="69">
        <f t="shared" si="10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4">
        <f t="shared" si="11"/>
        <v>176</v>
      </c>
      <c r="H178" s="68"/>
      <c r="I178" s="68"/>
      <c r="J178" s="68"/>
      <c r="K178" s="68"/>
      <c r="L178" s="68"/>
      <c r="M178" s="69">
        <f t="shared" si="9"/>
        <v>0</v>
      </c>
      <c r="S178" s="69">
        <f t="shared" si="10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4">
        <f t="shared" si="11"/>
        <v>177</v>
      </c>
      <c r="H179" s="68"/>
      <c r="I179" s="68"/>
      <c r="J179" s="68"/>
      <c r="K179" s="68"/>
      <c r="L179" s="68"/>
      <c r="M179" s="69">
        <f t="shared" si="9"/>
        <v>0</v>
      </c>
      <c r="S179" s="69">
        <f t="shared" si="10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4">
        <f t="shared" si="11"/>
        <v>178</v>
      </c>
      <c r="H180" s="68"/>
      <c r="I180" s="68"/>
      <c r="J180" s="68"/>
      <c r="K180" s="68"/>
      <c r="L180" s="68"/>
      <c r="M180" s="69">
        <f t="shared" si="9"/>
        <v>0</v>
      </c>
      <c r="S180" s="69">
        <f t="shared" si="10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4">
        <f t="shared" si="11"/>
        <v>179</v>
      </c>
      <c r="H181" s="68"/>
      <c r="I181" s="68"/>
      <c r="J181" s="68"/>
      <c r="K181" s="68"/>
      <c r="L181" s="68"/>
      <c r="M181" s="69">
        <f t="shared" si="9"/>
        <v>0</v>
      </c>
      <c r="S181" s="69">
        <f t="shared" si="10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4">
        <f t="shared" si="11"/>
        <v>180</v>
      </c>
      <c r="H182" s="68"/>
      <c r="I182" s="68"/>
      <c r="J182" s="68"/>
      <c r="K182" s="68"/>
      <c r="L182" s="68"/>
      <c r="M182" s="69">
        <f t="shared" si="9"/>
        <v>0</v>
      </c>
      <c r="S182" s="69">
        <f t="shared" si="10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4">
        <f t="shared" si="11"/>
        <v>181</v>
      </c>
      <c r="H183" s="68"/>
      <c r="I183" s="68"/>
      <c r="J183" s="68"/>
      <c r="K183" s="68"/>
      <c r="L183" s="68"/>
      <c r="M183" s="69">
        <f t="shared" si="9"/>
        <v>0</v>
      </c>
      <c r="S183" s="69">
        <f t="shared" si="10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4">
        <f t="shared" si="11"/>
        <v>182</v>
      </c>
      <c r="H184" s="68"/>
      <c r="I184" s="68"/>
      <c r="J184" s="68"/>
      <c r="K184" s="68"/>
      <c r="L184" s="68"/>
      <c r="M184" s="69">
        <f t="shared" si="9"/>
        <v>0</v>
      </c>
      <c r="S184" s="69">
        <f t="shared" si="10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4">
        <f t="shared" si="11"/>
        <v>183</v>
      </c>
      <c r="H185" s="68"/>
      <c r="I185" s="68"/>
      <c r="J185" s="68"/>
      <c r="K185" s="68"/>
      <c r="L185" s="68"/>
      <c r="M185" s="69">
        <f t="shared" si="9"/>
        <v>0</v>
      </c>
      <c r="S185" s="69">
        <f t="shared" si="10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4">
        <f t="shared" si="11"/>
        <v>184</v>
      </c>
      <c r="H186" s="68"/>
      <c r="I186" s="68"/>
      <c r="J186" s="68"/>
      <c r="K186" s="68"/>
      <c r="L186" s="68"/>
      <c r="M186" s="69">
        <f t="shared" si="9"/>
        <v>0</v>
      </c>
      <c r="S186" s="69">
        <f t="shared" si="10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4">
        <f t="shared" si="11"/>
        <v>185</v>
      </c>
      <c r="H187" s="68"/>
      <c r="I187" s="68"/>
      <c r="J187" s="68"/>
      <c r="K187" s="68"/>
      <c r="L187" s="68"/>
      <c r="M187" s="69">
        <f t="shared" si="9"/>
        <v>0</v>
      </c>
      <c r="S187" s="69">
        <f t="shared" si="10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4">
        <f t="shared" si="11"/>
        <v>186</v>
      </c>
      <c r="H188" s="68"/>
      <c r="I188" s="68"/>
      <c r="J188" s="68"/>
      <c r="K188" s="68"/>
      <c r="L188" s="68"/>
      <c r="M188" s="69">
        <f t="shared" si="9"/>
        <v>0</v>
      </c>
      <c r="S188" s="69">
        <f t="shared" si="10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4">
        <f t="shared" si="11"/>
        <v>187</v>
      </c>
      <c r="H189" s="68"/>
      <c r="I189" s="68"/>
      <c r="J189" s="68"/>
      <c r="K189" s="68"/>
      <c r="L189" s="68"/>
      <c r="M189" s="69">
        <f t="shared" si="9"/>
        <v>0</v>
      </c>
      <c r="S189" s="69">
        <f t="shared" si="10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4">
        <f t="shared" si="11"/>
        <v>188</v>
      </c>
      <c r="H190" s="68"/>
      <c r="I190" s="68"/>
      <c r="J190" s="68"/>
      <c r="K190" s="68"/>
      <c r="L190" s="68"/>
      <c r="M190" s="69">
        <f t="shared" si="9"/>
        <v>0</v>
      </c>
      <c r="S190" s="69">
        <f t="shared" si="10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4">
        <f t="shared" si="11"/>
        <v>189</v>
      </c>
      <c r="H191" s="68"/>
      <c r="I191" s="68"/>
      <c r="J191" s="68"/>
      <c r="K191" s="68"/>
      <c r="L191" s="68"/>
      <c r="M191" s="69">
        <f t="shared" si="9"/>
        <v>0</v>
      </c>
      <c r="S191" s="69">
        <f t="shared" si="10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4">
        <f t="shared" si="11"/>
        <v>190</v>
      </c>
      <c r="H192" s="68"/>
      <c r="I192" s="68"/>
      <c r="J192" s="68"/>
      <c r="K192" s="68"/>
      <c r="L192" s="68"/>
      <c r="M192" s="69">
        <f t="shared" si="9"/>
        <v>0</v>
      </c>
      <c r="S192" s="69">
        <f t="shared" si="10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4">
        <f t="shared" si="11"/>
        <v>191</v>
      </c>
      <c r="H193" s="68"/>
      <c r="I193" s="68"/>
      <c r="J193" s="68"/>
      <c r="K193" s="68"/>
      <c r="L193" s="68"/>
      <c r="M193" s="69">
        <f t="shared" si="9"/>
        <v>0</v>
      </c>
      <c r="S193" s="69">
        <f t="shared" si="10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4">
        <f t="shared" si="11"/>
        <v>192</v>
      </c>
      <c r="H194" s="68"/>
      <c r="I194" s="68"/>
      <c r="J194" s="68"/>
      <c r="K194" s="68"/>
      <c r="L194" s="68"/>
      <c r="M194" s="69">
        <f t="shared" si="9"/>
        <v>0</v>
      </c>
      <c r="S194" s="69">
        <f t="shared" si="10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4">
        <f t="shared" si="11"/>
        <v>193</v>
      </c>
      <c r="H195" s="68"/>
      <c r="I195" s="68"/>
      <c r="J195" s="68"/>
      <c r="K195" s="68"/>
      <c r="L195" s="68"/>
      <c r="M195" s="69">
        <f t="shared" ref="M195:M258" si="12">N195+O195+P195+Q195+R195</f>
        <v>0</v>
      </c>
      <c r="S195" s="69">
        <f t="shared" ref="S195:S258" si="13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4">
        <f t="shared" si="11"/>
        <v>194</v>
      </c>
      <c r="H196" s="68"/>
      <c r="I196" s="68"/>
      <c r="J196" s="68"/>
      <c r="K196" s="68"/>
      <c r="L196" s="68"/>
      <c r="M196" s="69">
        <f t="shared" si="12"/>
        <v>0</v>
      </c>
      <c r="S196" s="69">
        <f t="shared" si="13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4">
        <f t="shared" ref="A197:A260" si="14">A196+1</f>
        <v>195</v>
      </c>
      <c r="H197" s="68"/>
      <c r="I197" s="68"/>
      <c r="J197" s="68"/>
      <c r="K197" s="68"/>
      <c r="L197" s="68"/>
      <c r="M197" s="69">
        <f t="shared" si="12"/>
        <v>0</v>
      </c>
      <c r="S197" s="69">
        <f t="shared" si="13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4">
        <f t="shared" si="14"/>
        <v>196</v>
      </c>
      <c r="H198" s="68"/>
      <c r="I198" s="68"/>
      <c r="J198" s="68"/>
      <c r="K198" s="68"/>
      <c r="L198" s="68"/>
      <c r="M198" s="69">
        <f t="shared" si="12"/>
        <v>0</v>
      </c>
      <c r="S198" s="69">
        <f t="shared" si="13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4">
        <f t="shared" si="14"/>
        <v>197</v>
      </c>
      <c r="H199" s="68"/>
      <c r="I199" s="68"/>
      <c r="J199" s="68"/>
      <c r="K199" s="68"/>
      <c r="L199" s="68"/>
      <c r="M199" s="69">
        <f t="shared" si="12"/>
        <v>0</v>
      </c>
      <c r="S199" s="69">
        <f t="shared" si="13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4">
        <f t="shared" si="14"/>
        <v>198</v>
      </c>
      <c r="H200" s="68"/>
      <c r="I200" s="68"/>
      <c r="J200" s="68"/>
      <c r="K200" s="68"/>
      <c r="L200" s="68"/>
      <c r="M200" s="69">
        <f t="shared" si="12"/>
        <v>0</v>
      </c>
      <c r="S200" s="69">
        <f t="shared" si="13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4">
        <f t="shared" si="14"/>
        <v>199</v>
      </c>
      <c r="H201" s="68"/>
      <c r="I201" s="68"/>
      <c r="J201" s="68"/>
      <c r="K201" s="68"/>
      <c r="L201" s="68"/>
      <c r="M201" s="69">
        <f t="shared" si="12"/>
        <v>0</v>
      </c>
      <c r="S201" s="69">
        <f t="shared" si="13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4">
        <f t="shared" si="14"/>
        <v>200</v>
      </c>
      <c r="H202" s="68"/>
      <c r="I202" s="68"/>
      <c r="J202" s="68"/>
      <c r="K202" s="68"/>
      <c r="L202" s="68"/>
      <c r="M202" s="69">
        <f t="shared" si="12"/>
        <v>0</v>
      </c>
      <c r="S202" s="69">
        <f t="shared" si="13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4">
        <f t="shared" si="14"/>
        <v>201</v>
      </c>
      <c r="H203" s="68"/>
      <c r="I203" s="68"/>
      <c r="J203" s="68"/>
      <c r="K203" s="68"/>
      <c r="L203" s="68"/>
      <c r="M203" s="69">
        <f t="shared" si="12"/>
        <v>0</v>
      </c>
      <c r="S203" s="69">
        <f t="shared" si="13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4">
        <f t="shared" si="14"/>
        <v>202</v>
      </c>
      <c r="H204" s="68"/>
      <c r="I204" s="68"/>
      <c r="J204" s="68"/>
      <c r="K204" s="68"/>
      <c r="L204" s="68"/>
      <c r="M204" s="69">
        <f t="shared" si="12"/>
        <v>0</v>
      </c>
      <c r="S204" s="69">
        <f t="shared" si="13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4">
        <f t="shared" si="14"/>
        <v>203</v>
      </c>
      <c r="H205" s="68"/>
      <c r="I205" s="68"/>
      <c r="J205" s="68"/>
      <c r="K205" s="68"/>
      <c r="L205" s="68"/>
      <c r="M205" s="69">
        <f t="shared" si="12"/>
        <v>0</v>
      </c>
      <c r="S205" s="69">
        <f t="shared" si="13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4">
        <f t="shared" si="14"/>
        <v>204</v>
      </c>
      <c r="H206" s="68"/>
      <c r="I206" s="68"/>
      <c r="J206" s="68"/>
      <c r="K206" s="68"/>
      <c r="L206" s="68"/>
      <c r="M206" s="69">
        <f t="shared" si="12"/>
        <v>0</v>
      </c>
      <c r="S206" s="69">
        <f t="shared" si="13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4">
        <f t="shared" si="14"/>
        <v>205</v>
      </c>
      <c r="H207" s="68"/>
      <c r="I207" s="68"/>
      <c r="J207" s="68"/>
      <c r="K207" s="68"/>
      <c r="L207" s="68"/>
      <c r="M207" s="69">
        <f t="shared" si="12"/>
        <v>0</v>
      </c>
      <c r="S207" s="69">
        <f t="shared" si="13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4">
        <f t="shared" si="14"/>
        <v>206</v>
      </c>
      <c r="H208" s="68"/>
      <c r="I208" s="68"/>
      <c r="J208" s="68"/>
      <c r="K208" s="68"/>
      <c r="L208" s="68"/>
      <c r="M208" s="69">
        <f t="shared" si="12"/>
        <v>0</v>
      </c>
      <c r="S208" s="69">
        <f t="shared" si="13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4">
        <f t="shared" si="14"/>
        <v>207</v>
      </c>
      <c r="H209" s="68"/>
      <c r="I209" s="68"/>
      <c r="J209" s="68"/>
      <c r="K209" s="68"/>
      <c r="L209" s="68"/>
      <c r="M209" s="69">
        <f t="shared" si="12"/>
        <v>0</v>
      </c>
      <c r="S209" s="69">
        <f t="shared" si="13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4">
        <f t="shared" si="14"/>
        <v>208</v>
      </c>
      <c r="H210" s="68"/>
      <c r="I210" s="68"/>
      <c r="J210" s="68"/>
      <c r="K210" s="68"/>
      <c r="L210" s="68"/>
      <c r="M210" s="69">
        <f t="shared" si="12"/>
        <v>0</v>
      </c>
      <c r="S210" s="69">
        <f t="shared" si="13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4">
        <f t="shared" si="14"/>
        <v>209</v>
      </c>
      <c r="H211" s="68"/>
      <c r="I211" s="68"/>
      <c r="J211" s="68"/>
      <c r="K211" s="68"/>
      <c r="L211" s="68"/>
      <c r="M211" s="69">
        <f t="shared" si="12"/>
        <v>0</v>
      </c>
      <c r="S211" s="69">
        <f t="shared" si="13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4">
        <f t="shared" si="14"/>
        <v>210</v>
      </c>
      <c r="H212" s="68"/>
      <c r="I212" s="68"/>
      <c r="J212" s="68"/>
      <c r="K212" s="68"/>
      <c r="L212" s="68"/>
      <c r="M212" s="69">
        <f t="shared" si="12"/>
        <v>0</v>
      </c>
      <c r="S212" s="69">
        <f t="shared" si="13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4">
        <f t="shared" si="14"/>
        <v>211</v>
      </c>
      <c r="H213" s="68"/>
      <c r="I213" s="68"/>
      <c r="J213" s="68"/>
      <c r="K213" s="68"/>
      <c r="L213" s="68"/>
      <c r="M213" s="69">
        <f t="shared" si="12"/>
        <v>0</v>
      </c>
      <c r="S213" s="69">
        <f t="shared" si="13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4">
        <f t="shared" si="14"/>
        <v>212</v>
      </c>
      <c r="H214" s="68"/>
      <c r="I214" s="68"/>
      <c r="J214" s="68"/>
      <c r="K214" s="68"/>
      <c r="L214" s="68"/>
      <c r="M214" s="69">
        <f t="shared" si="12"/>
        <v>0</v>
      </c>
      <c r="S214" s="69">
        <f t="shared" si="13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4">
        <f t="shared" si="14"/>
        <v>213</v>
      </c>
      <c r="H215" s="68"/>
      <c r="I215" s="68"/>
      <c r="J215" s="68"/>
      <c r="K215" s="68"/>
      <c r="L215" s="68"/>
      <c r="M215" s="69">
        <f t="shared" si="12"/>
        <v>0</v>
      </c>
      <c r="S215" s="69">
        <f t="shared" si="13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4">
        <f t="shared" si="14"/>
        <v>214</v>
      </c>
      <c r="H216" s="68"/>
      <c r="I216" s="68"/>
      <c r="J216" s="68"/>
      <c r="K216" s="68"/>
      <c r="L216" s="68"/>
      <c r="M216" s="69">
        <f t="shared" si="12"/>
        <v>0</v>
      </c>
      <c r="S216" s="69">
        <f t="shared" si="13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4">
        <f t="shared" si="14"/>
        <v>215</v>
      </c>
      <c r="H217" s="68"/>
      <c r="I217" s="68"/>
      <c r="J217" s="68"/>
      <c r="K217" s="68"/>
      <c r="L217" s="68"/>
      <c r="M217" s="69">
        <f t="shared" si="12"/>
        <v>0</v>
      </c>
      <c r="S217" s="69">
        <f t="shared" si="13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4">
        <f t="shared" si="14"/>
        <v>216</v>
      </c>
      <c r="H218" s="68"/>
      <c r="I218" s="68"/>
      <c r="J218" s="68"/>
      <c r="K218" s="68"/>
      <c r="L218" s="68"/>
      <c r="M218" s="69">
        <f t="shared" si="12"/>
        <v>0</v>
      </c>
      <c r="S218" s="69">
        <f t="shared" si="13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4">
        <f t="shared" si="14"/>
        <v>217</v>
      </c>
      <c r="H219" s="68"/>
      <c r="I219" s="68"/>
      <c r="J219" s="68"/>
      <c r="K219" s="68"/>
      <c r="L219" s="68"/>
      <c r="M219" s="69">
        <f t="shared" si="12"/>
        <v>0</v>
      </c>
      <c r="S219" s="69">
        <f t="shared" si="13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4">
        <f t="shared" si="14"/>
        <v>218</v>
      </c>
      <c r="H220" s="68"/>
      <c r="I220" s="68"/>
      <c r="J220" s="68"/>
      <c r="K220" s="68"/>
      <c r="L220" s="68"/>
      <c r="M220" s="69">
        <f t="shared" si="12"/>
        <v>0</v>
      </c>
      <c r="S220" s="69">
        <f t="shared" si="13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4">
        <f t="shared" si="14"/>
        <v>219</v>
      </c>
      <c r="H221" s="68"/>
      <c r="I221" s="68"/>
      <c r="J221" s="68"/>
      <c r="K221" s="68"/>
      <c r="L221" s="68"/>
      <c r="M221" s="69">
        <f t="shared" si="12"/>
        <v>0</v>
      </c>
      <c r="S221" s="69">
        <f t="shared" si="13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4">
        <f t="shared" si="14"/>
        <v>220</v>
      </c>
      <c r="H222" s="68"/>
      <c r="I222" s="68"/>
      <c r="J222" s="68"/>
      <c r="K222" s="68"/>
      <c r="L222" s="68"/>
      <c r="M222" s="69">
        <f t="shared" si="12"/>
        <v>0</v>
      </c>
      <c r="S222" s="69">
        <f t="shared" si="13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4">
        <f t="shared" si="14"/>
        <v>221</v>
      </c>
      <c r="H223" s="68"/>
      <c r="I223" s="68"/>
      <c r="J223" s="68"/>
      <c r="K223" s="68"/>
      <c r="L223" s="68"/>
      <c r="M223" s="69">
        <f t="shared" si="12"/>
        <v>0</v>
      </c>
      <c r="S223" s="69">
        <f t="shared" si="13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4">
        <f t="shared" si="14"/>
        <v>222</v>
      </c>
      <c r="H224" s="68"/>
      <c r="I224" s="68"/>
      <c r="J224" s="68"/>
      <c r="K224" s="68"/>
      <c r="L224" s="68"/>
      <c r="M224" s="69">
        <f t="shared" si="12"/>
        <v>0</v>
      </c>
      <c r="S224" s="69">
        <f t="shared" si="13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4">
        <f t="shared" si="14"/>
        <v>223</v>
      </c>
      <c r="H225" s="68"/>
      <c r="I225" s="68"/>
      <c r="J225" s="68"/>
      <c r="K225" s="68"/>
      <c r="L225" s="68"/>
      <c r="M225" s="69">
        <f t="shared" si="12"/>
        <v>0</v>
      </c>
      <c r="S225" s="69">
        <f t="shared" si="13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4">
        <f t="shared" si="14"/>
        <v>224</v>
      </c>
      <c r="H226" s="68"/>
      <c r="I226" s="68"/>
      <c r="J226" s="68"/>
      <c r="K226" s="68"/>
      <c r="L226" s="68"/>
      <c r="M226" s="69">
        <f t="shared" si="12"/>
        <v>0</v>
      </c>
      <c r="S226" s="69">
        <f t="shared" si="13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4">
        <f t="shared" si="14"/>
        <v>225</v>
      </c>
      <c r="H227" s="68"/>
      <c r="I227" s="68"/>
      <c r="J227" s="68"/>
      <c r="K227" s="68"/>
      <c r="L227" s="68"/>
      <c r="M227" s="69">
        <f t="shared" si="12"/>
        <v>0</v>
      </c>
      <c r="S227" s="69">
        <f t="shared" si="13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4">
        <f t="shared" si="14"/>
        <v>226</v>
      </c>
      <c r="H228" s="68"/>
      <c r="I228" s="68"/>
      <c r="J228" s="68"/>
      <c r="K228" s="68"/>
      <c r="L228" s="68"/>
      <c r="M228" s="69">
        <f t="shared" si="12"/>
        <v>0</v>
      </c>
      <c r="S228" s="69">
        <f t="shared" si="13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4">
        <f t="shared" si="14"/>
        <v>227</v>
      </c>
      <c r="H229" s="68"/>
      <c r="I229" s="68"/>
      <c r="J229" s="68"/>
      <c r="K229" s="68"/>
      <c r="L229" s="68"/>
      <c r="M229" s="69">
        <f t="shared" si="12"/>
        <v>0</v>
      </c>
      <c r="S229" s="69">
        <f t="shared" si="13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4">
        <f t="shared" si="14"/>
        <v>228</v>
      </c>
      <c r="H230" s="68"/>
      <c r="I230" s="68"/>
      <c r="J230" s="68"/>
      <c r="K230" s="68"/>
      <c r="L230" s="68"/>
      <c r="M230" s="69">
        <f t="shared" si="12"/>
        <v>0</v>
      </c>
      <c r="S230" s="69">
        <f t="shared" si="13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4">
        <f t="shared" si="14"/>
        <v>229</v>
      </c>
      <c r="H231" s="68"/>
      <c r="I231" s="68"/>
      <c r="J231" s="68"/>
      <c r="K231" s="68"/>
      <c r="L231" s="68"/>
      <c r="M231" s="69">
        <f t="shared" si="12"/>
        <v>0</v>
      </c>
      <c r="S231" s="69">
        <f t="shared" si="13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4">
        <f t="shared" si="14"/>
        <v>230</v>
      </c>
      <c r="H232" s="68"/>
      <c r="I232" s="68"/>
      <c r="J232" s="68"/>
      <c r="K232" s="68"/>
      <c r="L232" s="68"/>
      <c r="M232" s="69">
        <f t="shared" si="12"/>
        <v>0</v>
      </c>
      <c r="S232" s="69">
        <f t="shared" si="13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4">
        <f t="shared" si="14"/>
        <v>231</v>
      </c>
      <c r="H233" s="68"/>
      <c r="I233" s="68"/>
      <c r="J233" s="68"/>
      <c r="K233" s="68"/>
      <c r="L233" s="68"/>
      <c r="M233" s="69">
        <f t="shared" si="12"/>
        <v>0</v>
      </c>
      <c r="S233" s="69">
        <f t="shared" si="13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4">
        <f t="shared" si="14"/>
        <v>232</v>
      </c>
      <c r="H234" s="68"/>
      <c r="I234" s="68"/>
      <c r="J234" s="68"/>
      <c r="K234" s="68"/>
      <c r="L234" s="68"/>
      <c r="M234" s="69">
        <f t="shared" si="12"/>
        <v>0</v>
      </c>
      <c r="S234" s="69">
        <f t="shared" si="13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4">
        <f t="shared" si="14"/>
        <v>233</v>
      </c>
      <c r="H235" s="68"/>
      <c r="I235" s="68"/>
      <c r="J235" s="68"/>
      <c r="K235" s="68"/>
      <c r="L235" s="68"/>
      <c r="M235" s="69">
        <f t="shared" si="12"/>
        <v>0</v>
      </c>
      <c r="S235" s="69">
        <f t="shared" si="13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4">
        <f t="shared" si="14"/>
        <v>234</v>
      </c>
      <c r="H236" s="68"/>
      <c r="I236" s="68"/>
      <c r="J236" s="68"/>
      <c r="K236" s="68"/>
      <c r="L236" s="68"/>
      <c r="M236" s="69">
        <f t="shared" si="12"/>
        <v>0</v>
      </c>
      <c r="S236" s="69">
        <f t="shared" si="13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4">
        <f t="shared" si="14"/>
        <v>235</v>
      </c>
      <c r="H237" s="68"/>
      <c r="I237" s="68"/>
      <c r="J237" s="68"/>
      <c r="K237" s="68"/>
      <c r="L237" s="68"/>
      <c r="M237" s="69">
        <f t="shared" si="12"/>
        <v>0</v>
      </c>
      <c r="S237" s="69">
        <f t="shared" si="13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4">
        <f t="shared" si="14"/>
        <v>236</v>
      </c>
      <c r="H238" s="68"/>
      <c r="I238" s="68"/>
      <c r="J238" s="68"/>
      <c r="K238" s="68"/>
      <c r="L238" s="68"/>
      <c r="M238" s="69">
        <f t="shared" si="12"/>
        <v>0</v>
      </c>
      <c r="S238" s="69">
        <f t="shared" si="13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4">
        <f t="shared" si="14"/>
        <v>237</v>
      </c>
      <c r="H239" s="68"/>
      <c r="I239" s="68"/>
      <c r="J239" s="68"/>
      <c r="K239" s="68"/>
      <c r="L239" s="68"/>
      <c r="M239" s="69">
        <f t="shared" si="12"/>
        <v>0</v>
      </c>
      <c r="S239" s="69">
        <f t="shared" si="13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4">
        <f t="shared" si="14"/>
        <v>238</v>
      </c>
      <c r="H240" s="68"/>
      <c r="I240" s="68"/>
      <c r="J240" s="68"/>
      <c r="K240" s="68"/>
      <c r="L240" s="68"/>
      <c r="M240" s="69">
        <f t="shared" si="12"/>
        <v>0</v>
      </c>
      <c r="S240" s="69">
        <f t="shared" si="13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4">
        <f t="shared" si="14"/>
        <v>239</v>
      </c>
      <c r="H241" s="68"/>
      <c r="I241" s="68"/>
      <c r="J241" s="68"/>
      <c r="K241" s="68"/>
      <c r="L241" s="68"/>
      <c r="M241" s="69">
        <f t="shared" si="12"/>
        <v>0</v>
      </c>
      <c r="S241" s="69">
        <f t="shared" si="13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4">
        <f t="shared" si="14"/>
        <v>240</v>
      </c>
      <c r="H242" s="68"/>
      <c r="I242" s="68"/>
      <c r="J242" s="68"/>
      <c r="K242" s="68"/>
      <c r="L242" s="68"/>
      <c r="M242" s="69">
        <f t="shared" si="12"/>
        <v>0</v>
      </c>
      <c r="S242" s="69">
        <f t="shared" si="13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4">
        <f t="shared" si="14"/>
        <v>241</v>
      </c>
      <c r="H243" s="68"/>
      <c r="I243" s="68"/>
      <c r="J243" s="68"/>
      <c r="K243" s="68"/>
      <c r="L243" s="68"/>
      <c r="M243" s="69">
        <f t="shared" si="12"/>
        <v>0</v>
      </c>
      <c r="S243" s="69">
        <f t="shared" si="13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4">
        <f t="shared" si="14"/>
        <v>242</v>
      </c>
      <c r="H244" s="68"/>
      <c r="I244" s="68"/>
      <c r="J244" s="68"/>
      <c r="K244" s="68"/>
      <c r="L244" s="68"/>
      <c r="M244" s="69">
        <f t="shared" si="12"/>
        <v>0</v>
      </c>
      <c r="S244" s="69">
        <f t="shared" si="13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4">
        <f t="shared" si="14"/>
        <v>243</v>
      </c>
      <c r="H245" s="68"/>
      <c r="I245" s="68"/>
      <c r="J245" s="68"/>
      <c r="K245" s="68"/>
      <c r="L245" s="68"/>
      <c r="M245" s="69">
        <f t="shared" si="12"/>
        <v>0</v>
      </c>
      <c r="S245" s="69">
        <f t="shared" si="13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4">
        <f t="shared" si="14"/>
        <v>244</v>
      </c>
      <c r="H246" s="68"/>
      <c r="I246" s="68"/>
      <c r="J246" s="68"/>
      <c r="K246" s="68"/>
      <c r="L246" s="68"/>
      <c r="M246" s="69">
        <f t="shared" si="12"/>
        <v>0</v>
      </c>
      <c r="S246" s="69">
        <f t="shared" si="13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4">
        <f t="shared" si="14"/>
        <v>245</v>
      </c>
      <c r="H247" s="68"/>
      <c r="I247" s="68"/>
      <c r="J247" s="68"/>
      <c r="K247" s="68"/>
      <c r="L247" s="68"/>
      <c r="M247" s="69">
        <f t="shared" si="12"/>
        <v>0</v>
      </c>
      <c r="S247" s="69">
        <f t="shared" si="13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4">
        <f t="shared" si="14"/>
        <v>246</v>
      </c>
      <c r="H248" s="68"/>
      <c r="I248" s="68"/>
      <c r="J248" s="68"/>
      <c r="K248" s="68"/>
      <c r="L248" s="68"/>
      <c r="M248" s="69">
        <f t="shared" si="12"/>
        <v>0</v>
      </c>
      <c r="S248" s="69">
        <f t="shared" si="13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4">
        <f t="shared" si="14"/>
        <v>247</v>
      </c>
      <c r="H249" s="68"/>
      <c r="I249" s="68"/>
      <c r="J249" s="68"/>
      <c r="K249" s="68"/>
      <c r="L249" s="68"/>
      <c r="M249" s="69">
        <f t="shared" si="12"/>
        <v>0</v>
      </c>
      <c r="S249" s="69">
        <f t="shared" si="13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4">
        <f t="shared" si="14"/>
        <v>248</v>
      </c>
      <c r="H250" s="68"/>
      <c r="I250" s="68"/>
      <c r="J250" s="68"/>
      <c r="K250" s="68"/>
      <c r="L250" s="68"/>
      <c r="M250" s="69">
        <f t="shared" si="12"/>
        <v>0</v>
      </c>
      <c r="S250" s="69">
        <f t="shared" si="13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4">
        <f t="shared" si="14"/>
        <v>249</v>
      </c>
      <c r="H251" s="68"/>
      <c r="I251" s="68"/>
      <c r="J251" s="68"/>
      <c r="K251" s="68"/>
      <c r="L251" s="68"/>
      <c r="M251" s="69">
        <f t="shared" si="12"/>
        <v>0</v>
      </c>
      <c r="S251" s="69">
        <f t="shared" si="13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4">
        <f t="shared" si="14"/>
        <v>250</v>
      </c>
      <c r="H252" s="68"/>
      <c r="I252" s="68"/>
      <c r="J252" s="68"/>
      <c r="K252" s="68"/>
      <c r="L252" s="68"/>
      <c r="M252" s="69">
        <f t="shared" si="12"/>
        <v>0</v>
      </c>
      <c r="S252" s="69">
        <f t="shared" si="13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4">
        <f t="shared" si="14"/>
        <v>251</v>
      </c>
      <c r="H253" s="68"/>
      <c r="I253" s="68"/>
      <c r="J253" s="68"/>
      <c r="K253" s="68"/>
      <c r="L253" s="68"/>
      <c r="M253" s="69">
        <f t="shared" si="12"/>
        <v>0</v>
      </c>
      <c r="S253" s="69">
        <f t="shared" si="13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4">
        <f t="shared" si="14"/>
        <v>252</v>
      </c>
      <c r="H254" s="68"/>
      <c r="I254" s="68"/>
      <c r="J254" s="68"/>
      <c r="K254" s="68"/>
      <c r="L254" s="68"/>
      <c r="M254" s="69">
        <f t="shared" si="12"/>
        <v>0</v>
      </c>
      <c r="S254" s="69">
        <f t="shared" si="13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4">
        <f t="shared" si="14"/>
        <v>253</v>
      </c>
      <c r="H255" s="68"/>
      <c r="I255" s="68"/>
      <c r="J255" s="68"/>
      <c r="K255" s="68"/>
      <c r="L255" s="68"/>
      <c r="M255" s="69">
        <f t="shared" si="12"/>
        <v>0</v>
      </c>
      <c r="S255" s="69">
        <f t="shared" si="13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4">
        <f t="shared" si="14"/>
        <v>254</v>
      </c>
      <c r="H256" s="68"/>
      <c r="I256" s="68"/>
      <c r="J256" s="68"/>
      <c r="K256" s="68"/>
      <c r="L256" s="68"/>
      <c r="M256" s="69">
        <f t="shared" si="12"/>
        <v>0</v>
      </c>
      <c r="S256" s="69">
        <f t="shared" si="13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4">
        <f t="shared" si="14"/>
        <v>255</v>
      </c>
      <c r="H257" s="68"/>
      <c r="I257" s="68"/>
      <c r="J257" s="68"/>
      <c r="K257" s="68"/>
      <c r="L257" s="68"/>
      <c r="M257" s="69">
        <f t="shared" si="12"/>
        <v>0</v>
      </c>
      <c r="S257" s="69">
        <f t="shared" si="13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4">
        <f t="shared" si="14"/>
        <v>256</v>
      </c>
      <c r="H258" s="68"/>
      <c r="I258" s="68"/>
      <c r="J258" s="68"/>
      <c r="K258" s="68"/>
      <c r="L258" s="68"/>
      <c r="M258" s="69">
        <f t="shared" si="12"/>
        <v>0</v>
      </c>
      <c r="S258" s="69">
        <f t="shared" si="13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4">
        <f t="shared" si="14"/>
        <v>257</v>
      </c>
      <c r="H259" s="68"/>
      <c r="I259" s="68"/>
      <c r="J259" s="68"/>
      <c r="K259" s="68"/>
      <c r="L259" s="68"/>
      <c r="M259" s="69">
        <f t="shared" ref="M259:M322" si="15">N259+O259+P259+Q259+R259</f>
        <v>0</v>
      </c>
      <c r="S259" s="69">
        <f t="shared" ref="S259:S322" si="16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4">
        <f t="shared" si="14"/>
        <v>258</v>
      </c>
      <c r="H260" s="68"/>
      <c r="I260" s="68"/>
      <c r="J260" s="68"/>
      <c r="K260" s="68"/>
      <c r="L260" s="68"/>
      <c r="M260" s="69">
        <f t="shared" si="15"/>
        <v>0</v>
      </c>
      <c r="S260" s="69">
        <f t="shared" si="16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4">
        <f t="shared" ref="A261:A324" si="17">A260+1</f>
        <v>259</v>
      </c>
      <c r="H261" s="68"/>
      <c r="I261" s="68"/>
      <c r="J261" s="68"/>
      <c r="K261" s="68"/>
      <c r="L261" s="68"/>
      <c r="M261" s="69">
        <f t="shared" si="15"/>
        <v>0</v>
      </c>
      <c r="S261" s="69">
        <f t="shared" si="16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4">
        <f t="shared" si="17"/>
        <v>260</v>
      </c>
      <c r="H262" s="68"/>
      <c r="I262" s="68"/>
      <c r="J262" s="68"/>
      <c r="K262" s="68"/>
      <c r="L262" s="68"/>
      <c r="M262" s="69">
        <f t="shared" si="15"/>
        <v>0</v>
      </c>
      <c r="S262" s="69">
        <f t="shared" si="16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4">
        <f t="shared" si="17"/>
        <v>261</v>
      </c>
      <c r="H263" s="68"/>
      <c r="I263" s="68"/>
      <c r="J263" s="68"/>
      <c r="K263" s="68"/>
      <c r="L263" s="68"/>
      <c r="M263" s="69">
        <f t="shared" si="15"/>
        <v>0</v>
      </c>
      <c r="S263" s="69">
        <f t="shared" si="16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4">
        <f t="shared" si="17"/>
        <v>262</v>
      </c>
      <c r="H264" s="68"/>
      <c r="I264" s="68"/>
      <c r="J264" s="68"/>
      <c r="K264" s="68"/>
      <c r="L264" s="68"/>
      <c r="M264" s="69">
        <f t="shared" si="15"/>
        <v>0</v>
      </c>
      <c r="S264" s="69">
        <f t="shared" si="16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4">
        <f t="shared" si="17"/>
        <v>263</v>
      </c>
      <c r="H265" s="68"/>
      <c r="I265" s="68"/>
      <c r="J265" s="68"/>
      <c r="K265" s="68"/>
      <c r="L265" s="68"/>
      <c r="M265" s="69">
        <f t="shared" si="15"/>
        <v>0</v>
      </c>
      <c r="S265" s="69">
        <f t="shared" si="16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4">
        <f t="shared" si="17"/>
        <v>264</v>
      </c>
      <c r="H266" s="68"/>
      <c r="I266" s="68"/>
      <c r="J266" s="68"/>
      <c r="K266" s="68"/>
      <c r="L266" s="68"/>
      <c r="M266" s="69">
        <f t="shared" si="15"/>
        <v>0</v>
      </c>
      <c r="S266" s="69">
        <f t="shared" si="16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4">
        <f t="shared" si="17"/>
        <v>265</v>
      </c>
      <c r="H267" s="68"/>
      <c r="I267" s="68"/>
      <c r="J267" s="68"/>
      <c r="K267" s="68"/>
      <c r="L267" s="68"/>
      <c r="M267" s="69">
        <f t="shared" si="15"/>
        <v>0</v>
      </c>
      <c r="S267" s="69">
        <f t="shared" si="16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4">
        <f t="shared" si="17"/>
        <v>266</v>
      </c>
      <c r="H268" s="68"/>
      <c r="I268" s="68"/>
      <c r="J268" s="68"/>
      <c r="K268" s="68"/>
      <c r="L268" s="68"/>
      <c r="M268" s="69">
        <f t="shared" si="15"/>
        <v>0</v>
      </c>
      <c r="S268" s="69">
        <f t="shared" si="16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4">
        <f t="shared" si="17"/>
        <v>267</v>
      </c>
      <c r="H269" s="68"/>
      <c r="I269" s="68"/>
      <c r="J269" s="68"/>
      <c r="K269" s="68"/>
      <c r="L269" s="68"/>
      <c r="M269" s="69">
        <f t="shared" si="15"/>
        <v>0</v>
      </c>
      <c r="S269" s="69">
        <f t="shared" si="16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4">
        <f t="shared" si="17"/>
        <v>268</v>
      </c>
      <c r="H270" s="68"/>
      <c r="I270" s="68"/>
      <c r="J270" s="68"/>
      <c r="K270" s="68"/>
      <c r="L270" s="68"/>
      <c r="M270" s="69">
        <f t="shared" si="15"/>
        <v>0</v>
      </c>
      <c r="S270" s="69">
        <f t="shared" si="16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4">
        <f t="shared" si="17"/>
        <v>269</v>
      </c>
      <c r="H271" s="68"/>
      <c r="I271" s="68"/>
      <c r="J271" s="68"/>
      <c r="K271" s="68"/>
      <c r="L271" s="68"/>
      <c r="M271" s="69">
        <f t="shared" si="15"/>
        <v>0</v>
      </c>
      <c r="S271" s="69">
        <f t="shared" si="16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4">
        <f t="shared" si="17"/>
        <v>270</v>
      </c>
      <c r="H272" s="68"/>
      <c r="I272" s="68"/>
      <c r="J272" s="68"/>
      <c r="K272" s="68"/>
      <c r="L272" s="68"/>
      <c r="M272" s="69">
        <f t="shared" si="15"/>
        <v>0</v>
      </c>
      <c r="S272" s="69">
        <f t="shared" si="16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4">
        <f t="shared" si="17"/>
        <v>271</v>
      </c>
      <c r="H273" s="68"/>
      <c r="I273" s="68"/>
      <c r="J273" s="68"/>
      <c r="K273" s="68"/>
      <c r="L273" s="68"/>
      <c r="M273" s="69">
        <f t="shared" si="15"/>
        <v>0</v>
      </c>
      <c r="S273" s="69">
        <f t="shared" si="16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4">
        <f t="shared" si="17"/>
        <v>272</v>
      </c>
      <c r="H274" s="68"/>
      <c r="I274" s="68"/>
      <c r="J274" s="68"/>
      <c r="K274" s="68"/>
      <c r="L274" s="68"/>
      <c r="M274" s="69">
        <f t="shared" si="15"/>
        <v>0</v>
      </c>
      <c r="S274" s="69">
        <f t="shared" si="16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4">
        <f t="shared" si="17"/>
        <v>273</v>
      </c>
      <c r="H275" s="68"/>
      <c r="I275" s="68"/>
      <c r="J275" s="68"/>
      <c r="K275" s="68"/>
      <c r="L275" s="68"/>
      <c r="M275" s="69">
        <f t="shared" si="15"/>
        <v>0</v>
      </c>
      <c r="S275" s="69">
        <f t="shared" si="16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4">
        <f t="shared" si="17"/>
        <v>274</v>
      </c>
      <c r="H276" s="68"/>
      <c r="I276" s="68"/>
      <c r="J276" s="68"/>
      <c r="K276" s="68"/>
      <c r="L276" s="68"/>
      <c r="M276" s="69">
        <f t="shared" si="15"/>
        <v>0</v>
      </c>
      <c r="S276" s="69">
        <f t="shared" si="16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4">
        <f t="shared" si="17"/>
        <v>275</v>
      </c>
      <c r="H277" s="68"/>
      <c r="I277" s="68"/>
      <c r="J277" s="68"/>
      <c r="K277" s="68"/>
      <c r="L277" s="68"/>
      <c r="M277" s="69">
        <f t="shared" si="15"/>
        <v>0</v>
      </c>
      <c r="S277" s="69">
        <f t="shared" si="16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4">
        <f t="shared" si="17"/>
        <v>276</v>
      </c>
      <c r="H278" s="68"/>
      <c r="I278" s="68"/>
      <c r="J278" s="68"/>
      <c r="K278" s="68"/>
      <c r="L278" s="68"/>
      <c r="M278" s="69">
        <f t="shared" si="15"/>
        <v>0</v>
      </c>
      <c r="S278" s="69">
        <f t="shared" si="16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4">
        <f t="shared" si="17"/>
        <v>277</v>
      </c>
      <c r="H279" s="68"/>
      <c r="I279" s="68"/>
      <c r="J279" s="68"/>
      <c r="K279" s="68"/>
      <c r="L279" s="68"/>
      <c r="M279" s="69">
        <f t="shared" si="15"/>
        <v>0</v>
      </c>
      <c r="S279" s="69">
        <f t="shared" si="16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4">
        <f t="shared" si="17"/>
        <v>278</v>
      </c>
      <c r="H280" s="68"/>
      <c r="I280" s="68"/>
      <c r="J280" s="68"/>
      <c r="K280" s="68"/>
      <c r="L280" s="68"/>
      <c r="M280" s="69">
        <f t="shared" si="15"/>
        <v>0</v>
      </c>
      <c r="S280" s="69">
        <f t="shared" si="16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4">
        <f t="shared" si="17"/>
        <v>279</v>
      </c>
      <c r="H281" s="68"/>
      <c r="I281" s="68"/>
      <c r="J281" s="68"/>
      <c r="K281" s="68"/>
      <c r="L281" s="68"/>
      <c r="M281" s="69">
        <f t="shared" si="15"/>
        <v>0</v>
      </c>
      <c r="S281" s="69">
        <f t="shared" si="16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4">
        <f t="shared" si="17"/>
        <v>280</v>
      </c>
      <c r="H282" s="68"/>
      <c r="I282" s="68"/>
      <c r="J282" s="68"/>
      <c r="K282" s="68"/>
      <c r="L282" s="68"/>
      <c r="M282" s="69">
        <f t="shared" si="15"/>
        <v>0</v>
      </c>
      <c r="S282" s="69">
        <f t="shared" si="16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4">
        <f t="shared" si="17"/>
        <v>281</v>
      </c>
      <c r="H283" s="68"/>
      <c r="I283" s="68"/>
      <c r="J283" s="68"/>
      <c r="K283" s="68"/>
      <c r="L283" s="68"/>
      <c r="M283" s="69">
        <f t="shared" si="15"/>
        <v>0</v>
      </c>
      <c r="S283" s="69">
        <f t="shared" si="16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4">
        <f t="shared" si="17"/>
        <v>282</v>
      </c>
      <c r="H284" s="68"/>
      <c r="I284" s="68"/>
      <c r="J284" s="68"/>
      <c r="K284" s="68"/>
      <c r="L284" s="68"/>
      <c r="M284" s="69">
        <f t="shared" si="15"/>
        <v>0</v>
      </c>
      <c r="S284" s="69">
        <f t="shared" si="16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4">
        <f t="shared" si="17"/>
        <v>283</v>
      </c>
      <c r="H285" s="68"/>
      <c r="I285" s="68"/>
      <c r="J285" s="68"/>
      <c r="K285" s="68"/>
      <c r="L285" s="68"/>
      <c r="M285" s="69">
        <f t="shared" si="15"/>
        <v>0</v>
      </c>
      <c r="S285" s="69">
        <f t="shared" si="16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4">
        <f t="shared" si="17"/>
        <v>284</v>
      </c>
      <c r="H286" s="68"/>
      <c r="I286" s="68"/>
      <c r="J286" s="68"/>
      <c r="K286" s="68"/>
      <c r="L286" s="68"/>
      <c r="M286" s="69">
        <f t="shared" si="15"/>
        <v>0</v>
      </c>
      <c r="S286" s="69">
        <f t="shared" si="16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4">
        <f t="shared" si="17"/>
        <v>285</v>
      </c>
      <c r="H287" s="68"/>
      <c r="I287" s="68"/>
      <c r="J287" s="68"/>
      <c r="K287" s="68"/>
      <c r="L287" s="68"/>
      <c r="M287" s="69">
        <f t="shared" si="15"/>
        <v>0</v>
      </c>
      <c r="S287" s="69">
        <f t="shared" si="16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4">
        <f t="shared" si="17"/>
        <v>286</v>
      </c>
      <c r="H288" s="68"/>
      <c r="I288" s="68"/>
      <c r="J288" s="68"/>
      <c r="K288" s="68"/>
      <c r="L288" s="68"/>
      <c r="M288" s="69">
        <f t="shared" si="15"/>
        <v>0</v>
      </c>
      <c r="S288" s="69">
        <f t="shared" si="16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4">
        <f t="shared" si="17"/>
        <v>287</v>
      </c>
      <c r="H289" s="68"/>
      <c r="I289" s="68"/>
      <c r="J289" s="68"/>
      <c r="K289" s="68"/>
      <c r="L289" s="68"/>
      <c r="M289" s="69">
        <f t="shared" si="15"/>
        <v>0</v>
      </c>
      <c r="S289" s="69">
        <f t="shared" si="16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4">
        <f t="shared" si="17"/>
        <v>288</v>
      </c>
      <c r="H290" s="68"/>
      <c r="I290" s="68"/>
      <c r="J290" s="68"/>
      <c r="K290" s="68"/>
      <c r="L290" s="68"/>
      <c r="M290" s="69">
        <f t="shared" si="15"/>
        <v>0</v>
      </c>
      <c r="S290" s="69">
        <f t="shared" si="16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4">
        <f t="shared" si="17"/>
        <v>289</v>
      </c>
      <c r="H291" s="68"/>
      <c r="I291" s="68"/>
      <c r="J291" s="68"/>
      <c r="K291" s="68"/>
      <c r="L291" s="68"/>
      <c r="M291" s="69">
        <f t="shared" si="15"/>
        <v>0</v>
      </c>
      <c r="S291" s="69">
        <f t="shared" si="16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4">
        <f t="shared" si="17"/>
        <v>290</v>
      </c>
      <c r="H292" s="68"/>
      <c r="I292" s="68"/>
      <c r="J292" s="68"/>
      <c r="K292" s="68"/>
      <c r="L292" s="68"/>
      <c r="M292" s="69">
        <f t="shared" si="15"/>
        <v>0</v>
      </c>
      <c r="S292" s="69">
        <f t="shared" si="16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4">
        <f t="shared" si="17"/>
        <v>291</v>
      </c>
      <c r="H293" s="68"/>
      <c r="I293" s="68"/>
      <c r="J293" s="68"/>
      <c r="K293" s="68"/>
      <c r="L293" s="68"/>
      <c r="M293" s="69">
        <f t="shared" si="15"/>
        <v>0</v>
      </c>
      <c r="S293" s="69">
        <f t="shared" si="16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4">
        <f t="shared" si="17"/>
        <v>292</v>
      </c>
      <c r="H294" s="68"/>
      <c r="I294" s="68"/>
      <c r="J294" s="68"/>
      <c r="K294" s="68"/>
      <c r="L294" s="68"/>
      <c r="M294" s="69">
        <f t="shared" si="15"/>
        <v>0</v>
      </c>
      <c r="S294" s="69">
        <f t="shared" si="16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4">
        <f t="shared" si="17"/>
        <v>293</v>
      </c>
      <c r="H295" s="68"/>
      <c r="I295" s="68"/>
      <c r="J295" s="68"/>
      <c r="K295" s="68"/>
      <c r="L295" s="68"/>
      <c r="M295" s="69">
        <f t="shared" si="15"/>
        <v>0</v>
      </c>
      <c r="S295" s="69">
        <f t="shared" si="16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4">
        <f t="shared" si="17"/>
        <v>294</v>
      </c>
      <c r="H296" s="68"/>
      <c r="I296" s="68"/>
      <c r="J296" s="68"/>
      <c r="K296" s="68"/>
      <c r="L296" s="68"/>
      <c r="M296" s="69">
        <f t="shared" si="15"/>
        <v>0</v>
      </c>
      <c r="S296" s="69">
        <f t="shared" si="16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4">
        <f t="shared" si="17"/>
        <v>295</v>
      </c>
      <c r="H297" s="68"/>
      <c r="I297" s="68"/>
      <c r="J297" s="68"/>
      <c r="K297" s="68"/>
      <c r="L297" s="68"/>
      <c r="M297" s="69">
        <f t="shared" si="15"/>
        <v>0</v>
      </c>
      <c r="S297" s="69">
        <f t="shared" si="16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4">
        <f t="shared" si="17"/>
        <v>296</v>
      </c>
      <c r="H298" s="68"/>
      <c r="I298" s="68"/>
      <c r="J298" s="68"/>
      <c r="K298" s="68"/>
      <c r="L298" s="68"/>
      <c r="M298" s="69">
        <f t="shared" si="15"/>
        <v>0</v>
      </c>
      <c r="S298" s="69">
        <f t="shared" si="16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4">
        <f t="shared" si="17"/>
        <v>297</v>
      </c>
      <c r="H299" s="68"/>
      <c r="I299" s="68"/>
      <c r="J299" s="68"/>
      <c r="K299" s="68"/>
      <c r="L299" s="68"/>
      <c r="M299" s="69">
        <f t="shared" si="15"/>
        <v>0</v>
      </c>
      <c r="S299" s="69">
        <f t="shared" si="16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4">
        <f t="shared" si="17"/>
        <v>298</v>
      </c>
      <c r="H300" s="68"/>
      <c r="I300" s="68"/>
      <c r="J300" s="68"/>
      <c r="K300" s="68"/>
      <c r="L300" s="68"/>
      <c r="M300" s="69">
        <f t="shared" si="15"/>
        <v>0</v>
      </c>
      <c r="S300" s="69">
        <f t="shared" si="16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4">
        <f t="shared" si="17"/>
        <v>299</v>
      </c>
      <c r="H301" s="68"/>
      <c r="I301" s="68"/>
      <c r="J301" s="68"/>
      <c r="K301" s="68"/>
      <c r="L301" s="68"/>
      <c r="M301" s="69">
        <f t="shared" si="15"/>
        <v>0</v>
      </c>
      <c r="S301" s="69">
        <f t="shared" si="16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4">
        <f t="shared" si="17"/>
        <v>300</v>
      </c>
      <c r="H302" s="68"/>
      <c r="I302" s="68"/>
      <c r="J302" s="68"/>
      <c r="K302" s="68"/>
      <c r="L302" s="68"/>
      <c r="M302" s="69">
        <f t="shared" si="15"/>
        <v>0</v>
      </c>
      <c r="S302" s="69">
        <f t="shared" si="16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4">
        <f t="shared" si="17"/>
        <v>301</v>
      </c>
      <c r="H303" s="68"/>
      <c r="I303" s="68"/>
      <c r="J303" s="68"/>
      <c r="K303" s="68"/>
      <c r="L303" s="68"/>
      <c r="M303" s="69">
        <f t="shared" si="15"/>
        <v>0</v>
      </c>
      <c r="S303" s="69">
        <f t="shared" si="16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4">
        <f t="shared" si="17"/>
        <v>302</v>
      </c>
      <c r="H304" s="68"/>
      <c r="I304" s="68"/>
      <c r="J304" s="68"/>
      <c r="K304" s="68"/>
      <c r="L304" s="68"/>
      <c r="M304" s="69">
        <f t="shared" si="15"/>
        <v>0</v>
      </c>
      <c r="S304" s="69">
        <f t="shared" si="16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4">
        <f t="shared" si="17"/>
        <v>303</v>
      </c>
      <c r="H305" s="68"/>
      <c r="I305" s="68"/>
      <c r="J305" s="68"/>
      <c r="K305" s="68"/>
      <c r="L305" s="68"/>
      <c r="M305" s="69">
        <f t="shared" si="15"/>
        <v>0</v>
      </c>
      <c r="S305" s="69">
        <f t="shared" si="16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4">
        <f t="shared" si="17"/>
        <v>304</v>
      </c>
      <c r="H306" s="68"/>
      <c r="I306" s="68"/>
      <c r="J306" s="68"/>
      <c r="K306" s="68"/>
      <c r="L306" s="68"/>
      <c r="M306" s="69">
        <f t="shared" si="15"/>
        <v>0</v>
      </c>
      <c r="S306" s="69">
        <f t="shared" si="16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4">
        <f t="shared" si="17"/>
        <v>305</v>
      </c>
      <c r="H307" s="68"/>
      <c r="I307" s="68"/>
      <c r="J307" s="68"/>
      <c r="K307" s="68"/>
      <c r="L307" s="68"/>
      <c r="M307" s="69">
        <f t="shared" si="15"/>
        <v>0</v>
      </c>
      <c r="S307" s="69">
        <f t="shared" si="16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4">
        <f t="shared" si="17"/>
        <v>306</v>
      </c>
      <c r="H308" s="68"/>
      <c r="I308" s="68"/>
      <c r="J308" s="68"/>
      <c r="K308" s="68"/>
      <c r="L308" s="68"/>
      <c r="M308" s="69">
        <f t="shared" si="15"/>
        <v>0</v>
      </c>
      <c r="S308" s="69">
        <f t="shared" si="16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4">
        <f t="shared" si="17"/>
        <v>307</v>
      </c>
      <c r="H309" s="68"/>
      <c r="I309" s="68"/>
      <c r="J309" s="68"/>
      <c r="K309" s="68"/>
      <c r="L309" s="68"/>
      <c r="M309" s="69">
        <f t="shared" si="15"/>
        <v>0</v>
      </c>
      <c r="S309" s="69">
        <f t="shared" si="16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4">
        <f t="shared" si="17"/>
        <v>308</v>
      </c>
      <c r="H310" s="68"/>
      <c r="I310" s="68"/>
      <c r="J310" s="68"/>
      <c r="K310" s="68"/>
      <c r="L310" s="68"/>
      <c r="M310" s="69">
        <f t="shared" si="15"/>
        <v>0</v>
      </c>
      <c r="S310" s="69">
        <f t="shared" si="16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4">
        <f t="shared" si="17"/>
        <v>309</v>
      </c>
      <c r="H311" s="68"/>
      <c r="I311" s="68"/>
      <c r="J311" s="68"/>
      <c r="K311" s="68"/>
      <c r="L311" s="68"/>
      <c r="M311" s="69">
        <f t="shared" si="15"/>
        <v>0</v>
      </c>
      <c r="S311" s="69">
        <f t="shared" si="16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4">
        <f t="shared" si="17"/>
        <v>310</v>
      </c>
      <c r="H312" s="68"/>
      <c r="I312" s="68"/>
      <c r="J312" s="68"/>
      <c r="K312" s="68"/>
      <c r="L312" s="68"/>
      <c r="M312" s="69">
        <f t="shared" si="15"/>
        <v>0</v>
      </c>
      <c r="S312" s="69">
        <f t="shared" si="16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4">
        <f t="shared" si="17"/>
        <v>311</v>
      </c>
      <c r="H313" s="68"/>
      <c r="I313" s="68"/>
      <c r="J313" s="68"/>
      <c r="K313" s="68"/>
      <c r="L313" s="68"/>
      <c r="M313" s="69">
        <f t="shared" si="15"/>
        <v>0</v>
      </c>
      <c r="S313" s="69">
        <f t="shared" si="16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4">
        <f t="shared" si="17"/>
        <v>312</v>
      </c>
      <c r="H314" s="68"/>
      <c r="I314" s="68"/>
      <c r="J314" s="68"/>
      <c r="K314" s="68"/>
      <c r="L314" s="68"/>
      <c r="M314" s="69">
        <f t="shared" si="15"/>
        <v>0</v>
      </c>
      <c r="S314" s="69">
        <f t="shared" si="16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4">
        <f t="shared" si="17"/>
        <v>313</v>
      </c>
      <c r="H315" s="68"/>
      <c r="I315" s="68"/>
      <c r="J315" s="68"/>
      <c r="K315" s="68"/>
      <c r="L315" s="68"/>
      <c r="M315" s="69">
        <f t="shared" si="15"/>
        <v>0</v>
      </c>
      <c r="S315" s="69">
        <f t="shared" si="16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4">
        <f t="shared" si="17"/>
        <v>314</v>
      </c>
      <c r="H316" s="68"/>
      <c r="I316" s="68"/>
      <c r="J316" s="68"/>
      <c r="K316" s="68"/>
      <c r="L316" s="68"/>
      <c r="M316" s="69">
        <f t="shared" si="15"/>
        <v>0</v>
      </c>
      <c r="S316" s="69">
        <f t="shared" si="16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4">
        <f t="shared" si="17"/>
        <v>315</v>
      </c>
      <c r="H317" s="68"/>
      <c r="I317" s="68"/>
      <c r="J317" s="68"/>
      <c r="K317" s="68"/>
      <c r="L317" s="68"/>
      <c r="M317" s="69">
        <f t="shared" si="15"/>
        <v>0</v>
      </c>
      <c r="S317" s="69">
        <f t="shared" si="16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4">
        <f t="shared" si="17"/>
        <v>316</v>
      </c>
      <c r="H318" s="68"/>
      <c r="I318" s="68"/>
      <c r="J318" s="68"/>
      <c r="K318" s="68"/>
      <c r="L318" s="68"/>
      <c r="M318" s="69">
        <f t="shared" si="15"/>
        <v>0</v>
      </c>
      <c r="S318" s="69">
        <f t="shared" si="16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4">
        <f t="shared" si="17"/>
        <v>317</v>
      </c>
      <c r="H319" s="68"/>
      <c r="I319" s="68"/>
      <c r="J319" s="68"/>
      <c r="K319" s="68"/>
      <c r="L319" s="68"/>
      <c r="M319" s="69">
        <f t="shared" si="15"/>
        <v>0</v>
      </c>
      <c r="S319" s="69">
        <f t="shared" si="16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4">
        <f t="shared" si="17"/>
        <v>318</v>
      </c>
      <c r="H320" s="68"/>
      <c r="I320" s="68"/>
      <c r="J320" s="68"/>
      <c r="K320" s="68"/>
      <c r="L320" s="68"/>
      <c r="M320" s="69">
        <f t="shared" si="15"/>
        <v>0</v>
      </c>
      <c r="S320" s="69">
        <f t="shared" si="16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4">
        <f t="shared" si="17"/>
        <v>319</v>
      </c>
      <c r="H321" s="68"/>
      <c r="I321" s="68"/>
      <c r="J321" s="68"/>
      <c r="K321" s="68"/>
      <c r="L321" s="68"/>
      <c r="M321" s="69">
        <f t="shared" si="15"/>
        <v>0</v>
      </c>
      <c r="S321" s="69">
        <f t="shared" si="16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4">
        <f t="shared" si="17"/>
        <v>320</v>
      </c>
      <c r="H322" s="68"/>
      <c r="I322" s="68"/>
      <c r="J322" s="68"/>
      <c r="K322" s="68"/>
      <c r="L322" s="68"/>
      <c r="M322" s="69">
        <f t="shared" si="15"/>
        <v>0</v>
      </c>
      <c r="S322" s="69">
        <f t="shared" si="16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4">
        <f t="shared" si="17"/>
        <v>321</v>
      </c>
      <c r="H323" s="68"/>
      <c r="I323" s="68"/>
      <c r="J323" s="68"/>
      <c r="K323" s="68"/>
      <c r="L323" s="68"/>
      <c r="M323" s="69">
        <f t="shared" ref="M323:M360" si="18">N323+O323+P323+Q323+R323</f>
        <v>0</v>
      </c>
      <c r="S323" s="69">
        <f t="shared" ref="S323:S360" si="19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4">
        <f t="shared" si="17"/>
        <v>322</v>
      </c>
      <c r="H324" s="68"/>
      <c r="I324" s="68"/>
      <c r="J324" s="68"/>
      <c r="K324" s="68"/>
      <c r="L324" s="68"/>
      <c r="M324" s="69">
        <f t="shared" si="18"/>
        <v>0</v>
      </c>
      <c r="S324" s="69">
        <f t="shared" si="19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4">
        <f t="shared" ref="A325:A358" si="20">A324+1</f>
        <v>323</v>
      </c>
      <c r="H325" s="68"/>
      <c r="I325" s="68"/>
      <c r="J325" s="68"/>
      <c r="K325" s="68"/>
      <c r="L325" s="68"/>
      <c r="M325" s="69">
        <f t="shared" si="18"/>
        <v>0</v>
      </c>
      <c r="S325" s="69">
        <f t="shared" si="19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4">
        <f t="shared" si="20"/>
        <v>324</v>
      </c>
      <c r="H326" s="68"/>
      <c r="I326" s="68"/>
      <c r="J326" s="68"/>
      <c r="K326" s="68"/>
      <c r="L326" s="68"/>
      <c r="M326" s="69">
        <f t="shared" si="18"/>
        <v>0</v>
      </c>
      <c r="S326" s="69">
        <f t="shared" si="19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4">
        <f t="shared" si="20"/>
        <v>325</v>
      </c>
      <c r="H327" s="68"/>
      <c r="I327" s="68"/>
      <c r="J327" s="68"/>
      <c r="K327" s="68"/>
      <c r="L327" s="68"/>
      <c r="M327" s="69">
        <f t="shared" si="18"/>
        <v>0</v>
      </c>
      <c r="S327" s="69">
        <f t="shared" si="19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4">
        <f t="shared" si="20"/>
        <v>326</v>
      </c>
      <c r="H328" s="68"/>
      <c r="I328" s="68"/>
      <c r="J328" s="68"/>
      <c r="K328" s="68"/>
      <c r="L328" s="68"/>
      <c r="M328" s="69">
        <f t="shared" si="18"/>
        <v>0</v>
      </c>
      <c r="S328" s="69">
        <f t="shared" si="19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4">
        <f t="shared" si="20"/>
        <v>327</v>
      </c>
      <c r="H329" s="68"/>
      <c r="I329" s="68"/>
      <c r="J329" s="68"/>
      <c r="K329" s="68"/>
      <c r="L329" s="68"/>
      <c r="M329" s="69">
        <f t="shared" si="18"/>
        <v>0</v>
      </c>
      <c r="S329" s="69">
        <f t="shared" si="19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4">
        <f t="shared" si="20"/>
        <v>328</v>
      </c>
      <c r="H330" s="68"/>
      <c r="I330" s="68"/>
      <c r="J330" s="68"/>
      <c r="K330" s="68"/>
      <c r="L330" s="68"/>
      <c r="M330" s="69">
        <f t="shared" si="18"/>
        <v>0</v>
      </c>
      <c r="S330" s="69">
        <f t="shared" si="19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4">
        <f t="shared" si="20"/>
        <v>329</v>
      </c>
      <c r="H331" s="68"/>
      <c r="I331" s="68"/>
      <c r="J331" s="68"/>
      <c r="K331" s="68"/>
      <c r="L331" s="68"/>
      <c r="M331" s="69">
        <f t="shared" si="18"/>
        <v>0</v>
      </c>
      <c r="S331" s="69">
        <f t="shared" si="19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4">
        <f t="shared" si="20"/>
        <v>330</v>
      </c>
      <c r="H332" s="68"/>
      <c r="I332" s="68"/>
      <c r="J332" s="68"/>
      <c r="K332" s="68"/>
      <c r="L332" s="68"/>
      <c r="M332" s="69">
        <f t="shared" si="18"/>
        <v>0</v>
      </c>
      <c r="S332" s="69">
        <f t="shared" si="19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4">
        <f t="shared" si="20"/>
        <v>331</v>
      </c>
      <c r="H333" s="68"/>
      <c r="I333" s="68"/>
      <c r="J333" s="68"/>
      <c r="K333" s="68"/>
      <c r="L333" s="68"/>
      <c r="M333" s="69">
        <f t="shared" si="18"/>
        <v>0</v>
      </c>
      <c r="S333" s="69">
        <f t="shared" si="19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4">
        <f t="shared" si="20"/>
        <v>332</v>
      </c>
      <c r="H334" s="68"/>
      <c r="I334" s="68"/>
      <c r="J334" s="68"/>
      <c r="K334" s="68"/>
      <c r="L334" s="68"/>
      <c r="M334" s="69">
        <f t="shared" si="18"/>
        <v>0</v>
      </c>
      <c r="S334" s="69">
        <f t="shared" si="19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4">
        <f t="shared" si="20"/>
        <v>333</v>
      </c>
      <c r="H335" s="68"/>
      <c r="I335" s="68"/>
      <c r="J335" s="68"/>
      <c r="K335" s="68"/>
      <c r="L335" s="68"/>
      <c r="M335" s="69">
        <f t="shared" si="18"/>
        <v>0</v>
      </c>
      <c r="S335" s="69">
        <f t="shared" si="19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4">
        <f t="shared" si="20"/>
        <v>334</v>
      </c>
      <c r="H336" s="68"/>
      <c r="I336" s="68"/>
      <c r="J336" s="68"/>
      <c r="K336" s="68"/>
      <c r="L336" s="68"/>
      <c r="M336" s="69">
        <f t="shared" si="18"/>
        <v>0</v>
      </c>
      <c r="S336" s="69">
        <f t="shared" si="19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4">
        <f t="shared" si="20"/>
        <v>335</v>
      </c>
      <c r="H337" s="68"/>
      <c r="I337" s="68"/>
      <c r="J337" s="68"/>
      <c r="K337" s="68"/>
      <c r="L337" s="68"/>
      <c r="M337" s="69">
        <f t="shared" si="18"/>
        <v>0</v>
      </c>
      <c r="S337" s="69">
        <f t="shared" si="19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4">
        <f t="shared" si="20"/>
        <v>336</v>
      </c>
      <c r="H338" s="68"/>
      <c r="I338" s="68"/>
      <c r="J338" s="68"/>
      <c r="K338" s="68"/>
      <c r="L338" s="68"/>
      <c r="M338" s="69">
        <f t="shared" si="18"/>
        <v>0</v>
      </c>
      <c r="S338" s="69">
        <f t="shared" si="19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4">
        <f t="shared" si="20"/>
        <v>337</v>
      </c>
      <c r="H339" s="68"/>
      <c r="I339" s="68"/>
      <c r="J339" s="68"/>
      <c r="K339" s="68"/>
      <c r="L339" s="68"/>
      <c r="M339" s="69">
        <f t="shared" si="18"/>
        <v>0</v>
      </c>
      <c r="S339" s="69">
        <f t="shared" si="19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4">
        <f t="shared" si="20"/>
        <v>338</v>
      </c>
      <c r="H340" s="68"/>
      <c r="I340" s="68"/>
      <c r="J340" s="68"/>
      <c r="K340" s="68"/>
      <c r="L340" s="68"/>
      <c r="M340" s="69">
        <f t="shared" si="18"/>
        <v>0</v>
      </c>
      <c r="S340" s="69">
        <f t="shared" si="19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4">
        <f t="shared" si="20"/>
        <v>339</v>
      </c>
      <c r="H341" s="68"/>
      <c r="I341" s="68"/>
      <c r="J341" s="68"/>
      <c r="K341" s="68"/>
      <c r="L341" s="68"/>
      <c r="M341" s="69">
        <f t="shared" si="18"/>
        <v>0</v>
      </c>
      <c r="S341" s="69">
        <f t="shared" si="19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4">
        <f t="shared" si="20"/>
        <v>340</v>
      </c>
      <c r="H342" s="68"/>
      <c r="I342" s="68"/>
      <c r="J342" s="68"/>
      <c r="K342" s="68"/>
      <c r="L342" s="68"/>
      <c r="M342" s="69">
        <f t="shared" si="18"/>
        <v>0</v>
      </c>
      <c r="S342" s="69">
        <f t="shared" si="19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4">
        <f t="shared" si="20"/>
        <v>341</v>
      </c>
      <c r="H343" s="68"/>
      <c r="I343" s="68"/>
      <c r="J343" s="68"/>
      <c r="K343" s="68"/>
      <c r="L343" s="68"/>
      <c r="M343" s="69">
        <f t="shared" si="18"/>
        <v>0</v>
      </c>
      <c r="S343" s="69">
        <f t="shared" si="19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4">
        <f t="shared" si="20"/>
        <v>342</v>
      </c>
      <c r="H344" s="68"/>
      <c r="I344" s="68"/>
      <c r="J344" s="68"/>
      <c r="K344" s="68"/>
      <c r="L344" s="68"/>
      <c r="M344" s="69">
        <f t="shared" si="18"/>
        <v>0</v>
      </c>
      <c r="S344" s="69">
        <f t="shared" si="19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4">
        <f t="shared" si="20"/>
        <v>343</v>
      </c>
      <c r="H345" s="68"/>
      <c r="I345" s="68"/>
      <c r="J345" s="68"/>
      <c r="K345" s="68"/>
      <c r="L345" s="68"/>
      <c r="M345" s="69">
        <f t="shared" si="18"/>
        <v>0</v>
      </c>
      <c r="S345" s="69">
        <f t="shared" si="19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4">
        <f t="shared" si="20"/>
        <v>344</v>
      </c>
      <c r="H346" s="68"/>
      <c r="I346" s="68"/>
      <c r="J346" s="68"/>
      <c r="K346" s="68"/>
      <c r="L346" s="68"/>
      <c r="M346" s="69">
        <f t="shared" si="18"/>
        <v>0</v>
      </c>
      <c r="S346" s="69">
        <f t="shared" si="19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4">
        <f t="shared" si="20"/>
        <v>345</v>
      </c>
      <c r="H347" s="68"/>
      <c r="I347" s="68"/>
      <c r="J347" s="68"/>
      <c r="K347" s="68"/>
      <c r="L347" s="68"/>
      <c r="M347" s="69">
        <f t="shared" si="18"/>
        <v>0</v>
      </c>
      <c r="S347" s="69">
        <f t="shared" si="19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4">
        <f t="shared" si="20"/>
        <v>346</v>
      </c>
      <c r="H348" s="68"/>
      <c r="I348" s="68"/>
      <c r="J348" s="68"/>
      <c r="K348" s="68"/>
      <c r="L348" s="68"/>
      <c r="M348" s="69">
        <f t="shared" si="18"/>
        <v>0</v>
      </c>
      <c r="S348" s="69">
        <f t="shared" si="19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4">
        <f t="shared" si="20"/>
        <v>347</v>
      </c>
      <c r="H349" s="68"/>
      <c r="I349" s="68"/>
      <c r="J349" s="68"/>
      <c r="K349" s="68"/>
      <c r="L349" s="68"/>
      <c r="M349" s="69">
        <f t="shared" si="18"/>
        <v>0</v>
      </c>
      <c r="S349" s="69">
        <f t="shared" si="19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4">
        <f t="shared" si="20"/>
        <v>348</v>
      </c>
      <c r="H350" s="68"/>
      <c r="I350" s="68"/>
      <c r="J350" s="68"/>
      <c r="K350" s="68"/>
      <c r="L350" s="68"/>
      <c r="M350" s="69">
        <f t="shared" si="18"/>
        <v>0</v>
      </c>
      <c r="S350" s="69">
        <f t="shared" si="19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4">
        <f t="shared" si="20"/>
        <v>349</v>
      </c>
      <c r="H351" s="68"/>
      <c r="I351" s="68"/>
      <c r="J351" s="68"/>
      <c r="K351" s="68"/>
      <c r="L351" s="68"/>
      <c r="M351" s="69">
        <f t="shared" si="18"/>
        <v>0</v>
      </c>
      <c r="S351" s="69">
        <f t="shared" si="19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4">
        <f t="shared" si="20"/>
        <v>350</v>
      </c>
      <c r="H352" s="68"/>
      <c r="I352" s="68"/>
      <c r="J352" s="68"/>
      <c r="K352" s="68"/>
      <c r="L352" s="68"/>
      <c r="M352" s="69">
        <f t="shared" si="18"/>
        <v>0</v>
      </c>
      <c r="S352" s="69">
        <f t="shared" si="19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4">
        <f t="shared" si="20"/>
        <v>351</v>
      </c>
      <c r="H353" s="68"/>
      <c r="I353" s="68"/>
      <c r="J353" s="68"/>
      <c r="K353" s="68"/>
      <c r="L353" s="68"/>
      <c r="M353" s="69">
        <f t="shared" si="18"/>
        <v>0</v>
      </c>
      <c r="S353" s="69">
        <f t="shared" si="19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4">
        <f t="shared" si="20"/>
        <v>352</v>
      </c>
      <c r="H354" s="68"/>
      <c r="I354" s="68"/>
      <c r="J354" s="68"/>
      <c r="K354" s="68"/>
      <c r="L354" s="68"/>
      <c r="M354" s="69">
        <f t="shared" si="18"/>
        <v>0</v>
      </c>
      <c r="S354" s="69">
        <f t="shared" si="19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4">
        <f t="shared" si="20"/>
        <v>353</v>
      </c>
      <c r="H355" s="68"/>
      <c r="I355" s="68"/>
      <c r="J355" s="68"/>
      <c r="K355" s="68"/>
      <c r="L355" s="68"/>
      <c r="M355" s="69">
        <f t="shared" si="18"/>
        <v>0</v>
      </c>
      <c r="S355" s="69">
        <f t="shared" si="19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4">
        <f t="shared" si="20"/>
        <v>354</v>
      </c>
      <c r="H356" s="68"/>
      <c r="I356" s="68"/>
      <c r="J356" s="68"/>
      <c r="K356" s="68"/>
      <c r="L356" s="68"/>
      <c r="M356" s="69">
        <f t="shared" si="18"/>
        <v>0</v>
      </c>
      <c r="S356" s="69">
        <f t="shared" si="19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4">
        <f t="shared" si="20"/>
        <v>355</v>
      </c>
      <c r="H357" s="68"/>
      <c r="I357" s="68"/>
      <c r="J357" s="68"/>
      <c r="K357" s="68"/>
      <c r="L357" s="68"/>
      <c r="M357" s="69">
        <f t="shared" si="18"/>
        <v>0</v>
      </c>
      <c r="S357" s="69">
        <f t="shared" si="19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4">
        <f t="shared" si="20"/>
        <v>356</v>
      </c>
      <c r="H358" s="68"/>
      <c r="I358" s="68"/>
      <c r="J358" s="68"/>
      <c r="K358" s="68"/>
      <c r="L358" s="68"/>
      <c r="M358" s="69">
        <f t="shared" si="18"/>
        <v>0</v>
      </c>
      <c r="S358" s="69">
        <f t="shared" si="19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68"/>
      <c r="I359" s="68"/>
      <c r="J359" s="68"/>
      <c r="K359" s="68"/>
      <c r="L359" s="68"/>
      <c r="M359" s="69">
        <f t="shared" si="18"/>
        <v>0</v>
      </c>
      <c r="S359" s="69">
        <f t="shared" si="19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8"/>
      <c r="I360" s="68"/>
      <c r="J360" s="68"/>
      <c r="K360" s="68"/>
      <c r="L360" s="68"/>
      <c r="M360" s="69">
        <f t="shared" si="18"/>
        <v>0</v>
      </c>
      <c r="S360" s="69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8"/>
      <c r="I361" s="68"/>
      <c r="J361" s="68"/>
      <c r="K361" s="68"/>
      <c r="L361" s="68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8"/>
      <c r="I362" s="68"/>
      <c r="J362" s="68"/>
      <c r="K362" s="68"/>
      <c r="L362" s="68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8"/>
      <c r="I363" s="68"/>
      <c r="J363" s="68"/>
      <c r="K363" s="68"/>
      <c r="L363" s="68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8"/>
      <c r="I364" s="68"/>
      <c r="J364" s="68"/>
      <c r="K364" s="68"/>
      <c r="L364" s="68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8"/>
      <c r="I365" s="68"/>
      <c r="J365" s="68"/>
      <c r="K365" s="68"/>
      <c r="L365" s="68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8"/>
      <c r="I366" s="68"/>
      <c r="J366" s="68"/>
      <c r="K366" s="68"/>
      <c r="L366" s="68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8"/>
      <c r="I367" s="68"/>
      <c r="J367" s="68"/>
      <c r="K367" s="68"/>
      <c r="L367" s="68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8"/>
      <c r="I368" s="68"/>
      <c r="J368" s="68"/>
      <c r="K368" s="68"/>
      <c r="L368" s="68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8"/>
      <c r="I369" s="68"/>
      <c r="J369" s="68"/>
      <c r="K369" s="68"/>
      <c r="L369" s="68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8"/>
      <c r="I370" s="68"/>
      <c r="J370" s="68"/>
      <c r="K370" s="68"/>
      <c r="L370" s="68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8"/>
      <c r="I371" s="68"/>
      <c r="J371" s="68"/>
      <c r="K371" s="68"/>
      <c r="L371" s="68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8"/>
      <c r="I372" s="68"/>
      <c r="J372" s="68"/>
      <c r="K372" s="68"/>
      <c r="L372" s="68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8"/>
      <c r="I373" s="68"/>
      <c r="J373" s="68"/>
      <c r="K373" s="68"/>
      <c r="L373" s="68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8"/>
      <c r="I374" s="68"/>
      <c r="J374" s="68"/>
      <c r="K374" s="68"/>
      <c r="L374" s="68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8"/>
      <c r="I375" s="68"/>
      <c r="J375" s="68"/>
      <c r="K375" s="68"/>
      <c r="L375" s="68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8"/>
      <c r="I376" s="68"/>
      <c r="J376" s="68"/>
      <c r="K376" s="68"/>
      <c r="L376" s="68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8"/>
      <c r="I377" s="68"/>
      <c r="J377" s="68"/>
      <c r="K377" s="68"/>
      <c r="L377" s="68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8"/>
      <c r="I378" s="68"/>
      <c r="J378" s="68"/>
      <c r="K378" s="68"/>
      <c r="L378" s="68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8"/>
      <c r="I379" s="68"/>
      <c r="J379" s="68"/>
      <c r="K379" s="68"/>
      <c r="L379" s="68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8"/>
      <c r="I380" s="68"/>
      <c r="J380" s="68"/>
      <c r="K380" s="68"/>
      <c r="L380" s="68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8"/>
      <c r="I381" s="68"/>
      <c r="J381" s="68"/>
      <c r="K381" s="68"/>
      <c r="L381" s="68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8"/>
      <c r="I382" s="68"/>
      <c r="J382" s="68"/>
      <c r="K382" s="68"/>
      <c r="L382" s="68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8"/>
      <c r="I383" s="68"/>
      <c r="J383" s="68"/>
      <c r="K383" s="68"/>
      <c r="L383" s="68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8"/>
      <c r="I384" s="68"/>
      <c r="J384" s="68"/>
      <c r="K384" s="68"/>
      <c r="L384" s="68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8"/>
      <c r="I385" s="68"/>
      <c r="J385" s="68"/>
      <c r="K385" s="68"/>
      <c r="L385" s="68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8"/>
      <c r="I386" s="68"/>
      <c r="J386" s="68"/>
      <c r="K386" s="68"/>
      <c r="L386" s="68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8"/>
      <c r="I387" s="68"/>
      <c r="J387" s="68"/>
      <c r="K387" s="68"/>
      <c r="L387" s="68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8"/>
      <c r="I388" s="68"/>
      <c r="J388" s="68"/>
      <c r="K388" s="68"/>
      <c r="L388" s="68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8"/>
      <c r="I389" s="68"/>
      <c r="J389" s="68"/>
      <c r="K389" s="68"/>
      <c r="L389" s="68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8"/>
      <c r="I390" s="68"/>
      <c r="J390" s="68"/>
      <c r="K390" s="68"/>
      <c r="L390" s="68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8"/>
      <c r="I391" s="68"/>
      <c r="J391" s="68"/>
      <c r="K391" s="68"/>
      <c r="L391" s="68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8"/>
      <c r="I392" s="68"/>
      <c r="J392" s="68"/>
      <c r="K392" s="68"/>
      <c r="L392" s="68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8"/>
      <c r="I393" s="68"/>
      <c r="J393" s="68"/>
      <c r="K393" s="68"/>
      <c r="L393" s="68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8"/>
      <c r="I394" s="68"/>
      <c r="J394" s="68"/>
      <c r="K394" s="68"/>
      <c r="L394" s="68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8"/>
      <c r="I395" s="68"/>
      <c r="J395" s="68"/>
      <c r="K395" s="68"/>
      <c r="L395" s="68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8"/>
      <c r="I396" s="68"/>
      <c r="J396" s="68"/>
      <c r="K396" s="68"/>
      <c r="L396" s="68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8"/>
      <c r="I397" s="68"/>
      <c r="J397" s="68"/>
      <c r="K397" s="68"/>
      <c r="L397" s="68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8"/>
      <c r="I398" s="68"/>
      <c r="J398" s="68"/>
      <c r="K398" s="68"/>
      <c r="L398" s="68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8"/>
      <c r="I399" s="68"/>
      <c r="J399" s="68"/>
      <c r="K399" s="68"/>
      <c r="L399" s="68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8"/>
      <c r="I400" s="68"/>
      <c r="J400" s="68"/>
      <c r="K400" s="68"/>
      <c r="L400" s="68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8"/>
      <c r="I401" s="68"/>
      <c r="J401" s="68"/>
      <c r="K401" s="68"/>
      <c r="L401" s="68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8"/>
      <c r="I402" s="68"/>
      <c r="J402" s="68"/>
      <c r="K402" s="68"/>
      <c r="L402" s="68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8"/>
      <c r="I403" s="68"/>
      <c r="J403" s="68"/>
      <c r="K403" s="68"/>
      <c r="L403" s="68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8"/>
      <c r="I404" s="68"/>
      <c r="J404" s="68"/>
      <c r="K404" s="68"/>
      <c r="L404" s="68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8"/>
      <c r="I405" s="68"/>
      <c r="J405" s="68"/>
      <c r="K405" s="68"/>
      <c r="L405" s="68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8"/>
      <c r="I406" s="68"/>
      <c r="J406" s="68"/>
      <c r="K406" s="68"/>
      <c r="L406" s="68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8"/>
      <c r="I407" s="68"/>
      <c r="J407" s="68"/>
      <c r="K407" s="68"/>
      <c r="L407" s="68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8"/>
      <c r="I408" s="68"/>
      <c r="J408" s="68"/>
      <c r="K408" s="68"/>
      <c r="L408" s="68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8"/>
      <c r="I409" s="68"/>
      <c r="J409" s="68"/>
      <c r="K409" s="68"/>
      <c r="L409" s="68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8"/>
      <c r="I410" s="68"/>
      <c r="J410" s="68"/>
      <c r="K410" s="68"/>
      <c r="L410" s="68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8"/>
      <c r="I411" s="68"/>
      <c r="J411" s="68"/>
      <c r="K411" s="68"/>
      <c r="L411" s="68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8"/>
      <c r="I412" s="68"/>
      <c r="J412" s="68"/>
      <c r="K412" s="68"/>
      <c r="L412" s="68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8"/>
      <c r="I413" s="68"/>
      <c r="J413" s="68"/>
      <c r="K413" s="68"/>
      <c r="L413" s="68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8"/>
      <c r="I414" s="68"/>
      <c r="J414" s="68"/>
      <c r="K414" s="68"/>
      <c r="L414" s="68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8"/>
      <c r="I415" s="68"/>
      <c r="J415" s="68"/>
      <c r="K415" s="68"/>
      <c r="L415" s="68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8"/>
      <c r="I416" s="68"/>
      <c r="J416" s="68"/>
      <c r="K416" s="68"/>
      <c r="L416" s="68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8"/>
      <c r="I417" s="68"/>
      <c r="J417" s="68"/>
      <c r="K417" s="68"/>
      <c r="L417" s="68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8"/>
      <c r="I418" s="68"/>
      <c r="J418" s="68"/>
      <c r="K418" s="68"/>
      <c r="L418" s="68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8"/>
      <c r="I419" s="68"/>
      <c r="J419" s="68"/>
      <c r="K419" s="68"/>
      <c r="L419" s="68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8"/>
      <c r="I420" s="68"/>
      <c r="J420" s="68"/>
      <c r="K420" s="68"/>
      <c r="L420" s="68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8"/>
      <c r="I421" s="68"/>
      <c r="J421" s="68"/>
      <c r="K421" s="68"/>
      <c r="L421" s="68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8"/>
      <c r="I422" s="68"/>
      <c r="J422" s="68"/>
      <c r="K422" s="68"/>
      <c r="L422" s="68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8"/>
      <c r="I423" s="68"/>
      <c r="J423" s="68"/>
      <c r="K423" s="68"/>
      <c r="L423" s="68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8"/>
      <c r="I424" s="68"/>
      <c r="J424" s="68"/>
      <c r="K424" s="68"/>
      <c r="L424" s="68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8"/>
      <c r="I425" s="68"/>
      <c r="J425" s="68"/>
      <c r="K425" s="68"/>
      <c r="L425" s="68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8"/>
      <c r="I426" s="68"/>
      <c r="J426" s="68"/>
      <c r="K426" s="68"/>
      <c r="L426" s="68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8"/>
      <c r="I427" s="68"/>
      <c r="J427" s="68"/>
      <c r="K427" s="68"/>
      <c r="L427" s="68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8"/>
      <c r="I428" s="68"/>
      <c r="J428" s="68"/>
      <c r="K428" s="68"/>
      <c r="L428" s="68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8"/>
      <c r="I429" s="68"/>
      <c r="J429" s="68"/>
      <c r="K429" s="68"/>
      <c r="L429" s="68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8"/>
      <c r="I430" s="68"/>
      <c r="J430" s="68"/>
      <c r="K430" s="68"/>
      <c r="L430" s="68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8"/>
      <c r="I431" s="68"/>
      <c r="J431" s="68"/>
      <c r="K431" s="68"/>
      <c r="L431" s="68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8"/>
      <c r="I432" s="68"/>
      <c r="J432" s="68"/>
      <c r="K432" s="68"/>
      <c r="L432" s="68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8"/>
      <c r="I433" s="68"/>
      <c r="J433" s="68"/>
      <c r="K433" s="68"/>
      <c r="L433" s="68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8"/>
      <c r="I434" s="68"/>
      <c r="J434" s="68"/>
      <c r="K434" s="68"/>
      <c r="L434" s="68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8"/>
      <c r="I435" s="68"/>
      <c r="J435" s="68"/>
      <c r="K435" s="68"/>
      <c r="L435" s="68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8"/>
      <c r="I436" s="68"/>
      <c r="J436" s="68"/>
      <c r="K436" s="68"/>
      <c r="L436" s="68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8"/>
      <c r="I437" s="68"/>
      <c r="J437" s="68"/>
      <c r="K437" s="68"/>
      <c r="L437" s="68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8"/>
      <c r="I438" s="68"/>
      <c r="J438" s="68"/>
      <c r="K438" s="68"/>
      <c r="L438" s="68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8"/>
      <c r="I439" s="68"/>
      <c r="J439" s="68"/>
      <c r="K439" s="68"/>
      <c r="L439" s="68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8"/>
      <c r="I440" s="68"/>
      <c r="J440" s="68"/>
      <c r="K440" s="68"/>
      <c r="L440" s="68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8"/>
      <c r="I441" s="68"/>
      <c r="J441" s="68"/>
      <c r="K441" s="68"/>
      <c r="L441" s="68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8"/>
      <c r="I442" s="68"/>
      <c r="J442" s="68"/>
      <c r="K442" s="68"/>
      <c r="L442" s="68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8"/>
      <c r="I443" s="68"/>
      <c r="J443" s="68"/>
      <c r="K443" s="68"/>
      <c r="L443" s="68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8"/>
      <c r="I444" s="68"/>
      <c r="J444" s="68"/>
      <c r="K444" s="68"/>
      <c r="L444" s="68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8"/>
      <c r="I445" s="68"/>
      <c r="J445" s="68"/>
      <c r="K445" s="68"/>
      <c r="L445" s="68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8"/>
      <c r="I446" s="68"/>
      <c r="J446" s="68"/>
      <c r="K446" s="68"/>
      <c r="L446" s="68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8"/>
      <c r="I447" s="68"/>
      <c r="J447" s="68"/>
      <c r="K447" s="68"/>
      <c r="L447" s="68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8"/>
      <c r="I448" s="68"/>
      <c r="J448" s="68"/>
      <c r="K448" s="68"/>
      <c r="L448" s="68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8"/>
      <c r="I449" s="68"/>
      <c r="J449" s="68"/>
      <c r="K449" s="68"/>
      <c r="L449" s="68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8"/>
      <c r="I450" s="68"/>
      <c r="J450" s="68"/>
      <c r="K450" s="68"/>
      <c r="L450" s="68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8"/>
      <c r="I451" s="68"/>
      <c r="J451" s="68"/>
      <c r="K451" s="68"/>
      <c r="L451" s="68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8"/>
      <c r="I452" s="68"/>
      <c r="J452" s="68"/>
      <c r="K452" s="68"/>
      <c r="L452" s="68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8"/>
      <c r="I453" s="68"/>
      <c r="J453" s="68"/>
      <c r="K453" s="68"/>
      <c r="L453" s="68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8"/>
      <c r="I454" s="68"/>
      <c r="J454" s="68"/>
      <c r="K454" s="68"/>
      <c r="L454" s="68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8"/>
      <c r="I455" s="68"/>
      <c r="J455" s="68"/>
      <c r="K455" s="68"/>
      <c r="L455" s="68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8"/>
      <c r="I456" s="68"/>
      <c r="J456" s="68"/>
      <c r="K456" s="68"/>
      <c r="L456" s="68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8"/>
      <c r="I457" s="68"/>
      <c r="J457" s="68"/>
      <c r="K457" s="68"/>
      <c r="L457" s="68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8"/>
      <c r="I458" s="68"/>
      <c r="J458" s="68"/>
      <c r="K458" s="68"/>
      <c r="L458" s="68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8"/>
      <c r="I459" s="68"/>
      <c r="J459" s="68"/>
      <c r="K459" s="68"/>
      <c r="L459" s="68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8"/>
      <c r="I460" s="68"/>
      <c r="J460" s="68"/>
      <c r="K460" s="68"/>
      <c r="L460" s="68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8"/>
      <c r="I461" s="68"/>
      <c r="J461" s="68"/>
      <c r="K461" s="68"/>
      <c r="L461" s="68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8"/>
      <c r="I462" s="68"/>
      <c r="J462" s="68"/>
      <c r="K462" s="68"/>
      <c r="L462" s="68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8"/>
      <c r="I463" s="68"/>
      <c r="J463" s="68"/>
      <c r="K463" s="68"/>
      <c r="L463" s="68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8"/>
      <c r="I464" s="68"/>
      <c r="J464" s="68"/>
      <c r="K464" s="68"/>
      <c r="L464" s="68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8"/>
      <c r="I465" s="68"/>
      <c r="J465" s="68"/>
      <c r="K465" s="68"/>
      <c r="L465" s="68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8"/>
      <c r="I466" s="68"/>
      <c r="J466" s="68"/>
      <c r="K466" s="68"/>
      <c r="L466" s="68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8"/>
      <c r="I467" s="68"/>
      <c r="J467" s="68"/>
      <c r="K467" s="68"/>
      <c r="L467" s="68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8"/>
      <c r="I468" s="68"/>
      <c r="J468" s="68"/>
      <c r="K468" s="68"/>
      <c r="L468" s="68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8"/>
      <c r="I469" s="68"/>
      <c r="J469" s="68"/>
      <c r="K469" s="68"/>
      <c r="L469" s="68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8"/>
      <c r="I470" s="68"/>
      <c r="J470" s="68"/>
      <c r="K470" s="68"/>
      <c r="L470" s="68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8"/>
      <c r="I471" s="68"/>
      <c r="J471" s="68"/>
      <c r="K471" s="68"/>
      <c r="L471" s="68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8"/>
      <c r="I472" s="68"/>
      <c r="J472" s="68"/>
      <c r="K472" s="68"/>
      <c r="L472" s="68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8"/>
      <c r="I473" s="68"/>
      <c r="J473" s="68"/>
      <c r="K473" s="68"/>
      <c r="L473" s="68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8"/>
      <c r="I474" s="68"/>
      <c r="J474" s="68"/>
      <c r="K474" s="68"/>
      <c r="L474" s="68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8"/>
      <c r="I475" s="68"/>
      <c r="J475" s="68"/>
      <c r="K475" s="68"/>
      <c r="L475" s="68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8"/>
      <c r="I476" s="68"/>
      <c r="J476" s="68"/>
      <c r="K476" s="68"/>
      <c r="L476" s="68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8"/>
      <c r="I477" s="68"/>
      <c r="J477" s="68"/>
      <c r="K477" s="68"/>
      <c r="L477" s="68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8"/>
      <c r="I478" s="68"/>
      <c r="J478" s="68"/>
      <c r="K478" s="68"/>
      <c r="L478" s="68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18:XFD1048576 A17:AJ17 AY17:XFD17 AX3:AX17 AM3:AW16 B1:XFD1 B2:AK2 AM2:XFD2 AL2:AL16 AJ3:AJ16 AL17:AW17 AK3:AK17">
    <cfRule type="cellIs" dxfId="9" priority="5" operator="equal">
      <formula>0</formula>
    </cfRule>
  </conditionalFormatting>
  <conditionalFormatting sqref="C3:R16 Y3:AI16">
    <cfRule type="cellIs" dxfId="8" priority="4" operator="equal">
      <formula>0</formula>
    </cfRule>
  </conditionalFormatting>
  <conditionalFormatting sqref="B3:R16 Y3:AI16">
    <cfRule type="cellIs" dxfId="7" priority="3" operator="equal">
      <formula>0</formula>
    </cfRule>
  </conditionalFormatting>
  <conditionalFormatting sqref="S3:X16">
    <cfRule type="cellIs" dxfId="6" priority="2" operator="equal">
      <formula>0</formula>
    </cfRule>
  </conditionalFormatting>
  <conditionalFormatting sqref="S3:X16">
    <cfRule type="cellIs" dxfId="5" priority="1" operator="equal">
      <formula>0</formula>
    </cfRule>
  </conditionalFormatting>
  <dataValidations count="4">
    <dataValidation type="list" allowBlank="1" showInputMessage="1" showErrorMessage="1" sqref="H3:L16" xr:uid="{00000000-0002-0000-1100-000000000000}">
      <formula1>$AW:$AW</formula1>
    </dataValidation>
    <dataValidation type="list" allowBlank="1" showInputMessage="1" showErrorMessage="1" sqref="F3:F16" xr:uid="{00000000-0002-0000-1100-000001000000}">
      <formula1>$AQ$3:$AQ$4</formula1>
    </dataValidation>
    <dataValidation type="list" allowBlank="1" showInputMessage="1" showErrorMessage="1" sqref="E3:E16" xr:uid="{00000000-0002-0000-1100-000002000000}">
      <formula1>$AU$3:$AU$7</formula1>
    </dataValidation>
    <dataValidation type="list" allowBlank="1" showInputMessage="1" showErrorMessage="1" sqref="D3:D16" xr:uid="{00000000-0002-0000-11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16"/>
  <sheetViews>
    <sheetView rightToLeft="1" topLeftCell="A4" zoomScale="120" zoomScaleNormal="120" workbookViewId="0">
      <selection activeCell="C5" sqref="C5"/>
    </sheetView>
  </sheetViews>
  <sheetFormatPr defaultColWidth="9.1796875" defaultRowHeight="14.5" outlineLevelRow="3"/>
  <cols>
    <col min="1" max="1" width="7" bestFit="1" customWidth="1"/>
    <col min="2" max="2" width="42.81640625" customWidth="1"/>
    <col min="3" max="3" width="16.7265625" bestFit="1" customWidth="1"/>
    <col min="5" max="5" width="15.54296875" bestFit="1" customWidth="1"/>
    <col min="6" max="7" width="15.453125" bestFit="1" customWidth="1"/>
    <col min="8" max="8" width="20.453125" bestFit="1" customWidth="1"/>
  </cols>
  <sheetData>
    <row r="1" spans="1:12" ht="18.5">
      <c r="A1" s="200" t="s">
        <v>30</v>
      </c>
      <c r="B1" s="200"/>
      <c r="C1" s="200"/>
      <c r="E1" s="44" t="s">
        <v>31</v>
      </c>
      <c r="F1" s="45">
        <f>F2+F114</f>
        <v>889189.174</v>
      </c>
      <c r="G1" s="46"/>
      <c r="H1" s="47" t="b">
        <f>AND(F1=G1)</f>
        <v>0</v>
      </c>
    </row>
    <row r="2" spans="1:12">
      <c r="A2" s="206" t="s">
        <v>60</v>
      </c>
      <c r="B2" s="206"/>
      <c r="C2" s="27">
        <f>C3+C67</f>
        <v>669782.86800000002</v>
      </c>
      <c r="E2" s="40" t="s">
        <v>60</v>
      </c>
      <c r="F2" s="42">
        <f>C2</f>
        <v>669782.86800000002</v>
      </c>
      <c r="G2" s="43"/>
      <c r="H2" s="41" t="b">
        <f>AND(F2=G2)</f>
        <v>0</v>
      </c>
    </row>
    <row r="3" spans="1:12">
      <c r="A3" s="203" t="s">
        <v>602</v>
      </c>
      <c r="B3" s="203"/>
      <c r="C3" s="24">
        <f>C4+C11+C38+C61</f>
        <v>352600</v>
      </c>
      <c r="E3" s="40" t="s">
        <v>57</v>
      </c>
      <c r="F3" s="42"/>
      <c r="G3" s="43"/>
      <c r="H3" s="41" t="b">
        <f>AND(F3=G3)</f>
        <v>1</v>
      </c>
    </row>
    <row r="4" spans="1:12" ht="15" customHeight="1">
      <c r="A4" s="198" t="s">
        <v>146</v>
      </c>
      <c r="B4" s="199"/>
      <c r="C4" s="22">
        <f>SUM(C5:C10)</f>
        <v>78400</v>
      </c>
      <c r="E4" s="40" t="s">
        <v>53</v>
      </c>
      <c r="F4" s="42"/>
      <c r="G4" s="43"/>
      <c r="H4" s="41" t="b">
        <f>AND(F4=G4)</f>
        <v>1</v>
      </c>
      <c r="I4" s="18"/>
      <c r="J4" s="18"/>
      <c r="K4" s="18"/>
      <c r="L4" s="18"/>
    </row>
    <row r="5" spans="1:12" ht="15" customHeight="1" outlineLevel="1">
      <c r="A5" s="3">
        <v>1101</v>
      </c>
      <c r="B5" s="1" t="s">
        <v>0</v>
      </c>
      <c r="C5" s="2">
        <v>30000</v>
      </c>
      <c r="E5" s="18"/>
      <c r="F5" s="18"/>
      <c r="G5" s="18"/>
      <c r="H5" s="18"/>
      <c r="I5" s="18"/>
      <c r="J5" s="18"/>
      <c r="K5" s="18"/>
      <c r="L5" s="18"/>
    </row>
    <row r="6" spans="1:12" ht="15" customHeight="1" outlineLevel="1">
      <c r="A6" s="3">
        <v>1102</v>
      </c>
      <c r="B6" s="1" t="s">
        <v>1</v>
      </c>
      <c r="C6" s="2">
        <v>2600</v>
      </c>
      <c r="E6" s="18"/>
      <c r="F6" s="18"/>
      <c r="G6" s="18"/>
      <c r="H6" s="18"/>
      <c r="I6" s="18"/>
      <c r="J6" s="18"/>
      <c r="K6" s="18"/>
      <c r="L6" s="18"/>
    </row>
    <row r="7" spans="1:12" ht="15" customHeight="1" outlineLevel="1">
      <c r="A7" s="3">
        <v>1201</v>
      </c>
      <c r="B7" s="1" t="s">
        <v>2</v>
      </c>
      <c r="C7" s="2">
        <v>45000</v>
      </c>
      <c r="E7" s="18"/>
      <c r="F7" s="18"/>
      <c r="G7" s="18"/>
      <c r="H7" s="18"/>
      <c r="I7" s="18"/>
      <c r="J7" s="18"/>
      <c r="K7" s="18"/>
      <c r="L7" s="18"/>
    </row>
    <row r="8" spans="1:12" ht="15" customHeight="1" outlineLevel="1">
      <c r="A8" s="3">
        <v>1201</v>
      </c>
      <c r="B8" s="1" t="s">
        <v>64</v>
      </c>
      <c r="C8" s="2"/>
      <c r="E8" s="18"/>
      <c r="F8" s="18"/>
      <c r="G8" s="18"/>
      <c r="H8" s="18"/>
      <c r="I8" s="18"/>
      <c r="J8" s="18"/>
      <c r="K8" s="18"/>
      <c r="L8" s="18"/>
    </row>
    <row r="9" spans="1:12" ht="15" customHeight="1" outlineLevel="1">
      <c r="A9" s="3">
        <v>1202</v>
      </c>
      <c r="B9" s="1" t="s">
        <v>145</v>
      </c>
      <c r="C9" s="2"/>
      <c r="E9" s="18"/>
      <c r="F9" s="18"/>
      <c r="G9" s="18"/>
      <c r="H9" s="18"/>
      <c r="I9" s="18"/>
      <c r="J9" s="18"/>
      <c r="K9" s="18"/>
      <c r="L9" s="18"/>
    </row>
    <row r="10" spans="1:12" ht="15" customHeight="1" outlineLevel="1">
      <c r="A10" s="3">
        <v>1203</v>
      </c>
      <c r="B10" s="1" t="s">
        <v>3</v>
      </c>
      <c r="C10" s="2">
        <v>800</v>
      </c>
      <c r="E10" s="18"/>
      <c r="F10" s="18"/>
      <c r="G10" s="18"/>
      <c r="H10" s="18"/>
      <c r="I10" s="18"/>
      <c r="J10" s="18"/>
      <c r="K10" s="18"/>
      <c r="L10" s="18"/>
    </row>
    <row r="11" spans="1:12" ht="15" customHeight="1">
      <c r="A11" s="198" t="s">
        <v>147</v>
      </c>
      <c r="B11" s="199"/>
      <c r="C11" s="22">
        <f>SUM(C12:C37)</f>
        <v>232600</v>
      </c>
      <c r="E11" s="40" t="s">
        <v>54</v>
      </c>
      <c r="F11" s="42"/>
      <c r="G11" s="43"/>
      <c r="H11" s="41" t="b">
        <f>AND(F11=G11)</f>
        <v>1</v>
      </c>
      <c r="I11" s="18"/>
      <c r="J11" s="18"/>
      <c r="K11" s="18"/>
      <c r="L11" s="18"/>
    </row>
    <row r="12" spans="1:12" outlineLevel="1">
      <c r="A12" s="3">
        <v>2101</v>
      </c>
      <c r="B12" s="1" t="s">
        <v>4</v>
      </c>
      <c r="C12" s="2">
        <v>224900</v>
      </c>
    </row>
    <row r="13" spans="1:12" outlineLevel="1">
      <c r="A13" s="3">
        <v>2102</v>
      </c>
      <c r="B13" s="1" t="s">
        <v>148</v>
      </c>
      <c r="C13" s="2"/>
    </row>
    <row r="14" spans="1:12" outlineLevel="1">
      <c r="A14" s="3">
        <v>2201</v>
      </c>
      <c r="B14" s="1" t="s">
        <v>5</v>
      </c>
      <c r="C14" s="2">
        <v>3000</v>
      </c>
    </row>
    <row r="15" spans="1:12" outlineLevel="1">
      <c r="A15" s="3">
        <v>2201</v>
      </c>
      <c r="B15" s="1" t="s">
        <v>149</v>
      </c>
      <c r="C15" s="2"/>
    </row>
    <row r="16" spans="1:12" outlineLevel="1">
      <c r="A16" s="3">
        <v>2201</v>
      </c>
      <c r="B16" s="1" t="s">
        <v>150</v>
      </c>
      <c r="C16" s="2"/>
    </row>
    <row r="17" spans="1:3" outlineLevel="1">
      <c r="A17" s="3">
        <v>2202</v>
      </c>
      <c r="B17" s="1" t="s">
        <v>151</v>
      </c>
      <c r="C17" s="2"/>
    </row>
    <row r="18" spans="1:3" outlineLevel="1">
      <c r="A18" s="3">
        <v>2203</v>
      </c>
      <c r="B18" s="1" t="s">
        <v>152</v>
      </c>
      <c r="C18" s="2"/>
    </row>
    <row r="19" spans="1:3" outlineLevel="1">
      <c r="A19" s="3">
        <v>2204</v>
      </c>
      <c r="B19" s="1" t="s">
        <v>153</v>
      </c>
      <c r="C19" s="2"/>
    </row>
    <row r="20" spans="1:3" outlineLevel="1">
      <c r="A20" s="3">
        <v>2299</v>
      </c>
      <c r="B20" s="1" t="s">
        <v>154</v>
      </c>
      <c r="C20" s="2"/>
    </row>
    <row r="21" spans="1:3" outlineLevel="1">
      <c r="A21" s="3">
        <v>2301</v>
      </c>
      <c r="B21" s="1" t="s">
        <v>155</v>
      </c>
      <c r="C21" s="2"/>
    </row>
    <row r="22" spans="1:3" outlineLevel="1">
      <c r="A22" s="3">
        <v>2302</v>
      </c>
      <c r="B22" s="1" t="s">
        <v>156</v>
      </c>
      <c r="C22" s="2"/>
    </row>
    <row r="23" spans="1:3" outlineLevel="1">
      <c r="A23" s="3">
        <v>2303</v>
      </c>
      <c r="B23" s="1" t="s">
        <v>157</v>
      </c>
      <c r="C23" s="2"/>
    </row>
    <row r="24" spans="1:3" outlineLevel="1">
      <c r="A24" s="3">
        <v>2304</v>
      </c>
      <c r="B24" s="1" t="s">
        <v>158</v>
      </c>
      <c r="C24" s="2"/>
    </row>
    <row r="25" spans="1:3" outlineLevel="1">
      <c r="A25" s="3">
        <v>2305</v>
      </c>
      <c r="B25" s="1" t="s">
        <v>159</v>
      </c>
      <c r="C25" s="2"/>
    </row>
    <row r="26" spans="1:3" outlineLevel="1">
      <c r="A26" s="3">
        <v>2306</v>
      </c>
      <c r="B26" s="1" t="s">
        <v>160</v>
      </c>
      <c r="C26" s="2"/>
    </row>
    <row r="27" spans="1:3" outlineLevel="1">
      <c r="A27" s="3">
        <v>2307</v>
      </c>
      <c r="B27" s="1" t="s">
        <v>161</v>
      </c>
      <c r="C27" s="2"/>
    </row>
    <row r="28" spans="1:3" outlineLevel="1">
      <c r="A28" s="3">
        <v>2308</v>
      </c>
      <c r="B28" s="1" t="s">
        <v>162</v>
      </c>
      <c r="C28" s="2"/>
    </row>
    <row r="29" spans="1:3" outlineLevel="1">
      <c r="A29" s="3">
        <v>2401</v>
      </c>
      <c r="B29" s="1" t="s">
        <v>163</v>
      </c>
      <c r="C29" s="2"/>
    </row>
    <row r="30" spans="1:3" ht="12.75" customHeight="1" outlineLevel="1">
      <c r="A30" s="3">
        <v>2401</v>
      </c>
      <c r="B30" s="1" t="s">
        <v>164</v>
      </c>
      <c r="C30" s="2"/>
    </row>
    <row r="31" spans="1:3" outlineLevel="1">
      <c r="A31" s="3">
        <v>2401</v>
      </c>
      <c r="B31" s="1" t="s">
        <v>165</v>
      </c>
      <c r="C31" s="2"/>
    </row>
    <row r="32" spans="1:3" outlineLevel="1">
      <c r="A32" s="3">
        <v>2402</v>
      </c>
      <c r="B32" s="1" t="s">
        <v>6</v>
      </c>
      <c r="C32" s="2">
        <v>1000</v>
      </c>
    </row>
    <row r="33" spans="1:8" outlineLevel="1">
      <c r="A33" s="3">
        <v>2403</v>
      </c>
      <c r="B33" s="1" t="s">
        <v>166</v>
      </c>
      <c r="C33" s="2">
        <v>1000</v>
      </c>
    </row>
    <row r="34" spans="1:8" outlineLevel="1">
      <c r="A34" s="3">
        <v>2404</v>
      </c>
      <c r="B34" s="1" t="s">
        <v>7</v>
      </c>
      <c r="C34" s="2">
        <v>2000</v>
      </c>
    </row>
    <row r="35" spans="1:8" outlineLevel="1">
      <c r="A35" s="3">
        <v>2405</v>
      </c>
      <c r="B35" s="1" t="s">
        <v>8</v>
      </c>
      <c r="C35" s="2"/>
    </row>
    <row r="36" spans="1:8" outlineLevel="1">
      <c r="A36" s="3">
        <v>2406</v>
      </c>
      <c r="B36" s="1" t="s">
        <v>9</v>
      </c>
      <c r="C36" s="2">
        <v>700</v>
      </c>
    </row>
    <row r="37" spans="1:8" outlineLevel="1">
      <c r="A37" s="3">
        <v>2499</v>
      </c>
      <c r="B37" s="1" t="s">
        <v>10</v>
      </c>
      <c r="C37" s="16"/>
    </row>
    <row r="38" spans="1:8">
      <c r="A38" s="198" t="s">
        <v>167</v>
      </c>
      <c r="B38" s="199"/>
      <c r="C38" s="22">
        <f>SUM(C39:C60)</f>
        <v>41600</v>
      </c>
      <c r="E38" s="40" t="s">
        <v>55</v>
      </c>
      <c r="F38" s="42"/>
      <c r="G38" s="43"/>
      <c r="H38" s="41" t="b">
        <f>AND(F38=G38)</f>
        <v>1</v>
      </c>
    </row>
    <row r="39" spans="1:8" outlineLevel="1">
      <c r="A39" s="21">
        <v>3101</v>
      </c>
      <c r="B39" s="21" t="s">
        <v>11</v>
      </c>
      <c r="C39" s="2">
        <v>8000</v>
      </c>
    </row>
    <row r="40" spans="1:8" outlineLevel="1">
      <c r="A40" s="21">
        <v>3102</v>
      </c>
      <c r="B40" s="21" t="s">
        <v>12</v>
      </c>
      <c r="C40" s="2">
        <v>2300</v>
      </c>
    </row>
    <row r="41" spans="1:8" outlineLevel="1">
      <c r="A41" s="21">
        <v>3103</v>
      </c>
      <c r="B41" s="21" t="s">
        <v>13</v>
      </c>
      <c r="C41" s="2">
        <v>4000</v>
      </c>
    </row>
    <row r="42" spans="1:8" outlineLevel="1">
      <c r="A42" s="21">
        <v>3199</v>
      </c>
      <c r="B42" s="21" t="s">
        <v>14</v>
      </c>
      <c r="C42" s="2">
        <v>500</v>
      </c>
    </row>
    <row r="43" spans="1:8" outlineLevel="1">
      <c r="A43" s="21">
        <v>3201</v>
      </c>
      <c r="B43" s="21" t="s">
        <v>168</v>
      </c>
      <c r="C43" s="2"/>
    </row>
    <row r="44" spans="1:8" outlineLevel="1">
      <c r="A44" s="21">
        <v>3202</v>
      </c>
      <c r="B44" s="21" t="s">
        <v>15</v>
      </c>
      <c r="C44" s="2">
        <v>300</v>
      </c>
    </row>
    <row r="45" spans="1:8" outlineLevel="1">
      <c r="A45" s="21">
        <v>3203</v>
      </c>
      <c r="B45" s="21" t="s">
        <v>16</v>
      </c>
      <c r="C45" s="2">
        <v>2000</v>
      </c>
    </row>
    <row r="46" spans="1:8" outlineLevel="1">
      <c r="A46" s="21">
        <v>3204</v>
      </c>
      <c r="B46" s="21" t="s">
        <v>169</v>
      </c>
      <c r="C46" s="2"/>
    </row>
    <row r="47" spans="1:8" outlineLevel="1">
      <c r="A47" s="21">
        <v>3205</v>
      </c>
      <c r="B47" s="21" t="s">
        <v>170</v>
      </c>
      <c r="C47" s="2"/>
    </row>
    <row r="48" spans="1:8" outlineLevel="1">
      <c r="A48" s="21">
        <v>3206</v>
      </c>
      <c r="B48" s="21" t="s">
        <v>17</v>
      </c>
      <c r="C48" s="2">
        <v>2000</v>
      </c>
    </row>
    <row r="49" spans="1:8" outlineLevel="1">
      <c r="A49" s="21">
        <v>3207</v>
      </c>
      <c r="B49" s="21" t="s">
        <v>171</v>
      </c>
      <c r="C49" s="2"/>
    </row>
    <row r="50" spans="1:8" outlineLevel="1">
      <c r="A50" s="21">
        <v>3208</v>
      </c>
      <c r="B50" s="21" t="s">
        <v>172</v>
      </c>
      <c r="C50" s="2"/>
    </row>
    <row r="51" spans="1:8" outlineLevel="1">
      <c r="A51" s="21">
        <v>3209</v>
      </c>
      <c r="B51" s="21" t="s">
        <v>173</v>
      </c>
      <c r="C51" s="2"/>
    </row>
    <row r="52" spans="1:8" outlineLevel="1">
      <c r="A52" s="21">
        <v>3299</v>
      </c>
      <c r="B52" s="21" t="s">
        <v>174</v>
      </c>
      <c r="C52" s="2"/>
    </row>
    <row r="53" spans="1:8" outlineLevel="1">
      <c r="A53" s="21">
        <v>3301</v>
      </c>
      <c r="B53" s="21" t="s">
        <v>18</v>
      </c>
      <c r="C53" s="2"/>
    </row>
    <row r="54" spans="1:8" outlineLevel="1">
      <c r="A54" s="21">
        <v>3302</v>
      </c>
      <c r="B54" s="21" t="s">
        <v>19</v>
      </c>
      <c r="C54" s="2">
        <v>3000</v>
      </c>
    </row>
    <row r="55" spans="1:8" outlineLevel="1">
      <c r="A55" s="21">
        <v>3303</v>
      </c>
      <c r="B55" s="21" t="s">
        <v>175</v>
      </c>
      <c r="C55" s="2">
        <v>14800</v>
      </c>
    </row>
    <row r="56" spans="1:8" outlineLevel="1">
      <c r="A56" s="21">
        <v>3303</v>
      </c>
      <c r="B56" s="21" t="s">
        <v>176</v>
      </c>
      <c r="C56" s="2">
        <v>1200</v>
      </c>
    </row>
    <row r="57" spans="1:8" outlineLevel="1">
      <c r="A57" s="21">
        <v>3304</v>
      </c>
      <c r="B57" s="21" t="s">
        <v>177</v>
      </c>
      <c r="C57" s="2"/>
    </row>
    <row r="58" spans="1:8" outlineLevel="1">
      <c r="A58" s="21">
        <v>3305</v>
      </c>
      <c r="B58" s="21" t="s">
        <v>178</v>
      </c>
      <c r="C58" s="2"/>
    </row>
    <row r="59" spans="1:8" outlineLevel="1">
      <c r="A59" s="21">
        <v>3306</v>
      </c>
      <c r="B59" s="21" t="s">
        <v>179</v>
      </c>
      <c r="C59" s="2"/>
    </row>
    <row r="60" spans="1:8" outlineLevel="1">
      <c r="A60" s="21">
        <v>3399</v>
      </c>
      <c r="B60" s="21" t="s">
        <v>126</v>
      </c>
      <c r="C60" s="2">
        <v>3500</v>
      </c>
    </row>
    <row r="61" spans="1:8">
      <c r="A61" s="198" t="s">
        <v>180</v>
      </c>
      <c r="B61" s="199"/>
      <c r="C61" s="23">
        <f>SUM(C62:C66)</f>
        <v>0</v>
      </c>
      <c r="E61" s="40" t="s">
        <v>127</v>
      </c>
      <c r="F61" s="42"/>
      <c r="G61" s="43"/>
      <c r="H61" s="41" t="b">
        <f>AND(F61=G61)</f>
        <v>1</v>
      </c>
    </row>
    <row r="62" spans="1:8" outlineLevel="1">
      <c r="A62" s="3">
        <v>4001</v>
      </c>
      <c r="B62" s="1" t="s">
        <v>181</v>
      </c>
      <c r="C62" s="2"/>
    </row>
    <row r="63" spans="1:8" outlineLevel="1">
      <c r="A63" s="3">
        <v>4002</v>
      </c>
      <c r="B63" s="1" t="s">
        <v>182</v>
      </c>
      <c r="C63" s="2"/>
    </row>
    <row r="64" spans="1:8" outlineLevel="1">
      <c r="A64" s="3">
        <v>4003</v>
      </c>
      <c r="B64" s="1" t="s">
        <v>128</v>
      </c>
      <c r="C64" s="2"/>
    </row>
    <row r="65" spans="1:8" outlineLevel="1">
      <c r="A65" s="15">
        <v>4004</v>
      </c>
      <c r="B65" s="1" t="s">
        <v>183</v>
      </c>
      <c r="C65" s="2"/>
    </row>
    <row r="66" spans="1:8" outlineLevel="1">
      <c r="A66" s="15">
        <v>4099</v>
      </c>
      <c r="B66" s="1" t="s">
        <v>184</v>
      </c>
      <c r="C66" s="2"/>
    </row>
    <row r="67" spans="1:8">
      <c r="A67" s="203" t="s">
        <v>603</v>
      </c>
      <c r="B67" s="203"/>
      <c r="C67" s="26">
        <f>C97+C68</f>
        <v>317182.86800000002</v>
      </c>
      <c r="E67" s="40" t="s">
        <v>59</v>
      </c>
      <c r="F67" s="42"/>
      <c r="G67" s="43"/>
      <c r="H67" s="41" t="b">
        <f>AND(F67=G67)</f>
        <v>1</v>
      </c>
    </row>
    <row r="68" spans="1:8">
      <c r="A68" s="198" t="s">
        <v>185</v>
      </c>
      <c r="B68" s="199"/>
      <c r="C68" s="22">
        <f>SUM(C69:C96)</f>
        <v>80700</v>
      </c>
      <c r="E68" s="40" t="s">
        <v>56</v>
      </c>
      <c r="F68" s="42"/>
      <c r="G68" s="43"/>
      <c r="H68" s="41" t="b">
        <f>AND(F68=G68)</f>
        <v>1</v>
      </c>
    </row>
    <row r="69" spans="1:8" ht="15" customHeight="1" outlineLevel="1">
      <c r="A69" s="3">
        <v>5101</v>
      </c>
      <c r="B69" s="2" t="s">
        <v>186</v>
      </c>
      <c r="C69" s="2"/>
    </row>
    <row r="70" spans="1:8" ht="15" customHeight="1" outlineLevel="1">
      <c r="A70" s="3">
        <v>5102</v>
      </c>
      <c r="B70" s="2" t="s">
        <v>187</v>
      </c>
      <c r="C70" s="2"/>
    </row>
    <row r="71" spans="1:8" ht="15" customHeight="1" outlineLevel="1">
      <c r="A71" s="3">
        <v>5102</v>
      </c>
      <c r="B71" s="2" t="s">
        <v>22</v>
      </c>
      <c r="C71" s="2"/>
    </row>
    <row r="72" spans="1:8" ht="15" customHeight="1" outlineLevel="1">
      <c r="A72" s="3">
        <v>5102</v>
      </c>
      <c r="B72" s="2" t="s">
        <v>188</v>
      </c>
      <c r="C72" s="2"/>
    </row>
    <row r="73" spans="1:8" ht="15" customHeight="1" outlineLevel="1">
      <c r="A73" s="3">
        <v>5103</v>
      </c>
      <c r="B73" s="2" t="s">
        <v>189</v>
      </c>
      <c r="C73" s="2"/>
    </row>
    <row r="74" spans="1:8" ht="15" customHeight="1" outlineLevel="1">
      <c r="A74" s="3">
        <v>5104</v>
      </c>
      <c r="B74" s="2" t="s">
        <v>190</v>
      </c>
      <c r="C74" s="2"/>
    </row>
    <row r="75" spans="1:8" ht="15" customHeight="1" outlineLevel="1">
      <c r="A75" s="3">
        <v>5105</v>
      </c>
      <c r="B75" s="2" t="s">
        <v>191</v>
      </c>
      <c r="C75" s="2"/>
    </row>
    <row r="76" spans="1:8" ht="15" customHeight="1" outlineLevel="1">
      <c r="A76" s="3">
        <v>5106</v>
      </c>
      <c r="B76" s="2" t="s">
        <v>192</v>
      </c>
      <c r="C76" s="2"/>
    </row>
    <row r="77" spans="1:8" ht="15" customHeight="1" outlineLevel="1">
      <c r="A77" s="3">
        <v>5107</v>
      </c>
      <c r="B77" s="2" t="s">
        <v>193</v>
      </c>
      <c r="C77" s="2"/>
    </row>
    <row r="78" spans="1:8" ht="15" customHeight="1" outlineLevel="1">
      <c r="A78" s="3">
        <v>5199</v>
      </c>
      <c r="B78" s="2" t="s">
        <v>195</v>
      </c>
      <c r="C78" s="2"/>
    </row>
    <row r="79" spans="1:8" ht="15" customHeight="1" outlineLevel="1">
      <c r="A79" s="3">
        <v>5201</v>
      </c>
      <c r="B79" s="2" t="s">
        <v>20</v>
      </c>
      <c r="C79" s="19">
        <v>30000</v>
      </c>
    </row>
    <row r="80" spans="1:8" ht="15" customHeight="1" outlineLevel="1">
      <c r="A80" s="3">
        <v>5202</v>
      </c>
      <c r="B80" s="2" t="s">
        <v>194</v>
      </c>
      <c r="C80" s="2">
        <v>4000</v>
      </c>
    </row>
    <row r="81" spans="1:3" ht="15" customHeight="1" outlineLevel="1">
      <c r="A81" s="3">
        <v>5203</v>
      </c>
      <c r="B81" s="2" t="s">
        <v>21</v>
      </c>
      <c r="C81" s="2">
        <v>42000</v>
      </c>
    </row>
    <row r="82" spans="1:3" ht="15" customHeight="1" outlineLevel="1">
      <c r="A82" s="3">
        <v>5204</v>
      </c>
      <c r="B82" s="2" t="s">
        <v>196</v>
      </c>
      <c r="C82" s="2"/>
    </row>
    <row r="83" spans="1:3" s="17" customFormat="1" ht="15" customHeight="1" outlineLevel="1">
      <c r="A83" s="3">
        <v>5205</v>
      </c>
      <c r="B83" s="2" t="s">
        <v>197</v>
      </c>
      <c r="C83" s="2"/>
    </row>
    <row r="84" spans="1:3" ht="15" customHeight="1" outlineLevel="1">
      <c r="A84" s="3">
        <v>5206</v>
      </c>
      <c r="B84" s="2" t="s">
        <v>198</v>
      </c>
      <c r="C84" s="2"/>
    </row>
    <row r="85" spans="1:3" ht="15" customHeight="1" outlineLevel="1">
      <c r="A85" s="3">
        <v>5206</v>
      </c>
      <c r="B85" s="2" t="s">
        <v>199</v>
      </c>
      <c r="C85" s="2">
        <v>2500</v>
      </c>
    </row>
    <row r="86" spans="1:3" ht="15" customHeight="1" outlineLevel="1">
      <c r="A86" s="3">
        <v>5206</v>
      </c>
      <c r="B86" s="2" t="s">
        <v>200</v>
      </c>
      <c r="C86" s="2"/>
    </row>
    <row r="87" spans="1:3" ht="15" customHeight="1" outlineLevel="1">
      <c r="A87" s="3">
        <v>5207</v>
      </c>
      <c r="B87" s="2" t="s">
        <v>201</v>
      </c>
      <c r="C87" s="2"/>
    </row>
    <row r="88" spans="1:3" ht="15" customHeight="1" outlineLevel="1">
      <c r="A88" s="3">
        <v>5208</v>
      </c>
      <c r="B88" s="2" t="s">
        <v>202</v>
      </c>
      <c r="C88" s="2"/>
    </row>
    <row r="89" spans="1:3" ht="15" customHeight="1" outlineLevel="1">
      <c r="A89" s="3">
        <v>5209</v>
      </c>
      <c r="B89" s="2" t="s">
        <v>129</v>
      </c>
      <c r="C89" s="2">
        <v>2200</v>
      </c>
    </row>
    <row r="90" spans="1:3" ht="15" customHeight="1" outlineLevel="1">
      <c r="A90" s="3">
        <v>5210</v>
      </c>
      <c r="B90" s="2" t="s">
        <v>130</v>
      </c>
      <c r="C90" s="2"/>
    </row>
    <row r="91" spans="1:3" ht="15" customHeight="1" outlineLevel="1">
      <c r="A91" s="3">
        <v>5211</v>
      </c>
      <c r="B91" s="2" t="s">
        <v>23</v>
      </c>
      <c r="C91" s="2"/>
    </row>
    <row r="92" spans="1:3" ht="15" customHeight="1" outlineLevel="1">
      <c r="A92" s="3">
        <v>5212</v>
      </c>
      <c r="B92" s="2" t="s">
        <v>203</v>
      </c>
      <c r="C92" s="2"/>
    </row>
    <row r="93" spans="1:3" ht="15" customHeight="1" outlineLevel="1">
      <c r="A93" s="3">
        <v>5299</v>
      </c>
      <c r="B93" s="2" t="s">
        <v>204</v>
      </c>
      <c r="C93" s="2"/>
    </row>
    <row r="94" spans="1:3" ht="15" customHeight="1" outlineLevel="1">
      <c r="A94" s="3">
        <v>5301</v>
      </c>
      <c r="B94" s="2" t="s">
        <v>131</v>
      </c>
      <c r="C94" s="2"/>
    </row>
    <row r="95" spans="1:3" ht="13.5" customHeight="1" outlineLevel="1">
      <c r="A95" s="3">
        <v>5302</v>
      </c>
      <c r="B95" s="2" t="s">
        <v>24</v>
      </c>
      <c r="C95" s="2"/>
    </row>
    <row r="96" spans="1:3" ht="13.5" customHeight="1" outlineLevel="1">
      <c r="A96" s="3">
        <v>5399</v>
      </c>
      <c r="B96" s="2" t="s">
        <v>205</v>
      </c>
      <c r="C96" s="2"/>
    </row>
    <row r="97" spans="1:8">
      <c r="A97" s="20" t="s">
        <v>206</v>
      </c>
      <c r="B97" s="25"/>
      <c r="C97" s="22">
        <f>SUM(C98:C113)</f>
        <v>236482.86799999999</v>
      </c>
      <c r="E97" s="40" t="s">
        <v>58</v>
      </c>
      <c r="F97" s="42"/>
      <c r="G97" s="43"/>
      <c r="H97" s="41" t="b">
        <f>AND(F97=G97)</f>
        <v>1</v>
      </c>
    </row>
    <row r="98" spans="1:8" ht="15" customHeight="1" outlineLevel="1">
      <c r="A98" s="3">
        <v>6001</v>
      </c>
      <c r="B98" s="1" t="s">
        <v>25</v>
      </c>
      <c r="C98" s="2">
        <v>208000</v>
      </c>
    </row>
    <row r="99" spans="1:8" ht="15" customHeight="1" outlineLevel="1">
      <c r="A99" s="3">
        <v>6002</v>
      </c>
      <c r="B99" s="1" t="s">
        <v>207</v>
      </c>
      <c r="C99" s="2"/>
    </row>
    <row r="100" spans="1:8" ht="15" customHeight="1" outlineLevel="1">
      <c r="A100" s="3">
        <v>6003</v>
      </c>
      <c r="B100" s="1" t="s">
        <v>208</v>
      </c>
      <c r="C100" s="2">
        <v>26482.867999999999</v>
      </c>
    </row>
    <row r="101" spans="1:8" ht="15" customHeight="1" outlineLevel="1">
      <c r="A101" s="3">
        <v>6004</v>
      </c>
      <c r="B101" s="1" t="s">
        <v>209</v>
      </c>
      <c r="C101" s="2"/>
    </row>
    <row r="102" spans="1:8" ht="15" customHeight="1" outlineLevel="1">
      <c r="A102" s="3">
        <v>6005</v>
      </c>
      <c r="B102" s="1" t="s">
        <v>210</v>
      </c>
      <c r="C102" s="2"/>
    </row>
    <row r="103" spans="1:8" outlineLevel="1">
      <c r="A103" s="3">
        <v>6006</v>
      </c>
      <c r="B103" s="1" t="s">
        <v>26</v>
      </c>
      <c r="C103" s="2">
        <v>2000</v>
      </c>
    </row>
    <row r="104" spans="1:8" ht="15" customHeight="1" outlineLevel="1">
      <c r="A104" s="3">
        <v>6007</v>
      </c>
      <c r="B104" s="1" t="s">
        <v>27</v>
      </c>
      <c r="C104" s="2"/>
    </row>
    <row r="105" spans="1:8" outlineLevel="1">
      <c r="A105" s="3">
        <v>6008</v>
      </c>
      <c r="B105" s="1" t="s">
        <v>132</v>
      </c>
      <c r="C105" s="2"/>
    </row>
    <row r="106" spans="1:8" outlineLevel="1">
      <c r="A106" s="3">
        <v>6009</v>
      </c>
      <c r="B106" s="1" t="s">
        <v>28</v>
      </c>
      <c r="C106" s="2"/>
    </row>
    <row r="107" spans="1:8" outlineLevel="1">
      <c r="A107" s="3">
        <v>6010</v>
      </c>
      <c r="B107" s="1" t="s">
        <v>211</v>
      </c>
      <c r="C107" s="2"/>
    </row>
    <row r="108" spans="1:8" outlineLevel="1">
      <c r="A108" s="3">
        <v>6011</v>
      </c>
      <c r="B108" s="1" t="s">
        <v>212</v>
      </c>
      <c r="C108" s="2"/>
    </row>
    <row r="109" spans="1:8" outlineLevel="1">
      <c r="A109" s="3">
        <v>6099</v>
      </c>
      <c r="B109" s="1" t="s">
        <v>213</v>
      </c>
      <c r="C109" s="2"/>
    </row>
    <row r="110" spans="1:8" outlineLevel="1">
      <c r="A110" s="3">
        <v>6099</v>
      </c>
      <c r="B110" s="1" t="s">
        <v>214</v>
      </c>
      <c r="C110" s="2"/>
    </row>
    <row r="111" spans="1:8" outlineLevel="1">
      <c r="A111" s="3">
        <v>6099</v>
      </c>
      <c r="B111" s="1" t="s">
        <v>215</v>
      </c>
      <c r="C111" s="2"/>
    </row>
    <row r="112" spans="1:8" outlineLevel="1">
      <c r="A112" s="3">
        <v>6099</v>
      </c>
      <c r="B112" s="1" t="s">
        <v>216</v>
      </c>
      <c r="C112" s="2"/>
    </row>
    <row r="113" spans="1:8" outlineLevel="1">
      <c r="A113" s="8">
        <v>6099</v>
      </c>
      <c r="B113" s="1" t="s">
        <v>29</v>
      </c>
      <c r="C113" s="2"/>
    </row>
    <row r="114" spans="1:8">
      <c r="A114" s="204" t="s">
        <v>62</v>
      </c>
      <c r="B114" s="205"/>
      <c r="C114" s="27">
        <f>C115+C129+C140</f>
        <v>219406.30600000001</v>
      </c>
      <c r="E114" s="40" t="s">
        <v>62</v>
      </c>
      <c r="F114" s="42">
        <f>C114</f>
        <v>219406.30600000001</v>
      </c>
      <c r="G114" s="43"/>
      <c r="H114" s="41" t="b">
        <f>AND(F114=G114)</f>
        <v>0</v>
      </c>
    </row>
    <row r="115" spans="1:8">
      <c r="A115" s="201" t="s">
        <v>604</v>
      </c>
      <c r="B115" s="202"/>
      <c r="C115" s="24">
        <f>C116+C123</f>
        <v>219406.30600000001</v>
      </c>
      <c r="E115" s="40" t="s">
        <v>61</v>
      </c>
      <c r="F115" s="42"/>
      <c r="G115" s="43"/>
      <c r="H115" s="41" t="b">
        <f>AND(F115=G115)</f>
        <v>1</v>
      </c>
    </row>
    <row r="116" spans="1:8" ht="15" customHeight="1">
      <c r="A116" s="198" t="s">
        <v>217</v>
      </c>
      <c r="B116" s="199"/>
      <c r="C116" s="22">
        <f>SUM(C117:C122)</f>
        <v>200806.81200000001</v>
      </c>
      <c r="E116" s="40" t="s">
        <v>607</v>
      </c>
      <c r="F116" s="42"/>
      <c r="G116" s="43"/>
      <c r="H116" s="41" t="b">
        <f>AND(F116=G116)</f>
        <v>1</v>
      </c>
    </row>
    <row r="117" spans="1:8" ht="15" customHeight="1" outlineLevel="1">
      <c r="A117" s="3">
        <v>7001</v>
      </c>
      <c r="B117" s="1" t="s">
        <v>218</v>
      </c>
      <c r="C117" s="2">
        <f>178015.38+21071.986</f>
        <v>199087.36600000001</v>
      </c>
    </row>
    <row r="118" spans="1:8" ht="15" customHeight="1" outlineLevel="1">
      <c r="A118" s="3">
        <v>7001</v>
      </c>
      <c r="B118" s="1" t="s">
        <v>219</v>
      </c>
      <c r="C118" s="2">
        <v>0</v>
      </c>
    </row>
    <row r="119" spans="1:8" ht="15" customHeight="1" outlineLevel="1">
      <c r="A119" s="3">
        <v>7001</v>
      </c>
      <c r="B119" s="1" t="s">
        <v>220</v>
      </c>
      <c r="C119" s="2">
        <v>0</v>
      </c>
    </row>
    <row r="120" spans="1:8" ht="15" customHeight="1" outlineLevel="1">
      <c r="A120" s="3">
        <v>7001</v>
      </c>
      <c r="B120" s="1" t="s">
        <v>221</v>
      </c>
      <c r="C120" s="2">
        <v>1719.4459999999999</v>
      </c>
    </row>
    <row r="121" spans="1:8" ht="15" customHeight="1" outlineLevel="1">
      <c r="A121" s="3">
        <v>7002</v>
      </c>
      <c r="B121" s="1" t="s">
        <v>222</v>
      </c>
      <c r="C121" s="2">
        <v>0</v>
      </c>
    </row>
    <row r="122" spans="1:8" ht="15" customHeight="1" outlineLevel="1">
      <c r="A122" s="3">
        <v>7002</v>
      </c>
      <c r="B122" s="1" t="s">
        <v>223</v>
      </c>
      <c r="C122" s="2">
        <v>0</v>
      </c>
    </row>
    <row r="123" spans="1:8">
      <c r="A123" s="198" t="s">
        <v>224</v>
      </c>
      <c r="B123" s="199"/>
      <c r="C123" s="22">
        <f>SUM(C124:C128)</f>
        <v>18599.493999999999</v>
      </c>
      <c r="E123" s="40" t="s">
        <v>608</v>
      </c>
      <c r="F123" s="42"/>
      <c r="G123" s="43"/>
      <c r="H123" s="41" t="b">
        <f>AND(F123=G123)</f>
        <v>1</v>
      </c>
    </row>
    <row r="124" spans="1:8" ht="15" customHeight="1" outlineLevel="1">
      <c r="A124" s="3">
        <v>8001</v>
      </c>
      <c r="B124" s="1" t="s">
        <v>225</v>
      </c>
      <c r="C124" s="2">
        <v>17499.493999999999</v>
      </c>
    </row>
    <row r="125" spans="1:8" ht="15" customHeight="1" outlineLevel="1">
      <c r="A125" s="3">
        <v>8002</v>
      </c>
      <c r="B125" s="1" t="s">
        <v>226</v>
      </c>
      <c r="C125" s="2">
        <v>0</v>
      </c>
    </row>
    <row r="126" spans="1:8" ht="15" customHeight="1" outlineLevel="1">
      <c r="A126" s="3">
        <v>8003</v>
      </c>
      <c r="B126" s="1" t="s">
        <v>227</v>
      </c>
      <c r="C126" s="2">
        <v>0</v>
      </c>
    </row>
    <row r="127" spans="1:8" ht="15" customHeight="1" outlineLevel="1">
      <c r="A127" s="3">
        <v>8004</v>
      </c>
      <c r="B127" s="1" t="s">
        <v>228</v>
      </c>
      <c r="C127" s="2">
        <v>1100</v>
      </c>
    </row>
    <row r="128" spans="1:8" ht="15" customHeight="1" outlineLevel="1">
      <c r="A128" s="3">
        <v>8005</v>
      </c>
      <c r="B128" s="1" t="s">
        <v>229</v>
      </c>
      <c r="C128" s="2">
        <v>0</v>
      </c>
    </row>
    <row r="129" spans="1:8">
      <c r="A129" s="201" t="s">
        <v>605</v>
      </c>
      <c r="B129" s="202"/>
      <c r="C129" s="24">
        <f>C130+C134+C137</f>
        <v>0</v>
      </c>
      <c r="E129" s="40" t="s">
        <v>66</v>
      </c>
      <c r="F129" s="42"/>
      <c r="G129" s="43"/>
      <c r="H129" s="41" t="b">
        <f>AND(F129=G129)</f>
        <v>1</v>
      </c>
    </row>
    <row r="130" spans="1:8">
      <c r="A130" s="198" t="s">
        <v>230</v>
      </c>
      <c r="B130" s="199"/>
      <c r="C130" s="22">
        <f>SUM(C131:C133)</f>
        <v>0</v>
      </c>
      <c r="E130" s="40" t="s">
        <v>609</v>
      </c>
      <c r="F130" s="42"/>
      <c r="G130" s="43"/>
      <c r="H130" s="41" t="b">
        <f>AND(F130=G130)</f>
        <v>1</v>
      </c>
    </row>
    <row r="131" spans="1:8" ht="15" customHeight="1" outlineLevel="1">
      <c r="A131" s="3">
        <v>9001</v>
      </c>
      <c r="B131" s="1" t="s">
        <v>231</v>
      </c>
      <c r="C131" s="2">
        <v>0</v>
      </c>
    </row>
    <row r="132" spans="1:8" ht="15" customHeight="1" outlineLevel="1">
      <c r="A132" s="3">
        <v>9002</v>
      </c>
      <c r="B132" s="1" t="s">
        <v>232</v>
      </c>
      <c r="C132" s="2">
        <v>0</v>
      </c>
    </row>
    <row r="133" spans="1:8" ht="15" customHeight="1" outlineLevel="1">
      <c r="A133" s="3">
        <v>9003</v>
      </c>
      <c r="B133" s="1" t="s">
        <v>233</v>
      </c>
      <c r="C133" s="2">
        <v>0</v>
      </c>
    </row>
    <row r="134" spans="1:8">
      <c r="A134" s="198" t="s">
        <v>234</v>
      </c>
      <c r="B134" s="199"/>
      <c r="C134" s="22">
        <f>SUM(C135:C136)</f>
        <v>0</v>
      </c>
      <c r="E134" s="40" t="s">
        <v>63</v>
      </c>
      <c r="F134" s="42"/>
      <c r="G134" s="43"/>
      <c r="H134" s="41" t="b">
        <f>AND(F134=G134)</f>
        <v>1</v>
      </c>
    </row>
    <row r="135" spans="1:8" ht="15" customHeight="1" outlineLevel="1">
      <c r="A135" s="3">
        <v>10001</v>
      </c>
      <c r="B135" s="1" t="s">
        <v>235</v>
      </c>
      <c r="C135" s="2">
        <v>0</v>
      </c>
    </row>
    <row r="136" spans="1:8" ht="15" customHeight="1" outlineLevel="1">
      <c r="A136" s="3">
        <v>10002</v>
      </c>
      <c r="B136" s="1" t="s">
        <v>237</v>
      </c>
      <c r="C136" s="2">
        <v>0</v>
      </c>
    </row>
    <row r="137" spans="1:8">
      <c r="A137" s="198" t="s">
        <v>236</v>
      </c>
      <c r="B137" s="199"/>
      <c r="C137" s="22">
        <f>SUM(C138:C139)</f>
        <v>0</v>
      </c>
      <c r="E137" s="40" t="s">
        <v>610</v>
      </c>
      <c r="F137" s="42"/>
      <c r="G137" s="43"/>
      <c r="H137" s="41" t="b">
        <f>AND(F137=G137)</f>
        <v>1</v>
      </c>
    </row>
    <row r="138" spans="1:8" ht="15" customHeight="1" outlineLevel="1">
      <c r="A138" s="3">
        <v>11001</v>
      </c>
      <c r="B138" s="1" t="s">
        <v>235</v>
      </c>
      <c r="C138" s="2">
        <v>0</v>
      </c>
    </row>
    <row r="139" spans="1:8" ht="15" customHeight="1" outlineLevel="1">
      <c r="A139" s="3">
        <v>11002</v>
      </c>
      <c r="B139" s="1" t="s">
        <v>237</v>
      </c>
      <c r="C139" s="2">
        <v>0</v>
      </c>
    </row>
    <row r="140" spans="1:8">
      <c r="A140" s="201" t="s">
        <v>606</v>
      </c>
      <c r="B140" s="202"/>
      <c r="C140" s="28">
        <f>C141</f>
        <v>0</v>
      </c>
      <c r="E140" s="40" t="s">
        <v>238</v>
      </c>
      <c r="F140" s="42"/>
      <c r="G140" s="43"/>
      <c r="H140" s="41" t="b">
        <f>AND(F140=G140)</f>
        <v>1</v>
      </c>
    </row>
    <row r="141" spans="1:8">
      <c r="A141" s="198" t="s">
        <v>239</v>
      </c>
      <c r="B141" s="199"/>
      <c r="C141" s="22">
        <f>SUM(C142:C143)</f>
        <v>0</v>
      </c>
      <c r="E141" s="40" t="s">
        <v>611</v>
      </c>
      <c r="F141" s="42"/>
      <c r="G141" s="43"/>
      <c r="H141" s="41" t="b">
        <f>AND(F141=G141)</f>
        <v>1</v>
      </c>
    </row>
    <row r="142" spans="1:8" outlineLevel="1">
      <c r="A142" s="3"/>
      <c r="B142" s="1"/>
      <c r="C142" s="2">
        <v>0</v>
      </c>
    </row>
    <row r="143" spans="1:8" outlineLevel="1">
      <c r="A143" s="3"/>
      <c r="B143" s="1"/>
      <c r="C143" s="2">
        <v>0</v>
      </c>
    </row>
    <row r="146" spans="1:8" ht="18.5">
      <c r="A146" s="200" t="s">
        <v>67</v>
      </c>
      <c r="B146" s="200"/>
      <c r="C146" s="200"/>
      <c r="E146" s="48" t="s">
        <v>613</v>
      </c>
      <c r="F146" s="49">
        <f>F147+F449</f>
        <v>889189.17400000012</v>
      </c>
      <c r="G146" s="50"/>
      <c r="H146" s="51" t="b">
        <f>AND(F146=G146)</f>
        <v>0</v>
      </c>
    </row>
    <row r="147" spans="1:8">
      <c r="A147" s="192" t="s">
        <v>60</v>
      </c>
      <c r="B147" s="193"/>
      <c r="C147" s="38">
        <f>C148+C440</f>
        <v>609576.83200000017</v>
      </c>
      <c r="E147" s="40" t="s">
        <v>60</v>
      </c>
      <c r="F147" s="42">
        <f>C147</f>
        <v>609576.83200000017</v>
      </c>
      <c r="G147" s="43"/>
      <c r="H147" s="41" t="b">
        <f>AND(F147=G147)</f>
        <v>0</v>
      </c>
    </row>
    <row r="148" spans="1:8">
      <c r="A148" s="186" t="s">
        <v>288</v>
      </c>
      <c r="B148" s="187"/>
      <c r="C148" s="37">
        <f>C149+C229+C373+C437</f>
        <v>583212.94400000013</v>
      </c>
      <c r="E148" s="40" t="s">
        <v>57</v>
      </c>
      <c r="F148" s="42"/>
      <c r="G148" s="43"/>
      <c r="H148" s="41" t="b">
        <f>AND(F148=G148)</f>
        <v>1</v>
      </c>
    </row>
    <row r="149" spans="1:8">
      <c r="A149" s="188" t="s">
        <v>289</v>
      </c>
      <c r="B149" s="189"/>
      <c r="C149" s="34">
        <f>C150+C153+C204</f>
        <v>323870.77600000001</v>
      </c>
      <c r="E149" s="40" t="s">
        <v>614</v>
      </c>
      <c r="F149" s="42"/>
      <c r="G149" s="43"/>
      <c r="H149" s="41" t="b">
        <f>AND(F149=G149)</f>
        <v>1</v>
      </c>
    </row>
    <row r="150" spans="1:8" outlineLevel="1">
      <c r="A150" s="190" t="s">
        <v>290</v>
      </c>
      <c r="B150" s="191"/>
      <c r="C150" s="33">
        <f>SUM(C151:C152)</f>
        <v>1032</v>
      </c>
    </row>
    <row r="151" spans="1:8" hidden="1" outlineLevel="2">
      <c r="A151" s="7">
        <v>1100</v>
      </c>
      <c r="B151" s="4" t="s">
        <v>32</v>
      </c>
      <c r="C151" s="5">
        <v>260</v>
      </c>
    </row>
    <row r="152" spans="1:8" hidden="1" outlineLevel="2">
      <c r="A152" s="6">
        <v>1100</v>
      </c>
      <c r="B152" s="4" t="s">
        <v>33</v>
      </c>
      <c r="C152" s="5">
        <v>772</v>
      </c>
    </row>
    <row r="153" spans="1:8" outlineLevel="1" collapsed="1">
      <c r="A153" s="190" t="s">
        <v>291</v>
      </c>
      <c r="B153" s="191"/>
      <c r="C153" s="33">
        <f>C154+C155+C179+C186+C188+C192+C195+C198+C203</f>
        <v>317542.70300000004</v>
      </c>
    </row>
    <row r="154" spans="1:8" hidden="1" outlineLevel="2">
      <c r="A154" s="6">
        <v>1101</v>
      </c>
      <c r="B154" s="4" t="s">
        <v>34</v>
      </c>
      <c r="C154" s="5">
        <v>170857</v>
      </c>
    </row>
    <row r="155" spans="1:8" hidden="1" outlineLevel="2">
      <c r="A155" s="6">
        <v>1101</v>
      </c>
      <c r="B155" s="4" t="s">
        <v>35</v>
      </c>
      <c r="C155" s="5">
        <v>89010</v>
      </c>
    </row>
    <row r="156" spans="1:8" hidden="1" outlineLevel="3">
      <c r="A156" s="30"/>
      <c r="B156" s="29" t="s">
        <v>240</v>
      </c>
      <c r="C156" s="31"/>
    </row>
    <row r="157" spans="1:8" hidden="1" outlineLevel="3">
      <c r="A157" s="30"/>
      <c r="B157" s="29" t="s">
        <v>241</v>
      </c>
      <c r="C157" s="31"/>
    </row>
    <row r="158" spans="1:8" hidden="1" outlineLevel="3">
      <c r="A158" s="30"/>
      <c r="B158" s="29" t="s">
        <v>242</v>
      </c>
      <c r="C158" s="31"/>
    </row>
    <row r="159" spans="1:8" hidden="1" outlineLevel="3">
      <c r="A159" s="30"/>
      <c r="B159" s="29" t="s">
        <v>243</v>
      </c>
      <c r="C159" s="31"/>
    </row>
    <row r="160" spans="1:8" hidden="1" outlineLevel="3">
      <c r="A160" s="30"/>
      <c r="B160" s="29" t="s">
        <v>244</v>
      </c>
      <c r="C160" s="31"/>
    </row>
    <row r="161" spans="1:3" hidden="1" outlineLevel="3">
      <c r="A161" s="30"/>
      <c r="B161" s="29" t="s">
        <v>245</v>
      </c>
      <c r="C161" s="31"/>
    </row>
    <row r="162" spans="1:3" hidden="1" outlineLevel="3">
      <c r="A162" s="30"/>
      <c r="B162" s="29" t="s">
        <v>246</v>
      </c>
      <c r="C162" s="31"/>
    </row>
    <row r="163" spans="1:3" hidden="1" outlineLevel="3">
      <c r="A163" s="30"/>
      <c r="B163" s="29" t="s">
        <v>247</v>
      </c>
      <c r="C163" s="31"/>
    </row>
    <row r="164" spans="1:3" hidden="1" outlineLevel="3">
      <c r="A164" s="30"/>
      <c r="B164" s="29" t="s">
        <v>248</v>
      </c>
      <c r="C164" s="31"/>
    </row>
    <row r="165" spans="1:3" hidden="1" outlineLevel="3">
      <c r="A165" s="30"/>
      <c r="B165" s="29" t="s">
        <v>249</v>
      </c>
      <c r="C165" s="31"/>
    </row>
    <row r="166" spans="1:3" hidden="1" outlineLevel="3">
      <c r="A166" s="30"/>
      <c r="B166" s="29" t="s">
        <v>250</v>
      </c>
      <c r="C166" s="31"/>
    </row>
    <row r="167" spans="1:3" hidden="1" outlineLevel="3">
      <c r="A167" s="30"/>
      <c r="B167" s="29" t="s">
        <v>251</v>
      </c>
      <c r="C167" s="31"/>
    </row>
    <row r="168" spans="1:3" hidden="1" outlineLevel="3">
      <c r="A168" s="30"/>
      <c r="B168" s="29" t="s">
        <v>252</v>
      </c>
      <c r="C168" s="31"/>
    </row>
    <row r="169" spans="1:3" hidden="1" outlineLevel="3">
      <c r="A169" s="30"/>
      <c r="B169" s="29" t="s">
        <v>253</v>
      </c>
      <c r="C169" s="31"/>
    </row>
    <row r="170" spans="1:3" hidden="1" outlineLevel="3">
      <c r="A170" s="30"/>
      <c r="B170" s="29" t="s">
        <v>254</v>
      </c>
      <c r="C170" s="31"/>
    </row>
    <row r="171" spans="1:3" hidden="1" outlineLevel="3">
      <c r="A171" s="30"/>
      <c r="B171" s="29" t="s">
        <v>255</v>
      </c>
      <c r="C171" s="31"/>
    </row>
    <row r="172" spans="1:3" hidden="1" outlineLevel="3">
      <c r="A172" s="30"/>
      <c r="B172" s="29" t="s">
        <v>256</v>
      </c>
      <c r="C172" s="31"/>
    </row>
    <row r="173" spans="1:3" hidden="1" outlineLevel="3">
      <c r="A173" s="30"/>
      <c r="B173" s="29" t="s">
        <v>257</v>
      </c>
      <c r="C173" s="31"/>
    </row>
    <row r="174" spans="1:3" hidden="1" outlineLevel="3">
      <c r="A174" s="30"/>
      <c r="B174" s="29" t="s">
        <v>258</v>
      </c>
      <c r="C174" s="31"/>
    </row>
    <row r="175" spans="1:3" hidden="1" outlineLevel="3">
      <c r="A175" s="30"/>
      <c r="B175" s="29" t="s">
        <v>259</v>
      </c>
      <c r="C175" s="31"/>
    </row>
    <row r="176" spans="1:3" hidden="1" outlineLevel="3">
      <c r="A176" s="30"/>
      <c r="B176" s="29" t="s">
        <v>260</v>
      </c>
      <c r="C176" s="31"/>
    </row>
    <row r="177" spans="1:3" hidden="1" outlineLevel="3">
      <c r="A177" s="30"/>
      <c r="B177" s="29" t="s">
        <v>261</v>
      </c>
      <c r="C177" s="31"/>
    </row>
    <row r="178" spans="1:3" hidden="1" outlineLevel="3">
      <c r="A178" s="30"/>
      <c r="B178" s="29" t="s">
        <v>262</v>
      </c>
      <c r="C178" s="31"/>
    </row>
    <row r="179" spans="1:3" hidden="1" outlineLevel="2" collapsed="1">
      <c r="A179" s="6">
        <v>1101</v>
      </c>
      <c r="B179" s="4" t="s">
        <v>36</v>
      </c>
      <c r="C179" s="5">
        <v>26</v>
      </c>
    </row>
    <row r="180" spans="1:3" hidden="1" outlineLevel="3">
      <c r="A180" s="30"/>
      <c r="B180" s="29" t="s">
        <v>263</v>
      </c>
      <c r="C180" s="31"/>
    </row>
    <row r="181" spans="1:3" hidden="1" outlineLevel="3">
      <c r="A181" s="30"/>
      <c r="B181" s="29" t="s">
        <v>264</v>
      </c>
      <c r="C181" s="31"/>
    </row>
    <row r="182" spans="1:3" hidden="1" outlineLevel="3">
      <c r="A182" s="30"/>
      <c r="B182" s="29" t="s">
        <v>265</v>
      </c>
      <c r="C182" s="31"/>
    </row>
    <row r="183" spans="1:3" hidden="1" outlineLevel="3">
      <c r="A183" s="30"/>
      <c r="B183" s="29" t="s">
        <v>266</v>
      </c>
      <c r="C183" s="31"/>
    </row>
    <row r="184" spans="1:3" hidden="1" outlineLevel="3">
      <c r="A184" s="30"/>
      <c r="B184" s="29" t="s">
        <v>267</v>
      </c>
      <c r="C184" s="31"/>
    </row>
    <row r="185" spans="1:3" hidden="1" outlineLevel="3">
      <c r="A185" s="30"/>
      <c r="B185" s="29" t="s">
        <v>268</v>
      </c>
      <c r="C185" s="31"/>
    </row>
    <row r="186" spans="1:3" hidden="1" outlineLevel="2" collapsed="1">
      <c r="A186" s="6">
        <v>1101</v>
      </c>
      <c r="B186" s="4" t="s">
        <v>269</v>
      </c>
      <c r="C186" s="5">
        <v>300</v>
      </c>
    </row>
    <row r="187" spans="1:3" hidden="1" outlineLevel="3">
      <c r="A187" s="30"/>
      <c r="B187" s="29" t="s">
        <v>133</v>
      </c>
      <c r="C187" s="31"/>
    </row>
    <row r="188" spans="1:3" hidden="1" outlineLevel="2" collapsed="1">
      <c r="A188" s="6">
        <v>1101</v>
      </c>
      <c r="B188" s="4" t="s">
        <v>37</v>
      </c>
      <c r="C188" s="5">
        <v>12390</v>
      </c>
    </row>
    <row r="189" spans="1:3" hidden="1" outlineLevel="3">
      <c r="A189" s="30"/>
      <c r="B189" s="29" t="s">
        <v>270</v>
      </c>
      <c r="C189" s="31"/>
    </row>
    <row r="190" spans="1:3" hidden="1" outlineLevel="3">
      <c r="A190" s="30"/>
      <c r="B190" s="29" t="s">
        <v>271</v>
      </c>
      <c r="C190" s="31"/>
    </row>
    <row r="191" spans="1:3" hidden="1" outlineLevel="3">
      <c r="A191" s="30"/>
      <c r="B191" s="29" t="s">
        <v>272</v>
      </c>
      <c r="C191" s="31"/>
    </row>
    <row r="192" spans="1:3" hidden="1" outlineLevel="2" collapsed="1">
      <c r="A192" s="6">
        <v>1101</v>
      </c>
      <c r="B192" s="4" t="s">
        <v>273</v>
      </c>
      <c r="C192" s="5">
        <v>150</v>
      </c>
    </row>
    <row r="193" spans="1:3" hidden="1" outlineLevel="3">
      <c r="A193" s="30"/>
      <c r="B193" s="29" t="s">
        <v>274</v>
      </c>
      <c r="C193" s="31">
        <v>0</v>
      </c>
    </row>
    <row r="194" spans="1:3" hidden="1" outlineLevel="3">
      <c r="A194" s="30"/>
      <c r="B194" s="29" t="s">
        <v>275</v>
      </c>
      <c r="C194" s="31">
        <v>0</v>
      </c>
    </row>
    <row r="195" spans="1:3" hidden="1" outlineLevel="2" collapsed="1">
      <c r="A195" s="6">
        <v>1101</v>
      </c>
      <c r="B195" s="4" t="s">
        <v>38</v>
      </c>
      <c r="C195" s="5">
        <v>28.428000000000001</v>
      </c>
    </row>
    <row r="196" spans="1:3" hidden="1" outlineLevel="3">
      <c r="A196" s="30"/>
      <c r="B196" s="29" t="s">
        <v>276</v>
      </c>
      <c r="C196" s="31"/>
    </row>
    <row r="197" spans="1:3" hidden="1" outlineLevel="3">
      <c r="A197" s="30"/>
      <c r="B197" s="29" t="s">
        <v>277</v>
      </c>
      <c r="C197" s="31"/>
    </row>
    <row r="198" spans="1:3" hidden="1" outlineLevel="2" collapsed="1">
      <c r="A198" s="6">
        <v>1101</v>
      </c>
      <c r="B198" s="4" t="s">
        <v>39</v>
      </c>
      <c r="C198" s="5">
        <v>44781.275000000001</v>
      </c>
    </row>
    <row r="199" spans="1:3" hidden="1" outlineLevel="3">
      <c r="A199" s="30"/>
      <c r="B199" s="29" t="s">
        <v>278</v>
      </c>
      <c r="C199" s="31"/>
    </row>
    <row r="200" spans="1:3" hidden="1" outlineLevel="3">
      <c r="A200" s="30"/>
      <c r="B200" s="29" t="s">
        <v>279</v>
      </c>
      <c r="C200" s="31"/>
    </row>
    <row r="201" spans="1:3" hidden="1" outlineLevel="3">
      <c r="A201" s="30"/>
      <c r="B201" s="29" t="s">
        <v>280</v>
      </c>
      <c r="C201" s="31"/>
    </row>
    <row r="202" spans="1:3" hidden="1" outlineLevel="3">
      <c r="A202" s="30"/>
      <c r="B202" s="29" t="s">
        <v>281</v>
      </c>
      <c r="C202" s="31"/>
    </row>
    <row r="203" spans="1:3" hidden="1" outlineLevel="2" collapsed="1">
      <c r="A203" s="6">
        <v>1101</v>
      </c>
      <c r="B203" s="4" t="s">
        <v>134</v>
      </c>
      <c r="C203" s="5">
        <v>0</v>
      </c>
    </row>
    <row r="204" spans="1:3" outlineLevel="1" collapsed="1">
      <c r="A204" s="190" t="s">
        <v>625</v>
      </c>
      <c r="B204" s="191"/>
      <c r="C204" s="33">
        <f>C205+C215+C221+C226+C227+C228+C218</f>
        <v>5296.0730000000003</v>
      </c>
    </row>
    <row r="205" spans="1:3" hidden="1" outlineLevel="2">
      <c r="A205" s="6">
        <v>1102</v>
      </c>
      <c r="B205" s="4" t="s">
        <v>65</v>
      </c>
      <c r="C205" s="5">
        <f>SUM(C206:C214)</f>
        <v>0</v>
      </c>
    </row>
    <row r="206" spans="1:3" hidden="1" outlineLevel="3">
      <c r="A206" s="30"/>
      <c r="B206" s="29" t="s">
        <v>282</v>
      </c>
      <c r="C206" s="31"/>
    </row>
    <row r="207" spans="1:3" hidden="1" outlineLevel="3">
      <c r="A207" s="30"/>
      <c r="B207" s="29" t="s">
        <v>240</v>
      </c>
      <c r="C207" s="31"/>
    </row>
    <row r="208" spans="1:3" hidden="1" outlineLevel="3">
      <c r="A208" s="30"/>
      <c r="B208" s="29" t="s">
        <v>283</v>
      </c>
      <c r="C208" s="31"/>
    </row>
    <row r="209" spans="1:3" hidden="1" outlineLevel="3">
      <c r="A209" s="30"/>
      <c r="B209" s="29" t="s">
        <v>270</v>
      </c>
      <c r="C209" s="31"/>
    </row>
    <row r="210" spans="1:3" hidden="1" outlineLevel="3">
      <c r="A210" s="30"/>
      <c r="B210" s="29" t="s">
        <v>284</v>
      </c>
      <c r="C210" s="31"/>
    </row>
    <row r="211" spans="1:3" hidden="1" outlineLevel="3">
      <c r="A211" s="30"/>
      <c r="B211" s="29" t="s">
        <v>274</v>
      </c>
      <c r="C211" s="31"/>
    </row>
    <row r="212" spans="1:3" hidden="1" outlineLevel="3">
      <c r="A212" s="30"/>
      <c r="B212" s="29" t="s">
        <v>275</v>
      </c>
      <c r="C212" s="31"/>
    </row>
    <row r="213" spans="1:3" hidden="1" outlineLevel="3">
      <c r="A213" s="30"/>
      <c r="B213" s="29" t="s">
        <v>260</v>
      </c>
      <c r="C213" s="31"/>
    </row>
    <row r="214" spans="1:3" hidden="1" outlineLevel="3">
      <c r="A214" s="30"/>
      <c r="B214" s="29" t="s">
        <v>261</v>
      </c>
      <c r="C214" s="31"/>
    </row>
    <row r="215" spans="1:3" hidden="1" outlineLevel="2" collapsed="1">
      <c r="A215" s="6">
        <v>1102</v>
      </c>
      <c r="B215" s="4" t="s">
        <v>285</v>
      </c>
      <c r="C215" s="5">
        <v>4356.9290000000001</v>
      </c>
    </row>
    <row r="216" spans="1:3" hidden="1" outlineLevel="3">
      <c r="A216" s="30"/>
      <c r="B216" s="29" t="s">
        <v>286</v>
      </c>
      <c r="C216" s="31">
        <v>0</v>
      </c>
    </row>
    <row r="217" spans="1:3" hidden="1" outlineLevel="3">
      <c r="A217" s="30"/>
      <c r="B217" s="29" t="s">
        <v>287</v>
      </c>
      <c r="C217" s="31">
        <v>0</v>
      </c>
    </row>
    <row r="218" spans="1:3" hidden="1" outlineLevel="2" collapsed="1">
      <c r="A218" s="6">
        <v>1102</v>
      </c>
      <c r="B218" s="4" t="s">
        <v>38</v>
      </c>
      <c r="C218" s="5">
        <v>40.923999999999999</v>
      </c>
    </row>
    <row r="219" spans="1:3" hidden="1" outlineLevel="3">
      <c r="A219" s="30"/>
      <c r="B219" s="29" t="s">
        <v>276</v>
      </c>
      <c r="C219" s="31"/>
    </row>
    <row r="220" spans="1:3" hidden="1" outlineLevel="3">
      <c r="A220" s="30"/>
      <c r="B220" s="29" t="s">
        <v>277</v>
      </c>
      <c r="C220" s="31"/>
    </row>
    <row r="221" spans="1:3" hidden="1" outlineLevel="2" collapsed="1">
      <c r="A221" s="6">
        <v>1102</v>
      </c>
      <c r="B221" s="4" t="s">
        <v>39</v>
      </c>
      <c r="C221" s="5">
        <v>734.22</v>
      </c>
    </row>
    <row r="222" spans="1:3" hidden="1" outlineLevel="3">
      <c r="A222" s="30"/>
      <c r="B222" s="29" t="s">
        <v>278</v>
      </c>
      <c r="C222" s="31"/>
    </row>
    <row r="223" spans="1:3" hidden="1" outlineLevel="3">
      <c r="A223" s="30"/>
      <c r="B223" s="29" t="s">
        <v>279</v>
      </c>
      <c r="C223" s="31"/>
    </row>
    <row r="224" spans="1:3" hidden="1" outlineLevel="3">
      <c r="A224" s="30"/>
      <c r="B224" s="29" t="s">
        <v>280</v>
      </c>
      <c r="C224" s="31"/>
    </row>
    <row r="225" spans="1:8" hidden="1" outlineLevel="3">
      <c r="A225" s="30"/>
      <c r="B225" s="29" t="s">
        <v>281</v>
      </c>
      <c r="C225" s="31"/>
    </row>
    <row r="226" spans="1:8" hidden="1" outlineLevel="2" collapsed="1">
      <c r="A226" s="6">
        <v>1102</v>
      </c>
      <c r="B226" s="4" t="s">
        <v>475</v>
      </c>
      <c r="C226" s="5">
        <v>0</v>
      </c>
    </row>
    <row r="227" spans="1:8" hidden="1" outlineLevel="2">
      <c r="A227" s="6">
        <v>1102</v>
      </c>
      <c r="B227" s="4" t="s">
        <v>474</v>
      </c>
      <c r="C227" s="5">
        <v>0</v>
      </c>
    </row>
    <row r="228" spans="1:8" hidden="1" outlineLevel="2">
      <c r="A228" s="6">
        <v>1102</v>
      </c>
      <c r="B228" s="4" t="s">
        <v>476</v>
      </c>
      <c r="C228" s="5">
        <v>164</v>
      </c>
    </row>
    <row r="229" spans="1:8" collapsed="1">
      <c r="A229" s="188" t="s">
        <v>292</v>
      </c>
      <c r="B229" s="189"/>
      <c r="C229" s="34">
        <f>C230+C334+C372</f>
        <v>233642.86800000002</v>
      </c>
      <c r="E229" s="40" t="s">
        <v>615</v>
      </c>
      <c r="F229" s="42"/>
      <c r="G229" s="43"/>
      <c r="H229" s="41" t="b">
        <f>AND(F229=G229)</f>
        <v>1</v>
      </c>
    </row>
    <row r="230" spans="1:8" outlineLevel="1">
      <c r="A230" s="190" t="s">
        <v>293</v>
      </c>
      <c r="B230" s="191"/>
      <c r="C230" s="33">
        <f>C231+C232+C233+C234+C237+C238+C243+C246+C247+C252+C257+BE290516+C261+C262+C263+C266+C267+C268+C272+C278+C281+C282+C285+C288+C289+C294+C297+C298+C299+C302+C305+C306+C309+C310+C311+C312+C319+C333</f>
        <v>184367.86800000002</v>
      </c>
    </row>
    <row r="231" spans="1:8" hidden="1" outlineLevel="2">
      <c r="A231" s="6">
        <v>2201</v>
      </c>
      <c r="B231" s="35" t="s">
        <v>294</v>
      </c>
      <c r="C231" s="5">
        <v>0</v>
      </c>
    </row>
    <row r="232" spans="1:8" hidden="1" outlineLevel="2">
      <c r="A232" s="6">
        <v>2201</v>
      </c>
      <c r="B232" s="4" t="s">
        <v>40</v>
      </c>
      <c r="C232" s="5">
        <v>1500</v>
      </c>
    </row>
    <row r="233" spans="1:8" hidden="1" outlineLevel="2">
      <c r="A233" s="6">
        <v>2201</v>
      </c>
      <c r="B233" s="4" t="s">
        <v>41</v>
      </c>
      <c r="C233" s="5">
        <v>20000</v>
      </c>
    </row>
    <row r="234" spans="1:8" hidden="1" outlineLevel="2">
      <c r="A234" s="6">
        <v>2201</v>
      </c>
      <c r="B234" s="4" t="s">
        <v>295</v>
      </c>
      <c r="C234" s="5">
        <f>SUM(C235:C236)</f>
        <v>0</v>
      </c>
    </row>
    <row r="235" spans="1:8" hidden="1" outlineLevel="3">
      <c r="A235" s="30"/>
      <c r="B235" s="29" t="s">
        <v>296</v>
      </c>
      <c r="C235" s="31"/>
    </row>
    <row r="236" spans="1:8" hidden="1" outlineLevel="3">
      <c r="A236" s="30"/>
      <c r="B236" s="29" t="s">
        <v>297</v>
      </c>
      <c r="C236" s="31">
        <v>0</v>
      </c>
    </row>
    <row r="237" spans="1:8" hidden="1" outlineLevel="2" collapsed="1">
      <c r="A237" s="6">
        <v>2201</v>
      </c>
      <c r="B237" s="4" t="s">
        <v>298</v>
      </c>
      <c r="C237" s="5">
        <v>0</v>
      </c>
    </row>
    <row r="238" spans="1:8" hidden="1" outlineLevel="2">
      <c r="A238" s="6">
        <v>2201</v>
      </c>
      <c r="B238" s="4" t="s">
        <v>299</v>
      </c>
      <c r="C238" s="5">
        <v>12000</v>
      </c>
    </row>
    <row r="239" spans="1:8" hidden="1" outlineLevel="3">
      <c r="A239" s="30"/>
      <c r="B239" s="29" t="s">
        <v>300</v>
      </c>
      <c r="C239" s="31">
        <v>12000</v>
      </c>
    </row>
    <row r="240" spans="1:8" hidden="1" outlineLevel="3">
      <c r="A240" s="30"/>
      <c r="B240" s="29" t="s">
        <v>301</v>
      </c>
      <c r="C240" s="31">
        <v>0</v>
      </c>
    </row>
    <row r="241" spans="1:3" hidden="1" outlineLevel="3">
      <c r="A241" s="30"/>
      <c r="B241" s="29" t="s">
        <v>302</v>
      </c>
      <c r="C241" s="31">
        <v>0</v>
      </c>
    </row>
    <row r="242" spans="1:3" hidden="1" outlineLevel="3">
      <c r="A242" s="30"/>
      <c r="B242" s="29" t="s">
        <v>303</v>
      </c>
      <c r="C242" s="31">
        <v>0</v>
      </c>
    </row>
    <row r="243" spans="1:3" hidden="1" outlineLevel="2" collapsed="1">
      <c r="A243" s="6">
        <v>2201</v>
      </c>
      <c r="B243" s="4" t="s">
        <v>304</v>
      </c>
      <c r="C243" s="5">
        <v>500</v>
      </c>
    </row>
    <row r="244" spans="1:3" hidden="1" outlineLevel="3">
      <c r="A244" s="30"/>
      <c r="B244" s="29" t="s">
        <v>42</v>
      </c>
      <c r="C244" s="31">
        <v>500</v>
      </c>
    </row>
    <row r="245" spans="1:3" hidden="1" outlineLevel="3">
      <c r="A245" s="30"/>
      <c r="B245" s="29" t="s">
        <v>305</v>
      </c>
      <c r="C245" s="31">
        <v>0</v>
      </c>
    </row>
    <row r="246" spans="1:3" hidden="1" outlineLevel="2" collapsed="1">
      <c r="A246" s="6">
        <v>2201</v>
      </c>
      <c r="B246" s="4" t="s">
        <v>306</v>
      </c>
      <c r="C246" s="5">
        <v>0</v>
      </c>
    </row>
    <row r="247" spans="1:3" hidden="1" outlineLevel="2">
      <c r="A247" s="6">
        <v>2201</v>
      </c>
      <c r="B247" s="4" t="s">
        <v>307</v>
      </c>
      <c r="C247" s="5">
        <f>C248+C250</f>
        <v>4200</v>
      </c>
    </row>
    <row r="248" spans="1:3" hidden="1" outlineLevel="3">
      <c r="A248" s="30"/>
      <c r="B248" s="29" t="s">
        <v>308</v>
      </c>
      <c r="C248" s="31">
        <v>3400</v>
      </c>
    </row>
    <row r="249" spans="1:3" hidden="1" outlineLevel="3">
      <c r="A249" s="30"/>
      <c r="B249" s="29" t="s">
        <v>309</v>
      </c>
      <c r="C249" s="31"/>
    </row>
    <row r="250" spans="1:3" hidden="1" outlineLevel="3">
      <c r="A250" s="30"/>
      <c r="B250" s="29" t="s">
        <v>310</v>
      </c>
      <c r="C250" s="31">
        <v>800</v>
      </c>
    </row>
    <row r="251" spans="1:3" hidden="1" outlineLevel="3">
      <c r="A251" s="30"/>
      <c r="B251" s="29" t="s">
        <v>311</v>
      </c>
      <c r="C251" s="31"/>
    </row>
    <row r="252" spans="1:3" hidden="1" outlineLevel="2" collapsed="1">
      <c r="A252" s="6">
        <v>2201</v>
      </c>
      <c r="B252" s="4" t="s">
        <v>312</v>
      </c>
      <c r="C252" s="5">
        <f>SUM(C253:C256)</f>
        <v>3100</v>
      </c>
    </row>
    <row r="253" spans="1:3" hidden="1" outlineLevel="3">
      <c r="A253" s="30"/>
      <c r="B253" s="29" t="s">
        <v>313</v>
      </c>
      <c r="C253" s="31">
        <v>100</v>
      </c>
    </row>
    <row r="254" spans="1:3" hidden="1" outlineLevel="3">
      <c r="A254" s="30"/>
      <c r="B254" s="29" t="s">
        <v>314</v>
      </c>
      <c r="C254" s="31">
        <v>3000</v>
      </c>
    </row>
    <row r="255" spans="1:3" hidden="1" outlineLevel="3">
      <c r="A255" s="30"/>
      <c r="B255" s="29" t="s">
        <v>315</v>
      </c>
      <c r="C255" s="31"/>
    </row>
    <row r="256" spans="1:3" hidden="1" outlineLevel="3">
      <c r="A256" s="30"/>
      <c r="B256" s="29" t="s">
        <v>316</v>
      </c>
      <c r="C256" s="31"/>
    </row>
    <row r="257" spans="1:3" hidden="1" outlineLevel="2" collapsed="1">
      <c r="A257" s="6">
        <v>2201</v>
      </c>
      <c r="B257" s="4" t="s">
        <v>43</v>
      </c>
      <c r="C257" s="5">
        <v>300</v>
      </c>
    </row>
    <row r="258" spans="1:3" hidden="1" outlineLevel="2" collapsed="1">
      <c r="A258" s="6">
        <v>2201</v>
      </c>
      <c r="B258" s="4" t="s">
        <v>317</v>
      </c>
      <c r="C258" s="5">
        <f>SUM(C259:C260)</f>
        <v>0</v>
      </c>
    </row>
    <row r="259" spans="1:3" hidden="1" outlineLevel="3">
      <c r="A259" s="30"/>
      <c r="B259" s="29" t="s">
        <v>318</v>
      </c>
      <c r="C259" s="31">
        <v>0</v>
      </c>
    </row>
    <row r="260" spans="1:3" hidden="1" outlineLevel="3">
      <c r="A260" s="30"/>
      <c r="B260" s="29" t="s">
        <v>319</v>
      </c>
      <c r="C260" s="31">
        <v>0</v>
      </c>
    </row>
    <row r="261" spans="1:3" hidden="1" outlineLevel="2" collapsed="1">
      <c r="A261" s="6">
        <v>2201</v>
      </c>
      <c r="B261" s="4" t="s">
        <v>44</v>
      </c>
      <c r="C261" s="5">
        <v>1000</v>
      </c>
    </row>
    <row r="262" spans="1:3" hidden="1" outlineLevel="2">
      <c r="A262" s="6">
        <v>2201</v>
      </c>
      <c r="B262" s="4" t="s">
        <v>45</v>
      </c>
      <c r="C262" s="5">
        <v>4000</v>
      </c>
    </row>
    <row r="263" spans="1:3" hidden="1" outlineLevel="2" collapsed="1">
      <c r="A263" s="6">
        <v>2201</v>
      </c>
      <c r="B263" s="4" t="s">
        <v>320</v>
      </c>
      <c r="C263" s="5">
        <f>SUM(C264:C265)</f>
        <v>0</v>
      </c>
    </row>
    <row r="264" spans="1:3" hidden="1" outlineLevel="3">
      <c r="A264" s="30"/>
      <c r="B264" s="29" t="s">
        <v>321</v>
      </c>
      <c r="C264" s="31">
        <v>0</v>
      </c>
    </row>
    <row r="265" spans="1:3" hidden="1" outlineLevel="3">
      <c r="A265" s="30"/>
      <c r="B265" s="29" t="s">
        <v>322</v>
      </c>
      <c r="C265" s="31">
        <v>0</v>
      </c>
    </row>
    <row r="266" spans="1:3" hidden="1" outlineLevel="2" collapsed="1">
      <c r="A266" s="6">
        <v>2201</v>
      </c>
      <c r="B266" s="4" t="s">
        <v>323</v>
      </c>
      <c r="C266" s="5">
        <v>100</v>
      </c>
    </row>
    <row r="267" spans="1:3" hidden="1" outlineLevel="2" collapsed="1">
      <c r="A267" s="6">
        <v>2201</v>
      </c>
      <c r="B267" s="4" t="s">
        <v>324</v>
      </c>
      <c r="C267" s="5">
        <v>1000</v>
      </c>
    </row>
    <row r="268" spans="1:3" hidden="1" outlineLevel="2">
      <c r="A268" s="6">
        <v>2201</v>
      </c>
      <c r="B268" s="4" t="s">
        <v>325</v>
      </c>
      <c r="C268" s="5">
        <f>SUM(C269:C271)</f>
        <v>3000</v>
      </c>
    </row>
    <row r="269" spans="1:3" hidden="1" outlineLevel="3">
      <c r="A269" s="30"/>
      <c r="B269" s="29" t="s">
        <v>46</v>
      </c>
      <c r="C269" s="31">
        <v>3000</v>
      </c>
    </row>
    <row r="270" spans="1:3" hidden="1" outlineLevel="3">
      <c r="A270" s="30"/>
      <c r="B270" s="29" t="s">
        <v>135</v>
      </c>
      <c r="C270" s="31"/>
    </row>
    <row r="271" spans="1:3" hidden="1" outlineLevel="3">
      <c r="A271" s="30"/>
      <c r="B271" s="29" t="s">
        <v>47</v>
      </c>
      <c r="C271" s="31"/>
    </row>
    <row r="272" spans="1:3" hidden="1" outlineLevel="2" collapsed="1">
      <c r="A272" s="6">
        <v>2201</v>
      </c>
      <c r="B272" s="4" t="s">
        <v>136</v>
      </c>
      <c r="C272" s="5">
        <f>SUM(C273:C277)</f>
        <v>7200</v>
      </c>
    </row>
    <row r="273" spans="1:3" hidden="1" outlineLevel="3">
      <c r="A273" s="30"/>
      <c r="B273" s="29" t="s">
        <v>326</v>
      </c>
      <c r="C273" s="31">
        <v>2580</v>
      </c>
    </row>
    <row r="274" spans="1:3" hidden="1" outlineLevel="3">
      <c r="A274" s="30"/>
      <c r="B274" s="29" t="s">
        <v>327</v>
      </c>
      <c r="C274" s="31"/>
    </row>
    <row r="275" spans="1:3" hidden="1" outlineLevel="3">
      <c r="A275" s="30"/>
      <c r="B275" s="29" t="s">
        <v>328</v>
      </c>
      <c r="C275" s="31"/>
    </row>
    <row r="276" spans="1:3" hidden="1" outlineLevel="3">
      <c r="A276" s="30"/>
      <c r="B276" s="29" t="s">
        <v>329</v>
      </c>
      <c r="C276" s="31">
        <v>3120</v>
      </c>
    </row>
    <row r="277" spans="1:3" hidden="1" outlineLevel="3">
      <c r="A277" s="30"/>
      <c r="B277" s="29" t="s">
        <v>330</v>
      </c>
      <c r="C277" s="31">
        <v>1500</v>
      </c>
    </row>
    <row r="278" spans="1:3" hidden="1" outlineLevel="2" collapsed="1">
      <c r="A278" s="6">
        <v>2201</v>
      </c>
      <c r="B278" s="4" t="s">
        <v>331</v>
      </c>
      <c r="C278" s="5">
        <f>SUM(C279:C280)</f>
        <v>300</v>
      </c>
    </row>
    <row r="279" spans="1:3" hidden="1" outlineLevel="3">
      <c r="A279" s="30"/>
      <c r="B279" s="29" t="s">
        <v>48</v>
      </c>
      <c r="C279" s="31">
        <v>300</v>
      </c>
    </row>
    <row r="280" spans="1:3" hidden="1" outlineLevel="3">
      <c r="A280" s="30"/>
      <c r="B280" s="29" t="s">
        <v>332</v>
      </c>
      <c r="C280" s="31">
        <v>0</v>
      </c>
    </row>
    <row r="281" spans="1:3" hidden="1" outlineLevel="2" collapsed="1">
      <c r="A281" s="6">
        <v>2201</v>
      </c>
      <c r="B281" s="4" t="s">
        <v>333</v>
      </c>
      <c r="C281" s="5">
        <v>0</v>
      </c>
    </row>
    <row r="282" spans="1:3" hidden="1" outlineLevel="2" collapsed="1">
      <c r="A282" s="6">
        <v>2201</v>
      </c>
      <c r="B282" s="4" t="s">
        <v>334</v>
      </c>
      <c r="C282" s="5">
        <f>SUM(C283:C284)</f>
        <v>4400</v>
      </c>
    </row>
    <row r="283" spans="1:3" hidden="1" outlineLevel="3">
      <c r="A283" s="30"/>
      <c r="B283" s="29" t="s">
        <v>335</v>
      </c>
      <c r="C283" s="31">
        <v>1000</v>
      </c>
    </row>
    <row r="284" spans="1:3" hidden="1" outlineLevel="3">
      <c r="A284" s="30"/>
      <c r="B284" s="29" t="s">
        <v>336</v>
      </c>
      <c r="C284" s="31">
        <v>3400</v>
      </c>
    </row>
    <row r="285" spans="1:3" hidden="1" outlineLevel="2" collapsed="1">
      <c r="A285" s="6">
        <v>2201</v>
      </c>
      <c r="B285" s="4" t="s">
        <v>137</v>
      </c>
      <c r="C285" s="5">
        <f>SUM(C286:C287)</f>
        <v>0</v>
      </c>
    </row>
    <row r="286" spans="1:3" hidden="1" outlineLevel="3">
      <c r="A286" s="30"/>
      <c r="B286" s="29" t="s">
        <v>337</v>
      </c>
      <c r="C286" s="31"/>
    </row>
    <row r="287" spans="1:3" hidden="1" outlineLevel="3">
      <c r="A287" s="30"/>
      <c r="B287" s="29" t="s">
        <v>338</v>
      </c>
      <c r="C287" s="31">
        <v>0</v>
      </c>
    </row>
    <row r="288" spans="1:3" hidden="1" outlineLevel="2" collapsed="1">
      <c r="A288" s="6">
        <v>2201</v>
      </c>
      <c r="B288" s="4" t="s">
        <v>339</v>
      </c>
      <c r="C288" s="5">
        <v>0</v>
      </c>
    </row>
    <row r="289" spans="1:3" hidden="1" outlineLevel="2" collapsed="1">
      <c r="A289" s="6">
        <v>2201</v>
      </c>
      <c r="B289" s="4" t="s">
        <v>138</v>
      </c>
      <c r="C289" s="5">
        <f>SUM(C290:C293)</f>
        <v>0</v>
      </c>
    </row>
    <row r="290" spans="1:3" hidden="1" outlineLevel="3">
      <c r="A290" s="30"/>
      <c r="B290" s="29" t="s">
        <v>340</v>
      </c>
      <c r="C290" s="31">
        <v>0</v>
      </c>
    </row>
    <row r="291" spans="1:3" hidden="1" outlineLevel="3">
      <c r="A291" s="30"/>
      <c r="B291" s="29" t="s">
        <v>341</v>
      </c>
      <c r="C291" s="31"/>
    </row>
    <row r="292" spans="1:3" hidden="1" outlineLevel="3">
      <c r="A292" s="30"/>
      <c r="B292" s="29" t="s">
        <v>342</v>
      </c>
      <c r="C292" s="31">
        <v>0</v>
      </c>
    </row>
    <row r="293" spans="1:3" hidden="1" outlineLevel="3">
      <c r="A293" s="30"/>
      <c r="B293" s="29" t="s">
        <v>343</v>
      </c>
      <c r="C293" s="31">
        <v>0</v>
      </c>
    </row>
    <row r="294" spans="1:3" hidden="1" outlineLevel="2" collapsed="1">
      <c r="A294" s="6">
        <v>2201</v>
      </c>
      <c r="B294" s="4" t="s">
        <v>344</v>
      </c>
      <c r="C294" s="5">
        <f>SUM(C295:C296)</f>
        <v>300</v>
      </c>
    </row>
    <row r="295" spans="1:3" hidden="1" outlineLevel="3">
      <c r="A295" s="30"/>
      <c r="B295" s="29" t="s">
        <v>345</v>
      </c>
      <c r="C295" s="31">
        <v>0</v>
      </c>
    </row>
    <row r="296" spans="1:3" hidden="1" outlineLevel="3">
      <c r="A296" s="30"/>
      <c r="B296" s="29" t="s">
        <v>346</v>
      </c>
      <c r="C296" s="31">
        <v>300</v>
      </c>
    </row>
    <row r="297" spans="1:3" hidden="1" outlineLevel="2" collapsed="1">
      <c r="A297" s="6">
        <v>2201</v>
      </c>
      <c r="B297" s="4" t="s">
        <v>347</v>
      </c>
      <c r="C297" s="5">
        <v>0</v>
      </c>
    </row>
    <row r="298" spans="1:3" hidden="1" outlineLevel="2" collapsed="1">
      <c r="A298" s="6">
        <v>2201</v>
      </c>
      <c r="B298" s="4" t="s">
        <v>348</v>
      </c>
      <c r="C298" s="5">
        <v>0</v>
      </c>
    </row>
    <row r="299" spans="1:3" hidden="1" outlineLevel="2" collapsed="1">
      <c r="A299" s="6">
        <v>2201</v>
      </c>
      <c r="B299" s="4" t="s">
        <v>349</v>
      </c>
      <c r="C299" s="5">
        <f>SUM(C300:C301)</f>
        <v>0</v>
      </c>
    </row>
    <row r="300" spans="1:3" hidden="1" outlineLevel="3" collapsed="1">
      <c r="A300" s="30"/>
      <c r="B300" s="29" t="s">
        <v>49</v>
      </c>
      <c r="C300" s="31"/>
    </row>
    <row r="301" spans="1:3" hidden="1" outlineLevel="3">
      <c r="A301" s="30"/>
      <c r="B301" s="29" t="s">
        <v>50</v>
      </c>
      <c r="C301" s="31"/>
    </row>
    <row r="302" spans="1:3" hidden="1" outlineLevel="2" collapsed="1">
      <c r="A302" s="6">
        <v>2201</v>
      </c>
      <c r="B302" s="4" t="s">
        <v>139</v>
      </c>
      <c r="C302" s="5">
        <f>SUM(C303:C304)</f>
        <v>2500</v>
      </c>
    </row>
    <row r="303" spans="1:3" hidden="1" outlineLevel="3" collapsed="1">
      <c r="A303" s="30"/>
      <c r="B303" s="29" t="s">
        <v>350</v>
      </c>
      <c r="C303" s="31">
        <v>2500</v>
      </c>
    </row>
    <row r="304" spans="1:3" hidden="1" outlineLevel="3">
      <c r="A304" s="30"/>
      <c r="B304" s="29" t="s">
        <v>351</v>
      </c>
      <c r="C304" s="31">
        <v>0</v>
      </c>
    </row>
    <row r="305" spans="1:3" hidden="1" outlineLevel="2" collapsed="1">
      <c r="A305" s="6">
        <v>2201</v>
      </c>
      <c r="B305" s="4" t="s">
        <v>140</v>
      </c>
      <c r="C305" s="5"/>
    </row>
    <row r="306" spans="1:3" hidden="1" outlineLevel="2" collapsed="1">
      <c r="A306" s="6">
        <v>2201</v>
      </c>
      <c r="B306" s="4" t="s">
        <v>354</v>
      </c>
      <c r="C306" s="5">
        <f>SUM(C307:C308)</f>
        <v>0</v>
      </c>
    </row>
    <row r="307" spans="1:3" hidden="1" outlineLevel="3" collapsed="1">
      <c r="A307" s="30"/>
      <c r="B307" s="29" t="s">
        <v>352</v>
      </c>
      <c r="C307" s="31">
        <v>0</v>
      </c>
    </row>
    <row r="308" spans="1:3" hidden="1" outlineLevel="3">
      <c r="A308" s="30"/>
      <c r="B308" s="29" t="s">
        <v>353</v>
      </c>
      <c r="C308" s="31">
        <v>0</v>
      </c>
    </row>
    <row r="309" spans="1:3" hidden="1" outlineLevel="2" collapsed="1">
      <c r="A309" s="6">
        <v>2201</v>
      </c>
      <c r="B309" s="4" t="s">
        <v>355</v>
      </c>
      <c r="C309" s="5">
        <v>0</v>
      </c>
    </row>
    <row r="310" spans="1:3" hidden="1" outlineLevel="2">
      <c r="A310" s="6">
        <v>2201</v>
      </c>
      <c r="B310" s="4" t="s">
        <v>356</v>
      </c>
      <c r="C310" s="5">
        <v>0</v>
      </c>
    </row>
    <row r="311" spans="1:3" hidden="1" outlineLevel="2" collapsed="1">
      <c r="A311" s="6">
        <v>2201</v>
      </c>
      <c r="B311" s="4" t="s">
        <v>357</v>
      </c>
      <c r="C311" s="5">
        <v>0</v>
      </c>
    </row>
    <row r="312" spans="1:3" hidden="1" outlineLevel="2" collapsed="1">
      <c r="A312" s="6">
        <v>2201</v>
      </c>
      <c r="B312" s="4" t="s">
        <v>141</v>
      </c>
      <c r="C312" s="5">
        <f>SUM(C313:C318)</f>
        <v>0</v>
      </c>
    </row>
    <row r="313" spans="1:3" hidden="1" outlineLevel="3">
      <c r="A313" s="30"/>
      <c r="B313" s="29" t="s">
        <v>358</v>
      </c>
      <c r="C313" s="31">
        <v>0</v>
      </c>
    </row>
    <row r="314" spans="1:3" hidden="1" outlineLevel="3">
      <c r="A314" s="30"/>
      <c r="B314" s="29" t="s">
        <v>359</v>
      </c>
      <c r="C314" s="31"/>
    </row>
    <row r="315" spans="1:3" hidden="1" outlineLevel="3">
      <c r="A315" s="30"/>
      <c r="B315" s="29" t="s">
        <v>360</v>
      </c>
      <c r="C315" s="31"/>
    </row>
    <row r="316" spans="1:3" hidden="1" outlineLevel="3">
      <c r="A316" s="30"/>
      <c r="B316" s="29" t="s">
        <v>361</v>
      </c>
      <c r="C316" s="31"/>
    </row>
    <row r="317" spans="1:3" hidden="1" outlineLevel="3">
      <c r="A317" s="30"/>
      <c r="B317" s="29" t="s">
        <v>362</v>
      </c>
      <c r="C317" s="31"/>
    </row>
    <row r="318" spans="1:3" hidden="1" outlineLevel="3">
      <c r="A318" s="30"/>
      <c r="B318" s="29" t="s">
        <v>363</v>
      </c>
      <c r="C318" s="31">
        <v>0</v>
      </c>
    </row>
    <row r="319" spans="1:3" hidden="1" outlineLevel="2" collapsed="1">
      <c r="A319" s="6">
        <v>2201</v>
      </c>
      <c r="B319" s="4" t="s">
        <v>364</v>
      </c>
      <c r="C319" s="5">
        <f>SUM(C320:C332)</f>
        <v>118967.868</v>
      </c>
    </row>
    <row r="320" spans="1:3" hidden="1" outlineLevel="3">
      <c r="A320" s="30"/>
      <c r="B320" s="29" t="s">
        <v>365</v>
      </c>
      <c r="C320" s="31"/>
    </row>
    <row r="321" spans="1:3" hidden="1" outlineLevel="3">
      <c r="A321" s="30"/>
      <c r="B321" s="29" t="s">
        <v>366</v>
      </c>
      <c r="C321" s="31">
        <v>84508.702999999994</v>
      </c>
    </row>
    <row r="322" spans="1:3" hidden="1" outlineLevel="3">
      <c r="A322" s="30"/>
      <c r="B322" s="29" t="s">
        <v>367</v>
      </c>
      <c r="C322" s="31">
        <v>7804.8</v>
      </c>
    </row>
    <row r="323" spans="1:3" hidden="1" outlineLevel="3">
      <c r="A323" s="30"/>
      <c r="B323" s="29" t="s">
        <v>368</v>
      </c>
      <c r="C323" s="31">
        <v>4103.8789999999999</v>
      </c>
    </row>
    <row r="324" spans="1:3" hidden="1" outlineLevel="3">
      <c r="A324" s="30"/>
      <c r="B324" s="29" t="s">
        <v>369</v>
      </c>
      <c r="C324" s="31"/>
    </row>
    <row r="325" spans="1:3" hidden="1" outlineLevel="3">
      <c r="A325" s="30"/>
      <c r="B325" s="29" t="s">
        <v>370</v>
      </c>
      <c r="C325" s="31"/>
    </row>
    <row r="326" spans="1:3" hidden="1" outlineLevel="3">
      <c r="A326" s="30"/>
      <c r="B326" s="29" t="s">
        <v>371</v>
      </c>
      <c r="C326" s="31"/>
    </row>
    <row r="327" spans="1:3" hidden="1" outlineLevel="3">
      <c r="A327" s="30"/>
      <c r="B327" s="29" t="s">
        <v>372</v>
      </c>
      <c r="C327" s="31">
        <v>1000</v>
      </c>
    </row>
    <row r="328" spans="1:3" hidden="1" outlineLevel="3">
      <c r="A328" s="30"/>
      <c r="B328" s="29" t="s">
        <v>373</v>
      </c>
      <c r="C328" s="31"/>
    </row>
    <row r="329" spans="1:3" hidden="1" outlineLevel="3">
      <c r="A329" s="30"/>
      <c r="B329" s="29" t="s">
        <v>374</v>
      </c>
      <c r="C329" s="31"/>
    </row>
    <row r="330" spans="1:3" hidden="1" outlineLevel="3">
      <c r="A330" s="30"/>
      <c r="B330" s="29" t="s">
        <v>375</v>
      </c>
      <c r="C330" s="31"/>
    </row>
    <row r="331" spans="1:3" hidden="1" outlineLevel="3">
      <c r="A331" s="30"/>
      <c r="B331" s="29" t="s">
        <v>376</v>
      </c>
      <c r="C331" s="31">
        <v>16652.955000000002</v>
      </c>
    </row>
    <row r="332" spans="1:3" hidden="1" outlineLevel="3">
      <c r="A332" s="30"/>
      <c r="B332" s="29" t="s">
        <v>377</v>
      </c>
      <c r="C332" s="31">
        <v>4897.5309999999999</v>
      </c>
    </row>
    <row r="333" spans="1:3" ht="15" hidden="1" customHeight="1" outlineLevel="2" collapsed="1">
      <c r="A333" s="6">
        <v>2201</v>
      </c>
      <c r="B333" s="4" t="s">
        <v>378</v>
      </c>
      <c r="C333" s="5">
        <v>0</v>
      </c>
    </row>
    <row r="334" spans="1:3" outlineLevel="1" collapsed="1">
      <c r="A334" s="190" t="s">
        <v>379</v>
      </c>
      <c r="B334" s="191"/>
      <c r="C334" s="33">
        <f>C340+C344+C345+C349+C364+C370</f>
        <v>49275</v>
      </c>
    </row>
    <row r="335" spans="1:3" ht="15" hidden="1" customHeight="1" outlineLevel="2">
      <c r="A335" s="6">
        <v>2202</v>
      </c>
      <c r="B335" s="4" t="s">
        <v>380</v>
      </c>
      <c r="C335" s="5">
        <f>SUM(C336:C339)</f>
        <v>0</v>
      </c>
    </row>
    <row r="336" spans="1:3" ht="15" hidden="1" customHeight="1" outlineLevel="3">
      <c r="A336" s="29"/>
      <c r="B336" s="29" t="s">
        <v>381</v>
      </c>
      <c r="C336" s="31">
        <v>0</v>
      </c>
    </row>
    <row r="337" spans="1:3" ht="15" hidden="1" customHeight="1" outlineLevel="3">
      <c r="A337" s="29"/>
      <c r="B337" s="29" t="s">
        <v>382</v>
      </c>
      <c r="C337" s="31">
        <v>0</v>
      </c>
    </row>
    <row r="338" spans="1:3" ht="15" hidden="1" customHeight="1" outlineLevel="3">
      <c r="A338" s="29"/>
      <c r="B338" s="29" t="s">
        <v>383</v>
      </c>
      <c r="C338" s="31">
        <v>0</v>
      </c>
    </row>
    <row r="339" spans="1:3" ht="15" hidden="1" customHeight="1" outlineLevel="3">
      <c r="A339" s="29"/>
      <c r="B339" s="29" t="s">
        <v>384</v>
      </c>
      <c r="C339" s="31">
        <v>0</v>
      </c>
    </row>
    <row r="340" spans="1:3" ht="15" hidden="1" customHeight="1" outlineLevel="2" collapsed="1">
      <c r="A340" s="6">
        <v>2202</v>
      </c>
      <c r="B340" s="4" t="s">
        <v>385</v>
      </c>
      <c r="C340" s="5">
        <f>SUM(C341:C343)</f>
        <v>45675</v>
      </c>
    </row>
    <row r="341" spans="1:3" ht="15" hidden="1" customHeight="1" outlineLevel="3">
      <c r="A341" s="29"/>
      <c r="B341" s="29" t="s">
        <v>386</v>
      </c>
      <c r="C341" s="31">
        <v>0</v>
      </c>
    </row>
    <row r="342" spans="1:3" ht="15" hidden="1" customHeight="1" outlineLevel="3">
      <c r="A342" s="29"/>
      <c r="B342" s="29" t="s">
        <v>387</v>
      </c>
      <c r="C342" s="31">
        <v>45675</v>
      </c>
    </row>
    <row r="343" spans="1:3" ht="15" hidden="1" customHeight="1" outlineLevel="3">
      <c r="A343" s="29"/>
      <c r="B343" s="29" t="s">
        <v>388</v>
      </c>
      <c r="C343" s="31">
        <v>0</v>
      </c>
    </row>
    <row r="344" spans="1:3" ht="15" hidden="1" customHeight="1" outlineLevel="2" collapsed="1">
      <c r="A344" s="6">
        <v>2202</v>
      </c>
      <c r="B344" s="4" t="s">
        <v>51</v>
      </c>
      <c r="C344" s="5">
        <v>1000</v>
      </c>
    </row>
    <row r="345" spans="1:3" hidden="1" outlineLevel="2">
      <c r="A345" s="6">
        <v>2202</v>
      </c>
      <c r="B345" s="4" t="s">
        <v>142</v>
      </c>
      <c r="C345" s="5">
        <f>SUM(C346:C348)</f>
        <v>500</v>
      </c>
    </row>
    <row r="346" spans="1:3" ht="15" hidden="1" customHeight="1" outlineLevel="3">
      <c r="A346" s="29"/>
      <c r="B346" s="29" t="s">
        <v>389</v>
      </c>
      <c r="C346" s="31">
        <v>250</v>
      </c>
    </row>
    <row r="347" spans="1:3" ht="15" hidden="1" customHeight="1" outlineLevel="3">
      <c r="A347" s="29"/>
      <c r="B347" s="29" t="s">
        <v>390</v>
      </c>
      <c r="C347" s="31"/>
    </row>
    <row r="348" spans="1:3" ht="15" hidden="1" customHeight="1" outlineLevel="3">
      <c r="A348" s="29"/>
      <c r="B348" s="29" t="s">
        <v>383</v>
      </c>
      <c r="C348" s="31">
        <v>250</v>
      </c>
    </row>
    <row r="349" spans="1:3" hidden="1" outlineLevel="2" collapsed="1">
      <c r="A349" s="6">
        <v>2202</v>
      </c>
      <c r="B349" s="4" t="s">
        <v>143</v>
      </c>
      <c r="C349" s="5">
        <f>SUM(C350:C351)</f>
        <v>600</v>
      </c>
    </row>
    <row r="350" spans="1:3" ht="15" hidden="1" customHeight="1" outlineLevel="3">
      <c r="A350" s="29"/>
      <c r="B350" s="29" t="s">
        <v>391</v>
      </c>
      <c r="C350" s="31">
        <v>0</v>
      </c>
    </row>
    <row r="351" spans="1:3" ht="15" hidden="1" customHeight="1" outlineLevel="3">
      <c r="A351" s="29"/>
      <c r="B351" s="29" t="s">
        <v>392</v>
      </c>
      <c r="C351" s="31">
        <v>600</v>
      </c>
    </row>
    <row r="352" spans="1:3" hidden="1" outlineLevel="2" collapsed="1">
      <c r="A352" s="6">
        <v>2202</v>
      </c>
      <c r="B352" s="4" t="s">
        <v>393</v>
      </c>
      <c r="C352" s="5">
        <v>0</v>
      </c>
    </row>
    <row r="353" spans="1:3" hidden="1" outlineLevel="2" collapsed="1">
      <c r="A353" s="6">
        <v>2202</v>
      </c>
      <c r="B353" s="4" t="s">
        <v>394</v>
      </c>
      <c r="C353" s="5">
        <f>SUM(C354:C357)</f>
        <v>0</v>
      </c>
    </row>
    <row r="354" spans="1:3" ht="15" hidden="1" customHeight="1" outlineLevel="3">
      <c r="A354" s="29"/>
      <c r="B354" s="29" t="s">
        <v>395</v>
      </c>
      <c r="C354" s="31">
        <v>0</v>
      </c>
    </row>
    <row r="355" spans="1:3" ht="15" hidden="1" customHeight="1" outlineLevel="3">
      <c r="A355" s="29"/>
      <c r="B355" s="29" t="s">
        <v>396</v>
      </c>
      <c r="C355" s="31">
        <v>0</v>
      </c>
    </row>
    <row r="356" spans="1:3" ht="15" hidden="1" customHeight="1" outlineLevel="3">
      <c r="A356" s="29"/>
      <c r="B356" s="29" t="s">
        <v>397</v>
      </c>
      <c r="C356" s="31">
        <v>0</v>
      </c>
    </row>
    <row r="357" spans="1:3" ht="15" hidden="1" customHeight="1" outlineLevel="3">
      <c r="A357" s="29"/>
      <c r="B357" s="29" t="s">
        <v>398</v>
      </c>
      <c r="C357" s="31">
        <v>0</v>
      </c>
    </row>
    <row r="358" spans="1:3" hidden="1" outlineLevel="2" collapsed="1">
      <c r="A358" s="6">
        <v>2202</v>
      </c>
      <c r="B358" s="4" t="s">
        <v>399</v>
      </c>
      <c r="C358" s="5">
        <f>SUM(C359:C363)</f>
        <v>0</v>
      </c>
    </row>
    <row r="359" spans="1:3" ht="15" hidden="1" customHeight="1" outlineLevel="3">
      <c r="A359" s="29"/>
      <c r="B359" s="29" t="s">
        <v>400</v>
      </c>
      <c r="C359" s="31">
        <v>0</v>
      </c>
    </row>
    <row r="360" spans="1:3" ht="15" hidden="1" customHeight="1" outlineLevel="3">
      <c r="A360" s="29"/>
      <c r="B360" s="29" t="s">
        <v>401</v>
      </c>
      <c r="C360" s="31">
        <v>0</v>
      </c>
    </row>
    <row r="361" spans="1:3" ht="15" hidden="1" customHeight="1" outlineLevel="3">
      <c r="A361" s="29"/>
      <c r="B361" s="29" t="s">
        <v>402</v>
      </c>
      <c r="C361" s="31">
        <v>0</v>
      </c>
    </row>
    <row r="362" spans="1:3" ht="15" hidden="1" customHeight="1" outlineLevel="3">
      <c r="A362" s="29"/>
      <c r="B362" s="29" t="s">
        <v>403</v>
      </c>
      <c r="C362" s="31">
        <v>0</v>
      </c>
    </row>
    <row r="363" spans="1:3" ht="15" hidden="1" customHeight="1" outlineLevel="3">
      <c r="A363" s="29"/>
      <c r="B363" s="29" t="s">
        <v>404</v>
      </c>
      <c r="C363" s="31">
        <v>0</v>
      </c>
    </row>
    <row r="364" spans="1:3" hidden="1" outlineLevel="2" collapsed="1">
      <c r="A364" s="6">
        <v>2202</v>
      </c>
      <c r="B364" s="4" t="s">
        <v>144</v>
      </c>
      <c r="C364" s="5">
        <f>SUM(C365:C366)</f>
        <v>1000</v>
      </c>
    </row>
    <row r="365" spans="1:3" ht="15" hidden="1" customHeight="1" outlineLevel="3">
      <c r="A365" s="29"/>
      <c r="B365" s="29" t="s">
        <v>405</v>
      </c>
      <c r="C365" s="31">
        <v>1000</v>
      </c>
    </row>
    <row r="366" spans="1:3" ht="15" hidden="1" customHeight="1" outlineLevel="3">
      <c r="A366" s="29"/>
      <c r="B366" s="29" t="s">
        <v>406</v>
      </c>
      <c r="C366" s="31">
        <v>0</v>
      </c>
    </row>
    <row r="367" spans="1:3" hidden="1" outlineLevel="2" collapsed="1">
      <c r="A367" s="6">
        <v>2202</v>
      </c>
      <c r="B367" s="4" t="s">
        <v>407</v>
      </c>
      <c r="C367" s="5">
        <f>SUM(C368:C369)</f>
        <v>0</v>
      </c>
    </row>
    <row r="368" spans="1:3" ht="15" hidden="1" customHeight="1" outlineLevel="3">
      <c r="A368" s="29"/>
      <c r="B368" s="29" t="s">
        <v>405</v>
      </c>
      <c r="C368" s="31">
        <v>0</v>
      </c>
    </row>
    <row r="369" spans="1:8" ht="15" hidden="1" customHeight="1" outlineLevel="3">
      <c r="A369" s="29"/>
      <c r="B369" s="29" t="s">
        <v>406</v>
      </c>
      <c r="C369" s="31">
        <v>0</v>
      </c>
    </row>
    <row r="370" spans="1:8" hidden="1" outlineLevel="2" collapsed="1">
      <c r="A370" s="6">
        <v>2202</v>
      </c>
      <c r="B370" s="4" t="s">
        <v>408</v>
      </c>
      <c r="C370" s="5">
        <v>500</v>
      </c>
    </row>
    <row r="371" spans="1:8" hidden="1" outlineLevel="2" collapsed="1">
      <c r="A371" s="6">
        <v>2202</v>
      </c>
      <c r="B371" s="4" t="s">
        <v>409</v>
      </c>
      <c r="C371" s="5">
        <v>0</v>
      </c>
    </row>
    <row r="372" spans="1:8" outlineLevel="1" collapsed="1">
      <c r="A372" s="190" t="s">
        <v>410</v>
      </c>
      <c r="B372" s="191"/>
      <c r="C372" s="33">
        <v>0</v>
      </c>
    </row>
    <row r="373" spans="1:8">
      <c r="A373" s="194" t="s">
        <v>411</v>
      </c>
      <c r="B373" s="195"/>
      <c r="C373" s="36">
        <f>C374+C394+C399+C412+C418+C428</f>
        <v>25699.3</v>
      </c>
      <c r="E373" s="40" t="s">
        <v>616</v>
      </c>
      <c r="F373" s="42"/>
      <c r="G373" s="43"/>
      <c r="H373" s="41" t="b">
        <f>AND(F373=G373)</f>
        <v>1</v>
      </c>
    </row>
    <row r="374" spans="1:8" outlineLevel="1">
      <c r="A374" s="190" t="s">
        <v>412</v>
      </c>
      <c r="B374" s="191"/>
      <c r="C374" s="33">
        <f>C375+C376+C380+C381+C384+C387+C390+C391+C392+C393</f>
        <v>5042</v>
      </c>
    </row>
    <row r="375" spans="1:8" hidden="1" outlineLevel="2">
      <c r="A375" s="6">
        <v>3302</v>
      </c>
      <c r="B375" s="4" t="s">
        <v>413</v>
      </c>
      <c r="C375" s="5">
        <v>0</v>
      </c>
    </row>
    <row r="376" spans="1:8" hidden="1" outlineLevel="2">
      <c r="A376" s="6">
        <v>3302</v>
      </c>
      <c r="B376" s="4" t="s">
        <v>414</v>
      </c>
      <c r="C376" s="5">
        <f>SUM(C377:C379)</f>
        <v>4242</v>
      </c>
    </row>
    <row r="377" spans="1:8" ht="15" hidden="1" customHeight="1" outlineLevel="3">
      <c r="A377" s="29"/>
      <c r="B377" s="29" t="s">
        <v>415</v>
      </c>
      <c r="C377" s="31">
        <v>0</v>
      </c>
    </row>
    <row r="378" spans="1:8" ht="15" hidden="1" customHeight="1" outlineLevel="3">
      <c r="A378" s="29"/>
      <c r="B378" s="29" t="s">
        <v>416</v>
      </c>
      <c r="C378" s="31">
        <v>4242</v>
      </c>
    </row>
    <row r="379" spans="1:8" ht="15" hidden="1" customHeight="1" outlineLevel="3">
      <c r="A379" s="29"/>
      <c r="B379" s="29" t="s">
        <v>417</v>
      </c>
      <c r="C379" s="31">
        <v>0</v>
      </c>
    </row>
    <row r="380" spans="1:8" hidden="1" outlineLevel="2" collapsed="1">
      <c r="A380" s="6">
        <v>3302</v>
      </c>
      <c r="B380" s="4" t="s">
        <v>418</v>
      </c>
      <c r="C380" s="5"/>
    </row>
    <row r="381" spans="1:8" hidden="1" outlineLevel="2">
      <c r="A381" s="6">
        <v>3302</v>
      </c>
      <c r="B381" s="4" t="s">
        <v>419</v>
      </c>
      <c r="C381" s="5">
        <f>SUM(C382:C383)</f>
        <v>200</v>
      </c>
    </row>
    <row r="382" spans="1:8" ht="15" hidden="1" customHeight="1" outlineLevel="3">
      <c r="A382" s="29"/>
      <c r="B382" s="29" t="s">
        <v>420</v>
      </c>
      <c r="C382" s="31">
        <v>200</v>
      </c>
    </row>
    <row r="383" spans="1:8" ht="15" hidden="1" customHeight="1" outlineLevel="3">
      <c r="A383" s="29"/>
      <c r="B383" s="29" t="s">
        <v>421</v>
      </c>
      <c r="C383" s="31">
        <v>0</v>
      </c>
    </row>
    <row r="384" spans="1:8" hidden="1" outlineLevel="2" collapsed="1">
      <c r="A384" s="6">
        <v>3302</v>
      </c>
      <c r="B384" s="4" t="s">
        <v>422</v>
      </c>
      <c r="C384" s="5">
        <f>SUM(C385:C386)</f>
        <v>0</v>
      </c>
    </row>
    <row r="385" spans="1:10" ht="15" hidden="1" customHeight="1" outlineLevel="3">
      <c r="A385" s="29"/>
      <c r="B385" s="29" t="s">
        <v>423</v>
      </c>
      <c r="C385" s="31"/>
    </row>
    <row r="386" spans="1:10" ht="15" hidden="1" customHeight="1" outlineLevel="3">
      <c r="A386" s="29"/>
      <c r="B386" s="29" t="s">
        <v>424</v>
      </c>
      <c r="C386" s="31">
        <v>0</v>
      </c>
    </row>
    <row r="387" spans="1:10" hidden="1" outlineLevel="2" collapsed="1">
      <c r="A387" s="6">
        <v>3302</v>
      </c>
      <c r="B387" s="4" t="s">
        <v>425</v>
      </c>
      <c r="C387" s="5">
        <f>SUM(C388:C389)</f>
        <v>600</v>
      </c>
    </row>
    <row r="388" spans="1:10" ht="15" hidden="1" customHeight="1" outlineLevel="3">
      <c r="A388" s="29"/>
      <c r="B388" s="29" t="s">
        <v>426</v>
      </c>
      <c r="C388" s="31">
        <v>600</v>
      </c>
    </row>
    <row r="389" spans="1:10" ht="15" hidden="1" customHeight="1" outlineLevel="3">
      <c r="A389" s="29"/>
      <c r="B389" s="29" t="s">
        <v>427</v>
      </c>
      <c r="C389" s="31">
        <v>0</v>
      </c>
    </row>
    <row r="390" spans="1:10" hidden="1" outlineLevel="2" collapsed="1">
      <c r="A390" s="6">
        <v>3302</v>
      </c>
      <c r="B390" s="4" t="s">
        <v>428</v>
      </c>
      <c r="C390" s="5"/>
    </row>
    <row r="391" spans="1:10" hidden="1" outlineLevel="2">
      <c r="A391" s="6">
        <v>3302</v>
      </c>
      <c r="B391" s="4" t="s">
        <v>429</v>
      </c>
      <c r="C391" s="5"/>
    </row>
    <row r="392" spans="1:10" hidden="1" outlineLevel="2">
      <c r="A392" s="6">
        <v>3302</v>
      </c>
      <c r="B392" s="4" t="s">
        <v>430</v>
      </c>
      <c r="C392" s="5"/>
    </row>
    <row r="393" spans="1:10" hidden="1" outlineLevel="2">
      <c r="A393" s="6">
        <v>3302</v>
      </c>
      <c r="B393" s="4" t="s">
        <v>431</v>
      </c>
      <c r="C393" s="5">
        <v>0</v>
      </c>
    </row>
    <row r="394" spans="1:10" outlineLevel="1" collapsed="1">
      <c r="A394" s="190" t="s">
        <v>432</v>
      </c>
      <c r="B394" s="191"/>
      <c r="C394" s="33">
        <f>SUM(C395:C398)</f>
        <v>1514</v>
      </c>
    </row>
    <row r="395" spans="1:10" hidden="1" outlineLevel="2" collapsed="1">
      <c r="A395" s="6">
        <v>3303</v>
      </c>
      <c r="B395" s="4" t="s">
        <v>433</v>
      </c>
      <c r="C395" s="5">
        <v>1514</v>
      </c>
    </row>
    <row r="396" spans="1:10" hidden="1" outlineLevel="2">
      <c r="A396" s="6">
        <v>3303</v>
      </c>
      <c r="B396" s="4" t="s">
        <v>434</v>
      </c>
      <c r="C396" s="5">
        <v>0</v>
      </c>
    </row>
    <row r="397" spans="1:10" hidden="1" outlineLevel="2">
      <c r="A397" s="6">
        <v>3303</v>
      </c>
      <c r="B397" s="4" t="s">
        <v>435</v>
      </c>
      <c r="C397" s="5">
        <v>0</v>
      </c>
    </row>
    <row r="398" spans="1:10" hidden="1" outlineLevel="2">
      <c r="A398" s="6">
        <v>3303</v>
      </c>
      <c r="B398" s="4" t="s">
        <v>431</v>
      </c>
      <c r="C398" s="5">
        <v>0</v>
      </c>
    </row>
    <row r="399" spans="1:10" outlineLevel="1" collapsed="1">
      <c r="A399" s="190" t="s">
        <v>436</v>
      </c>
      <c r="B399" s="191"/>
      <c r="C399" s="33">
        <f>C400+C401+C402+C403+C407+C408+C409+C410+C411</f>
        <v>18500</v>
      </c>
      <c r="J399" s="52"/>
    </row>
    <row r="400" spans="1:10" hidden="1" outlineLevel="2" collapsed="1">
      <c r="A400" s="6">
        <v>3305</v>
      </c>
      <c r="B400" s="4" t="s">
        <v>437</v>
      </c>
      <c r="C400" s="5">
        <v>0</v>
      </c>
    </row>
    <row r="401" spans="1:3" hidden="1" outlineLevel="2">
      <c r="A401" s="6">
        <v>3305</v>
      </c>
      <c r="B401" s="4" t="s">
        <v>438</v>
      </c>
      <c r="C401" s="5">
        <v>0</v>
      </c>
    </row>
    <row r="402" spans="1:3" hidden="1" outlineLevel="2">
      <c r="A402" s="6">
        <v>3305</v>
      </c>
      <c r="B402" s="4" t="s">
        <v>439</v>
      </c>
      <c r="C402" s="5">
        <v>0</v>
      </c>
    </row>
    <row r="403" spans="1:3" hidden="1" outlineLevel="2">
      <c r="A403" s="6">
        <v>3305</v>
      </c>
      <c r="B403" s="4" t="s">
        <v>440</v>
      </c>
      <c r="C403" s="5">
        <f>SUM(C404:C406)</f>
        <v>0</v>
      </c>
    </row>
    <row r="404" spans="1:3" ht="15" hidden="1" customHeight="1" outlineLevel="3">
      <c r="A404" s="30"/>
      <c r="B404" s="29" t="s">
        <v>441</v>
      </c>
      <c r="C404" s="31"/>
    </row>
    <row r="405" spans="1:3" ht="15" hidden="1" customHeight="1" outlineLevel="3">
      <c r="A405" s="30"/>
      <c r="B405" s="29" t="s">
        <v>442</v>
      </c>
      <c r="C405" s="31">
        <v>0</v>
      </c>
    </row>
    <row r="406" spans="1:3" ht="15" hidden="1" customHeight="1" outlineLevel="3">
      <c r="A406" s="30"/>
      <c r="B406" s="29" t="s">
        <v>443</v>
      </c>
      <c r="C406" s="31">
        <v>0</v>
      </c>
    </row>
    <row r="407" spans="1:3" hidden="1" outlineLevel="2" collapsed="1">
      <c r="A407" s="6">
        <v>3305</v>
      </c>
      <c r="B407" s="4" t="s">
        <v>444</v>
      </c>
      <c r="C407" s="5">
        <v>500</v>
      </c>
    </row>
    <row r="408" spans="1:3" hidden="1" outlineLevel="2">
      <c r="A408" s="6">
        <v>3305</v>
      </c>
      <c r="B408" s="4" t="s">
        <v>445</v>
      </c>
      <c r="C408" s="5">
        <v>0</v>
      </c>
    </row>
    <row r="409" spans="1:3" hidden="1" outlineLevel="2">
      <c r="A409" s="6">
        <v>3305</v>
      </c>
      <c r="B409" s="4" t="s">
        <v>446</v>
      </c>
      <c r="C409" s="5">
        <v>300</v>
      </c>
    </row>
    <row r="410" spans="1:3" hidden="1" outlineLevel="2">
      <c r="A410" s="6">
        <v>3305</v>
      </c>
      <c r="B410" s="4" t="s">
        <v>447</v>
      </c>
      <c r="C410" s="5">
        <v>17700</v>
      </c>
    </row>
    <row r="411" spans="1:3" hidden="1" outlineLevel="2">
      <c r="A411" s="6">
        <v>3305</v>
      </c>
      <c r="B411" s="4" t="s">
        <v>431</v>
      </c>
      <c r="C411" s="5">
        <v>0</v>
      </c>
    </row>
    <row r="412" spans="1:3" outlineLevel="1" collapsed="1">
      <c r="A412" s="190" t="s">
        <v>448</v>
      </c>
      <c r="B412" s="191"/>
      <c r="C412" s="33">
        <f>SUM(C413:C417)</f>
        <v>0</v>
      </c>
    </row>
    <row r="413" spans="1:3" hidden="1" outlineLevel="2" collapsed="1">
      <c r="A413" s="6">
        <v>3306</v>
      </c>
      <c r="B413" s="4" t="s">
        <v>449</v>
      </c>
      <c r="C413" s="5">
        <v>0</v>
      </c>
    </row>
    <row r="414" spans="1:3" hidden="1" outlineLevel="2">
      <c r="A414" s="6">
        <v>3306</v>
      </c>
      <c r="B414" s="4" t="s">
        <v>450</v>
      </c>
      <c r="C414" s="5">
        <v>0</v>
      </c>
    </row>
    <row r="415" spans="1:3" hidden="1" outlineLevel="2">
      <c r="A415" s="6">
        <v>3306</v>
      </c>
      <c r="B415" s="4" t="s">
        <v>451</v>
      </c>
      <c r="C415" s="5">
        <v>0</v>
      </c>
    </row>
    <row r="416" spans="1:3" hidden="1" outlineLevel="2">
      <c r="A416" s="6">
        <v>3306</v>
      </c>
      <c r="B416" s="4" t="s">
        <v>452</v>
      </c>
      <c r="C416" s="5">
        <v>0</v>
      </c>
    </row>
    <row r="417" spans="1:3" hidden="1" outlineLevel="2">
      <c r="A417" s="6">
        <v>3306</v>
      </c>
      <c r="B417" s="4" t="s">
        <v>453</v>
      </c>
      <c r="C417" s="5">
        <v>0</v>
      </c>
    </row>
    <row r="418" spans="1:3" outlineLevel="1" collapsed="1">
      <c r="A418" s="190" t="s">
        <v>454</v>
      </c>
      <c r="B418" s="191"/>
      <c r="C418" s="33">
        <f>C419+C421+C427</f>
        <v>0</v>
      </c>
    </row>
    <row r="419" spans="1:3" hidden="1" outlineLevel="2" collapsed="1">
      <c r="A419" s="6">
        <v>3307</v>
      </c>
      <c r="B419" s="4" t="s">
        <v>455</v>
      </c>
      <c r="C419" s="5">
        <f>SUM(C420)</f>
        <v>0</v>
      </c>
    </row>
    <row r="420" spans="1:3" ht="15" hidden="1" customHeight="1" outlineLevel="3">
      <c r="A420" s="30"/>
      <c r="B420" s="29" t="s">
        <v>456</v>
      </c>
      <c r="C420" s="31">
        <v>0</v>
      </c>
    </row>
    <row r="421" spans="1:3" hidden="1" outlineLevel="2" collapsed="1">
      <c r="A421" s="6">
        <v>3307</v>
      </c>
      <c r="B421" s="4" t="s">
        <v>440</v>
      </c>
      <c r="C421" s="5">
        <f>SUM(C422:C426)</f>
        <v>0</v>
      </c>
    </row>
    <row r="422" spans="1:3" ht="15" hidden="1" customHeight="1" outlineLevel="3">
      <c r="A422" s="30"/>
      <c r="B422" s="29" t="s">
        <v>457</v>
      </c>
      <c r="C422" s="31">
        <v>0</v>
      </c>
    </row>
    <row r="423" spans="1:3" ht="15" hidden="1" customHeight="1" outlineLevel="3">
      <c r="A423" s="30"/>
      <c r="B423" s="29" t="s">
        <v>458</v>
      </c>
      <c r="C423" s="31">
        <v>0</v>
      </c>
    </row>
    <row r="424" spans="1:3" ht="15" hidden="1" customHeight="1" outlineLevel="3">
      <c r="A424" s="30"/>
      <c r="B424" s="29" t="s">
        <v>459</v>
      </c>
      <c r="C424" s="31">
        <v>0</v>
      </c>
    </row>
    <row r="425" spans="1:3" ht="15" hidden="1" customHeight="1" outlineLevel="3">
      <c r="A425" s="30"/>
      <c r="B425" s="29" t="s">
        <v>460</v>
      </c>
      <c r="C425" s="31">
        <v>0</v>
      </c>
    </row>
    <row r="426" spans="1:3" ht="15" hidden="1" customHeight="1" outlineLevel="3">
      <c r="A426" s="30"/>
      <c r="B426" s="29" t="s">
        <v>461</v>
      </c>
      <c r="C426" s="31">
        <v>0</v>
      </c>
    </row>
    <row r="427" spans="1:3" hidden="1" outlineLevel="2" collapsed="1">
      <c r="A427" s="6">
        <v>3307</v>
      </c>
      <c r="B427" s="4" t="s">
        <v>462</v>
      </c>
      <c r="C427" s="5">
        <v>0</v>
      </c>
    </row>
    <row r="428" spans="1:3" outlineLevel="1" collapsed="1">
      <c r="A428" s="190" t="s">
        <v>463</v>
      </c>
      <c r="B428" s="191"/>
      <c r="C428" s="33">
        <f>SUM(C429:C434)</f>
        <v>643.29999999999995</v>
      </c>
    </row>
    <row r="429" spans="1:3" hidden="1" outlineLevel="2" collapsed="1">
      <c r="A429" s="6">
        <v>3310</v>
      </c>
      <c r="B429" s="4" t="s">
        <v>465</v>
      </c>
      <c r="C429" s="5">
        <v>0</v>
      </c>
    </row>
    <row r="430" spans="1:3" hidden="1" outlineLevel="2" collapsed="1">
      <c r="A430" s="6">
        <v>3310</v>
      </c>
      <c r="B430" s="4" t="s">
        <v>52</v>
      </c>
      <c r="C430" s="5">
        <v>643.29999999999995</v>
      </c>
    </row>
    <row r="431" spans="1:3" hidden="1" outlineLevel="2" collapsed="1">
      <c r="A431" s="6">
        <v>3310</v>
      </c>
      <c r="B431" s="4" t="s">
        <v>466</v>
      </c>
      <c r="C431" s="5">
        <v>0</v>
      </c>
    </row>
    <row r="432" spans="1:3" hidden="1" outlineLevel="2" collapsed="1">
      <c r="A432" s="6">
        <v>3310</v>
      </c>
      <c r="B432" s="4" t="s">
        <v>467</v>
      </c>
      <c r="C432" s="5">
        <v>0</v>
      </c>
    </row>
    <row r="433" spans="1:8" hidden="1" outlineLevel="2" collapsed="1">
      <c r="A433" s="6">
        <v>3310</v>
      </c>
      <c r="B433" s="4" t="s">
        <v>464</v>
      </c>
      <c r="C433" s="5">
        <v>0</v>
      </c>
    </row>
    <row r="434" spans="1:8" hidden="1" outlineLevel="2" collapsed="1">
      <c r="A434" s="6">
        <v>3310</v>
      </c>
      <c r="B434" s="4" t="s">
        <v>468</v>
      </c>
      <c r="C434" s="5">
        <f>SUM(C435:C436)</f>
        <v>0</v>
      </c>
    </row>
    <row r="435" spans="1:8" ht="15" hidden="1" customHeight="1" outlineLevel="2">
      <c r="A435" s="30"/>
      <c r="B435" s="29" t="s">
        <v>469</v>
      </c>
      <c r="C435" s="31">
        <v>0</v>
      </c>
    </row>
    <row r="436" spans="1:8" ht="15" hidden="1" customHeight="1" outlineLevel="2">
      <c r="A436" s="30"/>
      <c r="B436" s="29" t="s">
        <v>470</v>
      </c>
      <c r="C436" s="31">
        <v>0</v>
      </c>
    </row>
    <row r="437" spans="1:8">
      <c r="A437" s="196" t="s">
        <v>471</v>
      </c>
      <c r="B437" s="197"/>
      <c r="C437" s="36">
        <f>C438+C439</f>
        <v>0</v>
      </c>
      <c r="E437" s="40" t="s">
        <v>617</v>
      </c>
      <c r="F437" s="42"/>
      <c r="G437" s="43"/>
      <c r="H437" s="41" t="b">
        <f>AND(F437=G437)</f>
        <v>1</v>
      </c>
    </row>
    <row r="438" spans="1:8" outlineLevel="1">
      <c r="A438" s="190" t="s">
        <v>472</v>
      </c>
      <c r="B438" s="191"/>
      <c r="C438" s="33"/>
    </row>
    <row r="439" spans="1:8" outlineLevel="1">
      <c r="A439" s="190" t="s">
        <v>473</v>
      </c>
      <c r="B439" s="191"/>
      <c r="C439" s="33">
        <v>0</v>
      </c>
    </row>
    <row r="440" spans="1:8">
      <c r="A440" s="186" t="s">
        <v>477</v>
      </c>
      <c r="B440" s="187"/>
      <c r="C440" s="37">
        <f>C441</f>
        <v>26363.887999999999</v>
      </c>
      <c r="E440" s="40" t="s">
        <v>59</v>
      </c>
      <c r="F440" s="42"/>
      <c r="G440" s="43"/>
      <c r="H440" s="41" t="b">
        <f>AND(F440=G440)</f>
        <v>1</v>
      </c>
    </row>
    <row r="441" spans="1:8">
      <c r="A441" s="188" t="s">
        <v>478</v>
      </c>
      <c r="B441" s="189"/>
      <c r="C441" s="34">
        <f>C442+C446</f>
        <v>26363.887999999999</v>
      </c>
      <c r="E441" s="40" t="s">
        <v>618</v>
      </c>
      <c r="F441" s="42"/>
      <c r="G441" s="43"/>
      <c r="H441" s="41" t="b">
        <f>AND(F441=G441)</f>
        <v>1</v>
      </c>
    </row>
    <row r="442" spans="1:8" outlineLevel="1">
      <c r="A442" s="190" t="s">
        <v>479</v>
      </c>
      <c r="B442" s="191"/>
      <c r="C442" s="33">
        <f>SUM(C443:C445)</f>
        <v>26363.887999999999</v>
      </c>
    </row>
    <row r="443" spans="1:8" hidden="1" outlineLevel="2" collapsed="1">
      <c r="A443" s="6">
        <v>5500</v>
      </c>
      <c r="B443" s="4" t="s">
        <v>480</v>
      </c>
      <c r="C443" s="5">
        <v>26363.887999999999</v>
      </c>
    </row>
    <row r="444" spans="1:8" hidden="1" outlineLevel="2" collapsed="1">
      <c r="A444" s="6">
        <v>5500</v>
      </c>
      <c r="B444" s="4" t="s">
        <v>481</v>
      </c>
      <c r="C444" s="5">
        <v>0</v>
      </c>
    </row>
    <row r="445" spans="1:8" hidden="1" outlineLevel="2" collapsed="1">
      <c r="A445" s="6">
        <v>5500</v>
      </c>
      <c r="B445" s="4" t="s">
        <v>482</v>
      </c>
      <c r="C445" s="5">
        <v>0</v>
      </c>
    </row>
    <row r="446" spans="1:8" outlineLevel="1" collapsed="1">
      <c r="A446" s="190" t="s">
        <v>483</v>
      </c>
      <c r="B446" s="191"/>
      <c r="C446" s="33">
        <f>SUM(C447:C448)</f>
        <v>0</v>
      </c>
    </row>
    <row r="447" spans="1:8" hidden="1" outlineLevel="2" collapsed="1">
      <c r="A447" s="6">
        <v>5501</v>
      </c>
      <c r="B447" s="4" t="s">
        <v>484</v>
      </c>
      <c r="C447" s="5">
        <v>0</v>
      </c>
    </row>
    <row r="448" spans="1:8" ht="15" hidden="1" customHeight="1" outlineLevel="2" collapsed="1">
      <c r="A448" s="6">
        <v>5501</v>
      </c>
      <c r="B448" s="4" t="s">
        <v>485</v>
      </c>
      <c r="C448" s="5">
        <v>0</v>
      </c>
    </row>
    <row r="449" spans="1:8">
      <c r="A449" s="192" t="s">
        <v>62</v>
      </c>
      <c r="B449" s="193"/>
      <c r="C449" s="38">
        <f>C450+C606+C615</f>
        <v>279612.342</v>
      </c>
      <c r="E449" s="40" t="s">
        <v>62</v>
      </c>
      <c r="F449" s="42">
        <f>C449</f>
        <v>279612.342</v>
      </c>
      <c r="G449" s="43"/>
      <c r="H449" s="41" t="b">
        <f>AND(F449=G449)</f>
        <v>0</v>
      </c>
    </row>
    <row r="450" spans="1:8">
      <c r="A450" s="186" t="s">
        <v>486</v>
      </c>
      <c r="B450" s="187"/>
      <c r="C450" s="37">
        <f>C451+C528+C532+C535</f>
        <v>219406.30600000001</v>
      </c>
      <c r="E450" s="40" t="s">
        <v>61</v>
      </c>
      <c r="F450" s="42"/>
      <c r="G450" s="43"/>
      <c r="H450" s="41" t="b">
        <f>AND(F450=G450)</f>
        <v>1</v>
      </c>
    </row>
    <row r="451" spans="1:8">
      <c r="A451" s="188" t="s">
        <v>487</v>
      </c>
      <c r="B451" s="189"/>
      <c r="C451" s="39">
        <f>C452+C457+C458+C459+C466+C467+C471+C474+C475+C476+C477+C482+C485+C489+C493+C500+C506+C518</f>
        <v>219406.30600000001</v>
      </c>
      <c r="E451" s="40" t="s">
        <v>619</v>
      </c>
      <c r="F451" s="42"/>
      <c r="G451" s="43"/>
      <c r="H451" s="41" t="b">
        <f>AND(F451=G451)</f>
        <v>1</v>
      </c>
    </row>
    <row r="452" spans="1:8" outlineLevel="1">
      <c r="A452" s="190" t="s">
        <v>488</v>
      </c>
      <c r="B452" s="191"/>
      <c r="C452" s="33">
        <f>SUM(C453:C456)</f>
        <v>19513.718000000001</v>
      </c>
    </row>
    <row r="453" spans="1:8" hidden="1" outlineLevel="2">
      <c r="A453" s="7">
        <v>6600</v>
      </c>
      <c r="B453" s="4" t="s">
        <v>490</v>
      </c>
      <c r="C453" s="5">
        <v>0</v>
      </c>
    </row>
    <row r="454" spans="1:8" hidden="1" outlineLevel="2">
      <c r="A454" s="7">
        <v>6600</v>
      </c>
      <c r="B454" s="4" t="s">
        <v>491</v>
      </c>
      <c r="C454" s="5">
        <v>0</v>
      </c>
    </row>
    <row r="455" spans="1:8" hidden="1" outlineLevel="2">
      <c r="A455" s="7">
        <v>6600</v>
      </c>
      <c r="B455" s="4" t="s">
        <v>492</v>
      </c>
      <c r="C455" s="5">
        <v>0</v>
      </c>
    </row>
    <row r="456" spans="1:8" hidden="1" outlineLevel="2">
      <c r="A456" s="6">
        <v>6600</v>
      </c>
      <c r="B456" s="4" t="s">
        <v>493</v>
      </c>
      <c r="C456" s="5">
        <v>19513.718000000001</v>
      </c>
    </row>
    <row r="457" spans="1:8" outlineLevel="1" collapsed="1">
      <c r="A457" s="190" t="s">
        <v>489</v>
      </c>
      <c r="B457" s="191"/>
      <c r="C457" s="32">
        <v>0</v>
      </c>
    </row>
    <row r="458" spans="1:8" outlineLevel="1">
      <c r="A458" s="190" t="s">
        <v>494</v>
      </c>
      <c r="B458" s="191"/>
      <c r="C458" s="33">
        <v>0</v>
      </c>
    </row>
    <row r="459" spans="1:8" outlineLevel="1">
      <c r="A459" s="190" t="s">
        <v>495</v>
      </c>
      <c r="B459" s="191"/>
      <c r="C459" s="33">
        <v>115513.38</v>
      </c>
    </row>
    <row r="460" spans="1:8" hidden="1" outlineLevel="2">
      <c r="A460" s="7">
        <v>6603</v>
      </c>
      <c r="B460" s="4" t="s">
        <v>496</v>
      </c>
      <c r="C460" s="5">
        <v>0</v>
      </c>
    </row>
    <row r="461" spans="1:8" hidden="1" outlineLevel="2">
      <c r="A461" s="7">
        <v>6603</v>
      </c>
      <c r="B461" s="4" t="s">
        <v>497</v>
      </c>
      <c r="C461" s="5">
        <v>0</v>
      </c>
    </row>
    <row r="462" spans="1:8" hidden="1" outlineLevel="2">
      <c r="A462" s="7">
        <v>6603</v>
      </c>
      <c r="B462" s="4" t="s">
        <v>498</v>
      </c>
      <c r="C462" s="5">
        <v>0</v>
      </c>
    </row>
    <row r="463" spans="1:8" hidden="1" outlineLevel="2">
      <c r="A463" s="7">
        <v>6603</v>
      </c>
      <c r="B463" s="4" t="s">
        <v>499</v>
      </c>
      <c r="C463" s="5">
        <v>0</v>
      </c>
    </row>
    <row r="464" spans="1:8" hidden="1" outlineLevel="2">
      <c r="A464" s="7">
        <v>6603</v>
      </c>
      <c r="B464" s="4" t="s">
        <v>500</v>
      </c>
      <c r="C464" s="5">
        <v>0</v>
      </c>
    </row>
    <row r="465" spans="1:3" hidden="1" outlineLevel="2">
      <c r="A465" s="7">
        <v>6603</v>
      </c>
      <c r="B465" s="4" t="s">
        <v>501</v>
      </c>
      <c r="C465" s="5">
        <v>0</v>
      </c>
    </row>
    <row r="466" spans="1:3" outlineLevel="1" collapsed="1">
      <c r="A466" s="190" t="s">
        <v>502</v>
      </c>
      <c r="B466" s="191"/>
      <c r="C466" s="33">
        <v>0</v>
      </c>
    </row>
    <row r="467" spans="1:3" outlineLevel="1">
      <c r="A467" s="190" t="s">
        <v>503</v>
      </c>
      <c r="B467" s="191"/>
      <c r="C467" s="33">
        <f>SUM(C468:C470)</f>
        <v>0</v>
      </c>
    </row>
    <row r="468" spans="1:3" hidden="1" outlineLevel="2">
      <c r="A468" s="7">
        <v>6605</v>
      </c>
      <c r="B468" s="4" t="s">
        <v>504</v>
      </c>
      <c r="C468" s="5">
        <v>0</v>
      </c>
    </row>
    <row r="469" spans="1:3" hidden="1" outlineLevel="2">
      <c r="A469" s="7">
        <v>6605</v>
      </c>
      <c r="B469" s="4" t="s">
        <v>505</v>
      </c>
      <c r="C469" s="5">
        <v>0</v>
      </c>
    </row>
    <row r="470" spans="1:3" hidden="1" outlineLevel="2">
      <c r="A470" s="7">
        <v>6605</v>
      </c>
      <c r="B470" s="4" t="s">
        <v>506</v>
      </c>
      <c r="C470" s="5">
        <v>0</v>
      </c>
    </row>
    <row r="471" spans="1:3" outlineLevel="1" collapsed="1">
      <c r="A471" s="190" t="s">
        <v>507</v>
      </c>
      <c r="B471" s="191"/>
      <c r="C471" s="33">
        <f>SUM(C472:C473)</f>
        <v>62502</v>
      </c>
    </row>
    <row r="472" spans="1:3" hidden="1" outlineLevel="2">
      <c r="A472" s="7">
        <v>6606</v>
      </c>
      <c r="B472" s="4" t="s">
        <v>508</v>
      </c>
      <c r="C472" s="5">
        <v>62502</v>
      </c>
    </row>
    <row r="473" spans="1:3" hidden="1" outlineLevel="2">
      <c r="A473" s="7">
        <v>6606</v>
      </c>
      <c r="B473" s="4" t="s">
        <v>509</v>
      </c>
      <c r="C473" s="5">
        <v>0</v>
      </c>
    </row>
    <row r="474" spans="1:3" outlineLevel="1" collapsed="1">
      <c r="A474" s="190" t="s">
        <v>510</v>
      </c>
      <c r="B474" s="191"/>
      <c r="C474" s="33">
        <v>0</v>
      </c>
    </row>
    <row r="475" spans="1:3" outlineLevel="1" collapsed="1">
      <c r="A475" s="190" t="s">
        <v>511</v>
      </c>
      <c r="B475" s="191"/>
      <c r="C475" s="33">
        <v>0</v>
      </c>
    </row>
    <row r="476" spans="1:3" outlineLevel="1" collapsed="1">
      <c r="A476" s="190" t="s">
        <v>512</v>
      </c>
      <c r="B476" s="191"/>
      <c r="C476" s="33">
        <v>0</v>
      </c>
    </row>
    <row r="477" spans="1:3" outlineLevel="1">
      <c r="A477" s="190" t="s">
        <v>513</v>
      </c>
      <c r="B477" s="191"/>
      <c r="C477" s="33">
        <f>SUM(C478:C481)</f>
        <v>0</v>
      </c>
    </row>
    <row r="478" spans="1:3" hidden="1" outlineLevel="2">
      <c r="A478" s="7">
        <v>6610</v>
      </c>
      <c r="B478" s="4" t="s">
        <v>514</v>
      </c>
      <c r="C478" s="5">
        <v>0</v>
      </c>
    </row>
    <row r="479" spans="1:3" hidden="1" outlineLevel="2">
      <c r="A479" s="7">
        <v>6610</v>
      </c>
      <c r="B479" s="4" t="s">
        <v>515</v>
      </c>
      <c r="C479" s="5">
        <v>0</v>
      </c>
    </row>
    <row r="480" spans="1:3" hidden="1" outlineLevel="2">
      <c r="A480" s="7">
        <v>6610</v>
      </c>
      <c r="B480" s="4" t="s">
        <v>516</v>
      </c>
      <c r="C480" s="5">
        <v>0</v>
      </c>
    </row>
    <row r="481" spans="1:3" hidden="1" outlineLevel="2">
      <c r="A481" s="7">
        <v>6610</v>
      </c>
      <c r="B481" s="4" t="s">
        <v>517</v>
      </c>
      <c r="C481" s="5">
        <v>0</v>
      </c>
    </row>
    <row r="482" spans="1:3" outlineLevel="1" collapsed="1">
      <c r="A482" s="190" t="s">
        <v>520</v>
      </c>
      <c r="B482" s="191"/>
      <c r="C482" s="33">
        <f>SUM(C483:C484)</f>
        <v>0</v>
      </c>
    </row>
    <row r="483" spans="1:3" hidden="1" outlineLevel="2">
      <c r="A483" s="7">
        <v>6611</v>
      </c>
      <c r="B483" s="4" t="s">
        <v>518</v>
      </c>
      <c r="C483" s="5">
        <v>0</v>
      </c>
    </row>
    <row r="484" spans="1:3" hidden="1" outlineLevel="2">
      <c r="A484" s="7">
        <v>6611</v>
      </c>
      <c r="B484" s="4" t="s">
        <v>519</v>
      </c>
      <c r="C484" s="5">
        <v>0</v>
      </c>
    </row>
    <row r="485" spans="1:3" outlineLevel="1" collapsed="1">
      <c r="A485" s="190" t="s">
        <v>524</v>
      </c>
      <c r="B485" s="191"/>
      <c r="C485" s="33">
        <f>SUM(C486:C488)</f>
        <v>0</v>
      </c>
    </row>
    <row r="486" spans="1:3" hidden="1" outlineLevel="2">
      <c r="A486" s="7">
        <v>6612</v>
      </c>
      <c r="B486" s="4" t="s">
        <v>521</v>
      </c>
      <c r="C486" s="5">
        <v>0</v>
      </c>
    </row>
    <row r="487" spans="1:3" hidden="1" outlineLevel="2">
      <c r="A487" s="7">
        <v>6612</v>
      </c>
      <c r="B487" s="4" t="s">
        <v>522</v>
      </c>
      <c r="C487" s="5">
        <v>0</v>
      </c>
    </row>
    <row r="488" spans="1:3" hidden="1" outlineLevel="2">
      <c r="A488" s="7">
        <v>6612</v>
      </c>
      <c r="B488" s="4" t="s">
        <v>523</v>
      </c>
      <c r="C488" s="5">
        <v>0</v>
      </c>
    </row>
    <row r="489" spans="1:3" outlineLevel="1" collapsed="1">
      <c r="A489" s="190" t="s">
        <v>525</v>
      </c>
      <c r="B489" s="191"/>
      <c r="C489" s="33">
        <f>SUM(C490:C492)</f>
        <v>21071.986000000001</v>
      </c>
    </row>
    <row r="490" spans="1:3" hidden="1" outlineLevel="2">
      <c r="A490" s="7">
        <v>6613</v>
      </c>
      <c r="B490" s="4" t="s">
        <v>526</v>
      </c>
      <c r="C490" s="5">
        <v>0</v>
      </c>
    </row>
    <row r="491" spans="1:3" hidden="1" outlineLevel="2">
      <c r="A491" s="7">
        <v>6613</v>
      </c>
      <c r="B491" s="4" t="s">
        <v>527</v>
      </c>
      <c r="C491" s="5">
        <v>21071.986000000001</v>
      </c>
    </row>
    <row r="492" spans="1:3" hidden="1" outlineLevel="2">
      <c r="A492" s="7">
        <v>6613</v>
      </c>
      <c r="B492" s="4" t="s">
        <v>523</v>
      </c>
      <c r="C492" s="5">
        <v>0</v>
      </c>
    </row>
    <row r="493" spans="1:3" outlineLevel="1" collapsed="1">
      <c r="A493" s="190" t="s">
        <v>528</v>
      </c>
      <c r="B493" s="191"/>
      <c r="C493" s="33">
        <f>SUM(C494:C499)</f>
        <v>0</v>
      </c>
    </row>
    <row r="494" spans="1:3" hidden="1" outlineLevel="2">
      <c r="A494" s="7">
        <v>6614</v>
      </c>
      <c r="B494" s="4" t="s">
        <v>529</v>
      </c>
      <c r="C494" s="5">
        <v>0</v>
      </c>
    </row>
    <row r="495" spans="1:3" hidden="1" outlineLevel="2">
      <c r="A495" s="7">
        <v>6614</v>
      </c>
      <c r="B495" s="4" t="s">
        <v>530</v>
      </c>
      <c r="C495" s="5">
        <v>0</v>
      </c>
    </row>
    <row r="496" spans="1:3" hidden="1" outlineLevel="2">
      <c r="A496" s="7">
        <v>6614</v>
      </c>
      <c r="B496" s="4" t="s">
        <v>531</v>
      </c>
      <c r="C496" s="5">
        <v>0</v>
      </c>
    </row>
    <row r="497" spans="1:3" hidden="1" outlineLevel="2">
      <c r="A497" s="7">
        <v>6614</v>
      </c>
      <c r="B497" s="4" t="s">
        <v>532</v>
      </c>
      <c r="C497" s="5">
        <v>0</v>
      </c>
    </row>
    <row r="498" spans="1:3" hidden="1" outlineLevel="2">
      <c r="A498" s="7">
        <v>6614</v>
      </c>
      <c r="B498" s="4" t="s">
        <v>533</v>
      </c>
      <c r="C498" s="5">
        <v>0</v>
      </c>
    </row>
    <row r="499" spans="1:3" hidden="1" outlineLevel="2">
      <c r="A499" s="7">
        <v>6614</v>
      </c>
      <c r="B499" s="4" t="s">
        <v>534</v>
      </c>
      <c r="C499" s="5">
        <v>0</v>
      </c>
    </row>
    <row r="500" spans="1:3" outlineLevel="1" collapsed="1">
      <c r="A500" s="190" t="s">
        <v>535</v>
      </c>
      <c r="B500" s="191"/>
      <c r="C500" s="33">
        <f>SUM(C501:C505)</f>
        <v>0</v>
      </c>
    </row>
    <row r="501" spans="1:3" hidden="1" outlineLevel="2">
      <c r="A501" s="7">
        <v>6615</v>
      </c>
      <c r="B501" s="4" t="s">
        <v>536</v>
      </c>
      <c r="C501" s="5">
        <v>0</v>
      </c>
    </row>
    <row r="502" spans="1:3" hidden="1" outlineLevel="2">
      <c r="A502" s="7">
        <v>6615</v>
      </c>
      <c r="B502" s="4" t="s">
        <v>537</v>
      </c>
      <c r="C502" s="5">
        <v>0</v>
      </c>
    </row>
    <row r="503" spans="1:3" hidden="1" outlineLevel="2">
      <c r="A503" s="7">
        <v>6615</v>
      </c>
      <c r="B503" s="4" t="s">
        <v>538</v>
      </c>
      <c r="C503" s="5">
        <v>0</v>
      </c>
    </row>
    <row r="504" spans="1:3" hidden="1" outlineLevel="2">
      <c r="A504" s="7">
        <v>6615</v>
      </c>
      <c r="B504" s="4" t="s">
        <v>539</v>
      </c>
      <c r="C504" s="5">
        <v>0</v>
      </c>
    </row>
    <row r="505" spans="1:3" hidden="1" outlineLevel="2">
      <c r="A505" s="7">
        <v>6615</v>
      </c>
      <c r="B505" s="4" t="s">
        <v>540</v>
      </c>
      <c r="C505" s="5">
        <v>0</v>
      </c>
    </row>
    <row r="506" spans="1:3" outlineLevel="1" collapsed="1">
      <c r="A506" s="190" t="s">
        <v>541</v>
      </c>
      <c r="B506" s="191"/>
      <c r="C506" s="33">
        <f>SUM(C507:C517)</f>
        <v>805.22199999999998</v>
      </c>
    </row>
    <row r="507" spans="1:3" hidden="1" outlineLevel="2">
      <c r="A507" s="7">
        <v>6616</v>
      </c>
      <c r="B507" s="4" t="s">
        <v>542</v>
      </c>
      <c r="C507" s="5">
        <v>805.22199999999998</v>
      </c>
    </row>
    <row r="508" spans="1:3" hidden="1" outlineLevel="2">
      <c r="A508" s="7">
        <v>6616</v>
      </c>
      <c r="B508" s="4" t="s">
        <v>543</v>
      </c>
      <c r="C508" s="5">
        <v>0</v>
      </c>
    </row>
    <row r="509" spans="1:3" hidden="1" outlineLevel="2">
      <c r="A509" s="7">
        <v>6616</v>
      </c>
      <c r="B509" s="4" t="s">
        <v>544</v>
      </c>
      <c r="C509" s="5">
        <v>0</v>
      </c>
    </row>
    <row r="510" spans="1:3" hidden="1" outlineLevel="2">
      <c r="A510" s="7">
        <v>6616</v>
      </c>
      <c r="B510" s="4" t="s">
        <v>545</v>
      </c>
      <c r="C510" s="5">
        <v>0</v>
      </c>
    </row>
    <row r="511" spans="1:3" hidden="1" outlineLevel="2">
      <c r="A511" s="7">
        <v>6616</v>
      </c>
      <c r="B511" s="4" t="s">
        <v>546</v>
      </c>
      <c r="C511" s="5">
        <v>0</v>
      </c>
    </row>
    <row r="512" spans="1:3" hidden="1" outlineLevel="2">
      <c r="A512" s="7">
        <v>6616</v>
      </c>
      <c r="B512" s="4" t="s">
        <v>547</v>
      </c>
      <c r="C512" s="5">
        <v>0</v>
      </c>
    </row>
    <row r="513" spans="1:8" hidden="1" outlineLevel="2">
      <c r="A513" s="7">
        <v>6616</v>
      </c>
      <c r="B513" s="4" t="s">
        <v>548</v>
      </c>
      <c r="C513" s="5">
        <v>0</v>
      </c>
    </row>
    <row r="514" spans="1:8" hidden="1" outlineLevel="2">
      <c r="A514" s="7">
        <v>6616</v>
      </c>
      <c r="B514" s="4" t="s">
        <v>549</v>
      </c>
      <c r="C514" s="5">
        <v>0</v>
      </c>
    </row>
    <row r="515" spans="1:8" hidden="1" outlineLevel="2">
      <c r="A515" s="7">
        <v>6616</v>
      </c>
      <c r="B515" s="4" t="s">
        <v>550</v>
      </c>
      <c r="C515" s="5">
        <v>0</v>
      </c>
    </row>
    <row r="516" spans="1:8" hidden="1" outlineLevel="2">
      <c r="A516" s="7">
        <v>6616</v>
      </c>
      <c r="B516" s="4" t="s">
        <v>551</v>
      </c>
      <c r="C516" s="5">
        <v>0</v>
      </c>
    </row>
    <row r="517" spans="1:8" hidden="1" outlineLevel="2">
      <c r="A517" s="7">
        <v>6616</v>
      </c>
      <c r="B517" s="4" t="s">
        <v>552</v>
      </c>
      <c r="C517" s="5">
        <v>0</v>
      </c>
    </row>
    <row r="518" spans="1:8" outlineLevel="1" collapsed="1">
      <c r="A518" s="190" t="s">
        <v>553</v>
      </c>
      <c r="B518" s="191"/>
      <c r="C518" s="33">
        <f>SUM(C519:C527)</f>
        <v>0</v>
      </c>
    </row>
    <row r="519" spans="1:8" hidden="1" outlineLevel="2">
      <c r="A519" s="7">
        <v>6617</v>
      </c>
      <c r="B519" s="4" t="s">
        <v>554</v>
      </c>
      <c r="C519" s="5">
        <v>0</v>
      </c>
    </row>
    <row r="520" spans="1:8" hidden="1" outlineLevel="2">
      <c r="A520" s="7">
        <v>6617</v>
      </c>
      <c r="B520" s="4" t="s">
        <v>555</v>
      </c>
      <c r="C520" s="5">
        <v>0</v>
      </c>
    </row>
    <row r="521" spans="1:8" hidden="1" outlineLevel="2">
      <c r="A521" s="7">
        <v>6617</v>
      </c>
      <c r="B521" s="4" t="s">
        <v>556</v>
      </c>
      <c r="C521" s="5">
        <v>0</v>
      </c>
    </row>
    <row r="522" spans="1:8" hidden="1" outlineLevel="2">
      <c r="A522" s="7">
        <v>6617</v>
      </c>
      <c r="B522" s="4" t="s">
        <v>557</v>
      </c>
      <c r="C522" s="5">
        <v>0</v>
      </c>
    </row>
    <row r="523" spans="1:8" hidden="1" outlineLevel="2">
      <c r="A523" s="7">
        <v>6617</v>
      </c>
      <c r="B523" s="4" t="s">
        <v>558</v>
      </c>
      <c r="C523" s="5">
        <v>0</v>
      </c>
    </row>
    <row r="524" spans="1:8" hidden="1" outlineLevel="2">
      <c r="A524" s="7">
        <v>6617</v>
      </c>
      <c r="B524" s="4" t="s">
        <v>559</v>
      </c>
      <c r="C524" s="5">
        <v>0</v>
      </c>
    </row>
    <row r="525" spans="1:8" hidden="1" outlineLevel="2">
      <c r="A525" s="7">
        <v>6617</v>
      </c>
      <c r="B525" s="4" t="s">
        <v>560</v>
      </c>
      <c r="C525" s="5">
        <v>0</v>
      </c>
    </row>
    <row r="526" spans="1:8" hidden="1" outlineLevel="2">
      <c r="A526" s="7">
        <v>6617</v>
      </c>
      <c r="B526" s="4" t="s">
        <v>561</v>
      </c>
      <c r="C526" s="5">
        <v>0</v>
      </c>
    </row>
    <row r="527" spans="1:8" hidden="1" outlineLevel="2">
      <c r="A527" s="7">
        <v>6617</v>
      </c>
      <c r="B527" s="4" t="s">
        <v>562</v>
      </c>
      <c r="C527" s="5">
        <v>0</v>
      </c>
    </row>
    <row r="528" spans="1:8">
      <c r="A528" s="188" t="s">
        <v>563</v>
      </c>
      <c r="B528" s="189"/>
      <c r="C528" s="39">
        <f>C529+C530+C531</f>
        <v>0</v>
      </c>
      <c r="E528" s="40" t="s">
        <v>620</v>
      </c>
      <c r="F528" s="42"/>
      <c r="G528" s="43"/>
      <c r="H528" s="41" t="b">
        <f>AND(F528=G528)</f>
        <v>1</v>
      </c>
    </row>
    <row r="529" spans="1:8" outlineLevel="1">
      <c r="A529" s="190" t="s">
        <v>564</v>
      </c>
      <c r="B529" s="191"/>
      <c r="C529" s="33">
        <v>0</v>
      </c>
    </row>
    <row r="530" spans="1:8" outlineLevel="1">
      <c r="A530" s="190" t="s">
        <v>565</v>
      </c>
      <c r="B530" s="191"/>
      <c r="C530" s="33">
        <v>0</v>
      </c>
    </row>
    <row r="531" spans="1:8" outlineLevel="1">
      <c r="A531" s="190" t="s">
        <v>566</v>
      </c>
      <c r="B531" s="191"/>
      <c r="C531" s="33">
        <v>0</v>
      </c>
    </row>
    <row r="532" spans="1:8">
      <c r="A532" s="188" t="s">
        <v>567</v>
      </c>
      <c r="B532" s="189"/>
      <c r="C532" s="39">
        <f>C533+C534</f>
        <v>0</v>
      </c>
      <c r="E532" s="40" t="s">
        <v>621</v>
      </c>
      <c r="F532" s="42"/>
      <c r="G532" s="43"/>
      <c r="H532" s="41" t="b">
        <f>AND(F532=G532)</f>
        <v>1</v>
      </c>
    </row>
    <row r="533" spans="1:8" outlineLevel="1">
      <c r="A533" s="190" t="s">
        <v>568</v>
      </c>
      <c r="B533" s="191"/>
      <c r="C533" s="33">
        <v>0</v>
      </c>
    </row>
    <row r="534" spans="1:8" outlineLevel="1">
      <c r="A534" s="190" t="s">
        <v>569</v>
      </c>
      <c r="B534" s="191"/>
      <c r="C534" s="33">
        <v>0</v>
      </c>
    </row>
    <row r="535" spans="1:8">
      <c r="A535" s="188" t="s">
        <v>570</v>
      </c>
      <c r="B535" s="189"/>
      <c r="C535" s="39">
        <f>C536+C541+C542+C543+C550+C551+C555+C558+C559+C560+C561+C566+C569+C573+C577+C584+C590+C602+C603+C604+C605</f>
        <v>0</v>
      </c>
      <c r="E535" s="40" t="s">
        <v>622</v>
      </c>
      <c r="F535" s="42"/>
      <c r="G535" s="43"/>
      <c r="H535" s="41" t="b">
        <f>AND(F535=G535)</f>
        <v>1</v>
      </c>
    </row>
    <row r="536" spans="1:8" outlineLevel="1">
      <c r="A536" s="190" t="s">
        <v>571</v>
      </c>
      <c r="B536" s="191"/>
      <c r="C536" s="33">
        <f>SUM(C537:C540)</f>
        <v>0</v>
      </c>
    </row>
    <row r="537" spans="1:8" hidden="1" outlineLevel="2">
      <c r="A537" s="7">
        <v>9600</v>
      </c>
      <c r="B537" s="4" t="s">
        <v>490</v>
      </c>
      <c r="C537" s="5">
        <v>0</v>
      </c>
    </row>
    <row r="538" spans="1:8" hidden="1" outlineLevel="2">
      <c r="A538" s="7">
        <v>9600</v>
      </c>
      <c r="B538" s="4" t="s">
        <v>491</v>
      </c>
      <c r="C538" s="5">
        <v>0</v>
      </c>
    </row>
    <row r="539" spans="1:8" hidden="1" outlineLevel="2">
      <c r="A539" s="7">
        <v>9600</v>
      </c>
      <c r="B539" s="4" t="s">
        <v>492</v>
      </c>
      <c r="C539" s="5">
        <v>0</v>
      </c>
    </row>
    <row r="540" spans="1:8" hidden="1" outlineLevel="2">
      <c r="A540" s="7">
        <v>9600</v>
      </c>
      <c r="B540" s="4" t="s">
        <v>493</v>
      </c>
      <c r="C540" s="5">
        <v>0</v>
      </c>
    </row>
    <row r="541" spans="1:8" outlineLevel="1" collapsed="1">
      <c r="A541" s="190" t="s">
        <v>572</v>
      </c>
      <c r="B541" s="191"/>
      <c r="C541" s="32">
        <v>0</v>
      </c>
    </row>
    <row r="542" spans="1:8" outlineLevel="1">
      <c r="A542" s="190" t="s">
        <v>573</v>
      </c>
      <c r="B542" s="191"/>
      <c r="C542" s="33">
        <v>0</v>
      </c>
    </row>
    <row r="543" spans="1:8" outlineLevel="1">
      <c r="A543" s="190" t="s">
        <v>574</v>
      </c>
      <c r="B543" s="191"/>
      <c r="C543" s="33">
        <f>SUM(C544:C549)</f>
        <v>0</v>
      </c>
    </row>
    <row r="544" spans="1:8" hidden="1" outlineLevel="2">
      <c r="A544" s="7">
        <v>9603</v>
      </c>
      <c r="B544" s="4" t="s">
        <v>496</v>
      </c>
      <c r="C544" s="5">
        <v>0</v>
      </c>
    </row>
    <row r="545" spans="1:3" hidden="1" outlineLevel="2">
      <c r="A545" s="7">
        <v>9603</v>
      </c>
      <c r="B545" s="4" t="s">
        <v>497</v>
      </c>
      <c r="C545" s="5">
        <v>0</v>
      </c>
    </row>
    <row r="546" spans="1:3" hidden="1" outlineLevel="2">
      <c r="A546" s="7">
        <v>9603</v>
      </c>
      <c r="B546" s="4" t="s">
        <v>498</v>
      </c>
      <c r="C546" s="5">
        <v>0</v>
      </c>
    </row>
    <row r="547" spans="1:3" hidden="1" outlineLevel="2">
      <c r="A547" s="7">
        <v>9603</v>
      </c>
      <c r="B547" s="4" t="s">
        <v>499</v>
      </c>
      <c r="C547" s="5">
        <v>0</v>
      </c>
    </row>
    <row r="548" spans="1:3" hidden="1" outlineLevel="2">
      <c r="A548" s="7">
        <v>9603</v>
      </c>
      <c r="B548" s="4" t="s">
        <v>500</v>
      </c>
      <c r="C548" s="5">
        <v>0</v>
      </c>
    </row>
    <row r="549" spans="1:3" hidden="1" outlineLevel="2">
      <c r="A549" s="7">
        <v>9603</v>
      </c>
      <c r="B549" s="4" t="s">
        <v>501</v>
      </c>
      <c r="C549" s="5">
        <v>0</v>
      </c>
    </row>
    <row r="550" spans="1:3" outlineLevel="1" collapsed="1">
      <c r="A550" s="190" t="s">
        <v>575</v>
      </c>
      <c r="B550" s="191"/>
      <c r="C550" s="33">
        <v>0</v>
      </c>
    </row>
    <row r="551" spans="1:3" outlineLevel="1">
      <c r="A551" s="190" t="s">
        <v>576</v>
      </c>
      <c r="B551" s="191"/>
      <c r="C551" s="33">
        <f>SUM(C552:C554)</f>
        <v>0</v>
      </c>
    </row>
    <row r="552" spans="1:3" hidden="1" outlineLevel="2">
      <c r="A552" s="7">
        <v>9605</v>
      </c>
      <c r="B552" s="4" t="s">
        <v>504</v>
      </c>
      <c r="C552" s="5">
        <v>0</v>
      </c>
    </row>
    <row r="553" spans="1:3" hidden="1" outlineLevel="2">
      <c r="A553" s="7">
        <v>9605</v>
      </c>
      <c r="B553" s="4" t="s">
        <v>505</v>
      </c>
      <c r="C553" s="5">
        <v>0</v>
      </c>
    </row>
    <row r="554" spans="1:3" hidden="1" outlineLevel="2">
      <c r="A554" s="7">
        <v>9605</v>
      </c>
      <c r="B554" s="4" t="s">
        <v>506</v>
      </c>
      <c r="C554" s="5">
        <v>0</v>
      </c>
    </row>
    <row r="555" spans="1:3" outlineLevel="1" collapsed="1">
      <c r="A555" s="190" t="s">
        <v>577</v>
      </c>
      <c r="B555" s="191"/>
      <c r="C555" s="33">
        <f>SUM(C556:C557)</f>
        <v>0</v>
      </c>
    </row>
    <row r="556" spans="1:3" hidden="1" outlineLevel="2">
      <c r="A556" s="7">
        <v>9606</v>
      </c>
      <c r="B556" s="4" t="s">
        <v>508</v>
      </c>
      <c r="C556" s="5">
        <v>0</v>
      </c>
    </row>
    <row r="557" spans="1:3" hidden="1" outlineLevel="2">
      <c r="A557" s="7">
        <v>9606</v>
      </c>
      <c r="B557" s="4" t="s">
        <v>509</v>
      </c>
      <c r="C557" s="5">
        <v>0</v>
      </c>
    </row>
    <row r="558" spans="1:3" outlineLevel="1" collapsed="1">
      <c r="A558" s="190" t="s">
        <v>578</v>
      </c>
      <c r="B558" s="191"/>
      <c r="C558" s="33">
        <v>0</v>
      </c>
    </row>
    <row r="559" spans="1:3" outlineLevel="1" collapsed="1">
      <c r="A559" s="190" t="s">
        <v>579</v>
      </c>
      <c r="B559" s="191"/>
      <c r="C559" s="33">
        <v>0</v>
      </c>
    </row>
    <row r="560" spans="1:3" outlineLevel="1" collapsed="1">
      <c r="A560" s="190" t="s">
        <v>580</v>
      </c>
      <c r="B560" s="191"/>
      <c r="C560" s="33">
        <v>0</v>
      </c>
    </row>
    <row r="561" spans="1:3" outlineLevel="1">
      <c r="A561" s="190" t="s">
        <v>581</v>
      </c>
      <c r="B561" s="191"/>
      <c r="C561" s="33">
        <f>SUM(C562:C565)</f>
        <v>0</v>
      </c>
    </row>
    <row r="562" spans="1:3" hidden="1" outlineLevel="2">
      <c r="A562" s="7">
        <v>9610</v>
      </c>
      <c r="B562" s="4" t="s">
        <v>514</v>
      </c>
      <c r="C562" s="5">
        <v>0</v>
      </c>
    </row>
    <row r="563" spans="1:3" hidden="1" outlineLevel="2">
      <c r="A563" s="7">
        <v>9610</v>
      </c>
      <c r="B563" s="4" t="s">
        <v>515</v>
      </c>
      <c r="C563" s="5">
        <v>0</v>
      </c>
    </row>
    <row r="564" spans="1:3" hidden="1" outlineLevel="2">
      <c r="A564" s="7">
        <v>9610</v>
      </c>
      <c r="B564" s="4" t="s">
        <v>516</v>
      </c>
      <c r="C564" s="5">
        <v>0</v>
      </c>
    </row>
    <row r="565" spans="1:3" hidden="1" outlineLevel="2">
      <c r="A565" s="7">
        <v>9610</v>
      </c>
      <c r="B565" s="4" t="s">
        <v>517</v>
      </c>
      <c r="C565" s="5">
        <v>0</v>
      </c>
    </row>
    <row r="566" spans="1:3" outlineLevel="1" collapsed="1">
      <c r="A566" s="190" t="s">
        <v>582</v>
      </c>
      <c r="B566" s="191"/>
      <c r="C566" s="33">
        <f>SUM(C567:C568)</f>
        <v>0</v>
      </c>
    </row>
    <row r="567" spans="1:3" hidden="1" outlineLevel="2">
      <c r="A567" s="7">
        <v>9611</v>
      </c>
      <c r="B567" s="4" t="s">
        <v>518</v>
      </c>
      <c r="C567" s="5">
        <v>0</v>
      </c>
    </row>
    <row r="568" spans="1:3" hidden="1" outlineLevel="2">
      <c r="A568" s="7">
        <v>9611</v>
      </c>
      <c r="B568" s="4" t="s">
        <v>519</v>
      </c>
      <c r="C568" s="5">
        <v>0</v>
      </c>
    </row>
    <row r="569" spans="1:3" outlineLevel="1" collapsed="1">
      <c r="A569" s="190" t="s">
        <v>583</v>
      </c>
      <c r="B569" s="191"/>
      <c r="C569" s="33">
        <f>SUM(C570:C572)</f>
        <v>0</v>
      </c>
    </row>
    <row r="570" spans="1:3" hidden="1" outlineLevel="2">
      <c r="A570" s="7">
        <v>9612</v>
      </c>
      <c r="B570" s="4" t="s">
        <v>521</v>
      </c>
      <c r="C570" s="5">
        <v>0</v>
      </c>
    </row>
    <row r="571" spans="1:3" hidden="1" outlineLevel="2">
      <c r="A571" s="7">
        <v>9612</v>
      </c>
      <c r="B571" s="4" t="s">
        <v>522</v>
      </c>
      <c r="C571" s="5">
        <v>0</v>
      </c>
    </row>
    <row r="572" spans="1:3" hidden="1" outlineLevel="2">
      <c r="A572" s="7">
        <v>9612</v>
      </c>
      <c r="B572" s="4" t="s">
        <v>523</v>
      </c>
      <c r="C572" s="5">
        <v>0</v>
      </c>
    </row>
    <row r="573" spans="1:3" outlineLevel="1" collapsed="1">
      <c r="A573" s="190" t="s">
        <v>584</v>
      </c>
      <c r="B573" s="191"/>
      <c r="C573" s="33">
        <f>SUM(C574:C576)</f>
        <v>0</v>
      </c>
    </row>
    <row r="574" spans="1:3" hidden="1" outlineLevel="2">
      <c r="A574" s="7">
        <v>9613</v>
      </c>
      <c r="B574" s="4" t="s">
        <v>526</v>
      </c>
      <c r="C574" s="5">
        <v>0</v>
      </c>
    </row>
    <row r="575" spans="1:3" hidden="1" outlineLevel="2">
      <c r="A575" s="7">
        <v>9613</v>
      </c>
      <c r="B575" s="4" t="s">
        <v>527</v>
      </c>
      <c r="C575" s="5">
        <v>0</v>
      </c>
    </row>
    <row r="576" spans="1:3" hidden="1" outlineLevel="2">
      <c r="A576" s="7">
        <v>9613</v>
      </c>
      <c r="B576" s="4" t="s">
        <v>523</v>
      </c>
      <c r="C576" s="5">
        <v>0</v>
      </c>
    </row>
    <row r="577" spans="1:3" outlineLevel="1" collapsed="1">
      <c r="A577" s="190" t="s">
        <v>585</v>
      </c>
      <c r="B577" s="191"/>
      <c r="C577" s="33">
        <f>SUM(C578:C583)</f>
        <v>0</v>
      </c>
    </row>
    <row r="578" spans="1:3" hidden="1" outlineLevel="2">
      <c r="A578" s="7">
        <v>9614</v>
      </c>
      <c r="B578" s="4" t="s">
        <v>529</v>
      </c>
      <c r="C578" s="5">
        <v>0</v>
      </c>
    </row>
    <row r="579" spans="1:3" hidden="1" outlineLevel="2">
      <c r="A579" s="7">
        <v>9614</v>
      </c>
      <c r="B579" s="4" t="s">
        <v>530</v>
      </c>
      <c r="C579" s="5">
        <v>0</v>
      </c>
    </row>
    <row r="580" spans="1:3" hidden="1" outlineLevel="2">
      <c r="A580" s="7">
        <v>9614</v>
      </c>
      <c r="B580" s="4" t="s">
        <v>531</v>
      </c>
      <c r="C580" s="5">
        <v>0</v>
      </c>
    </row>
    <row r="581" spans="1:3" hidden="1" outlineLevel="2">
      <c r="A581" s="7">
        <v>9614</v>
      </c>
      <c r="B581" s="4" t="s">
        <v>532</v>
      </c>
      <c r="C581" s="5">
        <v>0</v>
      </c>
    </row>
    <row r="582" spans="1:3" hidden="1" outlineLevel="2">
      <c r="A582" s="7">
        <v>9614</v>
      </c>
      <c r="B582" s="4" t="s">
        <v>533</v>
      </c>
      <c r="C582" s="5">
        <v>0</v>
      </c>
    </row>
    <row r="583" spans="1:3" hidden="1" outlineLevel="2">
      <c r="A583" s="7">
        <v>9614</v>
      </c>
      <c r="B583" s="4" t="s">
        <v>534</v>
      </c>
      <c r="C583" s="5">
        <v>0</v>
      </c>
    </row>
    <row r="584" spans="1:3" outlineLevel="1" collapsed="1">
      <c r="A584" s="190" t="s">
        <v>586</v>
      </c>
      <c r="B584" s="191"/>
      <c r="C584" s="33">
        <f>SUM(C585:C589)</f>
        <v>0</v>
      </c>
    </row>
    <row r="585" spans="1:3" hidden="1" outlineLevel="2">
      <c r="A585" s="7">
        <v>9615</v>
      </c>
      <c r="B585" s="4" t="s">
        <v>536</v>
      </c>
      <c r="C585" s="5">
        <v>0</v>
      </c>
    </row>
    <row r="586" spans="1:3" hidden="1" outlineLevel="2">
      <c r="A586" s="7">
        <v>9615</v>
      </c>
      <c r="B586" s="4" t="s">
        <v>537</v>
      </c>
      <c r="C586" s="5">
        <v>0</v>
      </c>
    </row>
    <row r="587" spans="1:3" hidden="1" outlineLevel="2">
      <c r="A587" s="7">
        <v>9615</v>
      </c>
      <c r="B587" s="4" t="s">
        <v>538</v>
      </c>
      <c r="C587" s="5">
        <v>0</v>
      </c>
    </row>
    <row r="588" spans="1:3" hidden="1" outlineLevel="2">
      <c r="A588" s="7">
        <v>9615</v>
      </c>
      <c r="B588" s="4" t="s">
        <v>539</v>
      </c>
      <c r="C588" s="5">
        <v>0</v>
      </c>
    </row>
    <row r="589" spans="1:3" hidden="1" outlineLevel="2">
      <c r="A589" s="7">
        <v>9615</v>
      </c>
      <c r="B589" s="4" t="s">
        <v>540</v>
      </c>
      <c r="C589" s="5">
        <v>0</v>
      </c>
    </row>
    <row r="590" spans="1:3" outlineLevel="1" collapsed="1">
      <c r="A590" s="190" t="s">
        <v>587</v>
      </c>
      <c r="B590" s="191"/>
      <c r="C590" s="33">
        <f>SUM(C591:C601)</f>
        <v>0</v>
      </c>
    </row>
    <row r="591" spans="1:3" hidden="1" outlineLevel="2">
      <c r="A591" s="7">
        <v>9616</v>
      </c>
      <c r="B591" s="4" t="s">
        <v>542</v>
      </c>
      <c r="C591" s="5">
        <v>0</v>
      </c>
    </row>
    <row r="592" spans="1:3" hidden="1" outlineLevel="2">
      <c r="A592" s="7">
        <v>9616</v>
      </c>
      <c r="B592" s="4" t="s">
        <v>543</v>
      </c>
      <c r="C592" s="5">
        <v>0</v>
      </c>
    </row>
    <row r="593" spans="1:8" hidden="1" outlineLevel="2">
      <c r="A593" s="7">
        <v>9616</v>
      </c>
      <c r="B593" s="4" t="s">
        <v>544</v>
      </c>
      <c r="C593" s="5">
        <v>0</v>
      </c>
    </row>
    <row r="594" spans="1:8" hidden="1" outlineLevel="2">
      <c r="A594" s="7">
        <v>9616</v>
      </c>
      <c r="B594" s="4" t="s">
        <v>545</v>
      </c>
      <c r="C594" s="5">
        <v>0</v>
      </c>
    </row>
    <row r="595" spans="1:8" hidden="1" outlineLevel="2">
      <c r="A595" s="7">
        <v>9616</v>
      </c>
      <c r="B595" s="4" t="s">
        <v>546</v>
      </c>
      <c r="C595" s="5">
        <v>0</v>
      </c>
    </row>
    <row r="596" spans="1:8" hidden="1" outlineLevel="2">
      <c r="A596" s="7">
        <v>9616</v>
      </c>
      <c r="B596" s="4" t="s">
        <v>547</v>
      </c>
      <c r="C596" s="5">
        <v>0</v>
      </c>
    </row>
    <row r="597" spans="1:8" hidden="1" outlineLevel="2">
      <c r="A597" s="7">
        <v>9616</v>
      </c>
      <c r="B597" s="4" t="s">
        <v>548</v>
      </c>
      <c r="C597" s="5">
        <v>0</v>
      </c>
    </row>
    <row r="598" spans="1:8" hidden="1" outlineLevel="2">
      <c r="A598" s="7">
        <v>9616</v>
      </c>
      <c r="B598" s="4" t="s">
        <v>549</v>
      </c>
      <c r="C598" s="5">
        <v>0</v>
      </c>
    </row>
    <row r="599" spans="1:8" hidden="1" outlineLevel="2">
      <c r="A599" s="7">
        <v>9616</v>
      </c>
      <c r="B599" s="4" t="s">
        <v>550</v>
      </c>
      <c r="C599" s="5">
        <v>0</v>
      </c>
    </row>
    <row r="600" spans="1:8" hidden="1" outlineLevel="2">
      <c r="A600" s="7">
        <v>9616</v>
      </c>
      <c r="B600" s="4" t="s">
        <v>551</v>
      </c>
      <c r="C600" s="5">
        <v>0</v>
      </c>
    </row>
    <row r="601" spans="1:8" hidden="1" outlineLevel="2">
      <c r="A601" s="7">
        <v>9616</v>
      </c>
      <c r="B601" s="4" t="s">
        <v>552</v>
      </c>
      <c r="C601" s="5">
        <v>0</v>
      </c>
    </row>
    <row r="602" spans="1:8" outlineLevel="1" collapsed="1">
      <c r="A602" s="190" t="s">
        <v>588</v>
      </c>
      <c r="B602" s="191"/>
      <c r="C602" s="33">
        <f>SUM(C616:C624)</f>
        <v>0</v>
      </c>
    </row>
    <row r="603" spans="1:8" outlineLevel="1">
      <c r="A603" s="190" t="s">
        <v>589</v>
      </c>
      <c r="B603" s="191"/>
      <c r="C603" s="33">
        <v>0</v>
      </c>
    </row>
    <row r="604" spans="1:8" outlineLevel="1">
      <c r="A604" s="190" t="s">
        <v>590</v>
      </c>
      <c r="B604" s="191"/>
      <c r="C604" s="33">
        <v>0</v>
      </c>
    </row>
    <row r="605" spans="1:8" outlineLevel="1">
      <c r="A605" s="190" t="s">
        <v>591</v>
      </c>
      <c r="B605" s="191"/>
      <c r="C605" s="33">
        <v>0</v>
      </c>
    </row>
    <row r="606" spans="1:8">
      <c r="A606" s="186" t="s">
        <v>592</v>
      </c>
      <c r="B606" s="187"/>
      <c r="C606" s="37">
        <f>C607</f>
        <v>60206.036</v>
      </c>
      <c r="E606" s="40" t="s">
        <v>66</v>
      </c>
      <c r="F606" s="42"/>
      <c r="G606" s="43"/>
      <c r="H606" s="41" t="b">
        <f>AND(F606=G606)</f>
        <v>1</v>
      </c>
    </row>
    <row r="607" spans="1:8">
      <c r="A607" s="188" t="s">
        <v>593</v>
      </c>
      <c r="B607" s="189"/>
      <c r="C607" s="34">
        <f>C608+C612</f>
        <v>60206.036</v>
      </c>
      <c r="E607" s="40" t="s">
        <v>623</v>
      </c>
      <c r="F607" s="42"/>
      <c r="G607" s="43"/>
      <c r="H607" s="41" t="b">
        <f>AND(F607=G607)</f>
        <v>1</v>
      </c>
    </row>
    <row r="608" spans="1:8" outlineLevel="1" collapsed="1">
      <c r="A608" s="7">
        <v>10950</v>
      </c>
      <c r="B608" s="4" t="s">
        <v>594</v>
      </c>
      <c r="C608" s="5">
        <f>SUM(C609:C611)</f>
        <v>60206.036</v>
      </c>
    </row>
    <row r="609" spans="1:8" ht="15" hidden="1" customHeight="1" outlineLevel="2">
      <c r="A609" s="30"/>
      <c r="B609" s="29" t="s">
        <v>595</v>
      </c>
      <c r="C609" s="31">
        <v>60206.036</v>
      </c>
    </row>
    <row r="610" spans="1:8" ht="15" hidden="1" customHeight="1" outlineLevel="2">
      <c r="A610" s="30"/>
      <c r="B610" s="29" t="s">
        <v>596</v>
      </c>
      <c r="C610" s="31">
        <v>0</v>
      </c>
    </row>
    <row r="611" spans="1:8" ht="15" hidden="1" customHeight="1" outlineLevel="2">
      <c r="A611" s="30"/>
      <c r="B611" s="29" t="s">
        <v>597</v>
      </c>
      <c r="C611" s="31">
        <v>0</v>
      </c>
    </row>
    <row r="612" spans="1:8" outlineLevel="1" collapsed="1">
      <c r="A612" s="7">
        <v>10951</v>
      </c>
      <c r="B612" s="4" t="s">
        <v>598</v>
      </c>
      <c r="C612" s="5">
        <f>SUM(C613:C614)</f>
        <v>0</v>
      </c>
    </row>
    <row r="613" spans="1:8" ht="15" customHeight="1" outlineLevel="1">
      <c r="A613" s="30"/>
      <c r="B613" s="29" t="s">
        <v>599</v>
      </c>
      <c r="C613" s="31">
        <v>0</v>
      </c>
    </row>
    <row r="614" spans="1:8" ht="15" customHeight="1" outlineLevel="1">
      <c r="A614" s="30"/>
      <c r="B614" s="29" t="s">
        <v>600</v>
      </c>
      <c r="C614" s="31">
        <v>0</v>
      </c>
    </row>
    <row r="615" spans="1:8">
      <c r="A615" s="186" t="s">
        <v>601</v>
      </c>
      <c r="B615" s="187"/>
      <c r="C615" s="37">
        <f>C616</f>
        <v>0</v>
      </c>
      <c r="E615" s="40" t="s">
        <v>238</v>
      </c>
      <c r="F615" s="42"/>
      <c r="G615" s="43"/>
      <c r="H615" s="41" t="b">
        <f>AND(F615=G615)</f>
        <v>1</v>
      </c>
    </row>
    <row r="616" spans="1:8">
      <c r="A616" s="188" t="s">
        <v>612</v>
      </c>
      <c r="B616" s="189"/>
      <c r="C616" s="34">
        <f>C617+C621</f>
        <v>0</v>
      </c>
      <c r="E616" s="40" t="s">
        <v>624</v>
      </c>
      <c r="F616" s="42"/>
      <c r="G616" s="43"/>
      <c r="H616" s="41" t="b">
        <f>AND(F616=G616)</f>
        <v>1</v>
      </c>
    </row>
  </sheetData>
  <mergeCells count="98">
    <mergeCell ref="A38:B38"/>
    <mergeCell ref="A1:C1"/>
    <mergeCell ref="A2:B2"/>
    <mergeCell ref="A3:B3"/>
    <mergeCell ref="A4:B4"/>
    <mergeCell ref="A11:B11"/>
    <mergeCell ref="A140:B140"/>
    <mergeCell ref="A61:B61"/>
    <mergeCell ref="A67:B67"/>
    <mergeCell ref="A68:B68"/>
    <mergeCell ref="A114:B114"/>
    <mergeCell ref="A115:B115"/>
    <mergeCell ref="A116:B116"/>
    <mergeCell ref="A123:B123"/>
    <mergeCell ref="A129:B129"/>
    <mergeCell ref="A130:B130"/>
    <mergeCell ref="A134:B134"/>
    <mergeCell ref="A137:B137"/>
    <mergeCell ref="A372:B372"/>
    <mergeCell ref="A141:B141"/>
    <mergeCell ref="A146:C146"/>
    <mergeCell ref="A147:B147"/>
    <mergeCell ref="A148:B148"/>
    <mergeCell ref="A149:B149"/>
    <mergeCell ref="A150:B150"/>
    <mergeCell ref="A153:B153"/>
    <mergeCell ref="A204:B204"/>
    <mergeCell ref="A229:B229"/>
    <mergeCell ref="A230:B230"/>
    <mergeCell ref="A334:B334"/>
    <mergeCell ref="A441:B441"/>
    <mergeCell ref="A373:B373"/>
    <mergeCell ref="A374:B374"/>
    <mergeCell ref="A394:B394"/>
    <mergeCell ref="A399:B399"/>
    <mergeCell ref="A412:B412"/>
    <mergeCell ref="A418:B418"/>
    <mergeCell ref="A428:B428"/>
    <mergeCell ref="A437:B437"/>
    <mergeCell ref="A438:B438"/>
    <mergeCell ref="A439:B439"/>
    <mergeCell ref="A440:B440"/>
    <mergeCell ref="A471:B471"/>
    <mergeCell ref="A442:B442"/>
    <mergeCell ref="A446:B446"/>
    <mergeCell ref="A449:B449"/>
    <mergeCell ref="A450:B450"/>
    <mergeCell ref="A451:B451"/>
    <mergeCell ref="A452:B452"/>
    <mergeCell ref="A457:B457"/>
    <mergeCell ref="A458:B458"/>
    <mergeCell ref="A459:B459"/>
    <mergeCell ref="A466:B466"/>
    <mergeCell ref="A467:B467"/>
    <mergeCell ref="A528:B528"/>
    <mergeCell ref="A474:B474"/>
    <mergeCell ref="A475:B475"/>
    <mergeCell ref="A476:B476"/>
    <mergeCell ref="A477:B477"/>
    <mergeCell ref="A482:B482"/>
    <mergeCell ref="A485:B485"/>
    <mergeCell ref="A489:B489"/>
    <mergeCell ref="A493:B493"/>
    <mergeCell ref="A500:B500"/>
    <mergeCell ref="A506:B506"/>
    <mergeCell ref="A518:B518"/>
    <mergeCell ref="A550:B550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41:B541"/>
    <mergeCell ref="A542:B542"/>
    <mergeCell ref="A543:B543"/>
    <mergeCell ref="A590:B590"/>
    <mergeCell ref="A551:B551"/>
    <mergeCell ref="A555:B555"/>
    <mergeCell ref="A558:B558"/>
    <mergeCell ref="A559:B559"/>
    <mergeCell ref="A560:B560"/>
    <mergeCell ref="A561:B561"/>
    <mergeCell ref="A566:B566"/>
    <mergeCell ref="A569:B569"/>
    <mergeCell ref="A573:B573"/>
    <mergeCell ref="A577:B577"/>
    <mergeCell ref="A584:B584"/>
    <mergeCell ref="A615:B615"/>
    <mergeCell ref="A616:B616"/>
    <mergeCell ref="A602:B602"/>
    <mergeCell ref="A603:B603"/>
    <mergeCell ref="A604:B604"/>
    <mergeCell ref="A605:B605"/>
    <mergeCell ref="A606:B606"/>
    <mergeCell ref="A607:B607"/>
  </mergeCells>
  <dataValidations count="5">
    <dataValidation type="decimal" operator="greaterThanOrEqual" allowBlank="1" showInputMessage="1" showErrorMessage="1" sqref="C62:C66 C12:C37 C5:C10 C39:C60 C69:C96 C98:C113 C117:C122 C124:C128 C131:C133 C135:C136 C138:C139 C142:C145" xr:uid="{00000000-0002-0000-0100-000000000000}">
      <formula1>0</formula1>
    </dataValidation>
    <dataValidation type="custom" allowBlank="1" showInputMessage="1" showErrorMessage="1" sqref="H1:H4 H11 H38 H61 H67:H68 H97 H440:H441 H450:H451 H606:H607 H615:H616 H229 H437 H528 H532 H535" xr:uid="{00000000-0002-0000-0100-000001000000}">
      <formula1>C2+C114</formula1>
    </dataValidation>
    <dataValidation type="custom" allowBlank="1" showInputMessage="1" showErrorMessage="1" sqref="H449" xr:uid="{00000000-0002-0000-0100-000002000000}">
      <formula1>C149+C264</formula1>
    </dataValidation>
    <dataValidation type="custom" allowBlank="1" showInputMessage="1" showErrorMessage="1" sqref="H373" xr:uid="{00000000-0002-0000-0100-000003000000}">
      <formula1>C374+C485</formula1>
    </dataValidation>
    <dataValidation type="custom" allowBlank="1" showInputMessage="1" showErrorMessage="1" sqref="H114:H116 H123 H146:H149 H140:H141 H137 H134 H129:H130" xr:uid="{00000000-0002-0000-0100-000004000000}">
      <formula1>C115+C230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defaultColWidth="9.1796875" defaultRowHeight="14.5"/>
  <cols>
    <col min="1" max="1" width="14.5429687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25" style="10" customWidth="1"/>
    <col min="7" max="7" width="17.54296875" style="10" customWidth="1"/>
    <col min="8" max="10" width="9.1796875" style="156"/>
    <col min="11" max="13" width="0" style="156" hidden="1" customWidth="1"/>
    <col min="14" max="42" width="9.1796875" style="156"/>
  </cols>
  <sheetData>
    <row r="1" spans="1:13" ht="24" customHeight="1">
      <c r="A1" s="84" t="s">
        <v>654</v>
      </c>
      <c r="B1" s="154" t="s">
        <v>628</v>
      </c>
      <c r="C1" s="154" t="s">
        <v>655</v>
      </c>
      <c r="D1" s="154" t="s">
        <v>656</v>
      </c>
      <c r="E1" s="154" t="s">
        <v>299</v>
      </c>
      <c r="F1" s="84" t="s">
        <v>657</v>
      </c>
      <c r="G1" s="84" t="s">
        <v>928</v>
      </c>
    </row>
    <row r="2" spans="1:13">
      <c r="A2" s="10" t="s">
        <v>813</v>
      </c>
      <c r="D2" s="12"/>
      <c r="F2" s="10" t="s">
        <v>865</v>
      </c>
      <c r="G2" s="10" t="s">
        <v>862</v>
      </c>
    </row>
    <row r="3" spans="1:13">
      <c r="A3" s="10" t="s">
        <v>814</v>
      </c>
      <c r="D3" s="12"/>
      <c r="F3" s="10" t="s">
        <v>866</v>
      </c>
      <c r="G3" s="10" t="s">
        <v>862</v>
      </c>
      <c r="K3" s="156" t="s">
        <v>915</v>
      </c>
      <c r="L3" s="156" t="s">
        <v>916</v>
      </c>
      <c r="M3" s="156" t="s">
        <v>863</v>
      </c>
    </row>
    <row r="4" spans="1:13">
      <c r="A4" s="10" t="s">
        <v>815</v>
      </c>
      <c r="D4" s="12"/>
      <c r="F4" s="10" t="s">
        <v>818</v>
      </c>
      <c r="G4" s="10" t="s">
        <v>862</v>
      </c>
      <c r="K4" s="156" t="s">
        <v>917</v>
      </c>
      <c r="L4" s="156" t="s">
        <v>918</v>
      </c>
      <c r="M4" s="156" t="s">
        <v>919</v>
      </c>
    </row>
    <row r="5" spans="1:13">
      <c r="A5" s="10" t="s">
        <v>815</v>
      </c>
      <c r="D5" s="12"/>
      <c r="F5" s="10" t="s">
        <v>866</v>
      </c>
      <c r="G5" s="10" t="s">
        <v>863</v>
      </c>
      <c r="K5" s="156" t="s">
        <v>920</v>
      </c>
      <c r="L5" s="156" t="s">
        <v>921</v>
      </c>
      <c r="M5" s="156" t="s">
        <v>831</v>
      </c>
    </row>
    <row r="6" spans="1:13">
      <c r="A6" s="10" t="s">
        <v>816</v>
      </c>
      <c r="D6" s="12"/>
      <c r="F6" s="10" t="s">
        <v>865</v>
      </c>
      <c r="G6" s="10" t="s">
        <v>864</v>
      </c>
      <c r="K6" s="156" t="s">
        <v>922</v>
      </c>
      <c r="L6" s="156" t="s">
        <v>866</v>
      </c>
    </row>
    <row r="7" spans="1:13">
      <c r="A7" s="10" t="s">
        <v>817</v>
      </c>
      <c r="D7" s="12"/>
      <c r="F7" s="10" t="s">
        <v>866</v>
      </c>
      <c r="G7" s="10" t="s">
        <v>863</v>
      </c>
      <c r="K7" s="156" t="s">
        <v>923</v>
      </c>
      <c r="L7" s="156" t="s">
        <v>924</v>
      </c>
    </row>
    <row r="8" spans="1:13">
      <c r="A8" s="10" t="s">
        <v>819</v>
      </c>
      <c r="D8" s="12"/>
      <c r="F8" s="10" t="s">
        <v>865</v>
      </c>
      <c r="G8" s="10" t="s">
        <v>76</v>
      </c>
      <c r="K8" s="156" t="s">
        <v>925</v>
      </c>
    </row>
    <row r="9" spans="1:13">
      <c r="A9" s="10" t="s">
        <v>820</v>
      </c>
      <c r="D9" s="12"/>
      <c r="F9" s="10" t="s">
        <v>865</v>
      </c>
      <c r="G9" s="10" t="s">
        <v>864</v>
      </c>
      <c r="K9" s="156" t="s">
        <v>926</v>
      </c>
    </row>
    <row r="10" spans="1:13">
      <c r="A10" s="10" t="s">
        <v>821</v>
      </c>
      <c r="D10" s="12"/>
      <c r="F10" s="10" t="s">
        <v>865</v>
      </c>
      <c r="G10" s="10" t="s">
        <v>862</v>
      </c>
      <c r="K10" s="156" t="s">
        <v>927</v>
      </c>
    </row>
    <row r="11" spans="1:13">
      <c r="A11" s="10" t="s">
        <v>861</v>
      </c>
      <c r="D11" s="12"/>
      <c r="F11" s="10" t="s">
        <v>867</v>
      </c>
      <c r="G11" s="10" t="s">
        <v>863</v>
      </c>
    </row>
    <row r="12" spans="1:13">
      <c r="D12" s="12"/>
      <c r="K12" s="156" t="s">
        <v>926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A1:A1048576 B3:B67 B76:B1048576 C3:C1048576 D1:G1048576">
    <cfRule type="cellIs" dxfId="4" priority="5" operator="equal">
      <formula>0</formula>
    </cfRule>
  </conditionalFormatting>
  <conditionalFormatting sqref="B68:B75">
    <cfRule type="cellIs" dxfId="3" priority="4" operator="equal">
      <formula>0</formula>
    </cfRule>
  </conditionalFormatting>
  <conditionalFormatting sqref="A1:A1048576">
    <cfRule type="cellIs" dxfId="2" priority="3" operator="equal">
      <formula>0</formula>
    </cfRule>
  </conditionalFormatting>
  <conditionalFormatting sqref="F1:F1048576">
    <cfRule type="cellIs" dxfId="1" priority="2" operator="equal">
      <formula>0</formula>
    </cfRule>
  </conditionalFormatting>
  <conditionalFormatting sqref="G1:G1048576">
    <cfRule type="cellIs" dxfId="0" priority="1" operator="equal">
      <formula>0</formula>
    </cfRule>
  </conditionalFormatting>
  <dataValidations count="4">
    <dataValidation type="list" allowBlank="1" showInputMessage="1" showErrorMessage="1" sqref="G2:G1048576" xr:uid="{00000000-0002-0000-1200-000000000000}">
      <formula1>$M$3:$M$5</formula1>
    </dataValidation>
    <dataValidation type="list" allowBlank="1" showInputMessage="1" showErrorMessage="1" sqref="F2:F1048576" xr:uid="{00000000-0002-0000-1200-000001000000}">
      <formula1>$L$3:$L$7</formula1>
    </dataValidation>
    <dataValidation type="list" allowBlank="1" showInputMessage="1" showErrorMessage="1" sqref="A20:A21 A76:A1048576 A26:A74" xr:uid="{00000000-0002-0000-1200-000002000000}">
      <formula1>$K$3:$K$10</formula1>
    </dataValidation>
    <dataValidation type="list" allowBlank="1" showInputMessage="1" showErrorMessage="1" sqref="A18:A19" xr:uid="{00000000-0002-0000-1200-000003000000}">
      <formula1>$K:$K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20"/>
  <sheetViews>
    <sheetView rightToLeft="1" zoomScale="130" zoomScaleNormal="130" workbookViewId="0">
      <pane xSplit="3" ySplit="1" topLeftCell="D63" activePane="bottomRight" state="frozen"/>
      <selection pane="topRight" activeCell="D1" sqref="D1"/>
      <selection pane="bottomLeft" activeCell="A2" sqref="A2"/>
      <selection pane="bottomRight" activeCell="I76" sqref="I76"/>
    </sheetView>
  </sheetViews>
  <sheetFormatPr defaultColWidth="9.1796875" defaultRowHeight="14.5"/>
  <cols>
    <col min="1" max="1" width="11.7265625" bestFit="1" customWidth="1"/>
    <col min="2" max="2" width="4.54296875" style="86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7" t="s">
        <v>658</v>
      </c>
      <c r="B1" s="87" t="s">
        <v>725</v>
      </c>
      <c r="C1" s="87" t="s">
        <v>659</v>
      </c>
      <c r="D1" s="87" t="s">
        <v>660</v>
      </c>
      <c r="E1" s="87" t="s">
        <v>661</v>
      </c>
      <c r="F1" s="87" t="s">
        <v>662</v>
      </c>
      <c r="G1" s="90" t="s">
        <v>727</v>
      </c>
      <c r="H1" s="90" t="s">
        <v>728</v>
      </c>
      <c r="I1" s="90" t="s">
        <v>729</v>
      </c>
    </row>
    <row r="2" spans="1:9">
      <c r="A2" s="88" t="s">
        <v>663</v>
      </c>
      <c r="B2" s="89"/>
      <c r="C2" s="88" t="s">
        <v>664</v>
      </c>
      <c r="D2" s="88"/>
      <c r="E2" s="88"/>
      <c r="F2" s="88">
        <f>D2-E2</f>
        <v>0</v>
      </c>
      <c r="G2">
        <f>SUM(D2:D8)</f>
        <v>0</v>
      </c>
      <c r="H2">
        <f>SUM(E2:E8)</f>
        <v>0</v>
      </c>
      <c r="I2">
        <f>SUM(F2:F8)</f>
        <v>0</v>
      </c>
    </row>
    <row r="3" spans="1:9">
      <c r="A3" s="88" t="s">
        <v>663</v>
      </c>
      <c r="B3" s="89"/>
      <c r="C3" s="88" t="s">
        <v>665</v>
      </c>
      <c r="D3" s="88"/>
      <c r="E3" s="88"/>
      <c r="F3" s="88">
        <f t="shared" ref="F3:F81" si="0">D3-E3</f>
        <v>0</v>
      </c>
    </row>
    <row r="4" spans="1:9">
      <c r="A4" s="88" t="s">
        <v>663</v>
      </c>
      <c r="B4" s="89"/>
      <c r="C4" s="88" t="s">
        <v>666</v>
      </c>
      <c r="D4" s="88"/>
      <c r="E4" s="88"/>
      <c r="F4" s="88">
        <f t="shared" si="0"/>
        <v>0</v>
      </c>
    </row>
    <row r="5" spans="1:9">
      <c r="A5" s="88" t="s">
        <v>663</v>
      </c>
      <c r="B5" s="89"/>
      <c r="C5" s="88" t="s">
        <v>667</v>
      </c>
      <c r="D5" s="88"/>
      <c r="E5" s="88"/>
      <c r="F5" s="88">
        <f t="shared" si="0"/>
        <v>0</v>
      </c>
    </row>
    <row r="6" spans="1:9">
      <c r="A6" s="88" t="s">
        <v>663</v>
      </c>
      <c r="B6" s="89"/>
      <c r="C6" s="88" t="s">
        <v>668</v>
      </c>
      <c r="D6" s="88"/>
      <c r="E6" s="88"/>
      <c r="F6" s="88">
        <f t="shared" si="0"/>
        <v>0</v>
      </c>
    </row>
    <row r="7" spans="1:9">
      <c r="A7" s="88" t="s">
        <v>663</v>
      </c>
      <c r="B7" s="89"/>
      <c r="C7" s="88" t="s">
        <v>669</v>
      </c>
      <c r="D7" s="88"/>
      <c r="E7" s="88"/>
      <c r="F7" s="88">
        <f t="shared" si="0"/>
        <v>0</v>
      </c>
    </row>
    <row r="8" spans="1:9">
      <c r="A8" s="88" t="s">
        <v>663</v>
      </c>
      <c r="B8" s="89"/>
      <c r="C8" s="88" t="s">
        <v>670</v>
      </c>
      <c r="D8" s="88"/>
      <c r="E8" s="88"/>
      <c r="F8" s="88">
        <f t="shared" si="0"/>
        <v>0</v>
      </c>
    </row>
    <row r="9" spans="1:9">
      <c r="A9" s="10" t="s">
        <v>671</v>
      </c>
      <c r="B9" s="85">
        <v>1</v>
      </c>
      <c r="C9" s="10" t="s">
        <v>672</v>
      </c>
      <c r="D9" s="10"/>
      <c r="E9" s="10"/>
      <c r="F9" s="10">
        <f t="shared" si="0"/>
        <v>0</v>
      </c>
      <c r="G9">
        <f>SUM(D9:D22)</f>
        <v>22</v>
      </c>
      <c r="H9">
        <f>SUM(E9:E22)</f>
        <v>8</v>
      </c>
      <c r="I9">
        <f>SUM(F9:F22)</f>
        <v>14</v>
      </c>
    </row>
    <row r="10" spans="1:9">
      <c r="A10" s="10" t="s">
        <v>671</v>
      </c>
      <c r="B10" s="85">
        <v>1</v>
      </c>
      <c r="C10" s="10" t="s">
        <v>673</v>
      </c>
      <c r="D10" s="10"/>
      <c r="E10" s="10"/>
      <c r="F10" s="10">
        <f t="shared" si="0"/>
        <v>0</v>
      </c>
    </row>
    <row r="11" spans="1:9">
      <c r="A11" s="10" t="s">
        <v>671</v>
      </c>
      <c r="B11" s="85">
        <v>1</v>
      </c>
      <c r="C11" s="10" t="s">
        <v>674</v>
      </c>
      <c r="D11" s="10">
        <v>2</v>
      </c>
      <c r="E11" s="10">
        <v>1</v>
      </c>
      <c r="F11" s="10">
        <f t="shared" si="0"/>
        <v>1</v>
      </c>
    </row>
    <row r="12" spans="1:9">
      <c r="A12" s="10" t="s">
        <v>671</v>
      </c>
      <c r="B12" s="85">
        <v>1</v>
      </c>
      <c r="C12" s="10" t="s">
        <v>675</v>
      </c>
      <c r="D12" s="10"/>
      <c r="E12" s="10"/>
      <c r="F12" s="10">
        <f t="shared" si="0"/>
        <v>0</v>
      </c>
    </row>
    <row r="13" spans="1:9">
      <c r="A13" s="10" t="s">
        <v>671</v>
      </c>
      <c r="B13" s="85">
        <v>1</v>
      </c>
      <c r="C13" s="10" t="s">
        <v>676</v>
      </c>
      <c r="D13" s="10">
        <v>3</v>
      </c>
      <c r="E13" s="10">
        <v>1</v>
      </c>
      <c r="F13" s="10">
        <f t="shared" si="0"/>
        <v>2</v>
      </c>
    </row>
    <row r="14" spans="1:9">
      <c r="A14" s="10" t="s">
        <v>671</v>
      </c>
      <c r="B14" s="85">
        <v>1</v>
      </c>
      <c r="C14" s="10" t="s">
        <v>677</v>
      </c>
      <c r="D14" s="10">
        <v>2</v>
      </c>
      <c r="E14" s="10">
        <v>1</v>
      </c>
      <c r="F14" s="10">
        <f t="shared" si="0"/>
        <v>1</v>
      </c>
    </row>
    <row r="15" spans="1:9">
      <c r="A15" s="10" t="s">
        <v>671</v>
      </c>
      <c r="B15" s="85">
        <v>1</v>
      </c>
      <c r="C15" s="10" t="s">
        <v>678</v>
      </c>
      <c r="D15" s="10"/>
      <c r="E15" s="10"/>
      <c r="F15" s="10">
        <f t="shared" si="0"/>
        <v>0</v>
      </c>
    </row>
    <row r="16" spans="1:9">
      <c r="A16" s="10" t="s">
        <v>671</v>
      </c>
      <c r="B16" s="85">
        <v>1</v>
      </c>
      <c r="C16" s="10" t="s">
        <v>679</v>
      </c>
      <c r="D16" s="10"/>
      <c r="E16" s="10"/>
      <c r="F16" s="10">
        <f t="shared" si="0"/>
        <v>0</v>
      </c>
    </row>
    <row r="17" spans="1:9">
      <c r="A17" s="10" t="s">
        <v>671</v>
      </c>
      <c r="B17" s="85">
        <v>1</v>
      </c>
      <c r="C17" s="10" t="s">
        <v>680</v>
      </c>
      <c r="D17" s="10">
        <v>6</v>
      </c>
      <c r="E17" s="10">
        <v>2</v>
      </c>
      <c r="F17" s="10">
        <f t="shared" si="0"/>
        <v>4</v>
      </c>
    </row>
    <row r="18" spans="1:9">
      <c r="A18" s="10" t="s">
        <v>671</v>
      </c>
      <c r="B18" s="85">
        <v>1</v>
      </c>
      <c r="C18" s="10" t="s">
        <v>681</v>
      </c>
      <c r="D18" s="10">
        <v>6</v>
      </c>
      <c r="E18" s="10">
        <v>3</v>
      </c>
      <c r="F18" s="10">
        <f t="shared" si="0"/>
        <v>3</v>
      </c>
    </row>
    <row r="19" spans="1:9">
      <c r="A19" s="10" t="s">
        <v>671</v>
      </c>
      <c r="B19" s="85">
        <v>1</v>
      </c>
      <c r="C19" s="10" t="s">
        <v>682</v>
      </c>
      <c r="D19" s="10"/>
      <c r="E19" s="10"/>
      <c r="F19" s="10">
        <f t="shared" si="0"/>
        <v>0</v>
      </c>
    </row>
    <row r="20" spans="1:9">
      <c r="A20" s="10" t="s">
        <v>671</v>
      </c>
      <c r="B20" s="85">
        <v>1</v>
      </c>
      <c r="C20" s="10" t="s">
        <v>683</v>
      </c>
      <c r="D20" s="10">
        <v>1</v>
      </c>
      <c r="E20" s="10"/>
      <c r="F20" s="10">
        <f t="shared" si="0"/>
        <v>1</v>
      </c>
    </row>
    <row r="21" spans="1:9">
      <c r="A21" s="10" t="s">
        <v>671</v>
      </c>
      <c r="B21" s="85">
        <v>1</v>
      </c>
      <c r="C21" s="10" t="s">
        <v>684</v>
      </c>
      <c r="D21" s="10"/>
      <c r="E21" s="10"/>
      <c r="F21" s="10">
        <f t="shared" si="0"/>
        <v>0</v>
      </c>
    </row>
    <row r="22" spans="1:9">
      <c r="A22" s="10" t="s">
        <v>671</v>
      </c>
      <c r="B22" s="85">
        <v>1</v>
      </c>
      <c r="C22" s="10" t="s">
        <v>726</v>
      </c>
      <c r="D22" s="10">
        <v>2</v>
      </c>
      <c r="E22" s="10"/>
      <c r="F22" s="10">
        <f t="shared" si="0"/>
        <v>2</v>
      </c>
    </row>
    <row r="23" spans="1:9">
      <c r="A23" s="88" t="s">
        <v>685</v>
      </c>
      <c r="B23" s="89">
        <v>2</v>
      </c>
      <c r="C23" s="88" t="s">
        <v>686</v>
      </c>
      <c r="D23" s="88"/>
      <c r="E23" s="88"/>
      <c r="F23" s="88">
        <f t="shared" si="0"/>
        <v>0</v>
      </c>
      <c r="G23">
        <f>SUM(D23:D32)</f>
        <v>6</v>
      </c>
      <c r="H23">
        <f>SUM(E23:E32)</f>
        <v>2</v>
      </c>
      <c r="I23">
        <f>SUM(F23:F32)</f>
        <v>3</v>
      </c>
    </row>
    <row r="24" spans="1:9">
      <c r="A24" s="88" t="s">
        <v>685</v>
      </c>
      <c r="B24" s="89">
        <v>2</v>
      </c>
      <c r="C24" s="88" t="s">
        <v>687</v>
      </c>
      <c r="D24" s="88"/>
      <c r="E24" s="88"/>
      <c r="F24" s="88">
        <f t="shared" si="0"/>
        <v>0</v>
      </c>
    </row>
    <row r="25" spans="1:9">
      <c r="A25" s="88" t="s">
        <v>685</v>
      </c>
      <c r="B25" s="89">
        <v>2</v>
      </c>
      <c r="C25" s="88" t="s">
        <v>688</v>
      </c>
      <c r="D25" s="88"/>
      <c r="E25" s="88"/>
      <c r="F25" s="88">
        <f t="shared" si="0"/>
        <v>0</v>
      </c>
    </row>
    <row r="26" spans="1:9">
      <c r="A26" s="88" t="s">
        <v>685</v>
      </c>
      <c r="B26" s="89">
        <v>2</v>
      </c>
      <c r="C26" s="88" t="s">
        <v>689</v>
      </c>
      <c r="D26" s="88"/>
      <c r="E26" s="88"/>
      <c r="F26" s="88">
        <f t="shared" si="0"/>
        <v>0</v>
      </c>
    </row>
    <row r="27" spans="1:9">
      <c r="A27" s="88" t="s">
        <v>685</v>
      </c>
      <c r="B27" s="89">
        <v>2</v>
      </c>
      <c r="C27" s="88" t="s">
        <v>690</v>
      </c>
      <c r="D27" s="88"/>
      <c r="E27" s="88"/>
      <c r="F27" s="88">
        <f t="shared" si="0"/>
        <v>0</v>
      </c>
    </row>
    <row r="28" spans="1:9">
      <c r="A28" s="88" t="s">
        <v>685</v>
      </c>
      <c r="B28" s="89">
        <v>2</v>
      </c>
      <c r="C28" s="88" t="s">
        <v>691</v>
      </c>
      <c r="D28" s="88">
        <v>1</v>
      </c>
      <c r="E28" s="88">
        <v>1</v>
      </c>
      <c r="F28" s="88">
        <f t="shared" si="0"/>
        <v>0</v>
      </c>
    </row>
    <row r="29" spans="1:9">
      <c r="A29" s="88"/>
      <c r="B29" s="89"/>
      <c r="C29" s="88" t="s">
        <v>757</v>
      </c>
      <c r="D29" s="88">
        <v>2</v>
      </c>
      <c r="E29" s="88">
        <v>1</v>
      </c>
      <c r="F29" s="88">
        <v>0</v>
      </c>
    </row>
    <row r="30" spans="1:9">
      <c r="A30" s="88" t="s">
        <v>685</v>
      </c>
      <c r="B30" s="89">
        <v>2</v>
      </c>
      <c r="C30" s="88" t="s">
        <v>692</v>
      </c>
      <c r="D30" s="88"/>
      <c r="E30" s="88"/>
      <c r="F30" s="88">
        <f t="shared" si="0"/>
        <v>0</v>
      </c>
    </row>
    <row r="31" spans="1:9">
      <c r="A31" s="88" t="s">
        <v>685</v>
      </c>
      <c r="B31" s="89">
        <v>2</v>
      </c>
      <c r="C31" s="88" t="s">
        <v>693</v>
      </c>
      <c r="D31" s="88">
        <v>2</v>
      </c>
      <c r="E31" s="88"/>
      <c r="F31" s="88">
        <f t="shared" si="0"/>
        <v>2</v>
      </c>
    </row>
    <row r="32" spans="1:9">
      <c r="A32" s="88" t="s">
        <v>685</v>
      </c>
      <c r="B32" s="89">
        <v>2</v>
      </c>
      <c r="C32" s="88" t="s">
        <v>694</v>
      </c>
      <c r="D32" s="88">
        <v>1</v>
      </c>
      <c r="E32" s="88"/>
      <c r="F32" s="88">
        <f t="shared" si="0"/>
        <v>1</v>
      </c>
    </row>
    <row r="33" spans="1:9">
      <c r="A33" s="10" t="s">
        <v>685</v>
      </c>
      <c r="B33" s="85">
        <v>3</v>
      </c>
      <c r="C33" s="10" t="s">
        <v>695</v>
      </c>
      <c r="D33" s="10"/>
      <c r="E33" s="10"/>
      <c r="F33" s="10">
        <f t="shared" si="0"/>
        <v>0</v>
      </c>
      <c r="G33">
        <f>SUM(D33:D35)</f>
        <v>0</v>
      </c>
      <c r="H33">
        <f>SUM(E33:E35)</f>
        <v>0</v>
      </c>
      <c r="I33">
        <f>SUM(F33:F35)</f>
        <v>0</v>
      </c>
    </row>
    <row r="34" spans="1:9">
      <c r="A34" s="10" t="s">
        <v>685</v>
      </c>
      <c r="B34" s="85">
        <v>3</v>
      </c>
      <c r="C34" s="10" t="s">
        <v>696</v>
      </c>
      <c r="D34" s="10"/>
      <c r="E34" s="10"/>
      <c r="F34" s="10">
        <f t="shared" si="0"/>
        <v>0</v>
      </c>
    </row>
    <row r="35" spans="1:9">
      <c r="A35" s="10" t="s">
        <v>685</v>
      </c>
      <c r="B35" s="85">
        <v>3</v>
      </c>
      <c r="C35" s="10" t="s">
        <v>697</v>
      </c>
      <c r="D35" s="10"/>
      <c r="E35" s="10"/>
      <c r="F35" s="10">
        <f t="shared" si="0"/>
        <v>0</v>
      </c>
    </row>
    <row r="36" spans="1:9">
      <c r="A36" s="88" t="s">
        <v>685</v>
      </c>
      <c r="B36" s="89">
        <v>4</v>
      </c>
      <c r="C36" s="88" t="s">
        <v>698</v>
      </c>
      <c r="D36" s="88"/>
      <c r="E36" s="88"/>
      <c r="F36" s="88">
        <f t="shared" si="0"/>
        <v>0</v>
      </c>
      <c r="G36">
        <f>SUM(D36:D38)</f>
        <v>0</v>
      </c>
      <c r="H36">
        <f>SUM(E36:E38)</f>
        <v>0</v>
      </c>
      <c r="I36">
        <f>SUM(F36:F38)</f>
        <v>0</v>
      </c>
    </row>
    <row r="37" spans="1:9">
      <c r="A37" s="88" t="s">
        <v>685</v>
      </c>
      <c r="B37" s="89">
        <v>4</v>
      </c>
      <c r="C37" s="88" t="s">
        <v>699</v>
      </c>
      <c r="D37" s="88"/>
      <c r="E37" s="88"/>
      <c r="F37" s="88">
        <f t="shared" si="0"/>
        <v>0</v>
      </c>
    </row>
    <row r="38" spans="1:9">
      <c r="A38" s="88" t="s">
        <v>685</v>
      </c>
      <c r="B38" s="89">
        <v>4</v>
      </c>
      <c r="C38" s="88" t="s">
        <v>700</v>
      </c>
      <c r="D38" s="88"/>
      <c r="E38" s="88"/>
      <c r="F38" s="88">
        <f t="shared" si="0"/>
        <v>0</v>
      </c>
    </row>
    <row r="39" spans="1:9">
      <c r="A39" s="10" t="s">
        <v>701</v>
      </c>
      <c r="B39" s="85">
        <v>5</v>
      </c>
      <c r="C39" s="10" t="s">
        <v>702</v>
      </c>
      <c r="D39" s="10"/>
      <c r="E39" s="10"/>
      <c r="F39" s="10">
        <f t="shared" si="0"/>
        <v>0</v>
      </c>
      <c r="G39">
        <f>SUM(D39:D45)</f>
        <v>6</v>
      </c>
      <c r="H39">
        <f>SUM(E39:E45)</f>
        <v>0</v>
      </c>
      <c r="I39">
        <f>SUM(F39:F45)</f>
        <v>6</v>
      </c>
    </row>
    <row r="40" spans="1:9">
      <c r="A40" s="10" t="s">
        <v>701</v>
      </c>
      <c r="B40" s="85">
        <v>5</v>
      </c>
      <c r="C40" s="10" t="s">
        <v>703</v>
      </c>
      <c r="D40" s="10"/>
      <c r="E40" s="10"/>
      <c r="F40" s="10">
        <f t="shared" si="0"/>
        <v>0</v>
      </c>
    </row>
    <row r="41" spans="1:9">
      <c r="A41" s="10" t="s">
        <v>701</v>
      </c>
      <c r="B41" s="85">
        <v>5</v>
      </c>
      <c r="C41" s="10" t="s">
        <v>704</v>
      </c>
      <c r="D41" s="10"/>
      <c r="E41" s="10"/>
      <c r="F41" s="10">
        <f t="shared" si="0"/>
        <v>0</v>
      </c>
    </row>
    <row r="42" spans="1:9">
      <c r="A42" s="10" t="s">
        <v>701</v>
      </c>
      <c r="B42" s="85">
        <v>5</v>
      </c>
      <c r="C42" s="10" t="s">
        <v>705</v>
      </c>
      <c r="D42" s="10"/>
      <c r="E42" s="10"/>
      <c r="F42" s="10">
        <f t="shared" si="0"/>
        <v>0</v>
      </c>
    </row>
    <row r="43" spans="1:9">
      <c r="A43" s="10" t="s">
        <v>701</v>
      </c>
      <c r="B43" s="85">
        <v>5</v>
      </c>
      <c r="C43" s="10" t="s">
        <v>706</v>
      </c>
      <c r="D43" s="10">
        <v>1</v>
      </c>
      <c r="E43" s="10"/>
      <c r="F43" s="10">
        <f t="shared" si="0"/>
        <v>1</v>
      </c>
    </row>
    <row r="44" spans="1:9">
      <c r="A44" s="10" t="s">
        <v>701</v>
      </c>
      <c r="B44" s="85">
        <v>5</v>
      </c>
      <c r="C44" s="10" t="s">
        <v>707</v>
      </c>
      <c r="D44" s="10">
        <v>5</v>
      </c>
      <c r="E44" s="10"/>
      <c r="F44" s="10">
        <f t="shared" si="0"/>
        <v>5</v>
      </c>
    </row>
    <row r="45" spans="1:9">
      <c r="A45" s="10" t="s">
        <v>701</v>
      </c>
      <c r="B45" s="85">
        <v>5</v>
      </c>
      <c r="C45" s="10" t="s">
        <v>708</v>
      </c>
      <c r="D45" s="10"/>
      <c r="E45" s="10"/>
      <c r="F45" s="10">
        <f t="shared" si="0"/>
        <v>0</v>
      </c>
    </row>
    <row r="46" spans="1:9">
      <c r="A46" s="88" t="s">
        <v>701</v>
      </c>
      <c r="B46" s="89">
        <v>6</v>
      </c>
      <c r="C46" s="88" t="s">
        <v>709</v>
      </c>
      <c r="D46" s="88"/>
      <c r="E46" s="88"/>
      <c r="F46" s="88">
        <f t="shared" si="0"/>
        <v>0</v>
      </c>
      <c r="G46">
        <f>SUM(D46:D47)</f>
        <v>0</v>
      </c>
      <c r="H46">
        <f>SUM(E46:E47)</f>
        <v>0</v>
      </c>
      <c r="I46">
        <f>SUM(F46:F47)</f>
        <v>0</v>
      </c>
    </row>
    <row r="47" spans="1:9">
      <c r="A47" s="88" t="s">
        <v>701</v>
      </c>
      <c r="B47" s="89">
        <v>6</v>
      </c>
      <c r="C47" s="88" t="s">
        <v>710</v>
      </c>
      <c r="D47" s="88"/>
      <c r="E47" s="88"/>
      <c r="F47" s="88">
        <f t="shared" si="0"/>
        <v>0</v>
      </c>
    </row>
    <row r="48" spans="1:9">
      <c r="A48" s="10" t="s">
        <v>701</v>
      </c>
      <c r="B48" s="85">
        <v>7</v>
      </c>
      <c r="C48" s="10" t="s">
        <v>711</v>
      </c>
      <c r="D48" s="10"/>
      <c r="E48" s="10"/>
      <c r="F48" s="10">
        <f t="shared" si="0"/>
        <v>0</v>
      </c>
      <c r="G48">
        <f>SUM(D48:D49)</f>
        <v>0</v>
      </c>
      <c r="H48">
        <f>SUM(E48:E49)</f>
        <v>0</v>
      </c>
      <c r="I48">
        <f>SUM(F48:F49)</f>
        <v>0</v>
      </c>
    </row>
    <row r="49" spans="1:9">
      <c r="A49" s="10" t="s">
        <v>701</v>
      </c>
      <c r="B49" s="85">
        <v>7</v>
      </c>
      <c r="C49" s="10" t="s">
        <v>712</v>
      </c>
      <c r="D49" s="10"/>
      <c r="E49" s="10"/>
      <c r="F49" s="10">
        <f t="shared" si="0"/>
        <v>0</v>
      </c>
    </row>
    <row r="50" spans="1:9">
      <c r="A50" s="88" t="s">
        <v>701</v>
      </c>
      <c r="B50" s="89">
        <v>8</v>
      </c>
      <c r="C50" s="88" t="s">
        <v>713</v>
      </c>
      <c r="D50" s="88"/>
      <c r="E50" s="88"/>
      <c r="F50" s="88">
        <f t="shared" si="0"/>
        <v>0</v>
      </c>
      <c r="G50">
        <f>SUM(D50:D58)</f>
        <v>0</v>
      </c>
      <c r="H50">
        <f>SUM(E50:E58)</f>
        <v>0</v>
      </c>
      <c r="I50">
        <f>SUM(F50:F58)</f>
        <v>0</v>
      </c>
    </row>
    <row r="51" spans="1:9">
      <c r="A51" s="88" t="s">
        <v>701</v>
      </c>
      <c r="B51" s="89">
        <v>8</v>
      </c>
      <c r="C51" s="88" t="s">
        <v>714</v>
      </c>
      <c r="D51" s="88"/>
      <c r="E51" s="88"/>
      <c r="F51" s="88">
        <f t="shared" si="0"/>
        <v>0</v>
      </c>
    </row>
    <row r="52" spans="1:9">
      <c r="A52" s="88" t="s">
        <v>701</v>
      </c>
      <c r="B52" s="89">
        <v>8</v>
      </c>
      <c r="C52" s="88" t="s">
        <v>714</v>
      </c>
      <c r="D52" s="88"/>
      <c r="E52" s="88"/>
      <c r="F52" s="88">
        <f t="shared" si="0"/>
        <v>0</v>
      </c>
    </row>
    <row r="53" spans="1:9">
      <c r="A53" s="88" t="s">
        <v>701</v>
      </c>
      <c r="B53" s="89">
        <v>8</v>
      </c>
      <c r="C53" s="88" t="s">
        <v>715</v>
      </c>
      <c r="D53" s="88"/>
      <c r="E53" s="88"/>
      <c r="F53" s="88">
        <f t="shared" si="0"/>
        <v>0</v>
      </c>
    </row>
    <row r="54" spans="1:9">
      <c r="A54" s="88" t="s">
        <v>701</v>
      </c>
      <c r="B54" s="89">
        <v>8</v>
      </c>
      <c r="C54" s="88" t="s">
        <v>716</v>
      </c>
      <c r="D54" s="88"/>
      <c r="E54" s="88"/>
      <c r="F54" s="88">
        <f t="shared" si="0"/>
        <v>0</v>
      </c>
    </row>
    <row r="55" spans="1:9">
      <c r="A55" s="88" t="s">
        <v>701</v>
      </c>
      <c r="B55" s="89">
        <v>8</v>
      </c>
      <c r="C55" s="88" t="s">
        <v>717</v>
      </c>
      <c r="D55" s="88"/>
      <c r="E55" s="88"/>
      <c r="F55" s="88">
        <f t="shared" si="0"/>
        <v>0</v>
      </c>
    </row>
    <row r="56" spans="1:9">
      <c r="A56" s="88" t="s">
        <v>701</v>
      </c>
      <c r="B56" s="89">
        <v>8</v>
      </c>
      <c r="C56" s="88" t="s">
        <v>719</v>
      </c>
      <c r="D56" s="88"/>
      <c r="E56" s="88"/>
      <c r="F56" s="88">
        <f t="shared" si="0"/>
        <v>0</v>
      </c>
    </row>
    <row r="57" spans="1:9">
      <c r="A57" s="88" t="s">
        <v>701</v>
      </c>
      <c r="B57" s="89">
        <v>8</v>
      </c>
      <c r="C57" s="88" t="s">
        <v>718</v>
      </c>
      <c r="D57" s="88"/>
      <c r="E57" s="88"/>
      <c r="F57" s="88">
        <f t="shared" si="0"/>
        <v>0</v>
      </c>
    </row>
    <row r="58" spans="1:9">
      <c r="A58" s="88" t="s">
        <v>701</v>
      </c>
      <c r="B58" s="89">
        <v>8</v>
      </c>
      <c r="C58" s="88" t="s">
        <v>720</v>
      </c>
      <c r="D58" s="88"/>
      <c r="E58" s="88"/>
      <c r="F58" s="88">
        <f t="shared" si="0"/>
        <v>0</v>
      </c>
    </row>
    <row r="59" spans="1:9">
      <c r="A59" s="106" t="s">
        <v>701</v>
      </c>
      <c r="B59" s="107">
        <v>9</v>
      </c>
      <c r="C59" s="106" t="s">
        <v>745</v>
      </c>
      <c r="D59" s="106"/>
      <c r="E59" s="106"/>
      <c r="F59" s="106">
        <f>D59-E59</f>
        <v>0</v>
      </c>
      <c r="G59">
        <f>SUM(D59:D61)</f>
        <v>0</v>
      </c>
      <c r="H59">
        <f>SUM(E59:E61)</f>
        <v>0</v>
      </c>
      <c r="I59">
        <f>SUM(F59:F61)</f>
        <v>0</v>
      </c>
    </row>
    <row r="60" spans="1:9">
      <c r="A60" s="106" t="s">
        <v>701</v>
      </c>
      <c r="B60" s="107">
        <v>9</v>
      </c>
      <c r="C60" s="106" t="s">
        <v>746</v>
      </c>
      <c r="D60" s="106"/>
      <c r="E60" s="106"/>
      <c r="F60" s="106">
        <f>D60-E60</f>
        <v>0</v>
      </c>
    </row>
    <row r="61" spans="1:9">
      <c r="A61" s="106" t="s">
        <v>701</v>
      </c>
      <c r="B61" s="107">
        <v>9</v>
      </c>
      <c r="C61" s="106" t="s">
        <v>747</v>
      </c>
      <c r="D61" s="106"/>
      <c r="E61" s="106"/>
      <c r="F61" s="106">
        <f>D61-E61</f>
        <v>0</v>
      </c>
    </row>
    <row r="62" spans="1:9">
      <c r="A62" s="106" t="s">
        <v>701</v>
      </c>
      <c r="B62" s="107">
        <v>9</v>
      </c>
      <c r="C62" s="106" t="s">
        <v>748</v>
      </c>
      <c r="D62" s="106"/>
      <c r="E62" s="106"/>
      <c r="F62" s="106">
        <f>D62-E62</f>
        <v>0</v>
      </c>
    </row>
    <row r="63" spans="1:9">
      <c r="A63" s="106" t="s">
        <v>701</v>
      </c>
      <c r="B63" s="107">
        <v>9</v>
      </c>
      <c r="C63" s="106" t="s">
        <v>749</v>
      </c>
      <c r="D63" s="106"/>
      <c r="E63" s="106"/>
      <c r="F63" s="106">
        <f>D63-E63</f>
        <v>0</v>
      </c>
    </row>
    <row r="64" spans="1:9">
      <c r="A64" s="88" t="s">
        <v>730</v>
      </c>
      <c r="B64" s="89">
        <v>10</v>
      </c>
      <c r="C64" s="88" t="s">
        <v>731</v>
      </c>
      <c r="D64" s="88"/>
      <c r="E64" s="88"/>
      <c r="F64" s="88">
        <f t="shared" si="0"/>
        <v>0</v>
      </c>
      <c r="G64">
        <f>SUM(D64:D66)</f>
        <v>0</v>
      </c>
      <c r="H64">
        <f>SUM(E64:E66)</f>
        <v>0</v>
      </c>
      <c r="I64">
        <f>SUM(F64:F66)</f>
        <v>0</v>
      </c>
    </row>
    <row r="65" spans="1:9">
      <c r="A65" s="88" t="s">
        <v>730</v>
      </c>
      <c r="B65" s="89">
        <v>10</v>
      </c>
      <c r="C65" s="88" t="s">
        <v>732</v>
      </c>
      <c r="D65" s="88"/>
      <c r="E65" s="88"/>
      <c r="F65" s="88">
        <f t="shared" si="0"/>
        <v>0</v>
      </c>
    </row>
    <row r="66" spans="1:9">
      <c r="A66" s="88" t="s">
        <v>730</v>
      </c>
      <c r="B66" s="89">
        <v>10</v>
      </c>
      <c r="C66" s="88" t="s">
        <v>733</v>
      </c>
      <c r="D66" s="88"/>
      <c r="E66" s="88"/>
      <c r="F66" s="88">
        <f t="shared" si="0"/>
        <v>0</v>
      </c>
    </row>
    <row r="67" spans="1:9">
      <c r="A67" s="91" t="s">
        <v>730</v>
      </c>
      <c r="B67" s="85">
        <v>11</v>
      </c>
      <c r="C67" s="91" t="s">
        <v>734</v>
      </c>
      <c r="D67" s="10"/>
      <c r="E67" s="10"/>
      <c r="F67" s="10">
        <f t="shared" si="0"/>
        <v>0</v>
      </c>
      <c r="G67">
        <f>SUM(D67:D68)</f>
        <v>0</v>
      </c>
      <c r="H67">
        <f>SUM(E67:E68)</f>
        <v>0</v>
      </c>
      <c r="I67">
        <f>SUM(F67:F68)</f>
        <v>0</v>
      </c>
    </row>
    <row r="68" spans="1:9">
      <c r="A68" s="91" t="s">
        <v>730</v>
      </c>
      <c r="B68" s="85">
        <v>11</v>
      </c>
      <c r="C68" s="91" t="s">
        <v>735</v>
      </c>
      <c r="D68" s="10"/>
      <c r="E68" s="10"/>
      <c r="F68" s="10">
        <f t="shared" si="0"/>
        <v>0</v>
      </c>
    </row>
    <row r="69" spans="1:9">
      <c r="A69" s="88" t="s">
        <v>730</v>
      </c>
      <c r="B69" s="89">
        <v>12</v>
      </c>
      <c r="C69" s="88" t="s">
        <v>736</v>
      </c>
      <c r="D69" s="88"/>
      <c r="E69" s="88"/>
      <c r="F69" s="88">
        <f t="shared" si="0"/>
        <v>0</v>
      </c>
      <c r="G69">
        <f>SUM(D69:D71)</f>
        <v>0</v>
      </c>
      <c r="H69">
        <f>SUM(E69:E71)</f>
        <v>0</v>
      </c>
      <c r="I69">
        <f>SUM(F69:F71)</f>
        <v>0</v>
      </c>
    </row>
    <row r="70" spans="1:9">
      <c r="A70" s="88" t="s">
        <v>730</v>
      </c>
      <c r="B70" s="89">
        <v>12</v>
      </c>
      <c r="C70" s="88" t="s">
        <v>737</v>
      </c>
      <c r="D70" s="88"/>
      <c r="E70" s="88"/>
      <c r="F70" s="88">
        <f t="shared" si="0"/>
        <v>0</v>
      </c>
    </row>
    <row r="71" spans="1:9">
      <c r="A71" s="88" t="s">
        <v>730</v>
      </c>
      <c r="B71" s="89">
        <v>12</v>
      </c>
      <c r="C71" s="88" t="s">
        <v>738</v>
      </c>
      <c r="D71" s="88"/>
      <c r="E71" s="88"/>
      <c r="F71" s="88">
        <f t="shared" si="0"/>
        <v>0</v>
      </c>
    </row>
    <row r="72" spans="1:9">
      <c r="A72" s="10" t="s">
        <v>721</v>
      </c>
      <c r="B72" s="85"/>
      <c r="C72" s="10" t="s">
        <v>722</v>
      </c>
      <c r="D72" s="10">
        <v>20</v>
      </c>
      <c r="E72" s="10">
        <v>8</v>
      </c>
      <c r="F72" s="10">
        <f t="shared" si="0"/>
        <v>12</v>
      </c>
      <c r="G72">
        <f>SUM(D72:D74)</f>
        <v>85</v>
      </c>
      <c r="H72">
        <f>SUM(E72:E74)</f>
        <v>17</v>
      </c>
      <c r="I72">
        <f>SUM(F72:F74)</f>
        <v>68</v>
      </c>
    </row>
    <row r="73" spans="1:9">
      <c r="A73" s="10" t="s">
        <v>721</v>
      </c>
      <c r="B73" s="85"/>
      <c r="C73" s="10" t="s">
        <v>723</v>
      </c>
      <c r="D73" s="10">
        <f>19+15+12+11</f>
        <v>57</v>
      </c>
      <c r="E73" s="10">
        <v>9</v>
      </c>
      <c r="F73" s="10">
        <f t="shared" si="0"/>
        <v>48</v>
      </c>
    </row>
    <row r="74" spans="1:9">
      <c r="A74" s="10" t="s">
        <v>721</v>
      </c>
      <c r="B74" s="85"/>
      <c r="C74" s="10" t="s">
        <v>724</v>
      </c>
      <c r="D74" s="10">
        <f>4+4</f>
        <v>8</v>
      </c>
      <c r="E74" s="10">
        <v>0</v>
      </c>
      <c r="F74" s="10">
        <f t="shared" si="0"/>
        <v>8</v>
      </c>
    </row>
    <row r="75" spans="1:9">
      <c r="F75">
        <f t="shared" si="0"/>
        <v>0</v>
      </c>
    </row>
    <row r="76" spans="1:9">
      <c r="F76">
        <f t="shared" si="0"/>
        <v>0</v>
      </c>
    </row>
    <row r="77" spans="1:9">
      <c r="F77">
        <f t="shared" si="0"/>
        <v>0</v>
      </c>
    </row>
    <row r="78" spans="1:9">
      <c r="F78">
        <f t="shared" si="0"/>
        <v>0</v>
      </c>
    </row>
    <row r="79" spans="1:9">
      <c r="B79"/>
      <c r="F79">
        <f t="shared" si="0"/>
        <v>0</v>
      </c>
    </row>
    <row r="80" spans="1:9">
      <c r="B80"/>
      <c r="F80">
        <f t="shared" si="0"/>
        <v>0</v>
      </c>
    </row>
    <row r="81" spans="2:6">
      <c r="B81"/>
      <c r="F81">
        <f t="shared" si="0"/>
        <v>0</v>
      </c>
    </row>
    <row r="82" spans="2:6">
      <c r="B82"/>
      <c r="F82">
        <f t="shared" ref="F82:F145" si="1">D82-E82</f>
        <v>0</v>
      </c>
    </row>
    <row r="83" spans="2:6">
      <c r="B83"/>
      <c r="F83">
        <f t="shared" si="1"/>
        <v>0</v>
      </c>
    </row>
    <row r="84" spans="2:6">
      <c r="B84"/>
      <c r="F84">
        <f t="shared" si="1"/>
        <v>0</v>
      </c>
    </row>
    <row r="85" spans="2:6">
      <c r="B85"/>
      <c r="F85">
        <f t="shared" si="1"/>
        <v>0</v>
      </c>
    </row>
    <row r="86" spans="2:6">
      <c r="B86"/>
      <c r="F86">
        <f t="shared" si="1"/>
        <v>0</v>
      </c>
    </row>
    <row r="87" spans="2:6">
      <c r="B87"/>
      <c r="F87">
        <f t="shared" si="1"/>
        <v>0</v>
      </c>
    </row>
    <row r="88" spans="2:6">
      <c r="B88"/>
      <c r="F88">
        <f t="shared" si="1"/>
        <v>0</v>
      </c>
    </row>
    <row r="89" spans="2:6">
      <c r="B89"/>
      <c r="F89">
        <f t="shared" si="1"/>
        <v>0</v>
      </c>
    </row>
    <row r="90" spans="2:6">
      <c r="B90"/>
      <c r="F90">
        <f t="shared" si="1"/>
        <v>0</v>
      </c>
    </row>
    <row r="91" spans="2:6">
      <c r="B91"/>
      <c r="F91">
        <f t="shared" si="1"/>
        <v>0</v>
      </c>
    </row>
    <row r="92" spans="2:6">
      <c r="B92"/>
      <c r="F92">
        <f t="shared" si="1"/>
        <v>0</v>
      </c>
    </row>
    <row r="93" spans="2:6">
      <c r="B93"/>
      <c r="F93">
        <f t="shared" si="1"/>
        <v>0</v>
      </c>
    </row>
    <row r="94" spans="2:6">
      <c r="B94"/>
      <c r="F94">
        <f t="shared" si="1"/>
        <v>0</v>
      </c>
    </row>
    <row r="95" spans="2:6">
      <c r="B95"/>
      <c r="F95">
        <f t="shared" si="1"/>
        <v>0</v>
      </c>
    </row>
    <row r="96" spans="2:6">
      <c r="B96"/>
      <c r="F96">
        <f t="shared" si="1"/>
        <v>0</v>
      </c>
    </row>
    <row r="97" spans="2:6">
      <c r="B97"/>
      <c r="F97">
        <f t="shared" si="1"/>
        <v>0</v>
      </c>
    </row>
    <row r="98" spans="2:6">
      <c r="B98"/>
      <c r="F98">
        <f t="shared" si="1"/>
        <v>0</v>
      </c>
    </row>
    <row r="99" spans="2:6">
      <c r="B99"/>
      <c r="F99">
        <f t="shared" si="1"/>
        <v>0</v>
      </c>
    </row>
    <row r="100" spans="2:6">
      <c r="B100"/>
      <c r="F100">
        <f t="shared" si="1"/>
        <v>0</v>
      </c>
    </row>
    <row r="101" spans="2:6">
      <c r="B101"/>
      <c r="F101">
        <f t="shared" si="1"/>
        <v>0</v>
      </c>
    </row>
    <row r="102" spans="2:6">
      <c r="B102"/>
      <c r="F102">
        <f t="shared" si="1"/>
        <v>0</v>
      </c>
    </row>
    <row r="103" spans="2:6">
      <c r="B103"/>
      <c r="F103">
        <f t="shared" si="1"/>
        <v>0</v>
      </c>
    </row>
    <row r="104" spans="2:6">
      <c r="B104"/>
      <c r="F104">
        <f t="shared" si="1"/>
        <v>0</v>
      </c>
    </row>
    <row r="105" spans="2:6">
      <c r="B105"/>
      <c r="F105">
        <f t="shared" si="1"/>
        <v>0</v>
      </c>
    </row>
    <row r="106" spans="2:6">
      <c r="B106"/>
      <c r="F106">
        <f t="shared" si="1"/>
        <v>0</v>
      </c>
    </row>
    <row r="107" spans="2:6">
      <c r="B107"/>
      <c r="F107">
        <f t="shared" si="1"/>
        <v>0</v>
      </c>
    </row>
    <row r="108" spans="2:6">
      <c r="B108"/>
      <c r="F108">
        <f t="shared" si="1"/>
        <v>0</v>
      </c>
    </row>
    <row r="109" spans="2:6">
      <c r="B109"/>
      <c r="F109">
        <f t="shared" si="1"/>
        <v>0</v>
      </c>
    </row>
    <row r="110" spans="2:6">
      <c r="B110"/>
      <c r="F110">
        <f t="shared" si="1"/>
        <v>0</v>
      </c>
    </row>
    <row r="111" spans="2:6">
      <c r="B111"/>
      <c r="F111">
        <f t="shared" si="1"/>
        <v>0</v>
      </c>
    </row>
    <row r="112" spans="2:6">
      <c r="B112"/>
      <c r="F112">
        <f t="shared" si="1"/>
        <v>0</v>
      </c>
    </row>
    <row r="113" spans="2:6">
      <c r="B113"/>
      <c r="F113">
        <f t="shared" si="1"/>
        <v>0</v>
      </c>
    </row>
    <row r="114" spans="2:6">
      <c r="B114"/>
      <c r="F114">
        <f t="shared" si="1"/>
        <v>0</v>
      </c>
    </row>
    <row r="115" spans="2:6">
      <c r="B115"/>
      <c r="F115">
        <f t="shared" si="1"/>
        <v>0</v>
      </c>
    </row>
    <row r="116" spans="2:6">
      <c r="B116"/>
      <c r="F116">
        <f t="shared" si="1"/>
        <v>0</v>
      </c>
    </row>
    <row r="117" spans="2:6">
      <c r="B117"/>
      <c r="F117">
        <f t="shared" si="1"/>
        <v>0</v>
      </c>
    </row>
    <row r="118" spans="2:6">
      <c r="B118"/>
      <c r="F118">
        <f t="shared" si="1"/>
        <v>0</v>
      </c>
    </row>
    <row r="119" spans="2:6">
      <c r="B119"/>
      <c r="F119">
        <f t="shared" si="1"/>
        <v>0</v>
      </c>
    </row>
    <row r="120" spans="2:6">
      <c r="B120"/>
      <c r="F120">
        <f t="shared" si="1"/>
        <v>0</v>
      </c>
    </row>
    <row r="121" spans="2:6">
      <c r="B121"/>
      <c r="F121">
        <f t="shared" si="1"/>
        <v>0</v>
      </c>
    </row>
    <row r="122" spans="2:6">
      <c r="B122"/>
      <c r="F122">
        <f t="shared" si="1"/>
        <v>0</v>
      </c>
    </row>
    <row r="123" spans="2:6">
      <c r="B123"/>
      <c r="F123">
        <f t="shared" si="1"/>
        <v>0</v>
      </c>
    </row>
    <row r="124" spans="2:6">
      <c r="B124"/>
      <c r="F124">
        <f t="shared" si="1"/>
        <v>0</v>
      </c>
    </row>
    <row r="125" spans="2:6">
      <c r="B125"/>
      <c r="F125">
        <f t="shared" si="1"/>
        <v>0</v>
      </c>
    </row>
    <row r="126" spans="2:6">
      <c r="B126"/>
      <c r="F126">
        <f t="shared" si="1"/>
        <v>0</v>
      </c>
    </row>
    <row r="127" spans="2:6">
      <c r="B127"/>
      <c r="F127">
        <f t="shared" si="1"/>
        <v>0</v>
      </c>
    </row>
    <row r="128" spans="2:6">
      <c r="B128"/>
      <c r="F128">
        <f t="shared" si="1"/>
        <v>0</v>
      </c>
    </row>
    <row r="129" spans="2:6">
      <c r="B129"/>
      <c r="F129">
        <f t="shared" si="1"/>
        <v>0</v>
      </c>
    </row>
    <row r="130" spans="2:6">
      <c r="B130"/>
      <c r="F130">
        <f t="shared" si="1"/>
        <v>0</v>
      </c>
    </row>
    <row r="131" spans="2:6">
      <c r="B131"/>
      <c r="F131">
        <f t="shared" si="1"/>
        <v>0</v>
      </c>
    </row>
    <row r="132" spans="2:6">
      <c r="B132"/>
      <c r="F132">
        <f t="shared" si="1"/>
        <v>0</v>
      </c>
    </row>
    <row r="133" spans="2:6">
      <c r="B133"/>
      <c r="F133">
        <f t="shared" si="1"/>
        <v>0</v>
      </c>
    </row>
    <row r="134" spans="2:6">
      <c r="B134"/>
      <c r="F134">
        <f t="shared" si="1"/>
        <v>0</v>
      </c>
    </row>
    <row r="135" spans="2:6">
      <c r="B135"/>
      <c r="F135">
        <f t="shared" si="1"/>
        <v>0</v>
      </c>
    </row>
    <row r="136" spans="2:6">
      <c r="B136"/>
      <c r="F136">
        <f t="shared" si="1"/>
        <v>0</v>
      </c>
    </row>
    <row r="137" spans="2:6">
      <c r="B137"/>
      <c r="F137">
        <f t="shared" si="1"/>
        <v>0</v>
      </c>
    </row>
    <row r="138" spans="2:6">
      <c r="B138"/>
      <c r="F138">
        <f t="shared" si="1"/>
        <v>0</v>
      </c>
    </row>
    <row r="139" spans="2:6">
      <c r="B139"/>
      <c r="F139">
        <f t="shared" si="1"/>
        <v>0</v>
      </c>
    </row>
    <row r="140" spans="2:6">
      <c r="B140"/>
      <c r="F140">
        <f t="shared" si="1"/>
        <v>0</v>
      </c>
    </row>
    <row r="141" spans="2:6">
      <c r="B141"/>
      <c r="F141">
        <f t="shared" si="1"/>
        <v>0</v>
      </c>
    </row>
    <row r="142" spans="2:6">
      <c r="B142"/>
      <c r="F142">
        <f t="shared" si="1"/>
        <v>0</v>
      </c>
    </row>
    <row r="143" spans="2:6">
      <c r="B143"/>
      <c r="F143">
        <f t="shared" si="1"/>
        <v>0</v>
      </c>
    </row>
    <row r="144" spans="2:6">
      <c r="B144"/>
      <c r="F144">
        <f t="shared" si="1"/>
        <v>0</v>
      </c>
    </row>
    <row r="145" spans="2:6">
      <c r="B145"/>
      <c r="F145">
        <f t="shared" si="1"/>
        <v>0</v>
      </c>
    </row>
    <row r="146" spans="2:6">
      <c r="B146"/>
      <c r="F146">
        <f t="shared" ref="F146:F209" si="2">D146-E146</f>
        <v>0</v>
      </c>
    </row>
    <row r="147" spans="2:6">
      <c r="B147"/>
      <c r="F147">
        <f t="shared" si="2"/>
        <v>0</v>
      </c>
    </row>
    <row r="148" spans="2:6">
      <c r="B148"/>
      <c r="F148">
        <f t="shared" si="2"/>
        <v>0</v>
      </c>
    </row>
    <row r="149" spans="2:6">
      <c r="B149"/>
      <c r="F149">
        <f t="shared" si="2"/>
        <v>0</v>
      </c>
    </row>
    <row r="150" spans="2:6">
      <c r="B150"/>
      <c r="F150">
        <f t="shared" si="2"/>
        <v>0</v>
      </c>
    </row>
    <row r="151" spans="2:6">
      <c r="B151"/>
      <c r="F151">
        <f t="shared" si="2"/>
        <v>0</v>
      </c>
    </row>
    <row r="152" spans="2:6">
      <c r="B152"/>
      <c r="F152">
        <f t="shared" si="2"/>
        <v>0</v>
      </c>
    </row>
    <row r="153" spans="2:6">
      <c r="B153"/>
      <c r="F153">
        <f t="shared" si="2"/>
        <v>0</v>
      </c>
    </row>
    <row r="154" spans="2:6">
      <c r="B154"/>
      <c r="F154">
        <f t="shared" si="2"/>
        <v>0</v>
      </c>
    </row>
    <row r="155" spans="2:6">
      <c r="B155"/>
      <c r="F155">
        <f t="shared" si="2"/>
        <v>0</v>
      </c>
    </row>
    <row r="156" spans="2:6">
      <c r="B156"/>
      <c r="F156">
        <f t="shared" si="2"/>
        <v>0</v>
      </c>
    </row>
    <row r="157" spans="2:6">
      <c r="B157"/>
      <c r="F157">
        <f t="shared" si="2"/>
        <v>0</v>
      </c>
    </row>
    <row r="158" spans="2:6">
      <c r="B158"/>
      <c r="F158">
        <f t="shared" si="2"/>
        <v>0</v>
      </c>
    </row>
    <row r="159" spans="2:6">
      <c r="B159"/>
      <c r="F159">
        <f t="shared" si="2"/>
        <v>0</v>
      </c>
    </row>
    <row r="160" spans="2:6">
      <c r="B160"/>
      <c r="F160">
        <f t="shared" si="2"/>
        <v>0</v>
      </c>
    </row>
    <row r="161" spans="2:6">
      <c r="B161"/>
      <c r="F161">
        <f t="shared" si="2"/>
        <v>0</v>
      </c>
    </row>
    <row r="162" spans="2:6">
      <c r="B162"/>
      <c r="F162">
        <f t="shared" si="2"/>
        <v>0</v>
      </c>
    </row>
    <row r="163" spans="2:6">
      <c r="B163"/>
      <c r="F163">
        <f t="shared" si="2"/>
        <v>0</v>
      </c>
    </row>
    <row r="164" spans="2:6">
      <c r="B164"/>
      <c r="F164">
        <f t="shared" si="2"/>
        <v>0</v>
      </c>
    </row>
    <row r="165" spans="2:6">
      <c r="B165"/>
      <c r="F165">
        <f t="shared" si="2"/>
        <v>0</v>
      </c>
    </row>
    <row r="166" spans="2:6">
      <c r="B166"/>
      <c r="F166">
        <f t="shared" si="2"/>
        <v>0</v>
      </c>
    </row>
    <row r="167" spans="2:6">
      <c r="B167"/>
      <c r="F167">
        <f t="shared" si="2"/>
        <v>0</v>
      </c>
    </row>
    <row r="168" spans="2:6">
      <c r="B168"/>
      <c r="F168">
        <f t="shared" si="2"/>
        <v>0</v>
      </c>
    </row>
    <row r="169" spans="2:6">
      <c r="B169"/>
      <c r="F169">
        <f t="shared" si="2"/>
        <v>0</v>
      </c>
    </row>
    <row r="170" spans="2:6">
      <c r="B170"/>
      <c r="F170">
        <f t="shared" si="2"/>
        <v>0</v>
      </c>
    </row>
    <row r="171" spans="2:6">
      <c r="B171"/>
      <c r="F171">
        <f t="shared" si="2"/>
        <v>0</v>
      </c>
    </row>
    <row r="172" spans="2:6">
      <c r="B172"/>
      <c r="F172">
        <f t="shared" si="2"/>
        <v>0</v>
      </c>
    </row>
    <row r="173" spans="2:6">
      <c r="B173"/>
      <c r="F173">
        <f t="shared" si="2"/>
        <v>0</v>
      </c>
    </row>
    <row r="174" spans="2:6">
      <c r="B174"/>
      <c r="F174">
        <f t="shared" si="2"/>
        <v>0</v>
      </c>
    </row>
    <row r="175" spans="2:6">
      <c r="B175"/>
      <c r="F175">
        <f t="shared" si="2"/>
        <v>0</v>
      </c>
    </row>
    <row r="176" spans="2:6">
      <c r="B176"/>
      <c r="F176">
        <f t="shared" si="2"/>
        <v>0</v>
      </c>
    </row>
    <row r="177" spans="2:6">
      <c r="B177"/>
      <c r="F177">
        <f t="shared" si="2"/>
        <v>0</v>
      </c>
    </row>
    <row r="178" spans="2:6">
      <c r="B178"/>
      <c r="F178">
        <f t="shared" si="2"/>
        <v>0</v>
      </c>
    </row>
    <row r="179" spans="2:6">
      <c r="B179"/>
      <c r="F179">
        <f t="shared" si="2"/>
        <v>0</v>
      </c>
    </row>
    <row r="180" spans="2:6">
      <c r="B180"/>
      <c r="F180">
        <f t="shared" si="2"/>
        <v>0</v>
      </c>
    </row>
    <row r="181" spans="2:6">
      <c r="B181"/>
      <c r="F181">
        <f t="shared" si="2"/>
        <v>0</v>
      </c>
    </row>
    <row r="182" spans="2:6">
      <c r="B182"/>
      <c r="F182">
        <f t="shared" si="2"/>
        <v>0</v>
      </c>
    </row>
    <row r="183" spans="2:6">
      <c r="B183"/>
      <c r="F183">
        <f t="shared" si="2"/>
        <v>0</v>
      </c>
    </row>
    <row r="184" spans="2:6">
      <c r="B184"/>
      <c r="F184">
        <f t="shared" si="2"/>
        <v>0</v>
      </c>
    </row>
    <row r="185" spans="2:6">
      <c r="B185"/>
      <c r="F185">
        <f t="shared" si="2"/>
        <v>0</v>
      </c>
    </row>
    <row r="186" spans="2:6">
      <c r="B186"/>
      <c r="F186">
        <f t="shared" si="2"/>
        <v>0</v>
      </c>
    </row>
    <row r="187" spans="2:6">
      <c r="B187"/>
      <c r="F187">
        <f t="shared" si="2"/>
        <v>0</v>
      </c>
    </row>
    <row r="188" spans="2:6">
      <c r="B188"/>
      <c r="F188">
        <f t="shared" si="2"/>
        <v>0</v>
      </c>
    </row>
    <row r="189" spans="2:6">
      <c r="B189"/>
      <c r="F189">
        <f t="shared" si="2"/>
        <v>0</v>
      </c>
    </row>
    <row r="190" spans="2:6">
      <c r="B190"/>
      <c r="F190">
        <f t="shared" si="2"/>
        <v>0</v>
      </c>
    </row>
    <row r="191" spans="2:6">
      <c r="B191"/>
      <c r="F191">
        <f t="shared" si="2"/>
        <v>0</v>
      </c>
    </row>
    <row r="192" spans="2:6">
      <c r="B192"/>
      <c r="F192">
        <f t="shared" si="2"/>
        <v>0</v>
      </c>
    </row>
    <row r="193" spans="2:6">
      <c r="B193"/>
      <c r="F193">
        <f t="shared" si="2"/>
        <v>0</v>
      </c>
    </row>
    <row r="194" spans="2:6">
      <c r="B194"/>
      <c r="F194">
        <f t="shared" si="2"/>
        <v>0</v>
      </c>
    </row>
    <row r="195" spans="2:6">
      <c r="B195"/>
      <c r="F195">
        <f t="shared" si="2"/>
        <v>0</v>
      </c>
    </row>
    <row r="196" spans="2:6">
      <c r="B196"/>
      <c r="F196">
        <f t="shared" si="2"/>
        <v>0</v>
      </c>
    </row>
    <row r="197" spans="2:6">
      <c r="B197"/>
      <c r="F197">
        <f t="shared" si="2"/>
        <v>0</v>
      </c>
    </row>
    <row r="198" spans="2:6">
      <c r="B198"/>
      <c r="F198">
        <f t="shared" si="2"/>
        <v>0</v>
      </c>
    </row>
    <row r="199" spans="2:6">
      <c r="B199"/>
      <c r="F199">
        <f t="shared" si="2"/>
        <v>0</v>
      </c>
    </row>
    <row r="200" spans="2:6">
      <c r="B200"/>
      <c r="F200">
        <f t="shared" si="2"/>
        <v>0</v>
      </c>
    </row>
    <row r="201" spans="2:6">
      <c r="B201"/>
      <c r="F201">
        <f t="shared" si="2"/>
        <v>0</v>
      </c>
    </row>
    <row r="202" spans="2:6">
      <c r="B202"/>
      <c r="F202">
        <f t="shared" si="2"/>
        <v>0</v>
      </c>
    </row>
    <row r="203" spans="2:6">
      <c r="B203"/>
      <c r="F203">
        <f t="shared" si="2"/>
        <v>0</v>
      </c>
    </row>
    <row r="204" spans="2:6">
      <c r="B204"/>
      <c r="F204">
        <f t="shared" si="2"/>
        <v>0</v>
      </c>
    </row>
    <row r="205" spans="2:6">
      <c r="B205"/>
      <c r="F205">
        <f t="shared" si="2"/>
        <v>0</v>
      </c>
    </row>
    <row r="206" spans="2:6">
      <c r="B206"/>
      <c r="F206">
        <f t="shared" si="2"/>
        <v>0</v>
      </c>
    </row>
    <row r="207" spans="2:6">
      <c r="B207"/>
      <c r="F207">
        <f t="shared" si="2"/>
        <v>0</v>
      </c>
    </row>
    <row r="208" spans="2:6">
      <c r="B208"/>
      <c r="F208">
        <f t="shared" si="2"/>
        <v>0</v>
      </c>
    </row>
    <row r="209" spans="2:6">
      <c r="B209"/>
      <c r="F209">
        <f t="shared" si="2"/>
        <v>0</v>
      </c>
    </row>
    <row r="210" spans="2:6">
      <c r="B210"/>
      <c r="F210">
        <f t="shared" ref="F210:F273" si="3">D210-E210</f>
        <v>0</v>
      </c>
    </row>
    <row r="211" spans="2:6">
      <c r="B211"/>
      <c r="F211">
        <f t="shared" si="3"/>
        <v>0</v>
      </c>
    </row>
    <row r="212" spans="2:6">
      <c r="B212"/>
      <c r="F212">
        <f t="shared" si="3"/>
        <v>0</v>
      </c>
    </row>
    <row r="213" spans="2:6">
      <c r="B213"/>
      <c r="F213">
        <f t="shared" si="3"/>
        <v>0</v>
      </c>
    </row>
    <row r="214" spans="2:6">
      <c r="B214"/>
      <c r="F214">
        <f t="shared" si="3"/>
        <v>0</v>
      </c>
    </row>
    <row r="215" spans="2:6">
      <c r="B215"/>
      <c r="F215">
        <f t="shared" si="3"/>
        <v>0</v>
      </c>
    </row>
    <row r="216" spans="2:6">
      <c r="B216"/>
      <c r="F216">
        <f t="shared" si="3"/>
        <v>0</v>
      </c>
    </row>
    <row r="217" spans="2:6">
      <c r="B217"/>
      <c r="F217">
        <f t="shared" si="3"/>
        <v>0</v>
      </c>
    </row>
    <row r="218" spans="2:6">
      <c r="B218"/>
      <c r="F218">
        <f t="shared" si="3"/>
        <v>0</v>
      </c>
    </row>
    <row r="219" spans="2:6">
      <c r="B219"/>
      <c r="F219">
        <f t="shared" si="3"/>
        <v>0</v>
      </c>
    </row>
    <row r="220" spans="2:6">
      <c r="B220"/>
      <c r="F220">
        <f t="shared" si="3"/>
        <v>0</v>
      </c>
    </row>
    <row r="221" spans="2:6">
      <c r="B221"/>
      <c r="F221">
        <f t="shared" si="3"/>
        <v>0</v>
      </c>
    </row>
    <row r="222" spans="2:6">
      <c r="B222"/>
      <c r="F222">
        <f t="shared" si="3"/>
        <v>0</v>
      </c>
    </row>
    <row r="223" spans="2:6">
      <c r="B223"/>
      <c r="F223">
        <f t="shared" si="3"/>
        <v>0</v>
      </c>
    </row>
    <row r="224" spans="2:6">
      <c r="B224"/>
      <c r="F224">
        <f t="shared" si="3"/>
        <v>0</v>
      </c>
    </row>
    <row r="225" spans="2:6">
      <c r="B225"/>
      <c r="F225">
        <f t="shared" si="3"/>
        <v>0</v>
      </c>
    </row>
    <row r="226" spans="2:6">
      <c r="B226"/>
      <c r="F226">
        <f t="shared" si="3"/>
        <v>0</v>
      </c>
    </row>
    <row r="227" spans="2:6">
      <c r="B227"/>
      <c r="F227">
        <f t="shared" si="3"/>
        <v>0</v>
      </c>
    </row>
    <row r="228" spans="2:6">
      <c r="B228"/>
      <c r="F228">
        <f t="shared" si="3"/>
        <v>0</v>
      </c>
    </row>
    <row r="229" spans="2:6">
      <c r="B229"/>
      <c r="F229">
        <f t="shared" si="3"/>
        <v>0</v>
      </c>
    </row>
    <row r="230" spans="2:6">
      <c r="B230"/>
      <c r="F230">
        <f t="shared" si="3"/>
        <v>0</v>
      </c>
    </row>
    <row r="231" spans="2:6">
      <c r="B231"/>
      <c r="F231">
        <f t="shared" si="3"/>
        <v>0</v>
      </c>
    </row>
    <row r="232" spans="2:6">
      <c r="B232"/>
      <c r="F232">
        <f t="shared" si="3"/>
        <v>0</v>
      </c>
    </row>
    <row r="233" spans="2:6">
      <c r="B233"/>
      <c r="F233">
        <f t="shared" si="3"/>
        <v>0</v>
      </c>
    </row>
    <row r="234" spans="2:6">
      <c r="B234"/>
      <c r="F234">
        <f t="shared" si="3"/>
        <v>0</v>
      </c>
    </row>
    <row r="235" spans="2:6">
      <c r="B235"/>
      <c r="F235">
        <f t="shared" si="3"/>
        <v>0</v>
      </c>
    </row>
    <row r="236" spans="2:6">
      <c r="B236"/>
      <c r="F236">
        <f t="shared" si="3"/>
        <v>0</v>
      </c>
    </row>
    <row r="237" spans="2:6">
      <c r="B237"/>
      <c r="F237">
        <f t="shared" si="3"/>
        <v>0</v>
      </c>
    </row>
    <row r="238" spans="2:6">
      <c r="B238"/>
      <c r="F238">
        <f t="shared" si="3"/>
        <v>0</v>
      </c>
    </row>
    <row r="239" spans="2:6">
      <c r="B239"/>
      <c r="F239">
        <f t="shared" si="3"/>
        <v>0</v>
      </c>
    </row>
    <row r="240" spans="2:6">
      <c r="B240"/>
      <c r="F240">
        <f t="shared" si="3"/>
        <v>0</v>
      </c>
    </row>
    <row r="241" spans="2:6">
      <c r="B241"/>
      <c r="F241">
        <f t="shared" si="3"/>
        <v>0</v>
      </c>
    </row>
    <row r="242" spans="2:6">
      <c r="B242"/>
      <c r="F242">
        <f t="shared" si="3"/>
        <v>0</v>
      </c>
    </row>
    <row r="243" spans="2:6">
      <c r="B243"/>
      <c r="F243">
        <f t="shared" si="3"/>
        <v>0</v>
      </c>
    </row>
    <row r="244" spans="2:6">
      <c r="B244"/>
      <c r="F244">
        <f t="shared" si="3"/>
        <v>0</v>
      </c>
    </row>
    <row r="245" spans="2:6">
      <c r="B245"/>
      <c r="F245">
        <f t="shared" si="3"/>
        <v>0</v>
      </c>
    </row>
    <row r="246" spans="2:6">
      <c r="B246"/>
      <c r="F246">
        <f t="shared" si="3"/>
        <v>0</v>
      </c>
    </row>
    <row r="247" spans="2:6">
      <c r="B247"/>
      <c r="F247">
        <f t="shared" si="3"/>
        <v>0</v>
      </c>
    </row>
    <row r="248" spans="2:6">
      <c r="B248"/>
      <c r="F248">
        <f t="shared" si="3"/>
        <v>0</v>
      </c>
    </row>
    <row r="249" spans="2:6">
      <c r="B249"/>
      <c r="F249">
        <f t="shared" si="3"/>
        <v>0</v>
      </c>
    </row>
    <row r="250" spans="2:6">
      <c r="B250"/>
      <c r="F250">
        <f t="shared" si="3"/>
        <v>0</v>
      </c>
    </row>
    <row r="251" spans="2:6">
      <c r="B251"/>
      <c r="F251">
        <f t="shared" si="3"/>
        <v>0</v>
      </c>
    </row>
    <row r="252" spans="2:6">
      <c r="B252"/>
      <c r="F252">
        <f t="shared" si="3"/>
        <v>0</v>
      </c>
    </row>
    <row r="253" spans="2:6">
      <c r="B253"/>
      <c r="F253">
        <f t="shared" si="3"/>
        <v>0</v>
      </c>
    </row>
    <row r="254" spans="2:6">
      <c r="B254"/>
      <c r="F254">
        <f t="shared" si="3"/>
        <v>0</v>
      </c>
    </row>
    <row r="255" spans="2:6">
      <c r="B255"/>
      <c r="F255">
        <f t="shared" si="3"/>
        <v>0</v>
      </c>
    </row>
    <row r="256" spans="2:6">
      <c r="B256"/>
      <c r="F256">
        <f t="shared" si="3"/>
        <v>0</v>
      </c>
    </row>
    <row r="257" spans="2:6">
      <c r="B257"/>
      <c r="F257">
        <f t="shared" si="3"/>
        <v>0</v>
      </c>
    </row>
    <row r="258" spans="2:6">
      <c r="B258"/>
      <c r="F258">
        <f t="shared" si="3"/>
        <v>0</v>
      </c>
    </row>
    <row r="259" spans="2:6">
      <c r="B259"/>
      <c r="F259">
        <f t="shared" si="3"/>
        <v>0</v>
      </c>
    </row>
    <row r="260" spans="2:6">
      <c r="B260"/>
      <c r="F260">
        <f t="shared" si="3"/>
        <v>0</v>
      </c>
    </row>
    <row r="261" spans="2:6">
      <c r="B261"/>
      <c r="F261">
        <f t="shared" si="3"/>
        <v>0</v>
      </c>
    </row>
    <row r="262" spans="2:6">
      <c r="B262"/>
      <c r="F262">
        <f t="shared" si="3"/>
        <v>0</v>
      </c>
    </row>
    <row r="263" spans="2:6">
      <c r="B263"/>
      <c r="F263">
        <f t="shared" si="3"/>
        <v>0</v>
      </c>
    </row>
    <row r="264" spans="2:6">
      <c r="B264"/>
      <c r="F264">
        <f t="shared" si="3"/>
        <v>0</v>
      </c>
    </row>
    <row r="265" spans="2:6">
      <c r="B265"/>
      <c r="F265">
        <f t="shared" si="3"/>
        <v>0</v>
      </c>
    </row>
    <row r="266" spans="2:6">
      <c r="B266"/>
      <c r="F266">
        <f t="shared" si="3"/>
        <v>0</v>
      </c>
    </row>
    <row r="267" spans="2:6">
      <c r="B267"/>
      <c r="F267">
        <f t="shared" si="3"/>
        <v>0</v>
      </c>
    </row>
    <row r="268" spans="2:6">
      <c r="B268"/>
      <c r="F268">
        <f t="shared" si="3"/>
        <v>0</v>
      </c>
    </row>
    <row r="269" spans="2:6">
      <c r="B269"/>
      <c r="F269">
        <f t="shared" si="3"/>
        <v>0</v>
      </c>
    </row>
    <row r="270" spans="2:6">
      <c r="B270"/>
      <c r="F270">
        <f t="shared" si="3"/>
        <v>0</v>
      </c>
    </row>
    <row r="271" spans="2:6">
      <c r="B271"/>
      <c r="F271">
        <f t="shared" si="3"/>
        <v>0</v>
      </c>
    </row>
    <row r="272" spans="2:6">
      <c r="B272"/>
      <c r="F272">
        <f t="shared" si="3"/>
        <v>0</v>
      </c>
    </row>
    <row r="273" spans="2:6">
      <c r="B273"/>
      <c r="F273">
        <f t="shared" si="3"/>
        <v>0</v>
      </c>
    </row>
    <row r="274" spans="2:6">
      <c r="B274"/>
      <c r="F274">
        <f t="shared" ref="F274:F337" si="4">D274-E274</f>
        <v>0</v>
      </c>
    </row>
    <row r="275" spans="2:6">
      <c r="B275"/>
      <c r="F275">
        <f t="shared" si="4"/>
        <v>0</v>
      </c>
    </row>
    <row r="276" spans="2:6">
      <c r="B276"/>
      <c r="F276">
        <f t="shared" si="4"/>
        <v>0</v>
      </c>
    </row>
    <row r="277" spans="2:6">
      <c r="B277"/>
      <c r="F277">
        <f t="shared" si="4"/>
        <v>0</v>
      </c>
    </row>
    <row r="278" spans="2:6">
      <c r="B278"/>
      <c r="F278">
        <f t="shared" si="4"/>
        <v>0</v>
      </c>
    </row>
    <row r="279" spans="2:6">
      <c r="B279"/>
      <c r="F279">
        <f t="shared" si="4"/>
        <v>0</v>
      </c>
    </row>
    <row r="280" spans="2:6">
      <c r="B280"/>
      <c r="F280">
        <f t="shared" si="4"/>
        <v>0</v>
      </c>
    </row>
    <row r="281" spans="2:6">
      <c r="B281"/>
      <c r="F281">
        <f t="shared" si="4"/>
        <v>0</v>
      </c>
    </row>
    <row r="282" spans="2:6">
      <c r="B282"/>
      <c r="F282">
        <f t="shared" si="4"/>
        <v>0</v>
      </c>
    </row>
    <row r="283" spans="2:6">
      <c r="B283"/>
      <c r="F283">
        <f t="shared" si="4"/>
        <v>0</v>
      </c>
    </row>
    <row r="284" spans="2:6">
      <c r="B284"/>
      <c r="F284">
        <f t="shared" si="4"/>
        <v>0</v>
      </c>
    </row>
    <row r="285" spans="2:6">
      <c r="B285"/>
      <c r="F285">
        <f t="shared" si="4"/>
        <v>0</v>
      </c>
    </row>
    <row r="286" spans="2:6">
      <c r="B286"/>
      <c r="F286">
        <f t="shared" si="4"/>
        <v>0</v>
      </c>
    </row>
    <row r="287" spans="2:6">
      <c r="B287"/>
      <c r="F287">
        <f t="shared" si="4"/>
        <v>0</v>
      </c>
    </row>
    <row r="288" spans="2:6">
      <c r="B288"/>
      <c r="F288">
        <f t="shared" si="4"/>
        <v>0</v>
      </c>
    </row>
    <row r="289" spans="2:6">
      <c r="B289"/>
      <c r="F289">
        <f t="shared" si="4"/>
        <v>0</v>
      </c>
    </row>
    <row r="290" spans="2:6">
      <c r="B290"/>
      <c r="F290">
        <f t="shared" si="4"/>
        <v>0</v>
      </c>
    </row>
    <row r="291" spans="2:6">
      <c r="B291"/>
      <c r="F291">
        <f t="shared" si="4"/>
        <v>0</v>
      </c>
    </row>
    <row r="292" spans="2:6">
      <c r="B292"/>
      <c r="F292">
        <f t="shared" si="4"/>
        <v>0</v>
      </c>
    </row>
    <row r="293" spans="2:6">
      <c r="B293"/>
      <c r="F293">
        <f t="shared" si="4"/>
        <v>0</v>
      </c>
    </row>
    <row r="294" spans="2:6">
      <c r="B294"/>
      <c r="F294">
        <f t="shared" si="4"/>
        <v>0</v>
      </c>
    </row>
    <row r="295" spans="2:6">
      <c r="B295"/>
      <c r="F295">
        <f t="shared" si="4"/>
        <v>0</v>
      </c>
    </row>
    <row r="296" spans="2:6">
      <c r="B296"/>
      <c r="F296">
        <f t="shared" si="4"/>
        <v>0</v>
      </c>
    </row>
    <row r="297" spans="2:6">
      <c r="B297"/>
      <c r="F297">
        <f t="shared" si="4"/>
        <v>0</v>
      </c>
    </row>
    <row r="298" spans="2:6">
      <c r="B298"/>
      <c r="F298">
        <f t="shared" si="4"/>
        <v>0</v>
      </c>
    </row>
    <row r="299" spans="2:6">
      <c r="B299"/>
      <c r="F299">
        <f t="shared" si="4"/>
        <v>0</v>
      </c>
    </row>
    <row r="300" spans="2:6">
      <c r="B300"/>
      <c r="F300">
        <f t="shared" si="4"/>
        <v>0</v>
      </c>
    </row>
    <row r="301" spans="2:6">
      <c r="B301"/>
      <c r="F301">
        <f t="shared" si="4"/>
        <v>0</v>
      </c>
    </row>
    <row r="302" spans="2:6">
      <c r="B302"/>
      <c r="F302">
        <f t="shared" si="4"/>
        <v>0</v>
      </c>
    </row>
    <row r="303" spans="2:6">
      <c r="B303"/>
      <c r="F303">
        <f t="shared" si="4"/>
        <v>0</v>
      </c>
    </row>
    <row r="304" spans="2:6">
      <c r="B304"/>
      <c r="F304">
        <f t="shared" si="4"/>
        <v>0</v>
      </c>
    </row>
    <row r="305" spans="2:6">
      <c r="B305"/>
      <c r="F305">
        <f t="shared" si="4"/>
        <v>0</v>
      </c>
    </row>
    <row r="306" spans="2:6">
      <c r="B306"/>
      <c r="F306">
        <f t="shared" si="4"/>
        <v>0</v>
      </c>
    </row>
    <row r="307" spans="2:6">
      <c r="B307"/>
      <c r="F307">
        <f t="shared" si="4"/>
        <v>0</v>
      </c>
    </row>
    <row r="308" spans="2:6">
      <c r="B308"/>
      <c r="F308">
        <f t="shared" si="4"/>
        <v>0</v>
      </c>
    </row>
    <row r="309" spans="2:6">
      <c r="B309"/>
      <c r="F309">
        <f t="shared" si="4"/>
        <v>0</v>
      </c>
    </row>
    <row r="310" spans="2:6">
      <c r="B310"/>
      <c r="F310">
        <f t="shared" si="4"/>
        <v>0</v>
      </c>
    </row>
    <row r="311" spans="2:6">
      <c r="B311"/>
      <c r="F311">
        <f t="shared" si="4"/>
        <v>0</v>
      </c>
    </row>
    <row r="312" spans="2:6">
      <c r="B312"/>
      <c r="F312">
        <f t="shared" si="4"/>
        <v>0</v>
      </c>
    </row>
    <row r="313" spans="2:6">
      <c r="B313"/>
      <c r="F313">
        <f t="shared" si="4"/>
        <v>0</v>
      </c>
    </row>
    <row r="314" spans="2:6">
      <c r="B314"/>
      <c r="F314">
        <f t="shared" si="4"/>
        <v>0</v>
      </c>
    </row>
    <row r="315" spans="2:6">
      <c r="B315"/>
      <c r="F315">
        <f t="shared" si="4"/>
        <v>0</v>
      </c>
    </row>
    <row r="316" spans="2:6">
      <c r="B316"/>
      <c r="F316">
        <f t="shared" si="4"/>
        <v>0</v>
      </c>
    </row>
    <row r="317" spans="2:6">
      <c r="B317"/>
      <c r="F317">
        <f t="shared" si="4"/>
        <v>0</v>
      </c>
    </row>
    <row r="318" spans="2:6">
      <c r="B318"/>
      <c r="F318">
        <f t="shared" si="4"/>
        <v>0</v>
      </c>
    </row>
    <row r="319" spans="2:6">
      <c r="B319"/>
      <c r="F319">
        <f t="shared" si="4"/>
        <v>0</v>
      </c>
    </row>
    <row r="320" spans="2:6">
      <c r="B320"/>
      <c r="F320">
        <f t="shared" si="4"/>
        <v>0</v>
      </c>
    </row>
    <row r="321" spans="2:6">
      <c r="B321"/>
      <c r="F321">
        <f t="shared" si="4"/>
        <v>0</v>
      </c>
    </row>
    <row r="322" spans="2:6">
      <c r="B322"/>
      <c r="F322">
        <f t="shared" si="4"/>
        <v>0</v>
      </c>
    </row>
    <row r="323" spans="2:6">
      <c r="B323"/>
      <c r="F323">
        <f t="shared" si="4"/>
        <v>0</v>
      </c>
    </row>
    <row r="324" spans="2:6">
      <c r="B324"/>
      <c r="F324">
        <f t="shared" si="4"/>
        <v>0</v>
      </c>
    </row>
    <row r="325" spans="2:6">
      <c r="B325"/>
      <c r="F325">
        <f t="shared" si="4"/>
        <v>0</v>
      </c>
    </row>
    <row r="326" spans="2:6">
      <c r="B326"/>
      <c r="F326">
        <f t="shared" si="4"/>
        <v>0</v>
      </c>
    </row>
    <row r="327" spans="2:6">
      <c r="B327"/>
      <c r="F327">
        <f t="shared" si="4"/>
        <v>0</v>
      </c>
    </row>
    <row r="328" spans="2:6">
      <c r="B328"/>
      <c r="F328">
        <f t="shared" si="4"/>
        <v>0</v>
      </c>
    </row>
    <row r="329" spans="2:6">
      <c r="B329"/>
      <c r="F329">
        <f t="shared" si="4"/>
        <v>0</v>
      </c>
    </row>
    <row r="330" spans="2:6">
      <c r="B330"/>
      <c r="F330">
        <f t="shared" si="4"/>
        <v>0</v>
      </c>
    </row>
    <row r="331" spans="2:6">
      <c r="B331"/>
      <c r="F331">
        <f t="shared" si="4"/>
        <v>0</v>
      </c>
    </row>
    <row r="332" spans="2:6">
      <c r="B332"/>
      <c r="F332">
        <f t="shared" si="4"/>
        <v>0</v>
      </c>
    </row>
    <row r="333" spans="2:6">
      <c r="B333"/>
      <c r="F333">
        <f t="shared" si="4"/>
        <v>0</v>
      </c>
    </row>
    <row r="334" spans="2:6">
      <c r="B334"/>
      <c r="F334">
        <f t="shared" si="4"/>
        <v>0</v>
      </c>
    </row>
    <row r="335" spans="2:6">
      <c r="B335"/>
      <c r="F335">
        <f t="shared" si="4"/>
        <v>0</v>
      </c>
    </row>
    <row r="336" spans="2:6">
      <c r="B336"/>
      <c r="F336">
        <f t="shared" si="4"/>
        <v>0</v>
      </c>
    </row>
    <row r="337" spans="2:6">
      <c r="B337"/>
      <c r="F337">
        <f t="shared" si="4"/>
        <v>0</v>
      </c>
    </row>
    <row r="338" spans="2:6">
      <c r="B338"/>
      <c r="F338">
        <f t="shared" ref="F338:F401" si="5">D338-E338</f>
        <v>0</v>
      </c>
    </row>
    <row r="339" spans="2:6">
      <c r="B339"/>
      <c r="F339">
        <f t="shared" si="5"/>
        <v>0</v>
      </c>
    </row>
    <row r="340" spans="2:6">
      <c r="B340"/>
      <c r="F340">
        <f t="shared" si="5"/>
        <v>0</v>
      </c>
    </row>
    <row r="341" spans="2:6">
      <c r="B341"/>
      <c r="F341">
        <f t="shared" si="5"/>
        <v>0</v>
      </c>
    </row>
    <row r="342" spans="2:6">
      <c r="B342"/>
      <c r="F342">
        <f t="shared" si="5"/>
        <v>0</v>
      </c>
    </row>
    <row r="343" spans="2:6">
      <c r="B343"/>
      <c r="F343">
        <f t="shared" si="5"/>
        <v>0</v>
      </c>
    </row>
    <row r="344" spans="2:6">
      <c r="B344"/>
      <c r="F344">
        <f t="shared" si="5"/>
        <v>0</v>
      </c>
    </row>
    <row r="345" spans="2:6">
      <c r="B345"/>
      <c r="F345">
        <f t="shared" si="5"/>
        <v>0</v>
      </c>
    </row>
    <row r="346" spans="2:6">
      <c r="B346"/>
      <c r="F346">
        <f t="shared" si="5"/>
        <v>0</v>
      </c>
    </row>
    <row r="347" spans="2:6">
      <c r="B347"/>
      <c r="F347">
        <f t="shared" si="5"/>
        <v>0</v>
      </c>
    </row>
    <row r="348" spans="2:6">
      <c r="B348"/>
      <c r="F348">
        <f t="shared" si="5"/>
        <v>0</v>
      </c>
    </row>
    <row r="349" spans="2:6">
      <c r="B349"/>
      <c r="F349">
        <f t="shared" si="5"/>
        <v>0</v>
      </c>
    </row>
    <row r="350" spans="2:6">
      <c r="B350"/>
      <c r="F350">
        <f t="shared" si="5"/>
        <v>0</v>
      </c>
    </row>
    <row r="351" spans="2:6">
      <c r="B351"/>
      <c r="F351">
        <f t="shared" si="5"/>
        <v>0</v>
      </c>
    </row>
    <row r="352" spans="2:6">
      <c r="B352"/>
      <c r="F352">
        <f t="shared" si="5"/>
        <v>0</v>
      </c>
    </row>
    <row r="353" spans="2:6">
      <c r="B353"/>
      <c r="F353">
        <f t="shared" si="5"/>
        <v>0</v>
      </c>
    </row>
    <row r="354" spans="2:6">
      <c r="B354"/>
      <c r="F354">
        <f t="shared" si="5"/>
        <v>0</v>
      </c>
    </row>
    <row r="355" spans="2:6">
      <c r="B355"/>
      <c r="F355">
        <f t="shared" si="5"/>
        <v>0</v>
      </c>
    </row>
    <row r="356" spans="2:6">
      <c r="B356"/>
      <c r="F356">
        <f t="shared" si="5"/>
        <v>0</v>
      </c>
    </row>
    <row r="357" spans="2:6">
      <c r="B357"/>
      <c r="F357">
        <f t="shared" si="5"/>
        <v>0</v>
      </c>
    </row>
    <row r="358" spans="2:6">
      <c r="B358"/>
      <c r="F358">
        <f t="shared" si="5"/>
        <v>0</v>
      </c>
    </row>
    <row r="359" spans="2:6">
      <c r="B359"/>
      <c r="F359">
        <f t="shared" si="5"/>
        <v>0</v>
      </c>
    </row>
    <row r="360" spans="2:6">
      <c r="B360"/>
      <c r="F360">
        <f t="shared" si="5"/>
        <v>0</v>
      </c>
    </row>
    <row r="361" spans="2:6">
      <c r="B361"/>
      <c r="F361">
        <f t="shared" si="5"/>
        <v>0</v>
      </c>
    </row>
    <row r="362" spans="2:6">
      <c r="B362"/>
      <c r="F362">
        <f t="shared" si="5"/>
        <v>0</v>
      </c>
    </row>
    <row r="363" spans="2:6">
      <c r="B363"/>
      <c r="F363">
        <f t="shared" si="5"/>
        <v>0</v>
      </c>
    </row>
    <row r="364" spans="2:6">
      <c r="B364"/>
      <c r="F364">
        <f t="shared" si="5"/>
        <v>0</v>
      </c>
    </row>
    <row r="365" spans="2:6">
      <c r="B365"/>
      <c r="F365">
        <f t="shared" si="5"/>
        <v>0</v>
      </c>
    </row>
    <row r="366" spans="2:6">
      <c r="B366"/>
      <c r="F366">
        <f t="shared" si="5"/>
        <v>0</v>
      </c>
    </row>
    <row r="367" spans="2:6">
      <c r="B367"/>
      <c r="F367">
        <f t="shared" si="5"/>
        <v>0</v>
      </c>
    </row>
    <row r="368" spans="2:6">
      <c r="B368"/>
      <c r="F368">
        <f t="shared" si="5"/>
        <v>0</v>
      </c>
    </row>
    <row r="369" spans="2:6">
      <c r="B369"/>
      <c r="F369">
        <f t="shared" si="5"/>
        <v>0</v>
      </c>
    </row>
    <row r="370" spans="2:6">
      <c r="B370"/>
      <c r="F370">
        <f t="shared" si="5"/>
        <v>0</v>
      </c>
    </row>
    <row r="371" spans="2:6">
      <c r="B371"/>
      <c r="F371">
        <f t="shared" si="5"/>
        <v>0</v>
      </c>
    </row>
    <row r="372" spans="2:6">
      <c r="B372"/>
      <c r="F372">
        <f t="shared" si="5"/>
        <v>0</v>
      </c>
    </row>
    <row r="373" spans="2:6">
      <c r="B373"/>
      <c r="F373">
        <f t="shared" si="5"/>
        <v>0</v>
      </c>
    </row>
    <row r="374" spans="2:6">
      <c r="B374"/>
      <c r="F374">
        <f t="shared" si="5"/>
        <v>0</v>
      </c>
    </row>
    <row r="375" spans="2:6">
      <c r="B375"/>
      <c r="F375">
        <f t="shared" si="5"/>
        <v>0</v>
      </c>
    </row>
    <row r="376" spans="2:6">
      <c r="B376"/>
      <c r="F376">
        <f t="shared" si="5"/>
        <v>0</v>
      </c>
    </row>
    <row r="377" spans="2:6">
      <c r="B377"/>
      <c r="F377">
        <f t="shared" si="5"/>
        <v>0</v>
      </c>
    </row>
    <row r="378" spans="2:6">
      <c r="B378"/>
      <c r="F378">
        <f t="shared" si="5"/>
        <v>0</v>
      </c>
    </row>
    <row r="379" spans="2:6">
      <c r="B379"/>
      <c r="F379">
        <f t="shared" si="5"/>
        <v>0</v>
      </c>
    </row>
    <row r="380" spans="2:6">
      <c r="B380"/>
      <c r="F380">
        <f t="shared" si="5"/>
        <v>0</v>
      </c>
    </row>
    <row r="381" spans="2:6">
      <c r="B381"/>
      <c r="F381">
        <f t="shared" si="5"/>
        <v>0</v>
      </c>
    </row>
    <row r="382" spans="2:6">
      <c r="B382"/>
      <c r="F382">
        <f t="shared" si="5"/>
        <v>0</v>
      </c>
    </row>
    <row r="383" spans="2:6">
      <c r="B383"/>
      <c r="F383">
        <f t="shared" si="5"/>
        <v>0</v>
      </c>
    </row>
    <row r="384" spans="2:6">
      <c r="B384"/>
      <c r="F384">
        <f t="shared" si="5"/>
        <v>0</v>
      </c>
    </row>
    <row r="385" spans="2:6">
      <c r="B385"/>
      <c r="F385">
        <f t="shared" si="5"/>
        <v>0</v>
      </c>
    </row>
    <row r="386" spans="2:6">
      <c r="B386"/>
      <c r="F386">
        <f t="shared" si="5"/>
        <v>0</v>
      </c>
    </row>
    <row r="387" spans="2:6">
      <c r="B387"/>
      <c r="F387">
        <f t="shared" si="5"/>
        <v>0</v>
      </c>
    </row>
    <row r="388" spans="2:6">
      <c r="B388"/>
      <c r="F388">
        <f t="shared" si="5"/>
        <v>0</v>
      </c>
    </row>
    <row r="389" spans="2:6">
      <c r="B389"/>
      <c r="F389">
        <f t="shared" si="5"/>
        <v>0</v>
      </c>
    </row>
    <row r="390" spans="2:6">
      <c r="B390"/>
      <c r="F390">
        <f t="shared" si="5"/>
        <v>0</v>
      </c>
    </row>
    <row r="391" spans="2:6">
      <c r="B391"/>
      <c r="F391">
        <f t="shared" si="5"/>
        <v>0</v>
      </c>
    </row>
    <row r="392" spans="2:6">
      <c r="B392"/>
      <c r="F392">
        <f t="shared" si="5"/>
        <v>0</v>
      </c>
    </row>
    <row r="393" spans="2:6">
      <c r="B393"/>
      <c r="F393">
        <f t="shared" si="5"/>
        <v>0</v>
      </c>
    </row>
    <row r="394" spans="2:6">
      <c r="B394"/>
      <c r="F394">
        <f t="shared" si="5"/>
        <v>0</v>
      </c>
    </row>
    <row r="395" spans="2:6">
      <c r="B395"/>
      <c r="F395">
        <f t="shared" si="5"/>
        <v>0</v>
      </c>
    </row>
    <row r="396" spans="2:6">
      <c r="B396"/>
      <c r="F396">
        <f t="shared" si="5"/>
        <v>0</v>
      </c>
    </row>
    <row r="397" spans="2:6">
      <c r="B397"/>
      <c r="F397">
        <f t="shared" si="5"/>
        <v>0</v>
      </c>
    </row>
    <row r="398" spans="2:6">
      <c r="B398"/>
      <c r="F398">
        <f t="shared" si="5"/>
        <v>0</v>
      </c>
    </row>
    <row r="399" spans="2:6">
      <c r="B399"/>
      <c r="F399">
        <f t="shared" si="5"/>
        <v>0</v>
      </c>
    </row>
    <row r="400" spans="2:6">
      <c r="B400"/>
      <c r="F400">
        <f t="shared" si="5"/>
        <v>0</v>
      </c>
    </row>
    <row r="401" spans="2:6">
      <c r="B401"/>
      <c r="F401">
        <f t="shared" si="5"/>
        <v>0</v>
      </c>
    </row>
    <row r="402" spans="2:6">
      <c r="B402"/>
      <c r="F402">
        <f t="shared" ref="F402:F465" si="6">D402-E402</f>
        <v>0</v>
      </c>
    </row>
    <row r="403" spans="2:6">
      <c r="B403"/>
      <c r="F403">
        <f t="shared" si="6"/>
        <v>0</v>
      </c>
    </row>
    <row r="404" spans="2:6">
      <c r="B404"/>
      <c r="F404">
        <f t="shared" si="6"/>
        <v>0</v>
      </c>
    </row>
    <row r="405" spans="2:6">
      <c r="B405"/>
      <c r="F405">
        <f t="shared" si="6"/>
        <v>0</v>
      </c>
    </row>
    <row r="406" spans="2:6">
      <c r="B406"/>
      <c r="F406">
        <f t="shared" si="6"/>
        <v>0</v>
      </c>
    </row>
    <row r="407" spans="2:6">
      <c r="B407"/>
      <c r="F407">
        <f t="shared" si="6"/>
        <v>0</v>
      </c>
    </row>
    <row r="408" spans="2:6">
      <c r="B408"/>
      <c r="F408">
        <f t="shared" si="6"/>
        <v>0</v>
      </c>
    </row>
    <row r="409" spans="2:6">
      <c r="B409"/>
      <c r="F409">
        <f t="shared" si="6"/>
        <v>0</v>
      </c>
    </row>
    <row r="410" spans="2:6">
      <c r="B410"/>
      <c r="F410">
        <f t="shared" si="6"/>
        <v>0</v>
      </c>
    </row>
    <row r="411" spans="2:6">
      <c r="B411"/>
      <c r="F411">
        <f t="shared" si="6"/>
        <v>0</v>
      </c>
    </row>
    <row r="412" spans="2:6">
      <c r="B412"/>
      <c r="F412">
        <f t="shared" si="6"/>
        <v>0</v>
      </c>
    </row>
    <row r="413" spans="2:6">
      <c r="B413"/>
      <c r="F413">
        <f t="shared" si="6"/>
        <v>0</v>
      </c>
    </row>
    <row r="414" spans="2:6">
      <c r="B414"/>
      <c r="F414">
        <f t="shared" si="6"/>
        <v>0</v>
      </c>
    </row>
    <row r="415" spans="2:6">
      <c r="B415"/>
      <c r="F415">
        <f t="shared" si="6"/>
        <v>0</v>
      </c>
    </row>
    <row r="416" spans="2:6">
      <c r="B416"/>
      <c r="F416">
        <f t="shared" si="6"/>
        <v>0</v>
      </c>
    </row>
    <row r="417" spans="2:6">
      <c r="B417"/>
      <c r="F417">
        <f t="shared" si="6"/>
        <v>0</v>
      </c>
    </row>
    <row r="418" spans="2:6">
      <c r="B418"/>
      <c r="F418">
        <f t="shared" si="6"/>
        <v>0</v>
      </c>
    </row>
    <row r="419" spans="2:6">
      <c r="B419"/>
      <c r="F419">
        <f t="shared" si="6"/>
        <v>0</v>
      </c>
    </row>
    <row r="420" spans="2:6">
      <c r="B420"/>
      <c r="F420">
        <f t="shared" si="6"/>
        <v>0</v>
      </c>
    </row>
    <row r="421" spans="2:6">
      <c r="B421"/>
      <c r="F421">
        <f t="shared" si="6"/>
        <v>0</v>
      </c>
    </row>
    <row r="422" spans="2:6">
      <c r="B422"/>
      <c r="F422">
        <f t="shared" si="6"/>
        <v>0</v>
      </c>
    </row>
    <row r="423" spans="2:6">
      <c r="B423"/>
      <c r="F423">
        <f t="shared" si="6"/>
        <v>0</v>
      </c>
    </row>
    <row r="424" spans="2:6">
      <c r="B424"/>
      <c r="F424">
        <f t="shared" si="6"/>
        <v>0</v>
      </c>
    </row>
    <row r="425" spans="2:6">
      <c r="B425"/>
      <c r="F425">
        <f t="shared" si="6"/>
        <v>0</v>
      </c>
    </row>
    <row r="426" spans="2:6">
      <c r="B426"/>
      <c r="F426">
        <f t="shared" si="6"/>
        <v>0</v>
      </c>
    </row>
    <row r="427" spans="2:6">
      <c r="B427"/>
      <c r="F427">
        <f t="shared" si="6"/>
        <v>0</v>
      </c>
    </row>
    <row r="428" spans="2:6">
      <c r="B428"/>
      <c r="F428">
        <f t="shared" si="6"/>
        <v>0</v>
      </c>
    </row>
    <row r="429" spans="2:6">
      <c r="B429"/>
      <c r="F429">
        <f t="shared" si="6"/>
        <v>0</v>
      </c>
    </row>
    <row r="430" spans="2:6">
      <c r="B430"/>
      <c r="F430">
        <f t="shared" si="6"/>
        <v>0</v>
      </c>
    </row>
    <row r="431" spans="2:6">
      <c r="B431"/>
      <c r="F431">
        <f t="shared" si="6"/>
        <v>0</v>
      </c>
    </row>
    <row r="432" spans="2:6">
      <c r="B432"/>
      <c r="F432">
        <f t="shared" si="6"/>
        <v>0</v>
      </c>
    </row>
    <row r="433" spans="2:6">
      <c r="B433"/>
      <c r="F433">
        <f t="shared" si="6"/>
        <v>0</v>
      </c>
    </row>
    <row r="434" spans="2:6">
      <c r="B434"/>
      <c r="F434">
        <f t="shared" si="6"/>
        <v>0</v>
      </c>
    </row>
    <row r="435" spans="2:6">
      <c r="B435"/>
      <c r="F435">
        <f t="shared" si="6"/>
        <v>0</v>
      </c>
    </row>
    <row r="436" spans="2:6">
      <c r="B436"/>
      <c r="F436">
        <f t="shared" si="6"/>
        <v>0</v>
      </c>
    </row>
    <row r="437" spans="2:6">
      <c r="B437"/>
      <c r="F437">
        <f t="shared" si="6"/>
        <v>0</v>
      </c>
    </row>
    <row r="438" spans="2:6">
      <c r="B438"/>
      <c r="F438">
        <f t="shared" si="6"/>
        <v>0</v>
      </c>
    </row>
    <row r="439" spans="2:6">
      <c r="B439"/>
      <c r="F439">
        <f t="shared" si="6"/>
        <v>0</v>
      </c>
    </row>
    <row r="440" spans="2:6">
      <c r="B440"/>
      <c r="F440">
        <f t="shared" si="6"/>
        <v>0</v>
      </c>
    </row>
    <row r="441" spans="2:6">
      <c r="B441"/>
      <c r="F441">
        <f t="shared" si="6"/>
        <v>0</v>
      </c>
    </row>
    <row r="442" spans="2:6">
      <c r="B442"/>
      <c r="F442">
        <f t="shared" si="6"/>
        <v>0</v>
      </c>
    </row>
    <row r="443" spans="2:6">
      <c r="B443"/>
      <c r="F443">
        <f t="shared" si="6"/>
        <v>0</v>
      </c>
    </row>
    <row r="444" spans="2:6">
      <c r="B444"/>
      <c r="F444">
        <f t="shared" si="6"/>
        <v>0</v>
      </c>
    </row>
    <row r="445" spans="2:6">
      <c r="B445"/>
      <c r="F445">
        <f t="shared" si="6"/>
        <v>0</v>
      </c>
    </row>
    <row r="446" spans="2:6">
      <c r="B446"/>
      <c r="F446">
        <f t="shared" si="6"/>
        <v>0</v>
      </c>
    </row>
    <row r="447" spans="2:6">
      <c r="B447"/>
      <c r="F447">
        <f t="shared" si="6"/>
        <v>0</v>
      </c>
    </row>
    <row r="448" spans="2:6">
      <c r="B448"/>
      <c r="F448">
        <f t="shared" si="6"/>
        <v>0</v>
      </c>
    </row>
    <row r="449" spans="2:6">
      <c r="B449"/>
      <c r="F449">
        <f t="shared" si="6"/>
        <v>0</v>
      </c>
    </row>
    <row r="450" spans="2:6">
      <c r="B450"/>
      <c r="F450">
        <f t="shared" si="6"/>
        <v>0</v>
      </c>
    </row>
    <row r="451" spans="2:6">
      <c r="B451"/>
      <c r="F451">
        <f t="shared" si="6"/>
        <v>0</v>
      </c>
    </row>
    <row r="452" spans="2:6">
      <c r="B452"/>
      <c r="F452">
        <f t="shared" si="6"/>
        <v>0</v>
      </c>
    </row>
    <row r="453" spans="2:6">
      <c r="B453"/>
      <c r="F453">
        <f t="shared" si="6"/>
        <v>0</v>
      </c>
    </row>
    <row r="454" spans="2:6">
      <c r="B454"/>
      <c r="F454">
        <f t="shared" si="6"/>
        <v>0</v>
      </c>
    </row>
    <row r="455" spans="2:6">
      <c r="B455"/>
      <c r="F455">
        <f t="shared" si="6"/>
        <v>0</v>
      </c>
    </row>
    <row r="456" spans="2:6">
      <c r="B456"/>
      <c r="F456">
        <f t="shared" si="6"/>
        <v>0</v>
      </c>
    </row>
    <row r="457" spans="2:6">
      <c r="B457"/>
      <c r="F457">
        <f t="shared" si="6"/>
        <v>0</v>
      </c>
    </row>
    <row r="458" spans="2:6">
      <c r="B458"/>
      <c r="F458">
        <f t="shared" si="6"/>
        <v>0</v>
      </c>
    </row>
    <row r="459" spans="2:6">
      <c r="B459"/>
      <c r="F459">
        <f t="shared" si="6"/>
        <v>0</v>
      </c>
    </row>
    <row r="460" spans="2:6">
      <c r="B460"/>
      <c r="F460">
        <f t="shared" si="6"/>
        <v>0</v>
      </c>
    </row>
    <row r="461" spans="2:6">
      <c r="B461"/>
      <c r="F461">
        <f t="shared" si="6"/>
        <v>0</v>
      </c>
    </row>
    <row r="462" spans="2:6">
      <c r="B462"/>
      <c r="F462">
        <f t="shared" si="6"/>
        <v>0</v>
      </c>
    </row>
    <row r="463" spans="2:6">
      <c r="B463"/>
      <c r="F463">
        <f t="shared" si="6"/>
        <v>0</v>
      </c>
    </row>
    <row r="464" spans="2:6">
      <c r="B464"/>
      <c r="F464">
        <f t="shared" si="6"/>
        <v>0</v>
      </c>
    </row>
    <row r="465" spans="2:6">
      <c r="B465"/>
      <c r="F465">
        <f t="shared" si="6"/>
        <v>0</v>
      </c>
    </row>
    <row r="466" spans="2:6">
      <c r="B466"/>
      <c r="F466">
        <f t="shared" ref="F466:F529" si="7">D466-E466</f>
        <v>0</v>
      </c>
    </row>
    <row r="467" spans="2:6">
      <c r="B467"/>
      <c r="F467">
        <f t="shared" si="7"/>
        <v>0</v>
      </c>
    </row>
    <row r="468" spans="2:6">
      <c r="B468"/>
      <c r="F468">
        <f t="shared" si="7"/>
        <v>0</v>
      </c>
    </row>
    <row r="469" spans="2:6">
      <c r="B469"/>
      <c r="F469">
        <f t="shared" si="7"/>
        <v>0</v>
      </c>
    </row>
    <row r="470" spans="2:6">
      <c r="B470"/>
      <c r="F470">
        <f t="shared" si="7"/>
        <v>0</v>
      </c>
    </row>
    <row r="471" spans="2:6">
      <c r="B471"/>
      <c r="F471">
        <f t="shared" si="7"/>
        <v>0</v>
      </c>
    </row>
    <row r="472" spans="2:6">
      <c r="B472"/>
      <c r="F472">
        <f t="shared" si="7"/>
        <v>0</v>
      </c>
    </row>
    <row r="473" spans="2:6">
      <c r="B473"/>
      <c r="F473">
        <f t="shared" si="7"/>
        <v>0</v>
      </c>
    </row>
    <row r="474" spans="2:6">
      <c r="B474"/>
      <c r="F474">
        <f t="shared" si="7"/>
        <v>0</v>
      </c>
    </row>
    <row r="475" spans="2:6">
      <c r="B475"/>
      <c r="F475">
        <f t="shared" si="7"/>
        <v>0</v>
      </c>
    </row>
    <row r="476" spans="2:6">
      <c r="B476"/>
      <c r="F476">
        <f t="shared" si="7"/>
        <v>0</v>
      </c>
    </row>
    <row r="477" spans="2:6">
      <c r="B477"/>
      <c r="F477">
        <f t="shared" si="7"/>
        <v>0</v>
      </c>
    </row>
    <row r="478" spans="2:6">
      <c r="B478"/>
      <c r="F478">
        <f t="shared" si="7"/>
        <v>0</v>
      </c>
    </row>
    <row r="479" spans="2:6">
      <c r="B479"/>
      <c r="F479">
        <f t="shared" si="7"/>
        <v>0</v>
      </c>
    </row>
    <row r="480" spans="2:6">
      <c r="B480"/>
      <c r="F480">
        <f t="shared" si="7"/>
        <v>0</v>
      </c>
    </row>
    <row r="481" spans="2:6">
      <c r="B481"/>
      <c r="F481">
        <f t="shared" si="7"/>
        <v>0</v>
      </c>
    </row>
    <row r="482" spans="2:6">
      <c r="B482"/>
      <c r="F482">
        <f t="shared" si="7"/>
        <v>0</v>
      </c>
    </row>
    <row r="483" spans="2:6">
      <c r="B483"/>
      <c r="F483">
        <f t="shared" si="7"/>
        <v>0</v>
      </c>
    </row>
    <row r="484" spans="2:6">
      <c r="B484"/>
      <c r="F484">
        <f t="shared" si="7"/>
        <v>0</v>
      </c>
    </row>
    <row r="485" spans="2:6">
      <c r="B485"/>
      <c r="F485">
        <f t="shared" si="7"/>
        <v>0</v>
      </c>
    </row>
    <row r="486" spans="2:6">
      <c r="B486"/>
      <c r="F486">
        <f t="shared" si="7"/>
        <v>0</v>
      </c>
    </row>
    <row r="487" spans="2:6">
      <c r="B487"/>
      <c r="F487">
        <f t="shared" si="7"/>
        <v>0</v>
      </c>
    </row>
    <row r="488" spans="2:6">
      <c r="B488"/>
      <c r="F488">
        <f t="shared" si="7"/>
        <v>0</v>
      </c>
    </row>
    <row r="489" spans="2:6">
      <c r="B489"/>
      <c r="F489">
        <f t="shared" si="7"/>
        <v>0</v>
      </c>
    </row>
    <row r="490" spans="2:6">
      <c r="B490"/>
      <c r="F490">
        <f t="shared" si="7"/>
        <v>0</v>
      </c>
    </row>
    <row r="491" spans="2:6">
      <c r="B491"/>
      <c r="F491">
        <f t="shared" si="7"/>
        <v>0</v>
      </c>
    </row>
    <row r="492" spans="2:6">
      <c r="B492"/>
      <c r="F492">
        <f t="shared" si="7"/>
        <v>0</v>
      </c>
    </row>
    <row r="493" spans="2:6">
      <c r="B493"/>
      <c r="F493">
        <f t="shared" si="7"/>
        <v>0</v>
      </c>
    </row>
    <row r="494" spans="2:6">
      <c r="B494"/>
      <c r="F494">
        <f t="shared" si="7"/>
        <v>0</v>
      </c>
    </row>
    <row r="495" spans="2:6">
      <c r="B495"/>
      <c r="F495">
        <f t="shared" si="7"/>
        <v>0</v>
      </c>
    </row>
    <row r="496" spans="2:6">
      <c r="B496"/>
      <c r="F496">
        <f t="shared" si="7"/>
        <v>0</v>
      </c>
    </row>
    <row r="497" spans="2:6">
      <c r="B497"/>
      <c r="F497">
        <f t="shared" si="7"/>
        <v>0</v>
      </c>
    </row>
    <row r="498" spans="2:6">
      <c r="B498"/>
      <c r="F498">
        <f t="shared" si="7"/>
        <v>0</v>
      </c>
    </row>
    <row r="499" spans="2:6">
      <c r="B499"/>
      <c r="F499">
        <f t="shared" si="7"/>
        <v>0</v>
      </c>
    </row>
    <row r="500" spans="2:6">
      <c r="B500"/>
      <c r="F500">
        <f t="shared" si="7"/>
        <v>0</v>
      </c>
    </row>
    <row r="501" spans="2:6">
      <c r="B501"/>
      <c r="F501">
        <f t="shared" si="7"/>
        <v>0</v>
      </c>
    </row>
    <row r="502" spans="2:6">
      <c r="B502"/>
      <c r="F502">
        <f t="shared" si="7"/>
        <v>0</v>
      </c>
    </row>
    <row r="503" spans="2:6">
      <c r="B503"/>
      <c r="F503">
        <f t="shared" si="7"/>
        <v>0</v>
      </c>
    </row>
    <row r="504" spans="2:6">
      <c r="B504"/>
      <c r="F504">
        <f t="shared" si="7"/>
        <v>0</v>
      </c>
    </row>
    <row r="505" spans="2:6">
      <c r="B505"/>
      <c r="F505">
        <f t="shared" si="7"/>
        <v>0</v>
      </c>
    </row>
    <row r="506" spans="2:6">
      <c r="B506"/>
      <c r="F506">
        <f t="shared" si="7"/>
        <v>0</v>
      </c>
    </row>
    <row r="507" spans="2:6">
      <c r="B507"/>
      <c r="F507">
        <f t="shared" si="7"/>
        <v>0</v>
      </c>
    </row>
    <row r="508" spans="2:6">
      <c r="B508"/>
      <c r="F508">
        <f t="shared" si="7"/>
        <v>0</v>
      </c>
    </row>
    <row r="509" spans="2:6">
      <c r="B509"/>
      <c r="F509">
        <f t="shared" si="7"/>
        <v>0</v>
      </c>
    </row>
    <row r="510" spans="2:6">
      <c r="B510"/>
      <c r="F510">
        <f t="shared" si="7"/>
        <v>0</v>
      </c>
    </row>
    <row r="511" spans="2:6">
      <c r="B511"/>
      <c r="F511">
        <f t="shared" si="7"/>
        <v>0</v>
      </c>
    </row>
    <row r="512" spans="2:6">
      <c r="B512"/>
      <c r="F512">
        <f t="shared" si="7"/>
        <v>0</v>
      </c>
    </row>
    <row r="513" spans="2:6">
      <c r="B513"/>
      <c r="F513">
        <f t="shared" si="7"/>
        <v>0</v>
      </c>
    </row>
    <row r="514" spans="2:6">
      <c r="B514"/>
      <c r="F514">
        <f t="shared" si="7"/>
        <v>0</v>
      </c>
    </row>
    <row r="515" spans="2:6">
      <c r="B515"/>
      <c r="F515">
        <f t="shared" si="7"/>
        <v>0</v>
      </c>
    </row>
    <row r="516" spans="2:6">
      <c r="B516"/>
      <c r="F516">
        <f t="shared" si="7"/>
        <v>0</v>
      </c>
    </row>
    <row r="517" spans="2:6">
      <c r="B517"/>
      <c r="F517">
        <f t="shared" si="7"/>
        <v>0</v>
      </c>
    </row>
    <row r="518" spans="2:6">
      <c r="B518"/>
      <c r="F518">
        <f t="shared" si="7"/>
        <v>0</v>
      </c>
    </row>
    <row r="519" spans="2:6">
      <c r="B519"/>
      <c r="F519">
        <f t="shared" si="7"/>
        <v>0</v>
      </c>
    </row>
    <row r="520" spans="2:6">
      <c r="B520"/>
      <c r="F520">
        <f t="shared" si="7"/>
        <v>0</v>
      </c>
    </row>
    <row r="521" spans="2:6">
      <c r="B521"/>
      <c r="F521">
        <f t="shared" si="7"/>
        <v>0</v>
      </c>
    </row>
    <row r="522" spans="2:6">
      <c r="B522"/>
      <c r="F522">
        <f t="shared" si="7"/>
        <v>0</v>
      </c>
    </row>
    <row r="523" spans="2:6">
      <c r="B523"/>
      <c r="F523">
        <f t="shared" si="7"/>
        <v>0</v>
      </c>
    </row>
    <row r="524" spans="2:6">
      <c r="B524"/>
      <c r="F524">
        <f t="shared" si="7"/>
        <v>0</v>
      </c>
    </row>
    <row r="525" spans="2:6">
      <c r="B525"/>
      <c r="F525">
        <f t="shared" si="7"/>
        <v>0</v>
      </c>
    </row>
    <row r="526" spans="2:6">
      <c r="B526"/>
      <c r="F526">
        <f t="shared" si="7"/>
        <v>0</v>
      </c>
    </row>
    <row r="527" spans="2:6">
      <c r="B527"/>
      <c r="F527">
        <f t="shared" si="7"/>
        <v>0</v>
      </c>
    </row>
    <row r="528" spans="2:6">
      <c r="B528"/>
      <c r="F528">
        <f t="shared" si="7"/>
        <v>0</v>
      </c>
    </row>
    <row r="529" spans="2:6">
      <c r="B529"/>
      <c r="F529">
        <f t="shared" si="7"/>
        <v>0</v>
      </c>
    </row>
    <row r="530" spans="2:6">
      <c r="B530"/>
      <c r="F530">
        <f t="shared" ref="F530:F593" si="8">D530-E530</f>
        <v>0</v>
      </c>
    </row>
    <row r="531" spans="2:6">
      <c r="B531"/>
      <c r="F531">
        <f t="shared" si="8"/>
        <v>0</v>
      </c>
    </row>
    <row r="532" spans="2:6">
      <c r="B532"/>
      <c r="F532">
        <f t="shared" si="8"/>
        <v>0</v>
      </c>
    </row>
    <row r="533" spans="2:6">
      <c r="B533"/>
      <c r="F533">
        <f t="shared" si="8"/>
        <v>0</v>
      </c>
    </row>
    <row r="534" spans="2:6">
      <c r="B534"/>
      <c r="F534">
        <f t="shared" si="8"/>
        <v>0</v>
      </c>
    </row>
    <row r="535" spans="2:6">
      <c r="B535"/>
      <c r="F535">
        <f t="shared" si="8"/>
        <v>0</v>
      </c>
    </row>
    <row r="536" spans="2:6">
      <c r="B536"/>
      <c r="F536">
        <f t="shared" si="8"/>
        <v>0</v>
      </c>
    </row>
    <row r="537" spans="2:6">
      <c r="B537"/>
      <c r="F537">
        <f t="shared" si="8"/>
        <v>0</v>
      </c>
    </row>
    <row r="538" spans="2:6">
      <c r="B538"/>
      <c r="F538">
        <f t="shared" si="8"/>
        <v>0</v>
      </c>
    </row>
    <row r="539" spans="2:6">
      <c r="B539"/>
      <c r="F539">
        <f t="shared" si="8"/>
        <v>0</v>
      </c>
    </row>
    <row r="540" spans="2:6">
      <c r="B540"/>
      <c r="F540">
        <f t="shared" si="8"/>
        <v>0</v>
      </c>
    </row>
    <row r="541" spans="2:6">
      <c r="B541"/>
      <c r="F541">
        <f t="shared" si="8"/>
        <v>0</v>
      </c>
    </row>
    <row r="542" spans="2:6">
      <c r="B542"/>
      <c r="F542">
        <f t="shared" si="8"/>
        <v>0</v>
      </c>
    </row>
    <row r="543" spans="2:6">
      <c r="B543"/>
      <c r="F543">
        <f t="shared" si="8"/>
        <v>0</v>
      </c>
    </row>
    <row r="544" spans="2:6">
      <c r="B544"/>
      <c r="F544">
        <f t="shared" si="8"/>
        <v>0</v>
      </c>
    </row>
    <row r="545" spans="2:6">
      <c r="B545"/>
      <c r="F545">
        <f t="shared" si="8"/>
        <v>0</v>
      </c>
    </row>
    <row r="546" spans="2:6">
      <c r="B546"/>
      <c r="F546">
        <f t="shared" si="8"/>
        <v>0</v>
      </c>
    </row>
    <row r="547" spans="2:6">
      <c r="B547"/>
      <c r="F547">
        <f t="shared" si="8"/>
        <v>0</v>
      </c>
    </row>
    <row r="548" spans="2:6">
      <c r="B548"/>
      <c r="F548">
        <f t="shared" si="8"/>
        <v>0</v>
      </c>
    </row>
    <row r="549" spans="2:6">
      <c r="B549"/>
      <c r="F549">
        <f t="shared" si="8"/>
        <v>0</v>
      </c>
    </row>
    <row r="550" spans="2:6">
      <c r="B550"/>
      <c r="F550">
        <f t="shared" si="8"/>
        <v>0</v>
      </c>
    </row>
    <row r="551" spans="2:6">
      <c r="B551"/>
      <c r="F551">
        <f t="shared" si="8"/>
        <v>0</v>
      </c>
    </row>
    <row r="552" spans="2:6">
      <c r="B552"/>
      <c r="F552">
        <f t="shared" si="8"/>
        <v>0</v>
      </c>
    </row>
    <row r="553" spans="2:6">
      <c r="B553"/>
      <c r="F553">
        <f t="shared" si="8"/>
        <v>0</v>
      </c>
    </row>
    <row r="554" spans="2:6">
      <c r="B554"/>
      <c r="F554">
        <f t="shared" si="8"/>
        <v>0</v>
      </c>
    </row>
    <row r="555" spans="2:6">
      <c r="B555"/>
      <c r="F555">
        <f t="shared" si="8"/>
        <v>0</v>
      </c>
    </row>
    <row r="556" spans="2:6">
      <c r="B556"/>
      <c r="F556">
        <f t="shared" si="8"/>
        <v>0</v>
      </c>
    </row>
    <row r="557" spans="2:6">
      <c r="B557"/>
      <c r="F557">
        <f t="shared" si="8"/>
        <v>0</v>
      </c>
    </row>
    <row r="558" spans="2:6">
      <c r="B558"/>
      <c r="F558">
        <f t="shared" si="8"/>
        <v>0</v>
      </c>
    </row>
    <row r="559" spans="2:6">
      <c r="B559"/>
      <c r="F559">
        <f t="shared" si="8"/>
        <v>0</v>
      </c>
    </row>
    <row r="560" spans="2:6">
      <c r="B560"/>
      <c r="F560">
        <f t="shared" si="8"/>
        <v>0</v>
      </c>
    </row>
    <row r="561" spans="2:6">
      <c r="B561"/>
      <c r="F561">
        <f t="shared" si="8"/>
        <v>0</v>
      </c>
    </row>
    <row r="562" spans="2:6">
      <c r="B562"/>
      <c r="F562">
        <f t="shared" si="8"/>
        <v>0</v>
      </c>
    </row>
    <row r="563" spans="2:6">
      <c r="B563"/>
      <c r="F563">
        <f t="shared" si="8"/>
        <v>0</v>
      </c>
    </row>
    <row r="564" spans="2:6">
      <c r="B564"/>
      <c r="F564">
        <f t="shared" si="8"/>
        <v>0</v>
      </c>
    </row>
    <row r="565" spans="2:6">
      <c r="B565"/>
      <c r="F565">
        <f t="shared" si="8"/>
        <v>0</v>
      </c>
    </row>
    <row r="566" spans="2:6">
      <c r="B566"/>
      <c r="F566">
        <f t="shared" si="8"/>
        <v>0</v>
      </c>
    </row>
    <row r="567" spans="2:6">
      <c r="B567"/>
      <c r="F567">
        <f t="shared" si="8"/>
        <v>0</v>
      </c>
    </row>
    <row r="568" spans="2:6">
      <c r="B568"/>
      <c r="F568">
        <f t="shared" si="8"/>
        <v>0</v>
      </c>
    </row>
    <row r="569" spans="2:6">
      <c r="B569"/>
      <c r="F569">
        <f t="shared" si="8"/>
        <v>0</v>
      </c>
    </row>
    <row r="570" spans="2:6">
      <c r="B570"/>
      <c r="F570">
        <f t="shared" si="8"/>
        <v>0</v>
      </c>
    </row>
    <row r="571" spans="2:6">
      <c r="B571"/>
      <c r="F571">
        <f t="shared" si="8"/>
        <v>0</v>
      </c>
    </row>
    <row r="572" spans="2:6">
      <c r="B572"/>
      <c r="F572">
        <f t="shared" si="8"/>
        <v>0</v>
      </c>
    </row>
    <row r="573" spans="2:6">
      <c r="B573"/>
      <c r="F573">
        <f t="shared" si="8"/>
        <v>0</v>
      </c>
    </row>
    <row r="574" spans="2:6">
      <c r="B574"/>
      <c r="F574">
        <f t="shared" si="8"/>
        <v>0</v>
      </c>
    </row>
    <row r="575" spans="2:6">
      <c r="B575"/>
      <c r="F575">
        <f t="shared" si="8"/>
        <v>0</v>
      </c>
    </row>
    <row r="576" spans="2:6">
      <c r="B576"/>
      <c r="F576">
        <f t="shared" si="8"/>
        <v>0</v>
      </c>
    </row>
    <row r="577" spans="2:6">
      <c r="B577"/>
      <c r="F577">
        <f t="shared" si="8"/>
        <v>0</v>
      </c>
    </row>
    <row r="578" spans="2:6">
      <c r="B578"/>
      <c r="F578">
        <f t="shared" si="8"/>
        <v>0</v>
      </c>
    </row>
    <row r="579" spans="2:6">
      <c r="B579"/>
      <c r="F579">
        <f t="shared" si="8"/>
        <v>0</v>
      </c>
    </row>
    <row r="580" spans="2:6">
      <c r="B580"/>
      <c r="F580">
        <f t="shared" si="8"/>
        <v>0</v>
      </c>
    </row>
    <row r="581" spans="2:6">
      <c r="B581"/>
      <c r="F581">
        <f t="shared" si="8"/>
        <v>0</v>
      </c>
    </row>
    <row r="582" spans="2:6">
      <c r="B582"/>
      <c r="F582">
        <f t="shared" si="8"/>
        <v>0</v>
      </c>
    </row>
    <row r="583" spans="2:6">
      <c r="B583"/>
      <c r="F583">
        <f t="shared" si="8"/>
        <v>0</v>
      </c>
    </row>
    <row r="584" spans="2:6">
      <c r="B584"/>
      <c r="F584">
        <f t="shared" si="8"/>
        <v>0</v>
      </c>
    </row>
    <row r="585" spans="2:6">
      <c r="B585"/>
      <c r="F585">
        <f t="shared" si="8"/>
        <v>0</v>
      </c>
    </row>
    <row r="586" spans="2:6">
      <c r="B586"/>
      <c r="F586">
        <f t="shared" si="8"/>
        <v>0</v>
      </c>
    </row>
    <row r="587" spans="2:6">
      <c r="B587"/>
      <c r="F587">
        <f t="shared" si="8"/>
        <v>0</v>
      </c>
    </row>
    <row r="588" spans="2:6">
      <c r="B588"/>
      <c r="F588">
        <f t="shared" si="8"/>
        <v>0</v>
      </c>
    </row>
    <row r="589" spans="2:6">
      <c r="B589"/>
      <c r="F589">
        <f t="shared" si="8"/>
        <v>0</v>
      </c>
    </row>
    <row r="590" spans="2:6">
      <c r="B590"/>
      <c r="F590">
        <f t="shared" si="8"/>
        <v>0</v>
      </c>
    </row>
    <row r="591" spans="2:6">
      <c r="B591"/>
      <c r="F591">
        <f t="shared" si="8"/>
        <v>0</v>
      </c>
    </row>
    <row r="592" spans="2:6">
      <c r="B592"/>
      <c r="F592">
        <f t="shared" si="8"/>
        <v>0</v>
      </c>
    </row>
    <row r="593" spans="2:6">
      <c r="B593"/>
      <c r="F593">
        <f t="shared" si="8"/>
        <v>0</v>
      </c>
    </row>
    <row r="594" spans="2:6">
      <c r="B594"/>
      <c r="F594">
        <f t="shared" ref="F594:F657" si="9">D594-E594</f>
        <v>0</v>
      </c>
    </row>
    <row r="595" spans="2:6">
      <c r="B595"/>
      <c r="F595">
        <f t="shared" si="9"/>
        <v>0</v>
      </c>
    </row>
    <row r="596" spans="2:6">
      <c r="B596"/>
      <c r="F596">
        <f t="shared" si="9"/>
        <v>0</v>
      </c>
    </row>
    <row r="597" spans="2:6">
      <c r="B597"/>
      <c r="F597">
        <f t="shared" si="9"/>
        <v>0</v>
      </c>
    </row>
    <row r="598" spans="2:6">
      <c r="B598"/>
      <c r="F598">
        <f t="shared" si="9"/>
        <v>0</v>
      </c>
    </row>
    <row r="599" spans="2:6">
      <c r="B599"/>
      <c r="F599">
        <f t="shared" si="9"/>
        <v>0</v>
      </c>
    </row>
    <row r="600" spans="2:6">
      <c r="B600"/>
      <c r="F600">
        <f t="shared" si="9"/>
        <v>0</v>
      </c>
    </row>
    <row r="601" spans="2:6">
      <c r="B601"/>
      <c r="F601">
        <f t="shared" si="9"/>
        <v>0</v>
      </c>
    </row>
    <row r="602" spans="2:6">
      <c r="B602"/>
      <c r="F602">
        <f t="shared" si="9"/>
        <v>0</v>
      </c>
    </row>
    <row r="603" spans="2:6">
      <c r="B603"/>
      <c r="F603">
        <f t="shared" si="9"/>
        <v>0</v>
      </c>
    </row>
    <row r="604" spans="2:6">
      <c r="B604"/>
      <c r="F604">
        <f t="shared" si="9"/>
        <v>0</v>
      </c>
    </row>
    <row r="605" spans="2:6">
      <c r="B605"/>
      <c r="F605">
        <f t="shared" si="9"/>
        <v>0</v>
      </c>
    </row>
    <row r="606" spans="2:6">
      <c r="B606"/>
      <c r="F606">
        <f t="shared" si="9"/>
        <v>0</v>
      </c>
    </row>
    <row r="607" spans="2:6">
      <c r="B607"/>
      <c r="F607">
        <f t="shared" si="9"/>
        <v>0</v>
      </c>
    </row>
    <row r="608" spans="2:6">
      <c r="B608"/>
      <c r="F608">
        <f t="shared" si="9"/>
        <v>0</v>
      </c>
    </row>
    <row r="609" spans="2:6">
      <c r="B609"/>
      <c r="F609">
        <f t="shared" si="9"/>
        <v>0</v>
      </c>
    </row>
    <row r="610" spans="2:6">
      <c r="B610"/>
      <c r="F610">
        <f t="shared" si="9"/>
        <v>0</v>
      </c>
    </row>
    <row r="611" spans="2:6">
      <c r="B611"/>
      <c r="F611">
        <f t="shared" si="9"/>
        <v>0</v>
      </c>
    </row>
    <row r="612" spans="2:6">
      <c r="B612"/>
      <c r="F612">
        <f t="shared" si="9"/>
        <v>0</v>
      </c>
    </row>
    <row r="613" spans="2:6">
      <c r="B613"/>
      <c r="F613">
        <f t="shared" si="9"/>
        <v>0</v>
      </c>
    </row>
    <row r="614" spans="2:6">
      <c r="B614"/>
      <c r="F614">
        <f t="shared" si="9"/>
        <v>0</v>
      </c>
    </row>
    <row r="615" spans="2:6">
      <c r="B615"/>
      <c r="F615">
        <f t="shared" si="9"/>
        <v>0</v>
      </c>
    </row>
    <row r="616" spans="2:6">
      <c r="B616"/>
      <c r="F616">
        <f t="shared" si="9"/>
        <v>0</v>
      </c>
    </row>
    <row r="617" spans="2:6">
      <c r="B617"/>
      <c r="F617">
        <f t="shared" si="9"/>
        <v>0</v>
      </c>
    </row>
    <row r="618" spans="2:6">
      <c r="B618"/>
      <c r="F618">
        <f t="shared" si="9"/>
        <v>0</v>
      </c>
    </row>
    <row r="619" spans="2:6">
      <c r="B619"/>
      <c r="F619">
        <f t="shared" si="9"/>
        <v>0</v>
      </c>
    </row>
    <row r="620" spans="2:6">
      <c r="B620"/>
      <c r="F620">
        <f t="shared" si="9"/>
        <v>0</v>
      </c>
    </row>
    <row r="621" spans="2:6">
      <c r="B621"/>
      <c r="F621">
        <f t="shared" si="9"/>
        <v>0</v>
      </c>
    </row>
    <row r="622" spans="2:6">
      <c r="B622"/>
      <c r="F622">
        <f t="shared" si="9"/>
        <v>0</v>
      </c>
    </row>
    <row r="623" spans="2:6">
      <c r="B623"/>
      <c r="F623">
        <f t="shared" si="9"/>
        <v>0</v>
      </c>
    </row>
    <row r="624" spans="2:6">
      <c r="B624"/>
      <c r="F624">
        <f t="shared" si="9"/>
        <v>0</v>
      </c>
    </row>
    <row r="625" spans="2:6">
      <c r="B625"/>
      <c r="F625">
        <f t="shared" si="9"/>
        <v>0</v>
      </c>
    </row>
    <row r="626" spans="2:6">
      <c r="B626"/>
      <c r="F626">
        <f t="shared" si="9"/>
        <v>0</v>
      </c>
    </row>
    <row r="627" spans="2:6">
      <c r="B627"/>
      <c r="F627">
        <f t="shared" si="9"/>
        <v>0</v>
      </c>
    </row>
    <row r="628" spans="2:6">
      <c r="B628"/>
      <c r="F628">
        <f t="shared" si="9"/>
        <v>0</v>
      </c>
    </row>
    <row r="629" spans="2:6">
      <c r="B629"/>
      <c r="F629">
        <f t="shared" si="9"/>
        <v>0</v>
      </c>
    </row>
    <row r="630" spans="2:6">
      <c r="B630"/>
      <c r="F630">
        <f t="shared" si="9"/>
        <v>0</v>
      </c>
    </row>
    <row r="631" spans="2:6">
      <c r="B631"/>
      <c r="F631">
        <f t="shared" si="9"/>
        <v>0</v>
      </c>
    </row>
    <row r="632" spans="2:6">
      <c r="B632"/>
      <c r="F632">
        <f t="shared" si="9"/>
        <v>0</v>
      </c>
    </row>
    <row r="633" spans="2:6">
      <c r="B633"/>
      <c r="F633">
        <f t="shared" si="9"/>
        <v>0</v>
      </c>
    </row>
    <row r="634" spans="2:6">
      <c r="B634"/>
      <c r="F634">
        <f t="shared" si="9"/>
        <v>0</v>
      </c>
    </row>
    <row r="635" spans="2:6">
      <c r="B635"/>
      <c r="F635">
        <f t="shared" si="9"/>
        <v>0</v>
      </c>
    </row>
    <row r="636" spans="2:6">
      <c r="B636"/>
      <c r="F636">
        <f t="shared" si="9"/>
        <v>0</v>
      </c>
    </row>
    <row r="637" spans="2:6">
      <c r="B637"/>
      <c r="F637">
        <f t="shared" si="9"/>
        <v>0</v>
      </c>
    </row>
    <row r="638" spans="2:6">
      <c r="B638"/>
      <c r="F638">
        <f t="shared" si="9"/>
        <v>0</v>
      </c>
    </row>
    <row r="639" spans="2:6">
      <c r="B639"/>
      <c r="F639">
        <f t="shared" si="9"/>
        <v>0</v>
      </c>
    </row>
    <row r="640" spans="2:6">
      <c r="B640"/>
      <c r="F640">
        <f t="shared" si="9"/>
        <v>0</v>
      </c>
    </row>
    <row r="641" spans="2:6">
      <c r="B641"/>
      <c r="F641">
        <f t="shared" si="9"/>
        <v>0</v>
      </c>
    </row>
    <row r="642" spans="2:6">
      <c r="B642"/>
      <c r="F642">
        <f t="shared" si="9"/>
        <v>0</v>
      </c>
    </row>
    <row r="643" spans="2:6">
      <c r="B643"/>
      <c r="F643">
        <f t="shared" si="9"/>
        <v>0</v>
      </c>
    </row>
    <row r="644" spans="2:6">
      <c r="B644"/>
      <c r="F644">
        <f t="shared" si="9"/>
        <v>0</v>
      </c>
    </row>
    <row r="645" spans="2:6">
      <c r="B645"/>
      <c r="F645">
        <f t="shared" si="9"/>
        <v>0</v>
      </c>
    </row>
    <row r="646" spans="2:6">
      <c r="B646"/>
      <c r="F646">
        <f t="shared" si="9"/>
        <v>0</v>
      </c>
    </row>
    <row r="647" spans="2:6">
      <c r="B647"/>
      <c r="F647">
        <f t="shared" si="9"/>
        <v>0</v>
      </c>
    </row>
    <row r="648" spans="2:6">
      <c r="B648"/>
      <c r="F648">
        <f t="shared" si="9"/>
        <v>0</v>
      </c>
    </row>
    <row r="649" spans="2:6">
      <c r="B649"/>
      <c r="F649">
        <f t="shared" si="9"/>
        <v>0</v>
      </c>
    </row>
    <row r="650" spans="2:6">
      <c r="B650"/>
      <c r="F650">
        <f t="shared" si="9"/>
        <v>0</v>
      </c>
    </row>
    <row r="651" spans="2:6">
      <c r="B651"/>
      <c r="F651">
        <f t="shared" si="9"/>
        <v>0</v>
      </c>
    </row>
    <row r="652" spans="2:6">
      <c r="B652"/>
      <c r="F652">
        <f t="shared" si="9"/>
        <v>0</v>
      </c>
    </row>
    <row r="653" spans="2:6">
      <c r="B653"/>
      <c r="F653">
        <f t="shared" si="9"/>
        <v>0</v>
      </c>
    </row>
    <row r="654" spans="2:6">
      <c r="B654"/>
      <c r="F654">
        <f t="shared" si="9"/>
        <v>0</v>
      </c>
    </row>
    <row r="655" spans="2:6">
      <c r="B655"/>
      <c r="F655">
        <f t="shared" si="9"/>
        <v>0</v>
      </c>
    </row>
    <row r="656" spans="2:6">
      <c r="B656"/>
      <c r="F656">
        <f t="shared" si="9"/>
        <v>0</v>
      </c>
    </row>
    <row r="657" spans="2:6">
      <c r="B657"/>
      <c r="F657">
        <f t="shared" si="9"/>
        <v>0</v>
      </c>
    </row>
    <row r="658" spans="2:6">
      <c r="B658"/>
      <c r="F658">
        <f t="shared" ref="F658:F720" si="10">D658-E658</f>
        <v>0</v>
      </c>
    </row>
    <row r="659" spans="2:6">
      <c r="B659"/>
      <c r="F659">
        <f t="shared" si="10"/>
        <v>0</v>
      </c>
    </row>
    <row r="660" spans="2:6">
      <c r="B660"/>
      <c r="F660">
        <f t="shared" si="10"/>
        <v>0</v>
      </c>
    </row>
    <row r="661" spans="2:6">
      <c r="B661"/>
      <c r="F661">
        <f t="shared" si="10"/>
        <v>0</v>
      </c>
    </row>
    <row r="662" spans="2:6">
      <c r="B662"/>
      <c r="F662">
        <f t="shared" si="10"/>
        <v>0</v>
      </c>
    </row>
    <row r="663" spans="2:6">
      <c r="B663"/>
      <c r="F663">
        <f t="shared" si="10"/>
        <v>0</v>
      </c>
    </row>
    <row r="664" spans="2:6">
      <c r="B664"/>
      <c r="F664">
        <f t="shared" si="10"/>
        <v>0</v>
      </c>
    </row>
    <row r="665" spans="2:6">
      <c r="B665"/>
      <c r="F665">
        <f t="shared" si="10"/>
        <v>0</v>
      </c>
    </row>
    <row r="666" spans="2:6">
      <c r="B666"/>
      <c r="F666">
        <f t="shared" si="10"/>
        <v>0</v>
      </c>
    </row>
    <row r="667" spans="2:6">
      <c r="B667"/>
      <c r="F667">
        <f t="shared" si="10"/>
        <v>0</v>
      </c>
    </row>
    <row r="668" spans="2:6">
      <c r="B668"/>
      <c r="F668">
        <f t="shared" si="10"/>
        <v>0</v>
      </c>
    </row>
    <row r="669" spans="2:6">
      <c r="B669"/>
      <c r="F669">
        <f t="shared" si="10"/>
        <v>0</v>
      </c>
    </row>
    <row r="670" spans="2:6">
      <c r="B670"/>
      <c r="F670">
        <f t="shared" si="10"/>
        <v>0</v>
      </c>
    </row>
    <row r="671" spans="2:6">
      <c r="B671"/>
      <c r="F671">
        <f t="shared" si="10"/>
        <v>0</v>
      </c>
    </row>
    <row r="672" spans="2:6">
      <c r="B672"/>
      <c r="F672">
        <f t="shared" si="10"/>
        <v>0</v>
      </c>
    </row>
    <row r="673" spans="2:6">
      <c r="B673"/>
      <c r="F673">
        <f t="shared" si="10"/>
        <v>0</v>
      </c>
    </row>
    <row r="674" spans="2:6">
      <c r="B674"/>
      <c r="F674">
        <f t="shared" si="10"/>
        <v>0</v>
      </c>
    </row>
    <row r="675" spans="2:6">
      <c r="B675"/>
      <c r="F675">
        <f t="shared" si="10"/>
        <v>0</v>
      </c>
    </row>
    <row r="676" spans="2:6">
      <c r="B676"/>
      <c r="F676">
        <f t="shared" si="10"/>
        <v>0</v>
      </c>
    </row>
    <row r="677" spans="2:6">
      <c r="B677"/>
      <c r="F677">
        <f t="shared" si="10"/>
        <v>0</v>
      </c>
    </row>
    <row r="678" spans="2:6">
      <c r="B678"/>
      <c r="F678">
        <f t="shared" si="10"/>
        <v>0</v>
      </c>
    </row>
    <row r="679" spans="2:6">
      <c r="B679"/>
      <c r="F679">
        <f t="shared" si="10"/>
        <v>0</v>
      </c>
    </row>
    <row r="680" spans="2:6">
      <c r="B680"/>
      <c r="F680">
        <f t="shared" si="10"/>
        <v>0</v>
      </c>
    </row>
    <row r="681" spans="2:6">
      <c r="B681"/>
      <c r="F681">
        <f t="shared" si="10"/>
        <v>0</v>
      </c>
    </row>
    <row r="682" spans="2:6">
      <c r="B682"/>
      <c r="F682">
        <f t="shared" si="10"/>
        <v>0</v>
      </c>
    </row>
    <row r="683" spans="2:6">
      <c r="B683"/>
      <c r="F683">
        <f t="shared" si="10"/>
        <v>0</v>
      </c>
    </row>
    <row r="684" spans="2:6">
      <c r="B684"/>
      <c r="F684">
        <f t="shared" si="10"/>
        <v>0</v>
      </c>
    </row>
    <row r="685" spans="2:6">
      <c r="B685"/>
      <c r="F685">
        <f t="shared" si="10"/>
        <v>0</v>
      </c>
    </row>
    <row r="686" spans="2:6">
      <c r="B686"/>
      <c r="F686">
        <f t="shared" si="10"/>
        <v>0</v>
      </c>
    </row>
    <row r="687" spans="2:6">
      <c r="B687"/>
      <c r="F687">
        <f t="shared" si="10"/>
        <v>0</v>
      </c>
    </row>
    <row r="688" spans="2:6">
      <c r="B688"/>
      <c r="F688">
        <f t="shared" si="10"/>
        <v>0</v>
      </c>
    </row>
    <row r="689" spans="2:6">
      <c r="B689"/>
      <c r="F689">
        <f t="shared" si="10"/>
        <v>0</v>
      </c>
    </row>
    <row r="690" spans="2:6">
      <c r="B690"/>
      <c r="F690">
        <f t="shared" si="10"/>
        <v>0</v>
      </c>
    </row>
    <row r="691" spans="2:6">
      <c r="B691"/>
      <c r="F691">
        <f t="shared" si="10"/>
        <v>0</v>
      </c>
    </row>
    <row r="692" spans="2:6">
      <c r="B692"/>
      <c r="F692">
        <f t="shared" si="10"/>
        <v>0</v>
      </c>
    </row>
    <row r="693" spans="2:6">
      <c r="B693"/>
      <c r="F693">
        <f t="shared" si="10"/>
        <v>0</v>
      </c>
    </row>
    <row r="694" spans="2:6">
      <c r="B694"/>
      <c r="F694">
        <f t="shared" si="10"/>
        <v>0</v>
      </c>
    </row>
    <row r="695" spans="2:6">
      <c r="B695"/>
      <c r="F695">
        <f t="shared" si="10"/>
        <v>0</v>
      </c>
    </row>
    <row r="696" spans="2:6">
      <c r="B696"/>
      <c r="F696">
        <f t="shared" si="10"/>
        <v>0</v>
      </c>
    </row>
    <row r="697" spans="2:6">
      <c r="B697"/>
      <c r="F697">
        <f t="shared" si="10"/>
        <v>0</v>
      </c>
    </row>
    <row r="698" spans="2:6">
      <c r="B698"/>
      <c r="F698">
        <f t="shared" si="10"/>
        <v>0</v>
      </c>
    </row>
    <row r="699" spans="2:6">
      <c r="B699"/>
      <c r="F699">
        <f t="shared" si="10"/>
        <v>0</v>
      </c>
    </row>
    <row r="700" spans="2:6">
      <c r="B700"/>
      <c r="F700">
        <f t="shared" si="10"/>
        <v>0</v>
      </c>
    </row>
    <row r="701" spans="2:6">
      <c r="B701"/>
      <c r="F701">
        <f t="shared" si="10"/>
        <v>0</v>
      </c>
    </row>
    <row r="702" spans="2:6">
      <c r="B702"/>
      <c r="F702">
        <f t="shared" si="10"/>
        <v>0</v>
      </c>
    </row>
    <row r="703" spans="2:6">
      <c r="B703"/>
      <c r="F703">
        <f t="shared" si="10"/>
        <v>0</v>
      </c>
    </row>
    <row r="704" spans="2:6">
      <c r="B704"/>
      <c r="F704">
        <f t="shared" si="10"/>
        <v>0</v>
      </c>
    </row>
    <row r="705" spans="2:6">
      <c r="B705"/>
      <c r="F705">
        <f t="shared" si="10"/>
        <v>0</v>
      </c>
    </row>
    <row r="706" spans="2:6">
      <c r="B706"/>
      <c r="F706">
        <f t="shared" si="10"/>
        <v>0</v>
      </c>
    </row>
    <row r="707" spans="2:6">
      <c r="B707"/>
      <c r="F707">
        <f t="shared" si="10"/>
        <v>0</v>
      </c>
    </row>
    <row r="708" spans="2:6">
      <c r="B708"/>
      <c r="F708">
        <f t="shared" si="10"/>
        <v>0</v>
      </c>
    </row>
    <row r="709" spans="2:6">
      <c r="B709"/>
      <c r="F709">
        <f t="shared" si="10"/>
        <v>0</v>
      </c>
    </row>
    <row r="710" spans="2:6">
      <c r="B710"/>
      <c r="F710">
        <f t="shared" si="10"/>
        <v>0</v>
      </c>
    </row>
    <row r="711" spans="2:6">
      <c r="B711"/>
      <c r="F711">
        <f t="shared" si="10"/>
        <v>0</v>
      </c>
    </row>
    <row r="712" spans="2:6">
      <c r="B712"/>
      <c r="F712">
        <f t="shared" si="10"/>
        <v>0</v>
      </c>
    </row>
    <row r="713" spans="2:6">
      <c r="B713"/>
      <c r="F713">
        <f t="shared" si="10"/>
        <v>0</v>
      </c>
    </row>
    <row r="714" spans="2:6">
      <c r="B714"/>
      <c r="F714">
        <f t="shared" si="10"/>
        <v>0</v>
      </c>
    </row>
    <row r="715" spans="2:6">
      <c r="B715"/>
      <c r="F715">
        <f t="shared" si="10"/>
        <v>0</v>
      </c>
    </row>
    <row r="716" spans="2:6">
      <c r="B716"/>
      <c r="F716">
        <f t="shared" si="10"/>
        <v>0</v>
      </c>
    </row>
    <row r="717" spans="2:6">
      <c r="B717"/>
      <c r="F717">
        <f t="shared" si="10"/>
        <v>0</v>
      </c>
    </row>
    <row r="718" spans="2:6">
      <c r="B718"/>
      <c r="F718">
        <f t="shared" si="10"/>
        <v>0</v>
      </c>
    </row>
    <row r="719" spans="2:6">
      <c r="B719"/>
      <c r="F719">
        <f t="shared" si="10"/>
        <v>0</v>
      </c>
    </row>
    <row r="720" spans="2:6">
      <c r="B720"/>
      <c r="F720">
        <f t="shared" si="10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C1" zoomScale="115" zoomScaleNormal="115" workbookViewId="0">
      <selection activeCell="H559" sqref="H559"/>
    </sheetView>
  </sheetViews>
  <sheetFormatPr defaultColWidth="9.1796875" defaultRowHeight="14.5" outlineLevelRow="3"/>
  <cols>
    <col min="1" max="1" width="7" bestFit="1" customWidth="1"/>
    <col min="2" max="2" width="43.81640625" customWidth="1"/>
    <col min="3" max="3" width="17.81640625" customWidth="1"/>
    <col min="4" max="4" width="19" customWidth="1"/>
    <col min="5" max="5" width="20.26953125" customWidth="1"/>
    <col min="7" max="7" width="15.54296875" bestFit="1" customWidth="1"/>
    <col min="8" max="8" width="25.7265625" customWidth="1"/>
    <col min="9" max="9" width="15.453125" bestFit="1" customWidth="1"/>
    <col min="10" max="10" width="20.453125" bestFit="1" customWidth="1"/>
  </cols>
  <sheetData>
    <row r="1" spans="1:14" ht="18.5">
      <c r="A1" s="200" t="s">
        <v>30</v>
      </c>
      <c r="B1" s="200"/>
      <c r="C1" s="200"/>
      <c r="D1" s="174" t="s">
        <v>868</v>
      </c>
      <c r="E1" s="174" t="s">
        <v>869</v>
      </c>
      <c r="G1" s="44" t="s">
        <v>31</v>
      </c>
      <c r="H1" s="45">
        <f>C2+C114</f>
        <v>1060491.4569999999</v>
      </c>
      <c r="I1" s="46"/>
      <c r="J1" s="47" t="b">
        <f>AND(H1=I1)</f>
        <v>0</v>
      </c>
    </row>
    <row r="2" spans="1:14">
      <c r="A2" s="206" t="s">
        <v>60</v>
      </c>
      <c r="B2" s="206"/>
      <c r="C2" s="27">
        <f>C3+C67</f>
        <v>813398.54599999997</v>
      </c>
      <c r="D2" s="27">
        <f>D3+D67</f>
        <v>813398.54599999997</v>
      </c>
      <c r="E2" s="27">
        <f>E3+E67</f>
        <v>813398.54599999997</v>
      </c>
      <c r="G2" s="40" t="s">
        <v>60</v>
      </c>
      <c r="H2" s="42">
        <f>C2</f>
        <v>813398.54599999997</v>
      </c>
      <c r="I2" s="43"/>
      <c r="J2" s="41" t="b">
        <f>AND(H2=I2)</f>
        <v>0</v>
      </c>
    </row>
    <row r="3" spans="1:14">
      <c r="A3" s="203" t="s">
        <v>602</v>
      </c>
      <c r="B3" s="203"/>
      <c r="C3" s="24">
        <f>C4+C11+C38+C61</f>
        <v>264200</v>
      </c>
      <c r="D3" s="24">
        <f>D4+D11+D38+D61</f>
        <v>264200</v>
      </c>
      <c r="E3" s="24">
        <f>E4+E11+E38+E61</f>
        <v>264200</v>
      </c>
      <c r="G3" s="40" t="s">
        <v>57</v>
      </c>
      <c r="H3" s="42">
        <f t="shared" ref="H3:H66" si="0">C3</f>
        <v>264200</v>
      </c>
      <c r="I3" s="43"/>
      <c r="J3" s="41" t="b">
        <f>AND(H3=I3)</f>
        <v>0</v>
      </c>
    </row>
    <row r="4" spans="1:14" ht="15" customHeight="1">
      <c r="A4" s="198" t="s">
        <v>146</v>
      </c>
      <c r="B4" s="199"/>
      <c r="C4" s="22">
        <f>SUM(C5:C10)</f>
        <v>75200</v>
      </c>
      <c r="D4" s="22">
        <f>SUM(D5:D10)</f>
        <v>75200</v>
      </c>
      <c r="E4" s="22">
        <f>SUM(E5:E10)</f>
        <v>75200</v>
      </c>
      <c r="F4" s="18"/>
      <c r="G4" s="40" t="s">
        <v>53</v>
      </c>
      <c r="H4" s="42">
        <f t="shared" si="0"/>
        <v>75200</v>
      </c>
      <c r="I4" s="43"/>
      <c r="J4" s="41" t="b">
        <f>AND(H4=I4)</f>
        <v>0</v>
      </c>
      <c r="K4" s="18"/>
      <c r="L4" s="18"/>
      <c r="M4" s="18"/>
      <c r="N4" s="18"/>
    </row>
    <row r="5" spans="1:14" ht="15" customHeight="1" outlineLevel="1">
      <c r="A5" s="3">
        <v>1101</v>
      </c>
      <c r="B5" s="1" t="s">
        <v>0</v>
      </c>
      <c r="C5" s="2">
        <v>27000</v>
      </c>
      <c r="D5" s="2">
        <f>C5</f>
        <v>27000</v>
      </c>
      <c r="E5" s="2">
        <f>D5</f>
        <v>27000</v>
      </c>
      <c r="F5" s="18"/>
      <c r="G5" s="18"/>
      <c r="H5" s="42">
        <f t="shared" si="0"/>
        <v>27000</v>
      </c>
      <c r="I5" s="18"/>
      <c r="J5" s="18"/>
      <c r="K5" s="18"/>
      <c r="L5" s="18"/>
      <c r="M5" s="18"/>
      <c r="N5" s="18"/>
    </row>
    <row r="6" spans="1:14" ht="15" customHeight="1" outlineLevel="1">
      <c r="A6" s="3">
        <v>1102</v>
      </c>
      <c r="B6" s="1" t="s">
        <v>1</v>
      </c>
      <c r="C6" s="2">
        <v>2700</v>
      </c>
      <c r="D6" s="2">
        <f t="shared" ref="D6:E10" si="1">C6</f>
        <v>2700</v>
      </c>
      <c r="E6" s="2">
        <f t="shared" si="1"/>
        <v>2700</v>
      </c>
      <c r="F6" s="18"/>
      <c r="G6" s="18"/>
      <c r="H6" s="42">
        <f t="shared" si="0"/>
        <v>2700</v>
      </c>
      <c r="I6" s="18"/>
      <c r="J6" s="18"/>
      <c r="K6" s="18"/>
      <c r="L6" s="18"/>
      <c r="M6" s="18"/>
      <c r="N6" s="18"/>
    </row>
    <row r="7" spans="1:14" ht="15" customHeight="1" outlineLevel="1">
      <c r="A7" s="3">
        <v>1201</v>
      </c>
      <c r="B7" s="1" t="s">
        <v>2</v>
      </c>
      <c r="C7" s="2">
        <v>45000</v>
      </c>
      <c r="D7" s="2">
        <f t="shared" si="1"/>
        <v>45000</v>
      </c>
      <c r="E7" s="2">
        <f t="shared" si="1"/>
        <v>45000</v>
      </c>
      <c r="F7" s="18"/>
      <c r="G7" s="18"/>
      <c r="H7" s="42">
        <f t="shared" si="0"/>
        <v>45000</v>
      </c>
      <c r="I7" s="18"/>
      <c r="J7" s="18"/>
      <c r="K7" s="18"/>
      <c r="L7" s="18"/>
      <c r="M7" s="18"/>
      <c r="N7" s="18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8"/>
      <c r="G8" s="18"/>
      <c r="H8" s="42">
        <f t="shared" si="0"/>
        <v>0</v>
      </c>
      <c r="I8" s="18"/>
      <c r="J8" s="18"/>
      <c r="K8" s="18"/>
      <c r="L8" s="18"/>
      <c r="M8" s="18"/>
      <c r="N8" s="18"/>
    </row>
    <row r="9" spans="1:14" ht="15" customHeight="1" outlineLevel="1">
      <c r="A9" s="3">
        <v>1202</v>
      </c>
      <c r="B9" s="1" t="s">
        <v>145</v>
      </c>
      <c r="C9" s="2"/>
      <c r="D9" s="2">
        <f t="shared" si="1"/>
        <v>0</v>
      </c>
      <c r="E9" s="2">
        <f t="shared" si="1"/>
        <v>0</v>
      </c>
      <c r="F9" s="18"/>
      <c r="G9" s="18"/>
      <c r="H9" s="42">
        <f t="shared" si="0"/>
        <v>0</v>
      </c>
      <c r="I9" s="18"/>
      <c r="J9" s="18"/>
      <c r="K9" s="18"/>
      <c r="L9" s="18"/>
      <c r="M9" s="18"/>
      <c r="N9" s="18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8"/>
      <c r="G10" s="18"/>
      <c r="H10" s="42">
        <f t="shared" si="0"/>
        <v>500</v>
      </c>
      <c r="I10" s="18"/>
      <c r="J10" s="18"/>
      <c r="K10" s="18"/>
      <c r="L10" s="18"/>
      <c r="M10" s="18"/>
      <c r="N10" s="18"/>
    </row>
    <row r="11" spans="1:14" ht="15" customHeight="1">
      <c r="A11" s="198" t="s">
        <v>147</v>
      </c>
      <c r="B11" s="199"/>
      <c r="C11" s="22">
        <f>SUM(C12:C37)</f>
        <v>146800</v>
      </c>
      <c r="D11" s="22">
        <f>SUM(D12:D37)</f>
        <v>146800</v>
      </c>
      <c r="E11" s="22">
        <f>SUM(E12:E37)</f>
        <v>146800</v>
      </c>
      <c r="F11" s="18"/>
      <c r="G11" s="40" t="s">
        <v>54</v>
      </c>
      <c r="H11" s="42">
        <f t="shared" si="0"/>
        <v>146800</v>
      </c>
      <c r="I11" s="43"/>
      <c r="J11" s="41" t="b">
        <f>AND(H11=I11)</f>
        <v>0</v>
      </c>
      <c r="K11" s="18"/>
      <c r="L11" s="18"/>
      <c r="M11" s="18"/>
      <c r="N11" s="18"/>
    </row>
    <row r="12" spans="1:14" outlineLevel="1">
      <c r="A12" s="3">
        <v>2101</v>
      </c>
      <c r="B12" s="1" t="s">
        <v>4</v>
      </c>
      <c r="C12" s="2">
        <v>140000</v>
      </c>
      <c r="D12" s="2">
        <f>C12</f>
        <v>140000</v>
      </c>
      <c r="E12" s="2">
        <f>D12</f>
        <v>140000</v>
      </c>
      <c r="H12" s="42">
        <f t="shared" si="0"/>
        <v>140000</v>
      </c>
    </row>
    <row r="13" spans="1:14" outlineLevel="1">
      <c r="A13" s="3">
        <v>2102</v>
      </c>
      <c r="B13" s="1" t="s">
        <v>148</v>
      </c>
      <c r="C13" s="2"/>
      <c r="D13" s="2">
        <f t="shared" ref="D13:E28" si="2">C13</f>
        <v>0</v>
      </c>
      <c r="E13" s="2">
        <f t="shared" si="2"/>
        <v>0</v>
      </c>
      <c r="H13" s="42">
        <f t="shared" si="0"/>
        <v>0</v>
      </c>
    </row>
    <row r="14" spans="1:14" outlineLevel="1">
      <c r="A14" s="3">
        <v>2201</v>
      </c>
      <c r="B14" s="1" t="s">
        <v>5</v>
      </c>
      <c r="C14" s="2">
        <v>1800</v>
      </c>
      <c r="D14" s="2">
        <f t="shared" si="2"/>
        <v>1800</v>
      </c>
      <c r="E14" s="2">
        <f t="shared" si="2"/>
        <v>1800</v>
      </c>
      <c r="H14" s="42">
        <f t="shared" si="0"/>
        <v>1800</v>
      </c>
    </row>
    <row r="15" spans="1:14" outlineLevel="1">
      <c r="A15" s="3">
        <v>2201</v>
      </c>
      <c r="B15" s="1" t="s">
        <v>149</v>
      </c>
      <c r="C15" s="2"/>
      <c r="D15" s="2">
        <f t="shared" si="2"/>
        <v>0</v>
      </c>
      <c r="E15" s="2">
        <f t="shared" si="2"/>
        <v>0</v>
      </c>
      <c r="H15" s="42">
        <f t="shared" si="0"/>
        <v>0</v>
      </c>
    </row>
    <row r="16" spans="1:14" outlineLevel="1">
      <c r="A16" s="3">
        <v>2201</v>
      </c>
      <c r="B16" s="1" t="s">
        <v>150</v>
      </c>
      <c r="C16" s="2"/>
      <c r="D16" s="2">
        <f t="shared" si="2"/>
        <v>0</v>
      </c>
      <c r="E16" s="2">
        <f t="shared" si="2"/>
        <v>0</v>
      </c>
      <c r="H16" s="42">
        <f t="shared" si="0"/>
        <v>0</v>
      </c>
    </row>
    <row r="17" spans="1:8" outlineLevel="1">
      <c r="A17" s="3">
        <v>2202</v>
      </c>
      <c r="B17" s="1" t="s">
        <v>151</v>
      </c>
      <c r="C17" s="2"/>
      <c r="D17" s="2">
        <f t="shared" si="2"/>
        <v>0</v>
      </c>
      <c r="E17" s="2">
        <f t="shared" si="2"/>
        <v>0</v>
      </c>
      <c r="H17" s="42">
        <f t="shared" si="0"/>
        <v>0</v>
      </c>
    </row>
    <row r="18" spans="1:8" outlineLevel="1">
      <c r="A18" s="3">
        <v>2203</v>
      </c>
      <c r="B18" s="1" t="s">
        <v>152</v>
      </c>
      <c r="C18" s="2"/>
      <c r="D18" s="2">
        <f t="shared" si="2"/>
        <v>0</v>
      </c>
      <c r="E18" s="2">
        <f t="shared" si="2"/>
        <v>0</v>
      </c>
      <c r="H18" s="42">
        <f t="shared" si="0"/>
        <v>0</v>
      </c>
    </row>
    <row r="19" spans="1:8" outlineLevel="1">
      <c r="A19" s="3">
        <v>2204</v>
      </c>
      <c r="B19" s="1" t="s">
        <v>153</v>
      </c>
      <c r="C19" s="2"/>
      <c r="D19" s="2">
        <f t="shared" si="2"/>
        <v>0</v>
      </c>
      <c r="E19" s="2">
        <f t="shared" si="2"/>
        <v>0</v>
      </c>
      <c r="H19" s="42">
        <f t="shared" si="0"/>
        <v>0</v>
      </c>
    </row>
    <row r="20" spans="1:8" outlineLevel="1">
      <c r="A20" s="3">
        <v>2299</v>
      </c>
      <c r="B20" s="1" t="s">
        <v>154</v>
      </c>
      <c r="C20" s="2"/>
      <c r="D20" s="2">
        <f t="shared" si="2"/>
        <v>0</v>
      </c>
      <c r="E20" s="2">
        <f t="shared" si="2"/>
        <v>0</v>
      </c>
      <c r="H20" s="42">
        <f t="shared" si="0"/>
        <v>0</v>
      </c>
    </row>
    <row r="21" spans="1:8" outlineLevel="1">
      <c r="A21" s="3">
        <v>2301</v>
      </c>
      <c r="B21" s="1" t="s">
        <v>155</v>
      </c>
      <c r="C21" s="2"/>
      <c r="D21" s="2">
        <f t="shared" si="2"/>
        <v>0</v>
      </c>
      <c r="E21" s="2">
        <f t="shared" si="2"/>
        <v>0</v>
      </c>
      <c r="H21" s="42">
        <f t="shared" si="0"/>
        <v>0</v>
      </c>
    </row>
    <row r="22" spans="1:8" outlineLevel="1">
      <c r="A22" s="3">
        <v>2302</v>
      </c>
      <c r="B22" s="1" t="s">
        <v>156</v>
      </c>
      <c r="C22" s="2"/>
      <c r="D22" s="2">
        <f t="shared" si="2"/>
        <v>0</v>
      </c>
      <c r="E22" s="2">
        <f t="shared" si="2"/>
        <v>0</v>
      </c>
      <c r="H22" s="42">
        <f t="shared" si="0"/>
        <v>0</v>
      </c>
    </row>
    <row r="23" spans="1:8" outlineLevel="1">
      <c r="A23" s="3">
        <v>2303</v>
      </c>
      <c r="B23" s="1" t="s">
        <v>157</v>
      </c>
      <c r="C23" s="2"/>
      <c r="D23" s="2">
        <f t="shared" si="2"/>
        <v>0</v>
      </c>
      <c r="E23" s="2">
        <f t="shared" si="2"/>
        <v>0</v>
      </c>
      <c r="H23" s="42">
        <f t="shared" si="0"/>
        <v>0</v>
      </c>
    </row>
    <row r="24" spans="1:8" outlineLevel="1">
      <c r="A24" s="3">
        <v>2304</v>
      </c>
      <c r="B24" s="1" t="s">
        <v>158</v>
      </c>
      <c r="C24" s="2"/>
      <c r="D24" s="2">
        <f t="shared" si="2"/>
        <v>0</v>
      </c>
      <c r="E24" s="2">
        <f t="shared" si="2"/>
        <v>0</v>
      </c>
      <c r="H24" s="42">
        <f t="shared" si="0"/>
        <v>0</v>
      </c>
    </row>
    <row r="25" spans="1:8" outlineLevel="1">
      <c r="A25" s="3">
        <v>2305</v>
      </c>
      <c r="B25" s="1" t="s">
        <v>159</v>
      </c>
      <c r="C25" s="2"/>
      <c r="D25" s="2">
        <f t="shared" si="2"/>
        <v>0</v>
      </c>
      <c r="E25" s="2">
        <f t="shared" si="2"/>
        <v>0</v>
      </c>
      <c r="H25" s="42">
        <f t="shared" si="0"/>
        <v>0</v>
      </c>
    </row>
    <row r="26" spans="1:8" outlineLevel="1">
      <c r="A26" s="3">
        <v>2306</v>
      </c>
      <c r="B26" s="1" t="s">
        <v>160</v>
      </c>
      <c r="C26" s="2"/>
      <c r="D26" s="2">
        <f t="shared" si="2"/>
        <v>0</v>
      </c>
      <c r="E26" s="2">
        <f t="shared" si="2"/>
        <v>0</v>
      </c>
      <c r="H26" s="42">
        <f t="shared" si="0"/>
        <v>0</v>
      </c>
    </row>
    <row r="27" spans="1:8" outlineLevel="1">
      <c r="A27" s="3">
        <v>2307</v>
      </c>
      <c r="B27" s="1" t="s">
        <v>161</v>
      </c>
      <c r="C27" s="2"/>
      <c r="D27" s="2">
        <f t="shared" si="2"/>
        <v>0</v>
      </c>
      <c r="E27" s="2">
        <f t="shared" si="2"/>
        <v>0</v>
      </c>
      <c r="H27" s="42">
        <f t="shared" si="0"/>
        <v>0</v>
      </c>
    </row>
    <row r="28" spans="1:8" outlineLevel="1">
      <c r="A28" s="3">
        <v>2308</v>
      </c>
      <c r="B28" s="1" t="s">
        <v>162</v>
      </c>
      <c r="C28" s="2"/>
      <c r="D28" s="2">
        <f t="shared" si="2"/>
        <v>0</v>
      </c>
      <c r="E28" s="2">
        <f t="shared" si="2"/>
        <v>0</v>
      </c>
      <c r="H28" s="42">
        <f t="shared" si="0"/>
        <v>0</v>
      </c>
    </row>
    <row r="29" spans="1:8" outlineLevel="1">
      <c r="A29" s="3">
        <v>2401</v>
      </c>
      <c r="B29" s="1" t="s">
        <v>163</v>
      </c>
      <c r="C29" s="2"/>
      <c r="D29" s="2">
        <f t="shared" ref="D29:E37" si="3">C29</f>
        <v>0</v>
      </c>
      <c r="E29" s="2">
        <f t="shared" si="3"/>
        <v>0</v>
      </c>
      <c r="H29" s="42">
        <f t="shared" si="0"/>
        <v>0</v>
      </c>
    </row>
    <row r="30" spans="1:8" ht="12.75" customHeight="1" outlineLevel="1">
      <c r="A30" s="3">
        <v>2401</v>
      </c>
      <c r="B30" s="1" t="s">
        <v>164</v>
      </c>
      <c r="C30" s="2"/>
      <c r="D30" s="2">
        <f t="shared" si="3"/>
        <v>0</v>
      </c>
      <c r="E30" s="2">
        <f t="shared" si="3"/>
        <v>0</v>
      </c>
      <c r="H30" s="42">
        <f t="shared" si="0"/>
        <v>0</v>
      </c>
    </row>
    <row r="31" spans="1:8" outlineLevel="1">
      <c r="A31" s="3">
        <v>2401</v>
      </c>
      <c r="B31" s="1" t="s">
        <v>165</v>
      </c>
      <c r="C31" s="2"/>
      <c r="D31" s="2">
        <f t="shared" si="3"/>
        <v>0</v>
      </c>
      <c r="E31" s="2">
        <f t="shared" si="3"/>
        <v>0</v>
      </c>
      <c r="H31" s="42">
        <f t="shared" si="0"/>
        <v>0</v>
      </c>
    </row>
    <row r="32" spans="1:8" outlineLevel="1">
      <c r="A32" s="3">
        <v>2402</v>
      </c>
      <c r="B32" s="1" t="s">
        <v>6</v>
      </c>
      <c r="C32" s="2">
        <v>1500</v>
      </c>
      <c r="D32" s="2">
        <f t="shared" si="3"/>
        <v>1500</v>
      </c>
      <c r="E32" s="2">
        <f t="shared" si="3"/>
        <v>1500</v>
      </c>
      <c r="H32" s="42">
        <f t="shared" si="0"/>
        <v>1500</v>
      </c>
    </row>
    <row r="33" spans="1:10" outlineLevel="1">
      <c r="A33" s="3">
        <v>2403</v>
      </c>
      <c r="B33" s="1" t="s">
        <v>166</v>
      </c>
      <c r="C33" s="2">
        <v>1500</v>
      </c>
      <c r="D33" s="2">
        <f t="shared" si="3"/>
        <v>1500</v>
      </c>
      <c r="E33" s="2">
        <f t="shared" si="3"/>
        <v>1500</v>
      </c>
      <c r="H33" s="42">
        <f t="shared" si="0"/>
        <v>1500</v>
      </c>
    </row>
    <row r="34" spans="1:10" outlineLevel="1">
      <c r="A34" s="3">
        <v>2404</v>
      </c>
      <c r="B34" s="1" t="s">
        <v>7</v>
      </c>
      <c r="C34" s="2">
        <v>1500</v>
      </c>
      <c r="D34" s="2">
        <f t="shared" si="3"/>
        <v>1500</v>
      </c>
      <c r="E34" s="2">
        <f t="shared" si="3"/>
        <v>1500</v>
      </c>
      <c r="H34" s="42">
        <f t="shared" si="0"/>
        <v>1500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2">
        <f t="shared" si="0"/>
        <v>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2">
        <f t="shared" si="0"/>
        <v>500</v>
      </c>
    </row>
    <row r="37" spans="1:10" outlineLevel="1">
      <c r="A37" s="3">
        <v>2499</v>
      </c>
      <c r="B37" s="1" t="s">
        <v>10</v>
      </c>
      <c r="C37" s="16"/>
      <c r="D37" s="2">
        <f t="shared" si="3"/>
        <v>0</v>
      </c>
      <c r="E37" s="2">
        <f t="shared" si="3"/>
        <v>0</v>
      </c>
      <c r="H37" s="42">
        <f t="shared" si="0"/>
        <v>0</v>
      </c>
    </row>
    <row r="38" spans="1:10">
      <c r="A38" s="198" t="s">
        <v>167</v>
      </c>
      <c r="B38" s="199"/>
      <c r="C38" s="22">
        <f>SUM(C39:C60)</f>
        <v>42200</v>
      </c>
      <c r="D38" s="22">
        <f>SUM(D39:D60)</f>
        <v>42200</v>
      </c>
      <c r="E38" s="22">
        <f>SUM(E39:E60)</f>
        <v>42200</v>
      </c>
      <c r="G38" s="40" t="s">
        <v>55</v>
      </c>
      <c r="H38" s="42">
        <f t="shared" si="0"/>
        <v>42200</v>
      </c>
      <c r="I38" s="43"/>
      <c r="J38" s="41" t="b">
        <f>AND(H38=I38)</f>
        <v>0</v>
      </c>
    </row>
    <row r="39" spans="1:10" outlineLevel="1">
      <c r="A39" s="21">
        <v>3101</v>
      </c>
      <c r="B39" s="21" t="s">
        <v>11</v>
      </c>
      <c r="C39" s="2">
        <v>9000</v>
      </c>
      <c r="D39" s="2">
        <f>C39</f>
        <v>9000</v>
      </c>
      <c r="E39" s="2">
        <f>D39</f>
        <v>9000</v>
      </c>
      <c r="H39" s="42">
        <f t="shared" si="0"/>
        <v>9000</v>
      </c>
    </row>
    <row r="40" spans="1:10" outlineLevel="1">
      <c r="A40" s="21">
        <v>3102</v>
      </c>
      <c r="B40" s="21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2">
        <f t="shared" si="0"/>
        <v>3000</v>
      </c>
    </row>
    <row r="41" spans="1:10" outlineLevel="1">
      <c r="A41" s="21">
        <v>3103</v>
      </c>
      <c r="B41" s="21" t="s">
        <v>13</v>
      </c>
      <c r="C41" s="2">
        <v>4500</v>
      </c>
      <c r="D41" s="2">
        <f t="shared" si="4"/>
        <v>4500</v>
      </c>
      <c r="E41" s="2">
        <f t="shared" si="4"/>
        <v>4500</v>
      </c>
      <c r="H41" s="42">
        <f t="shared" si="0"/>
        <v>4500</v>
      </c>
    </row>
    <row r="42" spans="1:10" outlineLevel="1">
      <c r="A42" s="21">
        <v>3199</v>
      </c>
      <c r="B42" s="21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2">
        <f t="shared" si="0"/>
        <v>500</v>
      </c>
    </row>
    <row r="43" spans="1:10" outlineLevel="1">
      <c r="A43" s="21">
        <v>3201</v>
      </c>
      <c r="B43" s="21" t="s">
        <v>168</v>
      </c>
      <c r="C43" s="2"/>
      <c r="D43" s="2">
        <f t="shared" si="4"/>
        <v>0</v>
      </c>
      <c r="E43" s="2">
        <f t="shared" si="4"/>
        <v>0</v>
      </c>
      <c r="H43" s="42">
        <f t="shared" si="0"/>
        <v>0</v>
      </c>
    </row>
    <row r="44" spans="1:10" outlineLevel="1">
      <c r="A44" s="21">
        <v>3202</v>
      </c>
      <c r="B44" s="21" t="s">
        <v>15</v>
      </c>
      <c r="C44" s="2">
        <v>300</v>
      </c>
      <c r="D44" s="2">
        <f t="shared" si="4"/>
        <v>300</v>
      </c>
      <c r="E44" s="2">
        <f t="shared" si="4"/>
        <v>300</v>
      </c>
      <c r="H44" s="42">
        <f t="shared" si="0"/>
        <v>300</v>
      </c>
    </row>
    <row r="45" spans="1:10" outlineLevel="1">
      <c r="A45" s="21">
        <v>3203</v>
      </c>
      <c r="B45" s="21" t="s">
        <v>16</v>
      </c>
      <c r="C45" s="2">
        <v>2500</v>
      </c>
      <c r="D45" s="2">
        <f t="shared" si="4"/>
        <v>2500</v>
      </c>
      <c r="E45" s="2">
        <f t="shared" si="4"/>
        <v>2500</v>
      </c>
      <c r="H45" s="42">
        <f t="shared" si="0"/>
        <v>2500</v>
      </c>
    </row>
    <row r="46" spans="1:10" outlineLevel="1">
      <c r="A46" s="21">
        <v>3204</v>
      </c>
      <c r="B46" s="21" t="s">
        <v>169</v>
      </c>
      <c r="C46" s="2"/>
      <c r="D46" s="2">
        <f t="shared" si="4"/>
        <v>0</v>
      </c>
      <c r="E46" s="2">
        <f t="shared" si="4"/>
        <v>0</v>
      </c>
      <c r="H46" s="42">
        <f t="shared" si="0"/>
        <v>0</v>
      </c>
    </row>
    <row r="47" spans="1:10" outlineLevel="1">
      <c r="A47" s="21">
        <v>3205</v>
      </c>
      <c r="B47" s="21" t="s">
        <v>170</v>
      </c>
      <c r="C47" s="2"/>
      <c r="D47" s="2">
        <f t="shared" si="4"/>
        <v>0</v>
      </c>
      <c r="E47" s="2">
        <f t="shared" si="4"/>
        <v>0</v>
      </c>
      <c r="H47" s="42">
        <f t="shared" si="0"/>
        <v>0</v>
      </c>
    </row>
    <row r="48" spans="1:10" outlineLevel="1">
      <c r="A48" s="21">
        <v>3206</v>
      </c>
      <c r="B48" s="21" t="s">
        <v>17</v>
      </c>
      <c r="C48" s="2">
        <v>1500</v>
      </c>
      <c r="D48" s="2">
        <f t="shared" si="4"/>
        <v>1500</v>
      </c>
      <c r="E48" s="2">
        <f t="shared" si="4"/>
        <v>1500</v>
      </c>
      <c r="H48" s="42">
        <f t="shared" si="0"/>
        <v>1500</v>
      </c>
    </row>
    <row r="49" spans="1:10" outlineLevel="1">
      <c r="A49" s="21">
        <v>3207</v>
      </c>
      <c r="B49" s="21" t="s">
        <v>171</v>
      </c>
      <c r="C49" s="2"/>
      <c r="D49" s="2">
        <f t="shared" si="4"/>
        <v>0</v>
      </c>
      <c r="E49" s="2">
        <f t="shared" si="4"/>
        <v>0</v>
      </c>
      <c r="H49" s="42">
        <f t="shared" si="0"/>
        <v>0</v>
      </c>
    </row>
    <row r="50" spans="1:10" outlineLevel="1">
      <c r="A50" s="21">
        <v>3208</v>
      </c>
      <c r="B50" s="21" t="s">
        <v>172</v>
      </c>
      <c r="C50" s="2"/>
      <c r="D50" s="2">
        <f t="shared" si="4"/>
        <v>0</v>
      </c>
      <c r="E50" s="2">
        <f t="shared" si="4"/>
        <v>0</v>
      </c>
      <c r="H50" s="42">
        <f t="shared" si="0"/>
        <v>0</v>
      </c>
    </row>
    <row r="51" spans="1:10" outlineLevel="1">
      <c r="A51" s="21">
        <v>3209</v>
      </c>
      <c r="B51" s="21" t="s">
        <v>173</v>
      </c>
      <c r="C51" s="2"/>
      <c r="D51" s="2">
        <f t="shared" si="4"/>
        <v>0</v>
      </c>
      <c r="E51" s="2">
        <f t="shared" si="4"/>
        <v>0</v>
      </c>
      <c r="H51" s="42">
        <f t="shared" si="0"/>
        <v>0</v>
      </c>
    </row>
    <row r="52" spans="1:10" outlineLevel="1">
      <c r="A52" s="21">
        <v>3299</v>
      </c>
      <c r="B52" s="21" t="s">
        <v>174</v>
      </c>
      <c r="C52" s="2"/>
      <c r="D52" s="2">
        <f t="shared" si="4"/>
        <v>0</v>
      </c>
      <c r="E52" s="2">
        <f t="shared" si="4"/>
        <v>0</v>
      </c>
      <c r="H52" s="42">
        <f t="shared" si="0"/>
        <v>0</v>
      </c>
    </row>
    <row r="53" spans="1:10" outlineLevel="1">
      <c r="A53" s="21">
        <v>3301</v>
      </c>
      <c r="B53" s="21" t="s">
        <v>18</v>
      </c>
      <c r="C53" s="2"/>
      <c r="D53" s="2">
        <f t="shared" si="4"/>
        <v>0</v>
      </c>
      <c r="E53" s="2">
        <f t="shared" si="4"/>
        <v>0</v>
      </c>
      <c r="H53" s="42">
        <f t="shared" si="0"/>
        <v>0</v>
      </c>
    </row>
    <row r="54" spans="1:10" outlineLevel="1">
      <c r="A54" s="21">
        <v>3302</v>
      </c>
      <c r="B54" s="21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2">
        <f t="shared" si="0"/>
        <v>1000</v>
      </c>
    </row>
    <row r="55" spans="1:10" outlineLevel="1">
      <c r="A55" s="21">
        <v>3303</v>
      </c>
      <c r="B55" s="21" t="s">
        <v>175</v>
      </c>
      <c r="C55" s="2">
        <v>16000</v>
      </c>
      <c r="D55" s="2">
        <f t="shared" si="4"/>
        <v>16000</v>
      </c>
      <c r="E55" s="2">
        <f t="shared" si="4"/>
        <v>16000</v>
      </c>
      <c r="H55" s="42">
        <f t="shared" si="0"/>
        <v>16000</v>
      </c>
    </row>
    <row r="56" spans="1:10" outlineLevel="1">
      <c r="A56" s="21">
        <v>3303</v>
      </c>
      <c r="B56" s="21" t="s">
        <v>176</v>
      </c>
      <c r="C56" s="2"/>
      <c r="D56" s="2">
        <f t="shared" ref="D56:E60" si="5">C56</f>
        <v>0</v>
      </c>
      <c r="E56" s="2">
        <f t="shared" si="5"/>
        <v>0</v>
      </c>
      <c r="H56" s="42">
        <f t="shared" si="0"/>
        <v>0</v>
      </c>
    </row>
    <row r="57" spans="1:10" outlineLevel="1">
      <c r="A57" s="21">
        <v>3304</v>
      </c>
      <c r="B57" s="21" t="s">
        <v>177</v>
      </c>
      <c r="C57" s="2">
        <v>200</v>
      </c>
      <c r="D57" s="2">
        <f t="shared" si="5"/>
        <v>200</v>
      </c>
      <c r="E57" s="2">
        <f t="shared" si="5"/>
        <v>200</v>
      </c>
      <c r="H57" s="42">
        <f t="shared" si="0"/>
        <v>200</v>
      </c>
    </row>
    <row r="58" spans="1:10" outlineLevel="1">
      <c r="A58" s="21">
        <v>3305</v>
      </c>
      <c r="B58" s="21" t="s">
        <v>178</v>
      </c>
      <c r="C58" s="2"/>
      <c r="D58" s="2">
        <f t="shared" si="5"/>
        <v>0</v>
      </c>
      <c r="E58" s="2">
        <f t="shared" si="5"/>
        <v>0</v>
      </c>
      <c r="H58" s="42">
        <f t="shared" si="0"/>
        <v>0</v>
      </c>
    </row>
    <row r="59" spans="1:10" outlineLevel="1">
      <c r="A59" s="21">
        <v>3306</v>
      </c>
      <c r="B59" s="21" t="s">
        <v>179</v>
      </c>
      <c r="C59" s="2"/>
      <c r="D59" s="2">
        <f t="shared" si="5"/>
        <v>0</v>
      </c>
      <c r="E59" s="2">
        <f t="shared" si="5"/>
        <v>0</v>
      </c>
      <c r="H59" s="42">
        <f t="shared" si="0"/>
        <v>0</v>
      </c>
    </row>
    <row r="60" spans="1:10" outlineLevel="1">
      <c r="A60" s="21">
        <v>3399</v>
      </c>
      <c r="B60" s="21" t="s">
        <v>126</v>
      </c>
      <c r="C60" s="2">
        <v>3700</v>
      </c>
      <c r="D60" s="2">
        <f t="shared" si="5"/>
        <v>3700</v>
      </c>
      <c r="E60" s="2">
        <f t="shared" si="5"/>
        <v>3700</v>
      </c>
      <c r="H60" s="42">
        <f t="shared" si="0"/>
        <v>3700</v>
      </c>
    </row>
    <row r="61" spans="1:10">
      <c r="A61" s="198" t="s">
        <v>180</v>
      </c>
      <c r="B61" s="199"/>
      <c r="C61" s="23">
        <f>SUM(C62:C66)</f>
        <v>0</v>
      </c>
      <c r="D61" s="23">
        <f>SUM(D62:D66)</f>
        <v>0</v>
      </c>
      <c r="E61" s="23">
        <f>SUM(E62:E66)</f>
        <v>0</v>
      </c>
      <c r="G61" s="40" t="s">
        <v>127</v>
      </c>
      <c r="H61" s="42">
        <f t="shared" si="0"/>
        <v>0</v>
      </c>
      <c r="I61" s="43"/>
      <c r="J61" s="41" t="b">
        <f>AND(H61=I61)</f>
        <v>1</v>
      </c>
    </row>
    <row r="62" spans="1:10" outlineLevel="1">
      <c r="A62" s="3">
        <v>4001</v>
      </c>
      <c r="B62" s="1" t="s">
        <v>181</v>
      </c>
      <c r="C62" s="2"/>
      <c r="D62" s="2">
        <f>C62</f>
        <v>0</v>
      </c>
      <c r="E62" s="2">
        <f>D62</f>
        <v>0</v>
      </c>
      <c r="H62" s="42">
        <f t="shared" si="0"/>
        <v>0</v>
      </c>
    </row>
    <row r="63" spans="1:10" outlineLevel="1">
      <c r="A63" s="3">
        <v>4002</v>
      </c>
      <c r="B63" s="1" t="s">
        <v>182</v>
      </c>
      <c r="C63" s="2"/>
      <c r="D63" s="2">
        <f t="shared" ref="D63:E66" si="6">C63</f>
        <v>0</v>
      </c>
      <c r="E63" s="2">
        <f t="shared" si="6"/>
        <v>0</v>
      </c>
      <c r="H63" s="42">
        <f t="shared" si="0"/>
        <v>0</v>
      </c>
    </row>
    <row r="64" spans="1:10" outlineLevel="1">
      <c r="A64" s="3">
        <v>4003</v>
      </c>
      <c r="B64" s="1" t="s">
        <v>128</v>
      </c>
      <c r="C64" s="2"/>
      <c r="D64" s="2">
        <f t="shared" si="6"/>
        <v>0</v>
      </c>
      <c r="E64" s="2">
        <f t="shared" si="6"/>
        <v>0</v>
      </c>
      <c r="H64" s="42">
        <f t="shared" si="0"/>
        <v>0</v>
      </c>
    </row>
    <row r="65" spans="1:10" outlineLevel="1">
      <c r="A65" s="15">
        <v>4004</v>
      </c>
      <c r="B65" s="1" t="s">
        <v>183</v>
      </c>
      <c r="C65" s="2"/>
      <c r="D65" s="2">
        <f t="shared" si="6"/>
        <v>0</v>
      </c>
      <c r="E65" s="2">
        <f t="shared" si="6"/>
        <v>0</v>
      </c>
      <c r="H65" s="42">
        <f t="shared" si="0"/>
        <v>0</v>
      </c>
    </row>
    <row r="66" spans="1:10" outlineLevel="1">
      <c r="A66" s="15">
        <v>4099</v>
      </c>
      <c r="B66" s="1" t="s">
        <v>184</v>
      </c>
      <c r="C66" s="2"/>
      <c r="D66" s="2">
        <f t="shared" si="6"/>
        <v>0</v>
      </c>
      <c r="E66" s="2">
        <f t="shared" si="6"/>
        <v>0</v>
      </c>
      <c r="H66" s="42">
        <f t="shared" si="0"/>
        <v>0</v>
      </c>
    </row>
    <row r="67" spans="1:10">
      <c r="A67" s="203" t="s">
        <v>603</v>
      </c>
      <c r="B67" s="203"/>
      <c r="C67" s="26">
        <f>C97+C68</f>
        <v>549198.54599999997</v>
      </c>
      <c r="D67" s="26">
        <f>D97+D68</f>
        <v>549198.54599999997</v>
      </c>
      <c r="E67" s="26">
        <f>E97+E68</f>
        <v>549198.54599999997</v>
      </c>
      <c r="G67" s="40" t="s">
        <v>59</v>
      </c>
      <c r="H67" s="42">
        <f t="shared" ref="H67:H130" si="7">C67</f>
        <v>549198.54599999997</v>
      </c>
      <c r="I67" s="43"/>
      <c r="J67" s="41" t="b">
        <f>AND(H67=I67)</f>
        <v>0</v>
      </c>
    </row>
    <row r="68" spans="1:10">
      <c r="A68" s="198" t="s">
        <v>185</v>
      </c>
      <c r="B68" s="199"/>
      <c r="C68" s="22">
        <f>SUM(C69:C96)</f>
        <v>95200</v>
      </c>
      <c r="D68" s="22">
        <f>SUM(D69:D96)</f>
        <v>95200</v>
      </c>
      <c r="E68" s="22">
        <f>SUM(E69:E96)</f>
        <v>95200</v>
      </c>
      <c r="G68" s="40" t="s">
        <v>56</v>
      </c>
      <c r="H68" s="42">
        <f t="shared" si="7"/>
        <v>95200</v>
      </c>
      <c r="I68" s="43"/>
      <c r="J68" s="41" t="b">
        <f>AND(H68=I68)</f>
        <v>0</v>
      </c>
    </row>
    <row r="69" spans="1:10" ht="15" customHeight="1" outlineLevel="1">
      <c r="A69" s="3">
        <v>5101</v>
      </c>
      <c r="B69" s="2" t="s">
        <v>186</v>
      </c>
      <c r="C69" s="2"/>
      <c r="D69" s="2">
        <f>C69</f>
        <v>0</v>
      </c>
      <c r="E69" s="2">
        <f>D69</f>
        <v>0</v>
      </c>
      <c r="H69" s="42">
        <f t="shared" si="7"/>
        <v>0</v>
      </c>
    </row>
    <row r="70" spans="1:10" ht="15" customHeight="1" outlineLevel="1">
      <c r="A70" s="3">
        <v>5102</v>
      </c>
      <c r="B70" s="2" t="s">
        <v>187</v>
      </c>
      <c r="C70" s="2"/>
      <c r="D70" s="2">
        <f t="shared" ref="D70:E85" si="8">C70</f>
        <v>0</v>
      </c>
      <c r="E70" s="2">
        <f t="shared" si="8"/>
        <v>0</v>
      </c>
      <c r="H70" s="42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2">
        <f t="shared" si="7"/>
        <v>0</v>
      </c>
    </row>
    <row r="72" spans="1:10" ht="15" customHeight="1" outlineLevel="1">
      <c r="A72" s="3">
        <v>5102</v>
      </c>
      <c r="B72" s="2" t="s">
        <v>188</v>
      </c>
      <c r="C72" s="2"/>
      <c r="D72" s="2">
        <f t="shared" si="8"/>
        <v>0</v>
      </c>
      <c r="E72" s="2">
        <f t="shared" si="8"/>
        <v>0</v>
      </c>
      <c r="H72" s="42">
        <f t="shared" si="7"/>
        <v>0</v>
      </c>
    </row>
    <row r="73" spans="1:10" ht="15" customHeight="1" outlineLevel="1">
      <c r="A73" s="3">
        <v>5103</v>
      </c>
      <c r="B73" s="2" t="s">
        <v>189</v>
      </c>
      <c r="C73" s="2"/>
      <c r="D73" s="2">
        <f t="shared" si="8"/>
        <v>0</v>
      </c>
      <c r="E73" s="2">
        <f t="shared" si="8"/>
        <v>0</v>
      </c>
      <c r="H73" s="42">
        <f t="shared" si="7"/>
        <v>0</v>
      </c>
    </row>
    <row r="74" spans="1:10" ht="15" customHeight="1" outlineLevel="1">
      <c r="A74" s="3">
        <v>5104</v>
      </c>
      <c r="B74" s="2" t="s">
        <v>190</v>
      </c>
      <c r="C74" s="2"/>
      <c r="D74" s="2">
        <f t="shared" si="8"/>
        <v>0</v>
      </c>
      <c r="E74" s="2">
        <f t="shared" si="8"/>
        <v>0</v>
      </c>
      <c r="H74" s="42">
        <f t="shared" si="7"/>
        <v>0</v>
      </c>
    </row>
    <row r="75" spans="1:10" ht="15" customHeight="1" outlineLevel="1">
      <c r="A75" s="3">
        <v>5105</v>
      </c>
      <c r="B75" s="2" t="s">
        <v>191</v>
      </c>
      <c r="C75" s="2"/>
      <c r="D75" s="2">
        <f t="shared" si="8"/>
        <v>0</v>
      </c>
      <c r="E75" s="2">
        <f t="shared" si="8"/>
        <v>0</v>
      </c>
      <c r="H75" s="42">
        <f t="shared" si="7"/>
        <v>0</v>
      </c>
    </row>
    <row r="76" spans="1:10" ht="15" customHeight="1" outlineLevel="1">
      <c r="A76" s="3">
        <v>5106</v>
      </c>
      <c r="B76" s="2" t="s">
        <v>192</v>
      </c>
      <c r="C76" s="2"/>
      <c r="D76" s="2">
        <f t="shared" si="8"/>
        <v>0</v>
      </c>
      <c r="E76" s="2">
        <f t="shared" si="8"/>
        <v>0</v>
      </c>
      <c r="H76" s="42">
        <f t="shared" si="7"/>
        <v>0</v>
      </c>
    </row>
    <row r="77" spans="1:10" ht="15" customHeight="1" outlineLevel="1">
      <c r="A77" s="3">
        <v>5107</v>
      </c>
      <c r="B77" s="2" t="s">
        <v>193</v>
      </c>
      <c r="C77" s="2"/>
      <c r="D77" s="2">
        <f t="shared" si="8"/>
        <v>0</v>
      </c>
      <c r="E77" s="2">
        <f t="shared" si="8"/>
        <v>0</v>
      </c>
      <c r="H77" s="42">
        <f t="shared" si="7"/>
        <v>0</v>
      </c>
    </row>
    <row r="78" spans="1:10" ht="15" customHeight="1" outlineLevel="1">
      <c r="A78" s="3">
        <v>5199</v>
      </c>
      <c r="B78" s="2" t="s">
        <v>195</v>
      </c>
      <c r="C78" s="2"/>
      <c r="D78" s="2">
        <f t="shared" si="8"/>
        <v>0</v>
      </c>
      <c r="E78" s="2">
        <f t="shared" si="8"/>
        <v>0</v>
      </c>
      <c r="H78" s="42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9">
        <v>40000</v>
      </c>
      <c r="D79" s="2">
        <f t="shared" si="8"/>
        <v>40000</v>
      </c>
      <c r="E79" s="2">
        <f t="shared" si="8"/>
        <v>40000</v>
      </c>
      <c r="H79" s="42">
        <f t="shared" si="7"/>
        <v>40000</v>
      </c>
    </row>
    <row r="80" spans="1:10" ht="15" customHeight="1" outlineLevel="1">
      <c r="A80" s="3">
        <v>5202</v>
      </c>
      <c r="B80" s="2" t="s">
        <v>194</v>
      </c>
      <c r="C80" s="2">
        <v>5000</v>
      </c>
      <c r="D80" s="2">
        <f t="shared" si="8"/>
        <v>5000</v>
      </c>
      <c r="E80" s="2">
        <f t="shared" si="8"/>
        <v>5000</v>
      </c>
      <c r="H80" s="42">
        <f t="shared" si="7"/>
        <v>5000</v>
      </c>
    </row>
    <row r="81" spans="1:8" ht="15" customHeight="1" outlineLevel="1">
      <c r="A81" s="3">
        <v>5203</v>
      </c>
      <c r="B81" s="2" t="s">
        <v>21</v>
      </c>
      <c r="C81" s="2">
        <v>47000</v>
      </c>
      <c r="D81" s="2">
        <f t="shared" si="8"/>
        <v>47000</v>
      </c>
      <c r="E81" s="2">
        <f t="shared" si="8"/>
        <v>47000</v>
      </c>
      <c r="H81" s="42">
        <f t="shared" si="7"/>
        <v>47000</v>
      </c>
    </row>
    <row r="82" spans="1:8" ht="15" customHeight="1" outlineLevel="1">
      <c r="A82" s="3">
        <v>5204</v>
      </c>
      <c r="B82" s="2" t="s">
        <v>196</v>
      </c>
      <c r="C82" s="2"/>
      <c r="D82" s="2">
        <f t="shared" si="8"/>
        <v>0</v>
      </c>
      <c r="E82" s="2">
        <f t="shared" si="8"/>
        <v>0</v>
      </c>
      <c r="H82" s="42">
        <f t="shared" si="7"/>
        <v>0</v>
      </c>
    </row>
    <row r="83" spans="1:8" s="17" customFormat="1" ht="15" customHeight="1" outlineLevel="1">
      <c r="A83" s="3">
        <v>5205</v>
      </c>
      <c r="B83" s="2" t="s">
        <v>197</v>
      </c>
      <c r="C83" s="2"/>
      <c r="D83" s="2">
        <f t="shared" si="8"/>
        <v>0</v>
      </c>
      <c r="E83" s="2">
        <f t="shared" si="8"/>
        <v>0</v>
      </c>
      <c r="H83" s="42">
        <f t="shared" si="7"/>
        <v>0</v>
      </c>
    </row>
    <row r="84" spans="1:8" ht="15" customHeight="1" outlineLevel="1">
      <c r="A84" s="3">
        <v>5206</v>
      </c>
      <c r="B84" s="2" t="s">
        <v>198</v>
      </c>
      <c r="C84" s="2"/>
      <c r="D84" s="2">
        <f t="shared" si="8"/>
        <v>0</v>
      </c>
      <c r="E84" s="2">
        <f t="shared" si="8"/>
        <v>0</v>
      </c>
      <c r="H84" s="42">
        <f t="shared" si="7"/>
        <v>0</v>
      </c>
    </row>
    <row r="85" spans="1:8" ht="15" customHeight="1" outlineLevel="1">
      <c r="A85" s="3">
        <v>5206</v>
      </c>
      <c r="B85" s="2" t="s">
        <v>199</v>
      </c>
      <c r="C85" s="2">
        <v>2000</v>
      </c>
      <c r="D85" s="2">
        <f t="shared" si="8"/>
        <v>2000</v>
      </c>
      <c r="E85" s="2">
        <f t="shared" si="8"/>
        <v>2000</v>
      </c>
      <c r="H85" s="42">
        <f t="shared" si="7"/>
        <v>2000</v>
      </c>
    </row>
    <row r="86" spans="1:8" ht="15" customHeight="1" outlineLevel="1">
      <c r="A86" s="3">
        <v>5206</v>
      </c>
      <c r="B86" s="2" t="s">
        <v>200</v>
      </c>
      <c r="C86" s="2"/>
      <c r="D86" s="2">
        <f t="shared" ref="D86:E96" si="9">C86</f>
        <v>0</v>
      </c>
      <c r="E86" s="2">
        <f t="shared" si="9"/>
        <v>0</v>
      </c>
      <c r="H86" s="42">
        <f t="shared" si="7"/>
        <v>0</v>
      </c>
    </row>
    <row r="87" spans="1:8" ht="15" customHeight="1" outlineLevel="1">
      <c r="A87" s="3">
        <v>5207</v>
      </c>
      <c r="B87" s="2" t="s">
        <v>201</v>
      </c>
      <c r="C87" s="2"/>
      <c r="D87" s="2">
        <f t="shared" si="9"/>
        <v>0</v>
      </c>
      <c r="E87" s="2">
        <f t="shared" si="9"/>
        <v>0</v>
      </c>
      <c r="H87" s="42">
        <f t="shared" si="7"/>
        <v>0</v>
      </c>
    </row>
    <row r="88" spans="1:8" ht="15" customHeight="1" outlineLevel="1">
      <c r="A88" s="3">
        <v>5208</v>
      </c>
      <c r="B88" s="2" t="s">
        <v>202</v>
      </c>
      <c r="C88" s="2"/>
      <c r="D88" s="2">
        <f t="shared" si="9"/>
        <v>0</v>
      </c>
      <c r="E88" s="2">
        <f t="shared" si="9"/>
        <v>0</v>
      </c>
      <c r="H88" s="42">
        <f t="shared" si="7"/>
        <v>0</v>
      </c>
    </row>
    <row r="89" spans="1:8" ht="15" customHeight="1" outlineLevel="1">
      <c r="A89" s="3">
        <v>5209</v>
      </c>
      <c r="B89" s="2" t="s">
        <v>129</v>
      </c>
      <c r="C89" s="2">
        <v>1200</v>
      </c>
      <c r="D89" s="2">
        <f t="shared" si="9"/>
        <v>1200</v>
      </c>
      <c r="E89" s="2">
        <f t="shared" si="9"/>
        <v>1200</v>
      </c>
      <c r="H89" s="42">
        <f t="shared" si="7"/>
        <v>1200</v>
      </c>
    </row>
    <row r="90" spans="1:8" ht="15" customHeight="1" outlineLevel="1">
      <c r="A90" s="3">
        <v>5210</v>
      </c>
      <c r="B90" s="2" t="s">
        <v>130</v>
      </c>
      <c r="C90" s="2"/>
      <c r="D90" s="2">
        <f t="shared" si="9"/>
        <v>0</v>
      </c>
      <c r="E90" s="2">
        <f t="shared" si="9"/>
        <v>0</v>
      </c>
      <c r="H90" s="42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2">
        <f t="shared" si="7"/>
        <v>0</v>
      </c>
    </row>
    <row r="92" spans="1:8" ht="15" customHeight="1" outlineLevel="1">
      <c r="A92" s="3">
        <v>5212</v>
      </c>
      <c r="B92" s="2" t="s">
        <v>203</v>
      </c>
      <c r="C92" s="2"/>
      <c r="D92" s="2">
        <f t="shared" si="9"/>
        <v>0</v>
      </c>
      <c r="E92" s="2">
        <f t="shared" si="9"/>
        <v>0</v>
      </c>
      <c r="H92" s="42">
        <f t="shared" si="7"/>
        <v>0</v>
      </c>
    </row>
    <row r="93" spans="1:8" ht="15" customHeight="1" outlineLevel="1">
      <c r="A93" s="3">
        <v>5299</v>
      </c>
      <c r="B93" s="2" t="s">
        <v>204</v>
      </c>
      <c r="C93" s="2"/>
      <c r="D93" s="2">
        <f t="shared" si="9"/>
        <v>0</v>
      </c>
      <c r="E93" s="2">
        <f t="shared" si="9"/>
        <v>0</v>
      </c>
      <c r="H93" s="42">
        <f t="shared" si="7"/>
        <v>0</v>
      </c>
    </row>
    <row r="94" spans="1:8" ht="15" customHeight="1" outlineLevel="1">
      <c r="A94" s="3">
        <v>5301</v>
      </c>
      <c r="B94" s="2" t="s">
        <v>131</v>
      </c>
      <c r="C94" s="2"/>
      <c r="D94" s="2">
        <f t="shared" si="9"/>
        <v>0</v>
      </c>
      <c r="E94" s="2">
        <f t="shared" si="9"/>
        <v>0</v>
      </c>
      <c r="H94" s="42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2">
        <f t="shared" si="7"/>
        <v>0</v>
      </c>
    </row>
    <row r="96" spans="1:8" ht="13.5" customHeight="1" outlineLevel="1">
      <c r="A96" s="3">
        <v>5399</v>
      </c>
      <c r="B96" s="2" t="s">
        <v>205</v>
      </c>
      <c r="C96" s="2"/>
      <c r="D96" s="2">
        <f t="shared" si="9"/>
        <v>0</v>
      </c>
      <c r="E96" s="2">
        <f t="shared" si="9"/>
        <v>0</v>
      </c>
      <c r="H96" s="42">
        <f t="shared" si="7"/>
        <v>0</v>
      </c>
    </row>
    <row r="97" spans="1:10">
      <c r="A97" s="20" t="s">
        <v>206</v>
      </c>
      <c r="B97" s="25"/>
      <c r="C97" s="22">
        <f>SUM(C98:C113)</f>
        <v>453998.54599999997</v>
      </c>
      <c r="D97" s="22">
        <f>SUM(D98:D113)</f>
        <v>453998.54599999997</v>
      </c>
      <c r="E97" s="22">
        <f>SUM(E98:E113)</f>
        <v>453998.54599999997</v>
      </c>
      <c r="G97" s="40" t="s">
        <v>58</v>
      </c>
      <c r="H97" s="42">
        <f t="shared" si="7"/>
        <v>453998.54599999997</v>
      </c>
      <c r="I97" s="43"/>
      <c r="J97" s="41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230000</v>
      </c>
      <c r="D98" s="2">
        <f>C98</f>
        <v>230000</v>
      </c>
      <c r="E98" s="2">
        <f>D98</f>
        <v>230000</v>
      </c>
      <c r="H98" s="42">
        <f t="shared" si="7"/>
        <v>230000</v>
      </c>
    </row>
    <row r="99" spans="1:10" ht="15" customHeight="1" outlineLevel="1">
      <c r="A99" s="3">
        <v>6002</v>
      </c>
      <c r="B99" s="1" t="s">
        <v>207</v>
      </c>
      <c r="C99" s="2"/>
      <c r="D99" s="2">
        <f t="shared" ref="D99:E113" si="10">C99</f>
        <v>0</v>
      </c>
      <c r="E99" s="2">
        <f t="shared" si="10"/>
        <v>0</v>
      </c>
      <c r="H99" s="42">
        <f t="shared" si="7"/>
        <v>0</v>
      </c>
    </row>
    <row r="100" spans="1:10" ht="15" customHeight="1" outlineLevel="1">
      <c r="A100" s="3">
        <v>6003</v>
      </c>
      <c r="B100" s="1" t="s">
        <v>208</v>
      </c>
      <c r="C100" s="2">
        <v>223398.546</v>
      </c>
      <c r="D100" s="2">
        <f t="shared" si="10"/>
        <v>223398.546</v>
      </c>
      <c r="E100" s="2">
        <f t="shared" si="10"/>
        <v>223398.546</v>
      </c>
      <c r="H100" s="42">
        <f t="shared" si="7"/>
        <v>223398.546</v>
      </c>
    </row>
    <row r="101" spans="1:10" ht="15" customHeight="1" outlineLevel="1">
      <c r="A101" s="3">
        <v>6004</v>
      </c>
      <c r="B101" s="1" t="s">
        <v>209</v>
      </c>
      <c r="C101" s="2"/>
      <c r="D101" s="2">
        <f t="shared" si="10"/>
        <v>0</v>
      </c>
      <c r="E101" s="2">
        <f t="shared" si="10"/>
        <v>0</v>
      </c>
      <c r="H101" s="42">
        <f t="shared" si="7"/>
        <v>0</v>
      </c>
    </row>
    <row r="102" spans="1:10" ht="15" customHeight="1" outlineLevel="1">
      <c r="A102" s="3">
        <v>6005</v>
      </c>
      <c r="B102" s="1" t="s">
        <v>210</v>
      </c>
      <c r="C102" s="2"/>
      <c r="D102" s="2">
        <f t="shared" si="10"/>
        <v>0</v>
      </c>
      <c r="E102" s="2">
        <f t="shared" si="10"/>
        <v>0</v>
      </c>
      <c r="H102" s="42">
        <f t="shared" si="7"/>
        <v>0</v>
      </c>
    </row>
    <row r="103" spans="1:10" outlineLevel="1">
      <c r="A103" s="3">
        <v>6006</v>
      </c>
      <c r="B103" s="1" t="s">
        <v>26</v>
      </c>
      <c r="C103" s="2">
        <v>600</v>
      </c>
      <c r="D103" s="2">
        <f t="shared" si="10"/>
        <v>600</v>
      </c>
      <c r="E103" s="2">
        <f t="shared" si="10"/>
        <v>600</v>
      </c>
      <c r="H103" s="42">
        <f t="shared" si="7"/>
        <v>600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2">
        <f t="shared" si="7"/>
        <v>0</v>
      </c>
    </row>
    <row r="105" spans="1:10" outlineLevel="1">
      <c r="A105" s="3">
        <v>6008</v>
      </c>
      <c r="B105" s="1" t="s">
        <v>132</v>
      </c>
      <c r="C105" s="2"/>
      <c r="D105" s="2">
        <f t="shared" si="10"/>
        <v>0</v>
      </c>
      <c r="E105" s="2">
        <f t="shared" si="10"/>
        <v>0</v>
      </c>
      <c r="H105" s="42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2">
        <f t="shared" si="7"/>
        <v>0</v>
      </c>
    </row>
    <row r="107" spans="1:10" outlineLevel="1">
      <c r="A107" s="3">
        <v>6010</v>
      </c>
      <c r="B107" s="1" t="s">
        <v>211</v>
      </c>
      <c r="C107" s="2"/>
      <c r="D107" s="2">
        <f t="shared" si="10"/>
        <v>0</v>
      </c>
      <c r="E107" s="2">
        <f t="shared" si="10"/>
        <v>0</v>
      </c>
      <c r="H107" s="42">
        <f t="shared" si="7"/>
        <v>0</v>
      </c>
    </row>
    <row r="108" spans="1:10" outlineLevel="1">
      <c r="A108" s="3">
        <v>6011</v>
      </c>
      <c r="B108" s="1" t="s">
        <v>212</v>
      </c>
      <c r="C108" s="2"/>
      <c r="D108" s="2">
        <f t="shared" si="10"/>
        <v>0</v>
      </c>
      <c r="E108" s="2">
        <f t="shared" si="10"/>
        <v>0</v>
      </c>
      <c r="H108" s="42">
        <f t="shared" si="7"/>
        <v>0</v>
      </c>
    </row>
    <row r="109" spans="1:10" outlineLevel="1">
      <c r="A109" s="3">
        <v>6099</v>
      </c>
      <c r="B109" s="1" t="s">
        <v>213</v>
      </c>
      <c r="C109" s="2"/>
      <c r="D109" s="2">
        <f t="shared" si="10"/>
        <v>0</v>
      </c>
      <c r="E109" s="2">
        <f t="shared" si="10"/>
        <v>0</v>
      </c>
      <c r="H109" s="42">
        <f t="shared" si="7"/>
        <v>0</v>
      </c>
    </row>
    <row r="110" spans="1:10" outlineLevel="1">
      <c r="A110" s="3">
        <v>6099</v>
      </c>
      <c r="B110" s="1" t="s">
        <v>214</v>
      </c>
      <c r="C110" s="2"/>
      <c r="D110" s="2">
        <f t="shared" si="10"/>
        <v>0</v>
      </c>
      <c r="E110" s="2">
        <f t="shared" si="10"/>
        <v>0</v>
      </c>
      <c r="H110" s="42">
        <f t="shared" si="7"/>
        <v>0</v>
      </c>
    </row>
    <row r="111" spans="1:10" outlineLevel="1">
      <c r="A111" s="3">
        <v>6099</v>
      </c>
      <c r="B111" s="1" t="s">
        <v>215</v>
      </c>
      <c r="C111" s="2"/>
      <c r="D111" s="2">
        <f t="shared" si="10"/>
        <v>0</v>
      </c>
      <c r="E111" s="2">
        <f t="shared" si="10"/>
        <v>0</v>
      </c>
      <c r="H111" s="42">
        <f t="shared" si="7"/>
        <v>0</v>
      </c>
    </row>
    <row r="112" spans="1:10" outlineLevel="1">
      <c r="A112" s="3">
        <v>6099</v>
      </c>
      <c r="B112" s="1" t="s">
        <v>216</v>
      </c>
      <c r="C112" s="2"/>
      <c r="D112" s="2">
        <f t="shared" si="10"/>
        <v>0</v>
      </c>
      <c r="E112" s="2">
        <f t="shared" si="10"/>
        <v>0</v>
      </c>
      <c r="H112" s="42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2">
        <f t="shared" si="7"/>
        <v>0</v>
      </c>
    </row>
    <row r="114" spans="1:10">
      <c r="A114" s="204" t="s">
        <v>62</v>
      </c>
      <c r="B114" s="205"/>
      <c r="C114" s="27">
        <f>C115+C152+C177</f>
        <v>247092.91100000002</v>
      </c>
      <c r="D114" s="27">
        <f>D115+D152+D177</f>
        <v>247092.91100000002</v>
      </c>
      <c r="E114" s="27">
        <f>E115+E152+E177</f>
        <v>247092.91100000002</v>
      </c>
      <c r="G114" s="40" t="s">
        <v>62</v>
      </c>
      <c r="H114" s="42">
        <f t="shared" si="7"/>
        <v>247092.91100000002</v>
      </c>
      <c r="I114" s="43"/>
      <c r="J114" s="41" t="b">
        <f>AND(H114=I114)</f>
        <v>0</v>
      </c>
    </row>
    <row r="115" spans="1:10">
      <c r="A115" s="201" t="s">
        <v>604</v>
      </c>
      <c r="B115" s="202"/>
      <c r="C115" s="24">
        <f>C116+C135</f>
        <v>247092.91100000002</v>
      </c>
      <c r="D115" s="24">
        <f>D116+D135</f>
        <v>247092.91100000002</v>
      </c>
      <c r="E115" s="24">
        <f>E116+E135</f>
        <v>247092.91100000002</v>
      </c>
      <c r="G115" s="40" t="s">
        <v>61</v>
      </c>
      <c r="H115" s="42">
        <f t="shared" si="7"/>
        <v>247092.91100000002</v>
      </c>
      <c r="I115" s="43"/>
      <c r="J115" s="41" t="b">
        <f>AND(H115=I115)</f>
        <v>0</v>
      </c>
    </row>
    <row r="116" spans="1:10" ht="15" customHeight="1">
      <c r="A116" s="198" t="s">
        <v>217</v>
      </c>
      <c r="B116" s="199"/>
      <c r="C116" s="22">
        <f>C117+C120+C123+C126+C129+C132</f>
        <v>136727.12400000001</v>
      </c>
      <c r="D116" s="22">
        <f>D117+D120+D123+D126+D129+D132</f>
        <v>136727.12400000001</v>
      </c>
      <c r="E116" s="22">
        <f>E117+E120+E123+E126+E129+E132</f>
        <v>136727.12400000001</v>
      </c>
      <c r="G116" s="40" t="s">
        <v>607</v>
      </c>
      <c r="H116" s="42">
        <f t="shared" si="7"/>
        <v>136727.12400000001</v>
      </c>
      <c r="I116" s="43"/>
      <c r="J116" s="41" t="b">
        <f>AND(H116=I116)</f>
        <v>0</v>
      </c>
    </row>
    <row r="117" spans="1:10" ht="15" customHeight="1" outlineLevel="1">
      <c r="A117" s="3">
        <v>7001</v>
      </c>
      <c r="B117" s="1" t="s">
        <v>218</v>
      </c>
      <c r="C117" s="2">
        <f>C118+C119</f>
        <v>136727.12400000001</v>
      </c>
      <c r="D117" s="2">
        <f>D118+D119</f>
        <v>136727.12400000001</v>
      </c>
      <c r="E117" s="2">
        <f>E118+E119</f>
        <v>136727.12400000001</v>
      </c>
      <c r="H117" s="42">
        <f t="shared" si="7"/>
        <v>136727.12400000001</v>
      </c>
    </row>
    <row r="118" spans="1:10" ht="15" customHeight="1" outlineLevel="2">
      <c r="A118" s="143"/>
      <c r="B118" s="144" t="s">
        <v>870</v>
      </c>
      <c r="C118" s="145">
        <v>10076.477000000001</v>
      </c>
      <c r="D118" s="145">
        <f>C118</f>
        <v>10076.477000000001</v>
      </c>
      <c r="E118" s="145">
        <f>D118</f>
        <v>10076.477000000001</v>
      </c>
      <c r="H118" s="42">
        <f t="shared" si="7"/>
        <v>10076.477000000001</v>
      </c>
    </row>
    <row r="119" spans="1:10" ht="15" customHeight="1" outlineLevel="2">
      <c r="A119" s="143"/>
      <c r="B119" s="144" t="s">
        <v>871</v>
      </c>
      <c r="C119" s="145">
        <v>126650.647</v>
      </c>
      <c r="D119" s="145">
        <f>C119</f>
        <v>126650.647</v>
      </c>
      <c r="E119" s="145">
        <f>D119</f>
        <v>126650.647</v>
      </c>
      <c r="H119" s="42">
        <f t="shared" si="7"/>
        <v>126650.647</v>
      </c>
    </row>
    <row r="120" spans="1:10" ht="15" customHeight="1" outlineLevel="1">
      <c r="A120" s="3">
        <v>7001</v>
      </c>
      <c r="B120" s="1" t="s">
        <v>219</v>
      </c>
      <c r="C120" s="2">
        <f>C121+C122</f>
        <v>0</v>
      </c>
      <c r="D120" s="2">
        <f>D121+D122</f>
        <v>0</v>
      </c>
      <c r="E120" s="2">
        <f>E121+E122</f>
        <v>0</v>
      </c>
      <c r="H120" s="42">
        <f t="shared" si="7"/>
        <v>0</v>
      </c>
    </row>
    <row r="121" spans="1:10" ht="15" customHeight="1" outlineLevel="2">
      <c r="A121" s="143"/>
      <c r="B121" s="144" t="s">
        <v>870</v>
      </c>
      <c r="C121" s="145"/>
      <c r="D121" s="145">
        <f>C121</f>
        <v>0</v>
      </c>
      <c r="E121" s="145">
        <f>D121</f>
        <v>0</v>
      </c>
      <c r="H121" s="42">
        <f t="shared" si="7"/>
        <v>0</v>
      </c>
    </row>
    <row r="122" spans="1:10" ht="15" customHeight="1" outlineLevel="2">
      <c r="A122" s="143"/>
      <c r="B122" s="144" t="s">
        <v>871</v>
      </c>
      <c r="C122" s="145"/>
      <c r="D122" s="145">
        <f>C122</f>
        <v>0</v>
      </c>
      <c r="E122" s="145">
        <f>D122</f>
        <v>0</v>
      </c>
      <c r="H122" s="42">
        <f t="shared" si="7"/>
        <v>0</v>
      </c>
    </row>
    <row r="123" spans="1:10" ht="15" customHeight="1" outlineLevel="1">
      <c r="A123" s="3">
        <v>7001</v>
      </c>
      <c r="B123" s="1" t="s">
        <v>220</v>
      </c>
      <c r="C123" s="2">
        <f>C124+C125</f>
        <v>0</v>
      </c>
      <c r="D123" s="2">
        <f>D124+D125</f>
        <v>0</v>
      </c>
      <c r="E123" s="2">
        <f>E124+E125</f>
        <v>0</v>
      </c>
      <c r="H123" s="42">
        <f t="shared" si="7"/>
        <v>0</v>
      </c>
    </row>
    <row r="124" spans="1:10" ht="15" customHeight="1" outlineLevel="2">
      <c r="A124" s="143"/>
      <c r="B124" s="144" t="s">
        <v>870</v>
      </c>
      <c r="C124" s="145"/>
      <c r="D124" s="145">
        <f>C124</f>
        <v>0</v>
      </c>
      <c r="E124" s="145">
        <f>D124</f>
        <v>0</v>
      </c>
      <c r="H124" s="42">
        <f t="shared" si="7"/>
        <v>0</v>
      </c>
    </row>
    <row r="125" spans="1:10" ht="15" customHeight="1" outlineLevel="2">
      <c r="A125" s="143"/>
      <c r="B125" s="144" t="s">
        <v>871</v>
      </c>
      <c r="C125" s="145"/>
      <c r="D125" s="145">
        <f>C125</f>
        <v>0</v>
      </c>
      <c r="E125" s="145">
        <f>D125</f>
        <v>0</v>
      </c>
      <c r="H125" s="42">
        <f t="shared" si="7"/>
        <v>0</v>
      </c>
    </row>
    <row r="126" spans="1:10" ht="15" customHeight="1" outlineLevel="1">
      <c r="A126" s="3">
        <v>7001</v>
      </c>
      <c r="B126" s="1" t="s">
        <v>221</v>
      </c>
      <c r="C126" s="2">
        <f>C127+C128</f>
        <v>0</v>
      </c>
      <c r="D126" s="2">
        <f>D127+D128</f>
        <v>0</v>
      </c>
      <c r="E126" s="2">
        <f>E127+E128</f>
        <v>0</v>
      </c>
      <c r="H126" s="42">
        <f t="shared" si="7"/>
        <v>0</v>
      </c>
    </row>
    <row r="127" spans="1:10" ht="15" customHeight="1" outlineLevel="2">
      <c r="A127" s="143"/>
      <c r="B127" s="144" t="s">
        <v>870</v>
      </c>
      <c r="C127" s="145"/>
      <c r="D127" s="145">
        <f>C127</f>
        <v>0</v>
      </c>
      <c r="E127" s="145">
        <f>D127</f>
        <v>0</v>
      </c>
      <c r="H127" s="42">
        <f t="shared" si="7"/>
        <v>0</v>
      </c>
    </row>
    <row r="128" spans="1:10" ht="15" customHeight="1" outlineLevel="2">
      <c r="A128" s="143"/>
      <c r="B128" s="144" t="s">
        <v>871</v>
      </c>
      <c r="C128" s="145"/>
      <c r="D128" s="145">
        <f>C128</f>
        <v>0</v>
      </c>
      <c r="E128" s="145">
        <f>D128</f>
        <v>0</v>
      </c>
      <c r="H128" s="42">
        <f t="shared" si="7"/>
        <v>0</v>
      </c>
    </row>
    <row r="129" spans="1:10" ht="15" customHeight="1" outlineLevel="1">
      <c r="A129" s="3">
        <v>7002</v>
      </c>
      <c r="B129" s="1" t="s">
        <v>222</v>
      </c>
      <c r="C129" s="2">
        <f>C130+C131</f>
        <v>0</v>
      </c>
      <c r="D129" s="2">
        <f>D130+D131</f>
        <v>0</v>
      </c>
      <c r="E129" s="2">
        <f>E130+E131</f>
        <v>0</v>
      </c>
      <c r="H129" s="42">
        <f t="shared" si="7"/>
        <v>0</v>
      </c>
    </row>
    <row r="130" spans="1:10" ht="15" customHeight="1" outlineLevel="2">
      <c r="A130" s="143"/>
      <c r="B130" s="144" t="s">
        <v>870</v>
      </c>
      <c r="C130" s="145"/>
      <c r="D130" s="145">
        <f>C130</f>
        <v>0</v>
      </c>
      <c r="E130" s="145">
        <f>D130</f>
        <v>0</v>
      </c>
      <c r="H130" s="42">
        <f t="shared" si="7"/>
        <v>0</v>
      </c>
    </row>
    <row r="131" spans="1:10" ht="15" customHeight="1" outlineLevel="2">
      <c r="A131" s="143"/>
      <c r="B131" s="144" t="s">
        <v>871</v>
      </c>
      <c r="C131" s="145"/>
      <c r="D131" s="145">
        <f>C131</f>
        <v>0</v>
      </c>
      <c r="E131" s="145">
        <f>D131</f>
        <v>0</v>
      </c>
      <c r="H131" s="42">
        <f t="shared" ref="H131:H178" si="11">C131</f>
        <v>0</v>
      </c>
    </row>
    <row r="132" spans="1:10" ht="15" customHeight="1" outlineLevel="1">
      <c r="A132" s="3">
        <v>7002</v>
      </c>
      <c r="B132" s="1" t="s">
        <v>223</v>
      </c>
      <c r="C132" s="2">
        <f>C133+C134</f>
        <v>0</v>
      </c>
      <c r="D132" s="2">
        <f>D133+D134</f>
        <v>0</v>
      </c>
      <c r="E132" s="2">
        <f>E133+E134</f>
        <v>0</v>
      </c>
      <c r="H132" s="42">
        <f t="shared" si="11"/>
        <v>0</v>
      </c>
    </row>
    <row r="133" spans="1:10" ht="15" customHeight="1" outlineLevel="2">
      <c r="A133" s="143"/>
      <c r="B133" s="144" t="s">
        <v>870</v>
      </c>
      <c r="C133" s="145"/>
      <c r="D133" s="145">
        <f>C133</f>
        <v>0</v>
      </c>
      <c r="E133" s="145">
        <f>D133</f>
        <v>0</v>
      </c>
      <c r="H133" s="42">
        <f t="shared" si="11"/>
        <v>0</v>
      </c>
    </row>
    <row r="134" spans="1:10" ht="15" customHeight="1" outlineLevel="2">
      <c r="A134" s="143"/>
      <c r="B134" s="144" t="s">
        <v>871</v>
      </c>
      <c r="C134" s="145"/>
      <c r="D134" s="145">
        <f>C134</f>
        <v>0</v>
      </c>
      <c r="E134" s="145">
        <f>D134</f>
        <v>0</v>
      </c>
      <c r="H134" s="42">
        <f t="shared" si="11"/>
        <v>0</v>
      </c>
    </row>
    <row r="135" spans="1:10">
      <c r="A135" s="198" t="s">
        <v>224</v>
      </c>
      <c r="B135" s="199"/>
      <c r="C135" s="22">
        <f>C136+C140+C143+C146+C149</f>
        <v>110365.787</v>
      </c>
      <c r="D135" s="22">
        <f>D136+D140+D143+D146+D149</f>
        <v>110365.787</v>
      </c>
      <c r="E135" s="22">
        <f>E136+E140+E143+E146+E149</f>
        <v>110365.787</v>
      </c>
      <c r="G135" s="40" t="s">
        <v>608</v>
      </c>
      <c r="H135" s="42">
        <f t="shared" si="11"/>
        <v>110365.787</v>
      </c>
      <c r="I135" s="43"/>
      <c r="J135" s="41" t="b">
        <f>AND(H135=I135)</f>
        <v>0</v>
      </c>
    </row>
    <row r="136" spans="1:10" ht="15" customHeight="1" outlineLevel="1">
      <c r="A136" s="3">
        <v>8001</v>
      </c>
      <c r="B136" s="1" t="s">
        <v>225</v>
      </c>
      <c r="C136" s="2">
        <f>C137+C138+C139</f>
        <v>82223.332999999999</v>
      </c>
      <c r="D136" s="2">
        <f>D137+D138+D139</f>
        <v>82223.332999999999</v>
      </c>
      <c r="E136" s="2">
        <f>E137+E138+E139</f>
        <v>82223.332999999999</v>
      </c>
      <c r="H136" s="42">
        <f t="shared" si="11"/>
        <v>82223.332999999999</v>
      </c>
    </row>
    <row r="137" spans="1:10" ht="15" customHeight="1" outlineLevel="2">
      <c r="A137" s="143"/>
      <c r="B137" s="144" t="s">
        <v>870</v>
      </c>
      <c r="C137" s="145">
        <v>0</v>
      </c>
      <c r="D137" s="145">
        <f t="shared" ref="D137:E139" si="12">C137</f>
        <v>0</v>
      </c>
      <c r="E137" s="145">
        <f t="shared" si="12"/>
        <v>0</v>
      </c>
      <c r="H137" s="42">
        <f t="shared" si="11"/>
        <v>0</v>
      </c>
    </row>
    <row r="138" spans="1:10" ht="15" customHeight="1" outlineLevel="2">
      <c r="A138" s="143"/>
      <c r="B138" s="144" t="s">
        <v>872</v>
      </c>
      <c r="C138" s="145">
        <v>73447.046000000002</v>
      </c>
      <c r="D138" s="145">
        <f t="shared" si="12"/>
        <v>73447.046000000002</v>
      </c>
      <c r="E138" s="145">
        <f t="shared" si="12"/>
        <v>73447.046000000002</v>
      </c>
      <c r="H138" s="42">
        <f t="shared" si="11"/>
        <v>73447.046000000002</v>
      </c>
    </row>
    <row r="139" spans="1:10" ht="15" customHeight="1" outlineLevel="2">
      <c r="A139" s="143"/>
      <c r="B139" s="144" t="s">
        <v>873</v>
      </c>
      <c r="C139" s="145">
        <v>8776.2870000000003</v>
      </c>
      <c r="D139" s="145">
        <f t="shared" si="12"/>
        <v>8776.2870000000003</v>
      </c>
      <c r="E139" s="145">
        <f t="shared" si="12"/>
        <v>8776.2870000000003</v>
      </c>
      <c r="H139" s="42">
        <f t="shared" si="11"/>
        <v>8776.2870000000003</v>
      </c>
    </row>
    <row r="140" spans="1:10" ht="15" customHeight="1" outlineLevel="1">
      <c r="A140" s="3">
        <v>8002</v>
      </c>
      <c r="B140" s="1" t="s">
        <v>226</v>
      </c>
      <c r="C140" s="2">
        <f>C141+C142</f>
        <v>0</v>
      </c>
      <c r="D140" s="2">
        <f>D141+D142</f>
        <v>0</v>
      </c>
      <c r="E140" s="2">
        <f>E141+E142</f>
        <v>0</v>
      </c>
      <c r="H140" s="42">
        <f t="shared" si="11"/>
        <v>0</v>
      </c>
    </row>
    <row r="141" spans="1:10" ht="15" customHeight="1" outlineLevel="2">
      <c r="A141" s="143"/>
      <c r="B141" s="144" t="s">
        <v>870</v>
      </c>
      <c r="C141" s="145"/>
      <c r="D141" s="145">
        <f>C141</f>
        <v>0</v>
      </c>
      <c r="E141" s="145">
        <f>D141</f>
        <v>0</v>
      </c>
      <c r="H141" s="42">
        <f t="shared" si="11"/>
        <v>0</v>
      </c>
    </row>
    <row r="142" spans="1:10" ht="15" customHeight="1" outlineLevel="2">
      <c r="A142" s="143"/>
      <c r="B142" s="144" t="s">
        <v>871</v>
      </c>
      <c r="C142" s="145"/>
      <c r="D142" s="145">
        <f>C142</f>
        <v>0</v>
      </c>
      <c r="E142" s="145">
        <f>D142</f>
        <v>0</v>
      </c>
      <c r="H142" s="42">
        <f t="shared" si="11"/>
        <v>0</v>
      </c>
    </row>
    <row r="143" spans="1:10" ht="15" customHeight="1" outlineLevel="1">
      <c r="A143" s="3">
        <v>8003</v>
      </c>
      <c r="B143" s="1" t="s">
        <v>227</v>
      </c>
      <c r="C143" s="2">
        <f>C144+C145</f>
        <v>0</v>
      </c>
      <c r="D143" s="2">
        <f>D144+D145</f>
        <v>0</v>
      </c>
      <c r="E143" s="2">
        <f>E144+E145</f>
        <v>0</v>
      </c>
      <c r="H143" s="42">
        <f t="shared" si="11"/>
        <v>0</v>
      </c>
    </row>
    <row r="144" spans="1:10" ht="15" customHeight="1" outlineLevel="2">
      <c r="A144" s="143"/>
      <c r="B144" s="144" t="s">
        <v>870</v>
      </c>
      <c r="C144" s="145"/>
      <c r="D144" s="145">
        <f>C144</f>
        <v>0</v>
      </c>
      <c r="E144" s="145">
        <f>D144</f>
        <v>0</v>
      </c>
      <c r="H144" s="42">
        <f t="shared" si="11"/>
        <v>0</v>
      </c>
    </row>
    <row r="145" spans="1:10" ht="15" customHeight="1" outlineLevel="2">
      <c r="A145" s="143"/>
      <c r="B145" s="144" t="s">
        <v>871</v>
      </c>
      <c r="C145" s="145"/>
      <c r="D145" s="145">
        <f>C145</f>
        <v>0</v>
      </c>
      <c r="E145" s="145">
        <f>D145</f>
        <v>0</v>
      </c>
      <c r="H145" s="42">
        <f t="shared" si="11"/>
        <v>0</v>
      </c>
    </row>
    <row r="146" spans="1:10" ht="15" customHeight="1" outlineLevel="1">
      <c r="A146" s="3">
        <v>8004</v>
      </c>
      <c r="B146" s="1" t="s">
        <v>228</v>
      </c>
      <c r="C146" s="2">
        <f>C147+C148</f>
        <v>1541</v>
      </c>
      <c r="D146" s="2">
        <f>D147+D148</f>
        <v>1541</v>
      </c>
      <c r="E146" s="2">
        <f>E147+E148</f>
        <v>1541</v>
      </c>
      <c r="H146" s="42">
        <f t="shared" si="11"/>
        <v>1541</v>
      </c>
    </row>
    <row r="147" spans="1:10" ht="15" customHeight="1" outlineLevel="2">
      <c r="A147" s="143"/>
      <c r="B147" s="144" t="s">
        <v>870</v>
      </c>
      <c r="C147" s="145"/>
      <c r="D147" s="145">
        <f>C147</f>
        <v>0</v>
      </c>
      <c r="E147" s="145">
        <f>D147</f>
        <v>0</v>
      </c>
      <c r="H147" s="42">
        <f t="shared" si="11"/>
        <v>0</v>
      </c>
    </row>
    <row r="148" spans="1:10" ht="15" customHeight="1" outlineLevel="2">
      <c r="A148" s="143"/>
      <c r="B148" s="144" t="s">
        <v>871</v>
      </c>
      <c r="C148" s="145">
        <v>1541</v>
      </c>
      <c r="D148" s="145">
        <f>C148</f>
        <v>1541</v>
      </c>
      <c r="E148" s="145">
        <f>D148</f>
        <v>1541</v>
      </c>
      <c r="H148" s="42">
        <f t="shared" si="11"/>
        <v>1541</v>
      </c>
    </row>
    <row r="149" spans="1:10" ht="15" customHeight="1" outlineLevel="1">
      <c r="A149" s="3">
        <v>8005</v>
      </c>
      <c r="B149" s="1" t="s">
        <v>229</v>
      </c>
      <c r="C149" s="2">
        <f>C150+C151</f>
        <v>26601.454000000002</v>
      </c>
      <c r="D149" s="2">
        <f>D150+D151</f>
        <v>26601.454000000002</v>
      </c>
      <c r="E149" s="2">
        <f>E150+E151</f>
        <v>26601.454000000002</v>
      </c>
      <c r="H149" s="42">
        <f t="shared" si="11"/>
        <v>26601.454000000002</v>
      </c>
    </row>
    <row r="150" spans="1:10" ht="15" customHeight="1" outlineLevel="2">
      <c r="A150" s="143"/>
      <c r="B150" s="144" t="s">
        <v>870</v>
      </c>
      <c r="C150" s="145"/>
      <c r="D150" s="145">
        <f>C150</f>
        <v>0</v>
      </c>
      <c r="E150" s="145">
        <f>D150</f>
        <v>0</v>
      </c>
      <c r="H150" s="42">
        <f t="shared" si="11"/>
        <v>0</v>
      </c>
    </row>
    <row r="151" spans="1:10" ht="15" customHeight="1" outlineLevel="2">
      <c r="A151" s="143"/>
      <c r="B151" s="144" t="s">
        <v>871</v>
      </c>
      <c r="C151" s="145">
        <v>26601.454000000002</v>
      </c>
      <c r="D151" s="145">
        <f>C151</f>
        <v>26601.454000000002</v>
      </c>
      <c r="E151" s="145">
        <f>D151</f>
        <v>26601.454000000002</v>
      </c>
      <c r="H151" s="42">
        <f t="shared" si="11"/>
        <v>26601.454000000002</v>
      </c>
    </row>
    <row r="152" spans="1:10">
      <c r="A152" s="201" t="s">
        <v>605</v>
      </c>
      <c r="B152" s="202"/>
      <c r="C152" s="24">
        <f>C153+C163+C170</f>
        <v>0</v>
      </c>
      <c r="D152" s="24">
        <f>D153+D163+D170</f>
        <v>0</v>
      </c>
      <c r="E152" s="24">
        <f>E153+E163+E170</f>
        <v>0</v>
      </c>
      <c r="G152" s="40" t="s">
        <v>66</v>
      </c>
      <c r="H152" s="42">
        <f t="shared" si="11"/>
        <v>0</v>
      </c>
      <c r="I152" s="43"/>
      <c r="J152" s="41" t="b">
        <f>AND(H152=I152)</f>
        <v>1</v>
      </c>
    </row>
    <row r="153" spans="1:10">
      <c r="A153" s="198" t="s">
        <v>230</v>
      </c>
      <c r="B153" s="199"/>
      <c r="C153" s="22">
        <f>C154+C157+C160</f>
        <v>0</v>
      </c>
      <c r="D153" s="22">
        <f>D154+D157+D160</f>
        <v>0</v>
      </c>
      <c r="E153" s="22">
        <f>E154+E157+E160</f>
        <v>0</v>
      </c>
      <c r="G153" s="40" t="s">
        <v>609</v>
      </c>
      <c r="H153" s="42">
        <f t="shared" si="11"/>
        <v>0</v>
      </c>
      <c r="I153" s="43"/>
      <c r="J153" s="41" t="b">
        <f>AND(H153=I153)</f>
        <v>1</v>
      </c>
    </row>
    <row r="154" spans="1:10" ht="15" customHeight="1" outlineLevel="1">
      <c r="A154" s="3">
        <v>9001</v>
      </c>
      <c r="B154" s="1" t="s">
        <v>231</v>
      </c>
      <c r="C154" s="2">
        <f>C155+C156</f>
        <v>0</v>
      </c>
      <c r="D154" s="2">
        <f>D155+D156</f>
        <v>0</v>
      </c>
      <c r="E154" s="2">
        <f>E155+E156</f>
        <v>0</v>
      </c>
      <c r="H154" s="42">
        <f t="shared" si="11"/>
        <v>0</v>
      </c>
    </row>
    <row r="155" spans="1:10" ht="15" customHeight="1" outlineLevel="2">
      <c r="A155" s="143"/>
      <c r="B155" s="144" t="s">
        <v>870</v>
      </c>
      <c r="C155" s="145"/>
      <c r="D155" s="145">
        <f>C155</f>
        <v>0</v>
      </c>
      <c r="E155" s="145">
        <f>D155</f>
        <v>0</v>
      </c>
      <c r="H155" s="42">
        <f t="shared" si="11"/>
        <v>0</v>
      </c>
    </row>
    <row r="156" spans="1:10" ht="15" customHeight="1" outlineLevel="2">
      <c r="A156" s="143"/>
      <c r="B156" s="144" t="s">
        <v>871</v>
      </c>
      <c r="C156" s="145"/>
      <c r="D156" s="145">
        <f>C156</f>
        <v>0</v>
      </c>
      <c r="E156" s="145">
        <f>D156</f>
        <v>0</v>
      </c>
      <c r="H156" s="42">
        <f t="shared" si="11"/>
        <v>0</v>
      </c>
    </row>
    <row r="157" spans="1:10" ht="15" customHeight="1" outlineLevel="1">
      <c r="A157" s="3">
        <v>9002</v>
      </c>
      <c r="B157" s="1" t="s">
        <v>232</v>
      </c>
      <c r="C157" s="2">
        <f>C158+C159</f>
        <v>0</v>
      </c>
      <c r="D157" s="2">
        <f>D158+D159</f>
        <v>0</v>
      </c>
      <c r="E157" s="2">
        <f>E158+E159</f>
        <v>0</v>
      </c>
      <c r="H157" s="42">
        <f t="shared" si="11"/>
        <v>0</v>
      </c>
    </row>
    <row r="158" spans="1:10" ht="15" customHeight="1" outlineLevel="2">
      <c r="A158" s="143"/>
      <c r="B158" s="144" t="s">
        <v>870</v>
      </c>
      <c r="C158" s="145"/>
      <c r="D158" s="145">
        <f>C158</f>
        <v>0</v>
      </c>
      <c r="E158" s="145">
        <f>D158</f>
        <v>0</v>
      </c>
      <c r="H158" s="42">
        <f t="shared" si="11"/>
        <v>0</v>
      </c>
    </row>
    <row r="159" spans="1:10" ht="15" customHeight="1" outlineLevel="2">
      <c r="A159" s="143"/>
      <c r="B159" s="144" t="s">
        <v>871</v>
      </c>
      <c r="C159" s="145"/>
      <c r="D159" s="145">
        <f>C159</f>
        <v>0</v>
      </c>
      <c r="E159" s="145">
        <f>D159</f>
        <v>0</v>
      </c>
      <c r="H159" s="42">
        <f t="shared" si="11"/>
        <v>0</v>
      </c>
    </row>
    <row r="160" spans="1:10" ht="15" customHeight="1" outlineLevel="1">
      <c r="A160" s="3">
        <v>9003</v>
      </c>
      <c r="B160" s="1" t="s">
        <v>233</v>
      </c>
      <c r="C160" s="2">
        <f>C161+C162</f>
        <v>0</v>
      </c>
      <c r="D160" s="2">
        <f>D161+D162</f>
        <v>0</v>
      </c>
      <c r="E160" s="2">
        <f>E161+E162</f>
        <v>0</v>
      </c>
      <c r="H160" s="42">
        <f t="shared" si="11"/>
        <v>0</v>
      </c>
    </row>
    <row r="161" spans="1:10" ht="15" customHeight="1" outlineLevel="2">
      <c r="A161" s="143"/>
      <c r="B161" s="144" t="s">
        <v>870</v>
      </c>
      <c r="C161" s="145"/>
      <c r="D161" s="145">
        <f>C161</f>
        <v>0</v>
      </c>
      <c r="E161" s="145">
        <f>D161</f>
        <v>0</v>
      </c>
      <c r="H161" s="42">
        <f t="shared" si="11"/>
        <v>0</v>
      </c>
    </row>
    <row r="162" spans="1:10" ht="15" customHeight="1" outlineLevel="2">
      <c r="A162" s="143"/>
      <c r="B162" s="144" t="s">
        <v>871</v>
      </c>
      <c r="C162" s="145"/>
      <c r="D162" s="145">
        <f>C162</f>
        <v>0</v>
      </c>
      <c r="E162" s="145">
        <f>D162</f>
        <v>0</v>
      </c>
      <c r="H162" s="42">
        <f t="shared" si="11"/>
        <v>0</v>
      </c>
    </row>
    <row r="163" spans="1:10">
      <c r="A163" s="198" t="s">
        <v>234</v>
      </c>
      <c r="B163" s="199"/>
      <c r="C163" s="22">
        <f>C164+C167</f>
        <v>0</v>
      </c>
      <c r="D163" s="22">
        <f>D164+D167</f>
        <v>0</v>
      </c>
      <c r="E163" s="22">
        <f>E164+E167</f>
        <v>0</v>
      </c>
      <c r="G163" s="40" t="s">
        <v>63</v>
      </c>
      <c r="H163" s="42">
        <f t="shared" si="11"/>
        <v>0</v>
      </c>
      <c r="I163" s="43"/>
      <c r="J163" s="41" t="b">
        <f>AND(H163=I163)</f>
        <v>1</v>
      </c>
    </row>
    <row r="164" spans="1:10" ht="15" customHeight="1" outlineLevel="1">
      <c r="A164" s="3">
        <v>10001</v>
      </c>
      <c r="B164" s="1" t="s">
        <v>235</v>
      </c>
      <c r="C164" s="2">
        <f>C165+C166</f>
        <v>0</v>
      </c>
      <c r="D164" s="2">
        <f>D165+D166</f>
        <v>0</v>
      </c>
      <c r="E164" s="2">
        <f>E165+E166</f>
        <v>0</v>
      </c>
      <c r="H164" s="42">
        <f t="shared" si="11"/>
        <v>0</v>
      </c>
    </row>
    <row r="165" spans="1:10" ht="15" customHeight="1" outlineLevel="2">
      <c r="A165" s="143"/>
      <c r="B165" s="144" t="s">
        <v>870</v>
      </c>
      <c r="C165" s="145"/>
      <c r="D165" s="145">
        <f>C165</f>
        <v>0</v>
      </c>
      <c r="E165" s="145">
        <f>D165</f>
        <v>0</v>
      </c>
      <c r="H165" s="42">
        <f t="shared" si="11"/>
        <v>0</v>
      </c>
    </row>
    <row r="166" spans="1:10" ht="15" customHeight="1" outlineLevel="2">
      <c r="A166" s="143"/>
      <c r="B166" s="144" t="s">
        <v>871</v>
      </c>
      <c r="C166" s="145"/>
      <c r="D166" s="145">
        <f>C166</f>
        <v>0</v>
      </c>
      <c r="E166" s="145">
        <f>D166</f>
        <v>0</v>
      </c>
      <c r="H166" s="42">
        <f t="shared" si="11"/>
        <v>0</v>
      </c>
    </row>
    <row r="167" spans="1:10" ht="15" customHeight="1" outlineLevel="1">
      <c r="A167" s="3">
        <v>10002</v>
      </c>
      <c r="B167" s="1" t="s">
        <v>237</v>
      </c>
      <c r="C167" s="2">
        <f>C168+C169</f>
        <v>0</v>
      </c>
      <c r="D167" s="2">
        <f>D168+D169</f>
        <v>0</v>
      </c>
      <c r="E167" s="2">
        <f>E168+E169</f>
        <v>0</v>
      </c>
      <c r="H167" s="42">
        <f t="shared" si="11"/>
        <v>0</v>
      </c>
    </row>
    <row r="168" spans="1:10" ht="15" customHeight="1" outlineLevel="2">
      <c r="A168" s="143"/>
      <c r="B168" s="144" t="s">
        <v>870</v>
      </c>
      <c r="C168" s="145"/>
      <c r="D168" s="145">
        <f>C168</f>
        <v>0</v>
      </c>
      <c r="E168" s="145">
        <f>D168</f>
        <v>0</v>
      </c>
      <c r="H168" s="42">
        <f t="shared" si="11"/>
        <v>0</v>
      </c>
    </row>
    <row r="169" spans="1:10" ht="15" customHeight="1" outlineLevel="2">
      <c r="A169" s="143"/>
      <c r="B169" s="144" t="s">
        <v>871</v>
      </c>
      <c r="C169" s="145"/>
      <c r="D169" s="145">
        <f>C169</f>
        <v>0</v>
      </c>
      <c r="E169" s="145">
        <f>D169</f>
        <v>0</v>
      </c>
      <c r="H169" s="42">
        <f t="shared" si="11"/>
        <v>0</v>
      </c>
    </row>
    <row r="170" spans="1:10">
      <c r="A170" s="198" t="s">
        <v>236</v>
      </c>
      <c r="B170" s="199"/>
      <c r="C170" s="22">
        <f>C171+C174</f>
        <v>0</v>
      </c>
      <c r="D170" s="22">
        <f>D171+D174</f>
        <v>0</v>
      </c>
      <c r="E170" s="22">
        <f>E171+E174</f>
        <v>0</v>
      </c>
      <c r="G170" s="40" t="s">
        <v>610</v>
      </c>
      <c r="H170" s="42">
        <f t="shared" si="11"/>
        <v>0</v>
      </c>
      <c r="I170" s="43"/>
      <c r="J170" s="41" t="b">
        <f>AND(H170=I170)</f>
        <v>1</v>
      </c>
    </row>
    <row r="171" spans="1:10" ht="15" customHeight="1" outlineLevel="1">
      <c r="A171" s="3">
        <v>11001</v>
      </c>
      <c r="B171" s="1" t="s">
        <v>235</v>
      </c>
      <c r="C171" s="2">
        <f>C172+C173</f>
        <v>0</v>
      </c>
      <c r="D171" s="2">
        <f>D172+D173</f>
        <v>0</v>
      </c>
      <c r="E171" s="2">
        <f>E172+E173</f>
        <v>0</v>
      </c>
      <c r="H171" s="42">
        <f t="shared" si="11"/>
        <v>0</v>
      </c>
    </row>
    <row r="172" spans="1:10" ht="15" customHeight="1" outlineLevel="2">
      <c r="A172" s="143"/>
      <c r="B172" s="144" t="s">
        <v>870</v>
      </c>
      <c r="C172" s="145"/>
      <c r="D172" s="145">
        <f>C172</f>
        <v>0</v>
      </c>
      <c r="E172" s="145">
        <f>D172</f>
        <v>0</v>
      </c>
      <c r="H172" s="42">
        <f t="shared" si="11"/>
        <v>0</v>
      </c>
    </row>
    <row r="173" spans="1:10" ht="15" customHeight="1" outlineLevel="2">
      <c r="A173" s="143"/>
      <c r="B173" s="144" t="s">
        <v>871</v>
      </c>
      <c r="C173" s="145"/>
      <c r="D173" s="145">
        <f>C173</f>
        <v>0</v>
      </c>
      <c r="E173" s="145">
        <f>D173</f>
        <v>0</v>
      </c>
      <c r="H173" s="42">
        <f t="shared" si="11"/>
        <v>0</v>
      </c>
    </row>
    <row r="174" spans="1:10" ht="15" customHeight="1" outlineLevel="1">
      <c r="A174" s="3">
        <v>11002</v>
      </c>
      <c r="B174" s="1" t="s">
        <v>237</v>
      </c>
      <c r="C174" s="2">
        <f>C175+C176</f>
        <v>0</v>
      </c>
      <c r="D174" s="2">
        <f>D175+D176</f>
        <v>0</v>
      </c>
      <c r="E174" s="2">
        <f>E175+E176</f>
        <v>0</v>
      </c>
      <c r="H174" s="42">
        <f t="shared" si="11"/>
        <v>0</v>
      </c>
    </row>
    <row r="175" spans="1:10" ht="15" customHeight="1" outlineLevel="2">
      <c r="A175" s="143"/>
      <c r="B175" s="144" t="s">
        <v>870</v>
      </c>
      <c r="C175" s="145"/>
      <c r="D175" s="145">
        <f>C175</f>
        <v>0</v>
      </c>
      <c r="E175" s="145">
        <f>D175</f>
        <v>0</v>
      </c>
      <c r="H175" s="42">
        <f t="shared" si="11"/>
        <v>0</v>
      </c>
    </row>
    <row r="176" spans="1:10" ht="15" customHeight="1" outlineLevel="2">
      <c r="A176" s="143"/>
      <c r="B176" s="144" t="s">
        <v>871</v>
      </c>
      <c r="C176" s="145"/>
      <c r="D176" s="145">
        <f>C176</f>
        <v>0</v>
      </c>
      <c r="E176" s="145">
        <f>D176</f>
        <v>0</v>
      </c>
      <c r="H176" s="42">
        <f t="shared" si="11"/>
        <v>0</v>
      </c>
    </row>
    <row r="177" spans="1:10">
      <c r="A177" s="201" t="s">
        <v>606</v>
      </c>
      <c r="B177" s="202"/>
      <c r="C177" s="28">
        <f>C178</f>
        <v>0</v>
      </c>
      <c r="D177" s="28">
        <f>D178</f>
        <v>0</v>
      </c>
      <c r="E177" s="28">
        <f>E178</f>
        <v>0</v>
      </c>
      <c r="G177" s="40" t="s">
        <v>238</v>
      </c>
      <c r="H177" s="42">
        <f t="shared" si="11"/>
        <v>0</v>
      </c>
      <c r="I177" s="43"/>
      <c r="J177" s="41" t="b">
        <f>AND(H177=I177)</f>
        <v>1</v>
      </c>
    </row>
    <row r="178" spans="1:10">
      <c r="A178" s="198" t="s">
        <v>239</v>
      </c>
      <c r="B178" s="199"/>
      <c r="C178" s="22">
        <f>C179+C184+C188+C197+C200+C203+C215+C222+C228+C235+C238+C243+C250</f>
        <v>0</v>
      </c>
      <c r="D178" s="22">
        <f>D179+D184+D188+D197+D200+D203+D215+D222+D228+D235+D238+D243+D250</f>
        <v>0</v>
      </c>
      <c r="E178" s="22">
        <f>E179+E184+E188+E197+E200+E203+E215+E222+E228+E235+E238+E243+E250</f>
        <v>0</v>
      </c>
      <c r="G178" s="40" t="s">
        <v>611</v>
      </c>
      <c r="H178" s="42">
        <f t="shared" si="11"/>
        <v>0</v>
      </c>
      <c r="I178" s="43"/>
      <c r="J178" s="41" t="b">
        <f>AND(H178=I178)</f>
        <v>1</v>
      </c>
    </row>
    <row r="179" spans="1:10" outlineLevel="1">
      <c r="A179" s="207" t="s">
        <v>874</v>
      </c>
      <c r="B179" s="20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43">
        <v>3</v>
      </c>
      <c r="B180" s="144" t="s">
        <v>875</v>
      </c>
      <c r="C180" s="145">
        <f>C181</f>
        <v>0</v>
      </c>
      <c r="D180" s="145">
        <f>D181</f>
        <v>0</v>
      </c>
      <c r="E180" s="145">
        <f>E181</f>
        <v>0</v>
      </c>
    </row>
    <row r="181" spans="1:10" outlineLevel="2">
      <c r="A181" s="107"/>
      <c r="B181" s="106" t="s">
        <v>870</v>
      </c>
      <c r="C181" s="146"/>
      <c r="D181" s="146">
        <f>C181</f>
        <v>0</v>
      </c>
      <c r="E181" s="146">
        <f>D181</f>
        <v>0</v>
      </c>
    </row>
    <row r="182" spans="1:10" outlineLevel="2">
      <c r="A182" s="143">
        <v>4</v>
      </c>
      <c r="B182" s="144" t="s">
        <v>876</v>
      </c>
      <c r="C182" s="145">
        <f>C183</f>
        <v>0</v>
      </c>
      <c r="D182" s="145">
        <f>D183</f>
        <v>0</v>
      </c>
      <c r="E182" s="145">
        <f>E183</f>
        <v>0</v>
      </c>
    </row>
    <row r="183" spans="1:10" outlineLevel="2">
      <c r="A183" s="107"/>
      <c r="B183" s="106" t="s">
        <v>870</v>
      </c>
      <c r="C183" s="146"/>
      <c r="D183" s="146">
        <f>C183</f>
        <v>0</v>
      </c>
      <c r="E183" s="146">
        <f>D183</f>
        <v>0</v>
      </c>
    </row>
    <row r="184" spans="1:10" outlineLevel="1">
      <c r="A184" s="207" t="s">
        <v>877</v>
      </c>
      <c r="B184" s="20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43">
        <v>2</v>
      </c>
      <c r="B185" s="144" t="s">
        <v>878</v>
      </c>
      <c r="C185" s="145">
        <f>C186+C187</f>
        <v>0</v>
      </c>
      <c r="D185" s="145">
        <f>D186+D187</f>
        <v>0</v>
      </c>
      <c r="E185" s="145">
        <f>E186+E187</f>
        <v>0</v>
      </c>
    </row>
    <row r="186" spans="1:10" outlineLevel="3">
      <c r="A186" s="107"/>
      <c r="B186" s="106" t="s">
        <v>870</v>
      </c>
      <c r="C186" s="146"/>
      <c r="D186" s="146">
        <f>C186</f>
        <v>0</v>
      </c>
      <c r="E186" s="146">
        <f>D186</f>
        <v>0</v>
      </c>
    </row>
    <row r="187" spans="1:10" outlineLevel="3">
      <c r="A187" s="107"/>
      <c r="B187" s="106" t="s">
        <v>879</v>
      </c>
      <c r="C187" s="146"/>
      <c r="D187" s="146">
        <f>C187</f>
        <v>0</v>
      </c>
      <c r="E187" s="146">
        <f>D187</f>
        <v>0</v>
      </c>
    </row>
    <row r="188" spans="1:10" outlineLevel="1">
      <c r="A188" s="207" t="s">
        <v>880</v>
      </c>
      <c r="B188" s="20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43">
        <v>1</v>
      </c>
      <c r="B189" s="144" t="s">
        <v>881</v>
      </c>
      <c r="C189" s="145">
        <f>C190+C191+C192</f>
        <v>0</v>
      </c>
      <c r="D189" s="145">
        <f>D190+D191+D192</f>
        <v>0</v>
      </c>
      <c r="E189" s="145">
        <f>E190+E191+E192</f>
        <v>0</v>
      </c>
    </row>
    <row r="190" spans="1:10" outlineLevel="3">
      <c r="A190" s="107"/>
      <c r="B190" s="106" t="s">
        <v>870</v>
      </c>
      <c r="C190" s="146">
        <v>0</v>
      </c>
      <c r="D190" s="146">
        <f t="shared" ref="D190:E192" si="13">C190</f>
        <v>0</v>
      </c>
      <c r="E190" s="146">
        <f t="shared" si="13"/>
        <v>0</v>
      </c>
    </row>
    <row r="191" spans="1:10" outlineLevel="3">
      <c r="A191" s="107"/>
      <c r="B191" s="106" t="s">
        <v>882</v>
      </c>
      <c r="C191" s="146">
        <v>0</v>
      </c>
      <c r="D191" s="146">
        <f t="shared" si="13"/>
        <v>0</v>
      </c>
      <c r="E191" s="146">
        <f t="shared" si="13"/>
        <v>0</v>
      </c>
    </row>
    <row r="192" spans="1:10" outlineLevel="3">
      <c r="A192" s="107"/>
      <c r="B192" s="106" t="s">
        <v>883</v>
      </c>
      <c r="C192" s="146">
        <v>0</v>
      </c>
      <c r="D192" s="146">
        <f t="shared" si="13"/>
        <v>0</v>
      </c>
      <c r="E192" s="146">
        <f t="shared" si="13"/>
        <v>0</v>
      </c>
    </row>
    <row r="193" spans="1:5" outlineLevel="2">
      <c r="A193" s="143">
        <v>3</v>
      </c>
      <c r="B193" s="144" t="s">
        <v>875</v>
      </c>
      <c r="C193" s="145">
        <f>C194</f>
        <v>0</v>
      </c>
      <c r="D193" s="145">
        <f>D194</f>
        <v>0</v>
      </c>
      <c r="E193" s="145">
        <f>E194</f>
        <v>0</v>
      </c>
    </row>
    <row r="194" spans="1:5" outlineLevel="3">
      <c r="A194" s="107"/>
      <c r="B194" s="106" t="s">
        <v>870</v>
      </c>
      <c r="C194" s="146">
        <v>0</v>
      </c>
      <c r="D194" s="146">
        <f>C194</f>
        <v>0</v>
      </c>
      <c r="E194" s="146">
        <f>D194</f>
        <v>0</v>
      </c>
    </row>
    <row r="195" spans="1:5" outlineLevel="2">
      <c r="A195" s="143">
        <v>4</v>
      </c>
      <c r="B195" s="144" t="s">
        <v>876</v>
      </c>
      <c r="C195" s="145">
        <f>C196</f>
        <v>0</v>
      </c>
      <c r="D195" s="145">
        <f>D196</f>
        <v>0</v>
      </c>
      <c r="E195" s="145">
        <f>E196</f>
        <v>0</v>
      </c>
    </row>
    <row r="196" spans="1:5" outlineLevel="3">
      <c r="A196" s="107"/>
      <c r="B196" s="106" t="s">
        <v>870</v>
      </c>
      <c r="C196" s="146">
        <v>0</v>
      </c>
      <c r="D196" s="146">
        <f>C196</f>
        <v>0</v>
      </c>
      <c r="E196" s="146">
        <f>D196</f>
        <v>0</v>
      </c>
    </row>
    <row r="197" spans="1:5" outlineLevel="1">
      <c r="A197" s="207" t="s">
        <v>884</v>
      </c>
      <c r="B197" s="20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43">
        <v>4</v>
      </c>
      <c r="B198" s="144" t="s">
        <v>876</v>
      </c>
      <c r="C198" s="145">
        <f t="shared" si="14"/>
        <v>0</v>
      </c>
      <c r="D198" s="145">
        <f t="shared" si="14"/>
        <v>0</v>
      </c>
      <c r="E198" s="145">
        <f t="shared" si="14"/>
        <v>0</v>
      </c>
    </row>
    <row r="199" spans="1:5" outlineLevel="3">
      <c r="A199" s="107"/>
      <c r="B199" s="106" t="s">
        <v>870</v>
      </c>
      <c r="C199" s="146">
        <v>0</v>
      </c>
      <c r="D199" s="146">
        <f>C199</f>
        <v>0</v>
      </c>
      <c r="E199" s="146">
        <f>D199</f>
        <v>0</v>
      </c>
    </row>
    <row r="200" spans="1:5" outlineLevel="1">
      <c r="A200" s="207" t="s">
        <v>885</v>
      </c>
      <c r="B200" s="20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43">
        <v>3</v>
      </c>
      <c r="B201" s="144" t="s">
        <v>875</v>
      </c>
      <c r="C201" s="145">
        <f>C202</f>
        <v>0</v>
      </c>
      <c r="D201" s="145">
        <f>D202</f>
        <v>0</v>
      </c>
      <c r="E201" s="145">
        <f>E202</f>
        <v>0</v>
      </c>
    </row>
    <row r="202" spans="1:5" outlineLevel="3">
      <c r="A202" s="107"/>
      <c r="B202" s="106" t="s">
        <v>870</v>
      </c>
      <c r="C202" s="146">
        <v>0</v>
      </c>
      <c r="D202" s="146">
        <f>C202</f>
        <v>0</v>
      </c>
      <c r="E202" s="146">
        <f>D202</f>
        <v>0</v>
      </c>
    </row>
    <row r="203" spans="1:5" outlineLevel="1">
      <c r="A203" s="207" t="s">
        <v>886</v>
      </c>
      <c r="B203" s="20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43">
        <v>1</v>
      </c>
      <c r="B204" s="144" t="s">
        <v>881</v>
      </c>
      <c r="C204" s="145">
        <f>C205+C206</f>
        <v>0</v>
      </c>
      <c r="D204" s="145">
        <f>D205+D206</f>
        <v>0</v>
      </c>
      <c r="E204" s="145">
        <f>E205+E206</f>
        <v>0</v>
      </c>
    </row>
    <row r="205" spans="1:5" outlineLevel="3">
      <c r="A205" s="107"/>
      <c r="B205" s="106" t="s">
        <v>870</v>
      </c>
      <c r="C205" s="146">
        <v>0</v>
      </c>
      <c r="D205" s="146">
        <f>C205</f>
        <v>0</v>
      </c>
      <c r="E205" s="146">
        <f>D205</f>
        <v>0</v>
      </c>
    </row>
    <row r="206" spans="1:5" outlineLevel="3">
      <c r="A206" s="107"/>
      <c r="B206" s="106" t="s">
        <v>887</v>
      </c>
      <c r="C206" s="146">
        <v>0</v>
      </c>
      <c r="D206" s="146">
        <f>C206</f>
        <v>0</v>
      </c>
      <c r="E206" s="146">
        <f>D206</f>
        <v>0</v>
      </c>
    </row>
    <row r="207" spans="1:5" outlineLevel="2">
      <c r="A207" s="143">
        <v>2</v>
      </c>
      <c r="B207" s="144" t="s">
        <v>878</v>
      </c>
      <c r="C207" s="145">
        <f>C209+C208+C210</f>
        <v>0</v>
      </c>
      <c r="D207" s="145">
        <f>D209+D208+D210</f>
        <v>0</v>
      </c>
      <c r="E207" s="145">
        <f>E209+E208+E210</f>
        <v>0</v>
      </c>
    </row>
    <row r="208" spans="1:5" outlineLevel="3">
      <c r="A208" s="107"/>
      <c r="B208" s="106" t="s">
        <v>870</v>
      </c>
      <c r="C208" s="146">
        <v>0</v>
      </c>
      <c r="D208" s="146">
        <f t="shared" ref="D208:E210" si="15">C208</f>
        <v>0</v>
      </c>
      <c r="E208" s="146">
        <f t="shared" si="15"/>
        <v>0</v>
      </c>
    </row>
    <row r="209" spans="1:5" outlineLevel="3">
      <c r="A209" s="107"/>
      <c r="B209" s="106" t="s">
        <v>888</v>
      </c>
      <c r="C209" s="146"/>
      <c r="D209" s="146">
        <f t="shared" si="15"/>
        <v>0</v>
      </c>
      <c r="E209" s="146">
        <f t="shared" si="15"/>
        <v>0</v>
      </c>
    </row>
    <row r="210" spans="1:5" outlineLevel="3">
      <c r="A210" s="107"/>
      <c r="B210" s="106" t="s">
        <v>870</v>
      </c>
      <c r="C210" s="146">
        <v>0</v>
      </c>
      <c r="D210" s="146">
        <f t="shared" si="15"/>
        <v>0</v>
      </c>
      <c r="E210" s="146">
        <f t="shared" si="15"/>
        <v>0</v>
      </c>
    </row>
    <row r="211" spans="1:5" outlineLevel="2">
      <c r="A211" s="143">
        <v>3</v>
      </c>
      <c r="B211" s="144" t="s">
        <v>875</v>
      </c>
      <c r="C211" s="145">
        <f>C212</f>
        <v>0</v>
      </c>
      <c r="D211" s="145">
        <f>D212</f>
        <v>0</v>
      </c>
      <c r="E211" s="145">
        <f>E212</f>
        <v>0</v>
      </c>
    </row>
    <row r="212" spans="1:5" outlineLevel="3">
      <c r="A212" s="107"/>
      <c r="B212" s="106" t="s">
        <v>870</v>
      </c>
      <c r="C212" s="146">
        <v>0</v>
      </c>
      <c r="D212" s="146">
        <f>C212</f>
        <v>0</v>
      </c>
      <c r="E212" s="146">
        <f>D212</f>
        <v>0</v>
      </c>
    </row>
    <row r="213" spans="1:5" outlineLevel="2">
      <c r="A213" s="143">
        <v>4</v>
      </c>
      <c r="B213" s="144" t="s">
        <v>876</v>
      </c>
      <c r="C213" s="145">
        <f>C214</f>
        <v>0</v>
      </c>
      <c r="D213" s="145">
        <f>D214</f>
        <v>0</v>
      </c>
      <c r="E213" s="145">
        <f>E214</f>
        <v>0</v>
      </c>
    </row>
    <row r="214" spans="1:5" outlineLevel="3">
      <c r="A214" s="107"/>
      <c r="B214" s="106" t="s">
        <v>870</v>
      </c>
      <c r="C214" s="146">
        <v>0</v>
      </c>
      <c r="D214" s="146">
        <f>C214</f>
        <v>0</v>
      </c>
      <c r="E214" s="146">
        <f>D214</f>
        <v>0</v>
      </c>
    </row>
    <row r="215" spans="1:5" outlineLevel="1">
      <c r="A215" s="207" t="s">
        <v>889</v>
      </c>
      <c r="B215" s="20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43">
        <v>2</v>
      </c>
      <c r="B216" s="144" t="s">
        <v>878</v>
      </c>
      <c r="C216" s="145">
        <f>C219+C218+C217</f>
        <v>0</v>
      </c>
      <c r="D216" s="145">
        <f>D219+D218+D217</f>
        <v>0</v>
      </c>
      <c r="E216" s="145">
        <f>E219+E218+E217</f>
        <v>0</v>
      </c>
    </row>
    <row r="217" spans="1:5" outlineLevel="3">
      <c r="A217" s="107"/>
      <c r="B217" s="106" t="s">
        <v>870</v>
      </c>
      <c r="C217" s="146">
        <v>0</v>
      </c>
      <c r="D217" s="146">
        <f t="shared" ref="D217:E219" si="16">C217</f>
        <v>0</v>
      </c>
      <c r="E217" s="146">
        <f t="shared" si="16"/>
        <v>0</v>
      </c>
    </row>
    <row r="218" spans="1:5" s="150" customFormat="1" outlineLevel="3">
      <c r="A218" s="147"/>
      <c r="B218" s="148" t="s">
        <v>890</v>
      </c>
      <c r="C218" s="149"/>
      <c r="D218" s="149">
        <f t="shared" si="16"/>
        <v>0</v>
      </c>
      <c r="E218" s="149">
        <f t="shared" si="16"/>
        <v>0</v>
      </c>
    </row>
    <row r="219" spans="1:5" s="150" customFormat="1" outlineLevel="3">
      <c r="A219" s="147"/>
      <c r="B219" s="148" t="s">
        <v>891</v>
      </c>
      <c r="C219" s="149"/>
      <c r="D219" s="149">
        <f t="shared" si="16"/>
        <v>0</v>
      </c>
      <c r="E219" s="149">
        <f t="shared" si="16"/>
        <v>0</v>
      </c>
    </row>
    <row r="220" spans="1:5" outlineLevel="2">
      <c r="A220" s="143">
        <v>3</v>
      </c>
      <c r="B220" s="144" t="s">
        <v>875</v>
      </c>
      <c r="C220" s="145">
        <f>C221</f>
        <v>0</v>
      </c>
      <c r="D220" s="145">
        <f>D221</f>
        <v>0</v>
      </c>
      <c r="E220" s="145">
        <f>E221</f>
        <v>0</v>
      </c>
    </row>
    <row r="221" spans="1:5" outlineLevel="3">
      <c r="A221" s="107"/>
      <c r="B221" s="106" t="s">
        <v>870</v>
      </c>
      <c r="C221" s="146">
        <v>0</v>
      </c>
      <c r="D221" s="146">
        <f>C221</f>
        <v>0</v>
      </c>
      <c r="E221" s="146">
        <f>D221</f>
        <v>0</v>
      </c>
    </row>
    <row r="222" spans="1:5" outlineLevel="1">
      <c r="A222" s="207" t="s">
        <v>892</v>
      </c>
      <c r="B222" s="20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43">
        <v>2</v>
      </c>
      <c r="B223" s="144" t="s">
        <v>878</v>
      </c>
      <c r="C223" s="145">
        <f>C225+C226+C227+C224</f>
        <v>0</v>
      </c>
      <c r="D223" s="145">
        <f>D225+D226+D227+D224</f>
        <v>0</v>
      </c>
      <c r="E223" s="145">
        <f>E225+E226+E227+E224</f>
        <v>0</v>
      </c>
    </row>
    <row r="224" spans="1:5" outlineLevel="3">
      <c r="A224" s="107"/>
      <c r="B224" s="106" t="s">
        <v>870</v>
      </c>
      <c r="C224" s="146">
        <v>0</v>
      </c>
      <c r="D224" s="146">
        <f>C224</f>
        <v>0</v>
      </c>
      <c r="E224" s="146">
        <f>D224</f>
        <v>0</v>
      </c>
    </row>
    <row r="225" spans="1:5" outlineLevel="3">
      <c r="A225" s="107"/>
      <c r="B225" s="106" t="s">
        <v>893</v>
      </c>
      <c r="C225" s="146"/>
      <c r="D225" s="146">
        <f t="shared" ref="D225:E227" si="17">C225</f>
        <v>0</v>
      </c>
      <c r="E225" s="146">
        <f t="shared" si="17"/>
        <v>0</v>
      </c>
    </row>
    <row r="226" spans="1:5" outlineLevel="3">
      <c r="A226" s="107"/>
      <c r="B226" s="106" t="s">
        <v>894</v>
      </c>
      <c r="C226" s="146"/>
      <c r="D226" s="146">
        <f t="shared" si="17"/>
        <v>0</v>
      </c>
      <c r="E226" s="146">
        <f t="shared" si="17"/>
        <v>0</v>
      </c>
    </row>
    <row r="227" spans="1:5" outlineLevel="3">
      <c r="A227" s="107"/>
      <c r="B227" s="106" t="s">
        <v>895</v>
      </c>
      <c r="C227" s="146"/>
      <c r="D227" s="146">
        <f t="shared" si="17"/>
        <v>0</v>
      </c>
      <c r="E227" s="146">
        <f t="shared" si="17"/>
        <v>0</v>
      </c>
    </row>
    <row r="228" spans="1:5" outlineLevel="1">
      <c r="A228" s="207" t="s">
        <v>896</v>
      </c>
      <c r="B228" s="20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43">
        <v>2</v>
      </c>
      <c r="B229" s="144" t="s">
        <v>878</v>
      </c>
      <c r="C229" s="145">
        <f>C231+C232+C230</f>
        <v>0</v>
      </c>
      <c r="D229" s="145">
        <f>D231+D232+D230</f>
        <v>0</v>
      </c>
      <c r="E229" s="145">
        <f>E231+E232+E230</f>
        <v>0</v>
      </c>
    </row>
    <row r="230" spans="1:5" outlineLevel="3">
      <c r="A230" s="107"/>
      <c r="B230" s="106" t="s">
        <v>870</v>
      </c>
      <c r="C230" s="146">
        <v>0</v>
      </c>
      <c r="D230" s="146">
        <f t="shared" ref="D230:E232" si="18">C230</f>
        <v>0</v>
      </c>
      <c r="E230" s="146">
        <f t="shared" si="18"/>
        <v>0</v>
      </c>
    </row>
    <row r="231" spans="1:5" outlineLevel="3">
      <c r="A231" s="107"/>
      <c r="B231" s="106" t="s">
        <v>897</v>
      </c>
      <c r="C231" s="146">
        <v>0</v>
      </c>
      <c r="D231" s="146">
        <f t="shared" si="18"/>
        <v>0</v>
      </c>
      <c r="E231" s="146">
        <f t="shared" si="18"/>
        <v>0</v>
      </c>
    </row>
    <row r="232" spans="1:5" outlineLevel="3">
      <c r="A232" s="107"/>
      <c r="B232" s="106" t="s">
        <v>898</v>
      </c>
      <c r="C232" s="146"/>
      <c r="D232" s="146">
        <f t="shared" si="18"/>
        <v>0</v>
      </c>
      <c r="E232" s="146">
        <f t="shared" si="18"/>
        <v>0</v>
      </c>
    </row>
    <row r="233" spans="1:5" outlineLevel="2">
      <c r="A233" s="143">
        <v>3</v>
      </c>
      <c r="B233" s="144" t="s">
        <v>875</v>
      </c>
      <c r="C233" s="145">
        <f>C234</f>
        <v>0</v>
      </c>
      <c r="D233" s="145">
        <f>D234</f>
        <v>0</v>
      </c>
      <c r="E233" s="145">
        <f>E234</f>
        <v>0</v>
      </c>
    </row>
    <row r="234" spans="1:5" outlineLevel="3">
      <c r="A234" s="107"/>
      <c r="B234" s="106" t="s">
        <v>870</v>
      </c>
      <c r="C234" s="146">
        <v>0</v>
      </c>
      <c r="D234" s="146">
        <f>C234</f>
        <v>0</v>
      </c>
      <c r="E234" s="146">
        <f>D234</f>
        <v>0</v>
      </c>
    </row>
    <row r="235" spans="1:5" outlineLevel="1">
      <c r="A235" s="207" t="s">
        <v>899</v>
      </c>
      <c r="B235" s="20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43">
        <v>3</v>
      </c>
      <c r="B236" s="144" t="s">
        <v>875</v>
      </c>
      <c r="C236" s="145">
        <f>C237</f>
        <v>0</v>
      </c>
      <c r="D236" s="145">
        <f>D237</f>
        <v>0</v>
      </c>
      <c r="E236" s="145">
        <f>E237</f>
        <v>0</v>
      </c>
    </row>
    <row r="237" spans="1:5" outlineLevel="3">
      <c r="A237" s="107"/>
      <c r="B237" s="106" t="s">
        <v>870</v>
      </c>
      <c r="C237" s="146">
        <v>0</v>
      </c>
      <c r="D237" s="146">
        <f>C237</f>
        <v>0</v>
      </c>
      <c r="E237" s="146">
        <f>D237</f>
        <v>0</v>
      </c>
    </row>
    <row r="238" spans="1:5" outlineLevel="1">
      <c r="A238" s="207" t="s">
        <v>900</v>
      </c>
      <c r="B238" s="20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43">
        <v>2</v>
      </c>
      <c r="B239" s="144" t="s">
        <v>878</v>
      </c>
      <c r="C239" s="145">
        <f>C241+C242+C240</f>
        <v>0</v>
      </c>
      <c r="D239" s="145">
        <f>D241+D242+D240</f>
        <v>0</v>
      </c>
      <c r="E239" s="145">
        <f>E241+E242+E240</f>
        <v>0</v>
      </c>
    </row>
    <row r="240" spans="1:5" outlineLevel="3">
      <c r="A240" s="107"/>
      <c r="B240" s="106" t="s">
        <v>870</v>
      </c>
      <c r="C240" s="146">
        <v>0</v>
      </c>
      <c r="D240" s="146">
        <f t="shared" ref="D240:E242" si="19">C240</f>
        <v>0</v>
      </c>
      <c r="E240" s="146">
        <f t="shared" si="19"/>
        <v>0</v>
      </c>
    </row>
    <row r="241" spans="1:10" outlineLevel="3">
      <c r="A241" s="107"/>
      <c r="B241" s="106" t="s">
        <v>901</v>
      </c>
      <c r="C241" s="146"/>
      <c r="D241" s="146">
        <f t="shared" si="19"/>
        <v>0</v>
      </c>
      <c r="E241" s="146">
        <f t="shared" si="19"/>
        <v>0</v>
      </c>
    </row>
    <row r="242" spans="1:10" outlineLevel="3">
      <c r="A242" s="107"/>
      <c r="B242" s="106" t="s">
        <v>902</v>
      </c>
      <c r="C242" s="146"/>
      <c r="D242" s="146">
        <f t="shared" si="19"/>
        <v>0</v>
      </c>
      <c r="E242" s="146">
        <f t="shared" si="19"/>
        <v>0</v>
      </c>
    </row>
    <row r="243" spans="1:10" outlineLevel="1">
      <c r="A243" s="207" t="s">
        <v>903</v>
      </c>
      <c r="B243" s="20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43">
        <v>2</v>
      </c>
      <c r="B244" s="144" t="s">
        <v>878</v>
      </c>
      <c r="C244" s="145">
        <f>C246+C247+C248+C249+C245</f>
        <v>0</v>
      </c>
      <c r="D244" s="145">
        <f>D246+D247+D248+D249+D245</f>
        <v>0</v>
      </c>
      <c r="E244" s="145">
        <f>E246+E247+E248+E249+E245</f>
        <v>0</v>
      </c>
    </row>
    <row r="245" spans="1:10" outlineLevel="3">
      <c r="A245" s="107"/>
      <c r="B245" s="106" t="s">
        <v>870</v>
      </c>
      <c r="C245" s="146">
        <v>0</v>
      </c>
      <c r="D245" s="146">
        <f>C245</f>
        <v>0</v>
      </c>
      <c r="E245" s="146">
        <f>D245</f>
        <v>0</v>
      </c>
    </row>
    <row r="246" spans="1:10" outlineLevel="3">
      <c r="A246" s="107"/>
      <c r="B246" s="106" t="s">
        <v>891</v>
      </c>
      <c r="C246" s="146"/>
      <c r="D246" s="146">
        <f t="shared" ref="D246:E249" si="20">C246</f>
        <v>0</v>
      </c>
      <c r="E246" s="146">
        <f t="shared" si="20"/>
        <v>0</v>
      </c>
    </row>
    <row r="247" spans="1:10" outlineLevel="3">
      <c r="A247" s="107"/>
      <c r="B247" s="106" t="s">
        <v>904</v>
      </c>
      <c r="C247" s="146"/>
      <c r="D247" s="146">
        <f t="shared" si="20"/>
        <v>0</v>
      </c>
      <c r="E247" s="146">
        <f t="shared" si="20"/>
        <v>0</v>
      </c>
    </row>
    <row r="248" spans="1:10" outlineLevel="3">
      <c r="A248" s="107"/>
      <c r="B248" s="106" t="s">
        <v>898</v>
      </c>
      <c r="C248" s="146"/>
      <c r="D248" s="146">
        <f t="shared" si="20"/>
        <v>0</v>
      </c>
      <c r="E248" s="146">
        <f t="shared" si="20"/>
        <v>0</v>
      </c>
    </row>
    <row r="249" spans="1:10" outlineLevel="3">
      <c r="A249" s="107"/>
      <c r="B249" s="106" t="s">
        <v>905</v>
      </c>
      <c r="C249" s="146"/>
      <c r="D249" s="146">
        <f t="shared" si="20"/>
        <v>0</v>
      </c>
      <c r="E249" s="146">
        <f t="shared" si="20"/>
        <v>0</v>
      </c>
    </row>
    <row r="250" spans="1:10" outlineLevel="1">
      <c r="A250" s="207" t="s">
        <v>906</v>
      </c>
      <c r="B250" s="20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107"/>
      <c r="B251" s="106" t="s">
        <v>870</v>
      </c>
      <c r="C251" s="146">
        <v>0</v>
      </c>
      <c r="D251" s="146">
        <f>C251</f>
        <v>0</v>
      </c>
      <c r="E251" s="146">
        <f>D251</f>
        <v>0</v>
      </c>
    </row>
    <row r="252" spans="1:10" outlineLevel="3">
      <c r="A252" s="107"/>
      <c r="B252" s="106" t="s">
        <v>907</v>
      </c>
      <c r="C252" s="146">
        <v>0</v>
      </c>
      <c r="D252" s="146">
        <f>C252</f>
        <v>0</v>
      </c>
      <c r="E252" s="146">
        <f>D252</f>
        <v>0</v>
      </c>
    </row>
    <row r="256" spans="1:10" ht="18.5">
      <c r="A256" s="200" t="s">
        <v>67</v>
      </c>
      <c r="B256" s="200"/>
      <c r="C256" s="200"/>
      <c r="D256" s="174" t="s">
        <v>868</v>
      </c>
      <c r="E256" s="174" t="s">
        <v>869</v>
      </c>
      <c r="G256" s="48" t="s">
        <v>613</v>
      </c>
      <c r="H256" s="49">
        <f>C257+C559</f>
        <v>1060491.4569999999</v>
      </c>
      <c r="I256" s="50"/>
      <c r="J256" s="51" t="b">
        <f>AND(H256=I256)</f>
        <v>0</v>
      </c>
    </row>
    <row r="257" spans="1:10">
      <c r="A257" s="192" t="s">
        <v>60</v>
      </c>
      <c r="B257" s="193"/>
      <c r="C257" s="38">
        <f>C258+C550</f>
        <v>772399.68499999994</v>
      </c>
      <c r="D257" s="38">
        <f>D258+D550</f>
        <v>769399.68499999994</v>
      </c>
      <c r="E257" s="38">
        <f>E258+E550</f>
        <v>769399.68499999994</v>
      </c>
      <c r="G257" s="40" t="s">
        <v>60</v>
      </c>
      <c r="H257" s="42">
        <f>C257</f>
        <v>772399.68499999994</v>
      </c>
      <c r="I257" s="43"/>
      <c r="J257" s="41" t="b">
        <f>AND(H257=I257)</f>
        <v>0</v>
      </c>
    </row>
    <row r="258" spans="1:10">
      <c r="A258" s="186" t="s">
        <v>288</v>
      </c>
      <c r="B258" s="187"/>
      <c r="C258" s="37">
        <f>C259+C339+C483+C547</f>
        <v>750470.96</v>
      </c>
      <c r="D258" s="37">
        <f>D259+D339+D483+D547</f>
        <v>747470.96</v>
      </c>
      <c r="E258" s="37">
        <f>E259+E339+E483+E547</f>
        <v>747470.96</v>
      </c>
      <c r="G258" s="40" t="s">
        <v>57</v>
      </c>
      <c r="H258" s="42">
        <f t="shared" ref="H258:H321" si="21">C258</f>
        <v>750470.96</v>
      </c>
      <c r="I258" s="43"/>
      <c r="J258" s="41" t="b">
        <f>AND(H258=I258)</f>
        <v>0</v>
      </c>
    </row>
    <row r="259" spans="1:10">
      <c r="A259" s="188" t="s">
        <v>289</v>
      </c>
      <c r="B259" s="189"/>
      <c r="C259" s="34">
        <f>C260+C263+C314</f>
        <v>355674.41399999999</v>
      </c>
      <c r="D259" s="34">
        <f>D260+D263+D314</f>
        <v>355674.41399999999</v>
      </c>
      <c r="E259" s="34">
        <f>E260+E263+E314</f>
        <v>355674.41399999999</v>
      </c>
      <c r="G259" s="40" t="s">
        <v>614</v>
      </c>
      <c r="H259" s="42">
        <f t="shared" si="21"/>
        <v>355674.41399999999</v>
      </c>
      <c r="I259" s="43"/>
      <c r="J259" s="41" t="b">
        <f>AND(H259=I259)</f>
        <v>0</v>
      </c>
    </row>
    <row r="260" spans="1:10" outlineLevel="1">
      <c r="A260" s="190" t="s">
        <v>290</v>
      </c>
      <c r="B260" s="191"/>
      <c r="C260" s="33">
        <f>SUM(C261:C262)</f>
        <v>4032</v>
      </c>
      <c r="D260" s="33">
        <f>SUM(D261:D262)</f>
        <v>4032</v>
      </c>
      <c r="E260" s="33">
        <f>SUM(E261:E262)</f>
        <v>4032</v>
      </c>
      <c r="H260" s="42">
        <f t="shared" si="21"/>
        <v>4032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2">
        <f t="shared" si="21"/>
        <v>960</v>
      </c>
    </row>
    <row r="262" spans="1:10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2">
        <f t="shared" si="21"/>
        <v>3072</v>
      </c>
    </row>
    <row r="263" spans="1:10" outlineLevel="1">
      <c r="A263" s="190" t="s">
        <v>291</v>
      </c>
      <c r="B263" s="191"/>
      <c r="C263" s="33">
        <f>C264+C265+C289+C296+C298+C302+C305+C308+C313</f>
        <v>351642.41399999999</v>
      </c>
      <c r="D263" s="33">
        <f>D264+D265+D289+D296+D298+D302+D305+D308+D313</f>
        <v>351642.41399999999</v>
      </c>
      <c r="E263" s="33">
        <f>E264+E265+E289+E296+E298+E302+E305+E308+E313</f>
        <v>351642.41399999999</v>
      </c>
      <c r="H263" s="42">
        <f t="shared" si="21"/>
        <v>351642.41399999999</v>
      </c>
    </row>
    <row r="264" spans="1:10" outlineLevel="2">
      <c r="A264" s="6">
        <v>1101</v>
      </c>
      <c r="B264" s="4" t="s">
        <v>34</v>
      </c>
      <c r="C264" s="5">
        <v>152742.41399999999</v>
      </c>
      <c r="D264" s="5">
        <f>C264</f>
        <v>152742.41399999999</v>
      </c>
      <c r="E264" s="5">
        <f>D264</f>
        <v>152742.41399999999</v>
      </c>
      <c r="H264" s="42">
        <f t="shared" si="21"/>
        <v>152742.41399999999</v>
      </c>
    </row>
    <row r="265" spans="1:10" outlineLevel="2">
      <c r="A265" s="6">
        <v>1101</v>
      </c>
      <c r="B265" s="4" t="s">
        <v>35</v>
      </c>
      <c r="C265" s="5">
        <v>123500</v>
      </c>
      <c r="D265" s="5">
        <f>SUM(D266:D288)</f>
        <v>123500</v>
      </c>
      <c r="E265" s="5">
        <f>SUM(E266:E288)</f>
        <v>123500</v>
      </c>
      <c r="H265" s="42">
        <f t="shared" si="21"/>
        <v>123500</v>
      </c>
    </row>
    <row r="266" spans="1:10" outlineLevel="3">
      <c r="A266" s="30"/>
      <c r="B266" s="29" t="s">
        <v>240</v>
      </c>
      <c r="C266" s="31">
        <v>8800</v>
      </c>
      <c r="D266" s="31">
        <f>C266</f>
        <v>8800</v>
      </c>
      <c r="E266" s="31">
        <f>D266</f>
        <v>8800</v>
      </c>
      <c r="H266" s="42">
        <f t="shared" si="21"/>
        <v>8800</v>
      </c>
    </row>
    <row r="267" spans="1:10" outlineLevel="3">
      <c r="A267" s="30"/>
      <c r="B267" s="29" t="s">
        <v>241</v>
      </c>
      <c r="C267" s="31">
        <v>68600</v>
      </c>
      <c r="D267" s="31">
        <f t="shared" ref="D267:E282" si="22">C267</f>
        <v>68600</v>
      </c>
      <c r="E267" s="31">
        <f t="shared" si="22"/>
        <v>68600</v>
      </c>
      <c r="H267" s="42">
        <f t="shared" si="21"/>
        <v>68600</v>
      </c>
    </row>
    <row r="268" spans="1:10" outlineLevel="3">
      <c r="A268" s="30"/>
      <c r="B268" s="29" t="s">
        <v>242</v>
      </c>
      <c r="C268" s="31">
        <v>1900</v>
      </c>
      <c r="D268" s="31">
        <f t="shared" si="22"/>
        <v>1900</v>
      </c>
      <c r="E268" s="31">
        <f t="shared" si="22"/>
        <v>1900</v>
      </c>
      <c r="H268" s="42">
        <f t="shared" si="21"/>
        <v>1900</v>
      </c>
    </row>
    <row r="269" spans="1:10" outlineLevel="3">
      <c r="A269" s="30"/>
      <c r="B269" s="29" t="s">
        <v>243</v>
      </c>
      <c r="C269" s="31"/>
      <c r="D269" s="31">
        <f t="shared" si="22"/>
        <v>0</v>
      </c>
      <c r="E269" s="31">
        <f t="shared" si="22"/>
        <v>0</v>
      </c>
      <c r="H269" s="42">
        <f t="shared" si="21"/>
        <v>0</v>
      </c>
    </row>
    <row r="270" spans="1:10" outlineLevel="3">
      <c r="A270" s="30"/>
      <c r="B270" s="29" t="s">
        <v>244</v>
      </c>
      <c r="C270" s="31"/>
      <c r="D270" s="31">
        <f t="shared" si="22"/>
        <v>0</v>
      </c>
      <c r="E270" s="31">
        <f t="shared" si="22"/>
        <v>0</v>
      </c>
      <c r="H270" s="42">
        <f t="shared" si="21"/>
        <v>0</v>
      </c>
    </row>
    <row r="271" spans="1:10" outlineLevel="3">
      <c r="A271" s="30"/>
      <c r="B271" s="29" t="s">
        <v>245</v>
      </c>
      <c r="C271" s="31">
        <v>8900</v>
      </c>
      <c r="D271" s="31">
        <f t="shared" si="22"/>
        <v>8900</v>
      </c>
      <c r="E271" s="31">
        <f t="shared" si="22"/>
        <v>8900</v>
      </c>
      <c r="H271" s="42">
        <f t="shared" si="21"/>
        <v>8900</v>
      </c>
    </row>
    <row r="272" spans="1:10" outlineLevel="3">
      <c r="A272" s="30"/>
      <c r="B272" s="29" t="s">
        <v>246</v>
      </c>
      <c r="C272" s="31"/>
      <c r="D272" s="31">
        <f t="shared" si="22"/>
        <v>0</v>
      </c>
      <c r="E272" s="31">
        <f t="shared" si="22"/>
        <v>0</v>
      </c>
      <c r="H272" s="42">
        <f t="shared" si="21"/>
        <v>0</v>
      </c>
    </row>
    <row r="273" spans="1:8" outlineLevel="3">
      <c r="A273" s="30"/>
      <c r="B273" s="29" t="s">
        <v>247</v>
      </c>
      <c r="C273" s="31"/>
      <c r="D273" s="31">
        <f t="shared" si="22"/>
        <v>0</v>
      </c>
      <c r="E273" s="31">
        <f t="shared" si="22"/>
        <v>0</v>
      </c>
      <c r="H273" s="42">
        <f t="shared" si="21"/>
        <v>0</v>
      </c>
    </row>
    <row r="274" spans="1:8" outlineLevel="3">
      <c r="A274" s="30"/>
      <c r="B274" s="29" t="s">
        <v>248</v>
      </c>
      <c r="C274" s="31"/>
      <c r="D274" s="31">
        <f t="shared" si="22"/>
        <v>0</v>
      </c>
      <c r="E274" s="31">
        <f t="shared" si="22"/>
        <v>0</v>
      </c>
      <c r="H274" s="42">
        <f t="shared" si="21"/>
        <v>0</v>
      </c>
    </row>
    <row r="275" spans="1:8" outlineLevel="3">
      <c r="A275" s="30"/>
      <c r="B275" s="29" t="s">
        <v>249</v>
      </c>
      <c r="C275" s="31"/>
      <c r="D275" s="31">
        <f t="shared" si="22"/>
        <v>0</v>
      </c>
      <c r="E275" s="31">
        <f t="shared" si="22"/>
        <v>0</v>
      </c>
      <c r="H275" s="42">
        <f t="shared" si="21"/>
        <v>0</v>
      </c>
    </row>
    <row r="276" spans="1:8" outlineLevel="3">
      <c r="A276" s="30"/>
      <c r="B276" s="29" t="s">
        <v>250</v>
      </c>
      <c r="C276" s="31"/>
      <c r="D276" s="31">
        <f t="shared" si="22"/>
        <v>0</v>
      </c>
      <c r="E276" s="31">
        <f t="shared" si="22"/>
        <v>0</v>
      </c>
      <c r="H276" s="42">
        <f t="shared" si="21"/>
        <v>0</v>
      </c>
    </row>
    <row r="277" spans="1:8" outlineLevel="3">
      <c r="A277" s="30"/>
      <c r="B277" s="29" t="s">
        <v>251</v>
      </c>
      <c r="C277" s="31"/>
      <c r="D277" s="31">
        <f t="shared" si="22"/>
        <v>0</v>
      </c>
      <c r="E277" s="31">
        <f t="shared" si="22"/>
        <v>0</v>
      </c>
      <c r="H277" s="42">
        <f t="shared" si="21"/>
        <v>0</v>
      </c>
    </row>
    <row r="278" spans="1:8" outlineLevel="3">
      <c r="A278" s="30"/>
      <c r="B278" s="29" t="s">
        <v>252</v>
      </c>
      <c r="C278" s="31"/>
      <c r="D278" s="31">
        <f t="shared" si="22"/>
        <v>0</v>
      </c>
      <c r="E278" s="31">
        <f t="shared" si="22"/>
        <v>0</v>
      </c>
      <c r="H278" s="42">
        <f t="shared" si="21"/>
        <v>0</v>
      </c>
    </row>
    <row r="279" spans="1:8" outlineLevel="3">
      <c r="A279" s="30"/>
      <c r="B279" s="29" t="s">
        <v>253</v>
      </c>
      <c r="C279" s="31"/>
      <c r="D279" s="31">
        <f t="shared" si="22"/>
        <v>0</v>
      </c>
      <c r="E279" s="31">
        <f t="shared" si="22"/>
        <v>0</v>
      </c>
      <c r="H279" s="42">
        <f t="shared" si="21"/>
        <v>0</v>
      </c>
    </row>
    <row r="280" spans="1:8" outlineLevel="3">
      <c r="A280" s="30"/>
      <c r="B280" s="29" t="s">
        <v>254</v>
      </c>
      <c r="C280" s="31"/>
      <c r="D280" s="31">
        <f t="shared" si="22"/>
        <v>0</v>
      </c>
      <c r="E280" s="31">
        <f t="shared" si="22"/>
        <v>0</v>
      </c>
      <c r="H280" s="42">
        <f t="shared" si="21"/>
        <v>0</v>
      </c>
    </row>
    <row r="281" spans="1:8" outlineLevel="3">
      <c r="A281" s="30"/>
      <c r="B281" s="29" t="s">
        <v>255</v>
      </c>
      <c r="C281" s="31"/>
      <c r="D281" s="31">
        <f t="shared" si="22"/>
        <v>0</v>
      </c>
      <c r="E281" s="31">
        <f t="shared" si="22"/>
        <v>0</v>
      </c>
      <c r="H281" s="42">
        <f t="shared" si="21"/>
        <v>0</v>
      </c>
    </row>
    <row r="282" spans="1:8" outlineLevel="3">
      <c r="A282" s="30"/>
      <c r="B282" s="29" t="s">
        <v>256</v>
      </c>
      <c r="C282" s="31"/>
      <c r="D282" s="31">
        <f t="shared" si="22"/>
        <v>0</v>
      </c>
      <c r="E282" s="31">
        <f t="shared" si="22"/>
        <v>0</v>
      </c>
      <c r="H282" s="42">
        <f t="shared" si="21"/>
        <v>0</v>
      </c>
    </row>
    <row r="283" spans="1:8" outlineLevel="3">
      <c r="A283" s="30"/>
      <c r="B283" s="29" t="s">
        <v>257</v>
      </c>
      <c r="C283" s="31"/>
      <c r="D283" s="31">
        <f t="shared" ref="D283:E288" si="23">C283</f>
        <v>0</v>
      </c>
      <c r="E283" s="31">
        <f t="shared" si="23"/>
        <v>0</v>
      </c>
      <c r="H283" s="42">
        <f t="shared" si="21"/>
        <v>0</v>
      </c>
    </row>
    <row r="284" spans="1:8" outlineLevel="3">
      <c r="A284" s="30"/>
      <c r="B284" s="29" t="s">
        <v>258</v>
      </c>
      <c r="C284" s="31"/>
      <c r="D284" s="31">
        <f t="shared" si="23"/>
        <v>0</v>
      </c>
      <c r="E284" s="31">
        <f t="shared" si="23"/>
        <v>0</v>
      </c>
      <c r="H284" s="42">
        <f t="shared" si="21"/>
        <v>0</v>
      </c>
    </row>
    <row r="285" spans="1:8" outlineLevel="3">
      <c r="A285" s="30"/>
      <c r="B285" s="29" t="s">
        <v>259</v>
      </c>
      <c r="C285" s="31">
        <v>7500</v>
      </c>
      <c r="D285" s="31">
        <f t="shared" si="23"/>
        <v>7500</v>
      </c>
      <c r="E285" s="31">
        <f t="shared" si="23"/>
        <v>7500</v>
      </c>
      <c r="H285" s="42">
        <f t="shared" si="21"/>
        <v>7500</v>
      </c>
    </row>
    <row r="286" spans="1:8" outlineLevel="3">
      <c r="A286" s="30"/>
      <c r="B286" s="29" t="s">
        <v>260</v>
      </c>
      <c r="C286" s="31">
        <v>26100</v>
      </c>
      <c r="D286" s="31">
        <f t="shared" si="23"/>
        <v>26100</v>
      </c>
      <c r="E286" s="31">
        <f t="shared" si="23"/>
        <v>26100</v>
      </c>
      <c r="H286" s="42">
        <f t="shared" si="21"/>
        <v>26100</v>
      </c>
    </row>
    <row r="287" spans="1:8" outlineLevel="3">
      <c r="A287" s="30"/>
      <c r="B287" s="29" t="s">
        <v>261</v>
      </c>
      <c r="C287" s="31">
        <v>1700</v>
      </c>
      <c r="D287" s="31">
        <f t="shared" si="23"/>
        <v>1700</v>
      </c>
      <c r="E287" s="31">
        <f t="shared" si="23"/>
        <v>1700</v>
      </c>
      <c r="H287" s="42">
        <f t="shared" si="21"/>
        <v>1700</v>
      </c>
    </row>
    <row r="288" spans="1:8" outlineLevel="3">
      <c r="A288" s="30"/>
      <c r="B288" s="29" t="s">
        <v>262</v>
      </c>
      <c r="C288" s="31"/>
      <c r="D288" s="31">
        <f t="shared" si="23"/>
        <v>0</v>
      </c>
      <c r="E288" s="31">
        <f t="shared" si="23"/>
        <v>0</v>
      </c>
      <c r="H288" s="42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4100</v>
      </c>
      <c r="D289" s="5">
        <f>SUM(D290:D295)</f>
        <v>4100</v>
      </c>
      <c r="E289" s="5">
        <f>SUM(E290:E295)</f>
        <v>4100</v>
      </c>
      <c r="H289" s="42">
        <f t="shared" si="21"/>
        <v>4100</v>
      </c>
    </row>
    <row r="290" spans="1:8" outlineLevel="3">
      <c r="A290" s="30"/>
      <c r="B290" s="29" t="s">
        <v>263</v>
      </c>
      <c r="C290" s="31">
        <v>2700</v>
      </c>
      <c r="D290" s="31">
        <f>C290</f>
        <v>2700</v>
      </c>
      <c r="E290" s="31">
        <f>D290</f>
        <v>2700</v>
      </c>
      <c r="H290" s="42">
        <f t="shared" si="21"/>
        <v>2700</v>
      </c>
    </row>
    <row r="291" spans="1:8" outlineLevel="3">
      <c r="A291" s="30"/>
      <c r="B291" s="29" t="s">
        <v>264</v>
      </c>
      <c r="C291" s="31"/>
      <c r="D291" s="31">
        <f t="shared" ref="D291:E295" si="24">C291</f>
        <v>0</v>
      </c>
      <c r="E291" s="31">
        <f t="shared" si="24"/>
        <v>0</v>
      </c>
      <c r="H291" s="42">
        <f t="shared" si="21"/>
        <v>0</v>
      </c>
    </row>
    <row r="292" spans="1:8" outlineLevel="3">
      <c r="A292" s="30"/>
      <c r="B292" s="29" t="s">
        <v>265</v>
      </c>
      <c r="C292" s="31"/>
      <c r="D292" s="31">
        <f t="shared" si="24"/>
        <v>0</v>
      </c>
      <c r="E292" s="31">
        <f t="shared" si="24"/>
        <v>0</v>
      </c>
      <c r="H292" s="42">
        <f t="shared" si="21"/>
        <v>0</v>
      </c>
    </row>
    <row r="293" spans="1:8" outlineLevel="3">
      <c r="A293" s="30"/>
      <c r="B293" s="29" t="s">
        <v>266</v>
      </c>
      <c r="C293" s="31">
        <v>700</v>
      </c>
      <c r="D293" s="31">
        <f t="shared" si="24"/>
        <v>700</v>
      </c>
      <c r="E293" s="31">
        <f t="shared" si="24"/>
        <v>700</v>
      </c>
      <c r="H293" s="42">
        <f t="shared" si="21"/>
        <v>700</v>
      </c>
    </row>
    <row r="294" spans="1:8" outlineLevel="3">
      <c r="A294" s="30"/>
      <c r="B294" s="29" t="s">
        <v>267</v>
      </c>
      <c r="C294" s="31"/>
      <c r="D294" s="31">
        <f t="shared" si="24"/>
        <v>0</v>
      </c>
      <c r="E294" s="31">
        <f t="shared" si="24"/>
        <v>0</v>
      </c>
      <c r="H294" s="42">
        <f t="shared" si="21"/>
        <v>0</v>
      </c>
    </row>
    <row r="295" spans="1:8" outlineLevel="3">
      <c r="A295" s="30"/>
      <c r="B295" s="29" t="s">
        <v>268</v>
      </c>
      <c r="C295" s="31">
        <v>700</v>
      </c>
      <c r="D295" s="31">
        <f t="shared" si="24"/>
        <v>700</v>
      </c>
      <c r="E295" s="31">
        <f t="shared" si="24"/>
        <v>700</v>
      </c>
      <c r="H295" s="42">
        <f t="shared" si="21"/>
        <v>700</v>
      </c>
    </row>
    <row r="296" spans="1:8" outlineLevel="2">
      <c r="A296" s="6">
        <v>1101</v>
      </c>
      <c r="B296" s="4" t="s">
        <v>269</v>
      </c>
      <c r="C296" s="5">
        <f>SUM(C297)</f>
        <v>300</v>
      </c>
      <c r="D296" s="5">
        <f>SUM(D297)</f>
        <v>300</v>
      </c>
      <c r="E296" s="5">
        <f>SUM(E297)</f>
        <v>300</v>
      </c>
      <c r="H296" s="42">
        <f t="shared" si="21"/>
        <v>300</v>
      </c>
    </row>
    <row r="297" spans="1:8" outlineLevel="3">
      <c r="A297" s="30"/>
      <c r="B297" s="29" t="s">
        <v>133</v>
      </c>
      <c r="C297" s="31">
        <v>300</v>
      </c>
      <c r="D297" s="31">
        <f>C297</f>
        <v>300</v>
      </c>
      <c r="E297" s="31">
        <f>D297</f>
        <v>300</v>
      </c>
      <c r="H297" s="42">
        <f t="shared" si="21"/>
        <v>300</v>
      </c>
    </row>
    <row r="298" spans="1:8" outlineLevel="2">
      <c r="A298" s="6">
        <v>1101</v>
      </c>
      <c r="B298" s="4" t="s">
        <v>37</v>
      </c>
      <c r="C298" s="5">
        <f>SUM(C299:C301)</f>
        <v>13500</v>
      </c>
      <c r="D298" s="5">
        <f>SUM(D299:D301)</f>
        <v>13500</v>
      </c>
      <c r="E298" s="5">
        <f>SUM(E299:E301)</f>
        <v>13500</v>
      </c>
      <c r="H298" s="42">
        <f t="shared" si="21"/>
        <v>13500</v>
      </c>
    </row>
    <row r="299" spans="1:8" outlineLevel="3">
      <c r="A299" s="30"/>
      <c r="B299" s="29" t="s">
        <v>270</v>
      </c>
      <c r="C299" s="31">
        <v>3100</v>
      </c>
      <c r="D299" s="31">
        <f t="shared" ref="D299:E301" si="25">C299</f>
        <v>3100</v>
      </c>
      <c r="E299" s="31">
        <f t="shared" si="25"/>
        <v>3100</v>
      </c>
      <c r="H299" s="42">
        <f t="shared" si="21"/>
        <v>3100</v>
      </c>
    </row>
    <row r="300" spans="1:8" outlineLevel="3">
      <c r="A300" s="30"/>
      <c r="B300" s="29" t="s">
        <v>271</v>
      </c>
      <c r="C300" s="31">
        <v>10400</v>
      </c>
      <c r="D300" s="31">
        <f t="shared" si="25"/>
        <v>10400</v>
      </c>
      <c r="E300" s="31">
        <f t="shared" si="25"/>
        <v>10400</v>
      </c>
      <c r="H300" s="42">
        <f t="shared" si="21"/>
        <v>10400</v>
      </c>
    </row>
    <row r="301" spans="1:8" outlineLevel="3">
      <c r="A301" s="30"/>
      <c r="B301" s="29" t="s">
        <v>272</v>
      </c>
      <c r="C301" s="31"/>
      <c r="D301" s="31">
        <f t="shared" si="25"/>
        <v>0</v>
      </c>
      <c r="E301" s="31">
        <f t="shared" si="25"/>
        <v>0</v>
      </c>
      <c r="H301" s="42">
        <f t="shared" si="21"/>
        <v>0</v>
      </c>
    </row>
    <row r="302" spans="1:8" outlineLevel="2">
      <c r="A302" s="6">
        <v>1101</v>
      </c>
      <c r="B302" s="4" t="s">
        <v>273</v>
      </c>
      <c r="C302" s="5">
        <f>SUM(C303:C304)</f>
        <v>1000</v>
      </c>
      <c r="D302" s="5">
        <f>SUM(D303:D304)</f>
        <v>1000</v>
      </c>
      <c r="E302" s="5">
        <f>SUM(E303:E304)</f>
        <v>1000</v>
      </c>
      <c r="H302" s="42">
        <f t="shared" si="21"/>
        <v>1000</v>
      </c>
    </row>
    <row r="303" spans="1:8" outlineLevel="3">
      <c r="A303" s="30"/>
      <c r="B303" s="29" t="s">
        <v>274</v>
      </c>
      <c r="C303" s="31">
        <v>500</v>
      </c>
      <c r="D303" s="31">
        <f>C303</f>
        <v>500</v>
      </c>
      <c r="E303" s="31">
        <f>D303</f>
        <v>500</v>
      </c>
      <c r="H303" s="42">
        <f t="shared" si="21"/>
        <v>500</v>
      </c>
    </row>
    <row r="304" spans="1:8" outlineLevel="3">
      <c r="A304" s="30"/>
      <c r="B304" s="29" t="s">
        <v>275</v>
      </c>
      <c r="C304" s="31">
        <v>500</v>
      </c>
      <c r="D304" s="31">
        <f>C304</f>
        <v>500</v>
      </c>
      <c r="E304" s="31">
        <f>D304</f>
        <v>500</v>
      </c>
      <c r="H304" s="42">
        <f t="shared" si="21"/>
        <v>500</v>
      </c>
    </row>
    <row r="305" spans="1:8" outlineLevel="2">
      <c r="A305" s="6">
        <v>1101</v>
      </c>
      <c r="B305" s="4" t="s">
        <v>38</v>
      </c>
      <c r="C305" s="5">
        <f>SUM(C306:C307)</f>
        <v>4900</v>
      </c>
      <c r="D305" s="5">
        <f>SUM(D306:D307)</f>
        <v>4900</v>
      </c>
      <c r="E305" s="5">
        <f>SUM(E306:E307)</f>
        <v>4900</v>
      </c>
      <c r="H305" s="42">
        <f t="shared" si="21"/>
        <v>4900</v>
      </c>
    </row>
    <row r="306" spans="1:8" outlineLevel="3">
      <c r="A306" s="30"/>
      <c r="B306" s="29" t="s">
        <v>276</v>
      </c>
      <c r="C306" s="31">
        <v>3500</v>
      </c>
      <c r="D306" s="31">
        <f>C306</f>
        <v>3500</v>
      </c>
      <c r="E306" s="31">
        <f>D306</f>
        <v>3500</v>
      </c>
      <c r="H306" s="42">
        <f t="shared" si="21"/>
        <v>3500</v>
      </c>
    </row>
    <row r="307" spans="1:8" outlineLevel="3">
      <c r="A307" s="30"/>
      <c r="B307" s="29" t="s">
        <v>277</v>
      </c>
      <c r="C307" s="31">
        <v>1400</v>
      </c>
      <c r="D307" s="31">
        <f>C307</f>
        <v>1400</v>
      </c>
      <c r="E307" s="31">
        <f>D307</f>
        <v>1400</v>
      </c>
      <c r="H307" s="42">
        <f t="shared" si="21"/>
        <v>1400</v>
      </c>
    </row>
    <row r="308" spans="1:8" outlineLevel="2">
      <c r="A308" s="6">
        <v>1101</v>
      </c>
      <c r="B308" s="4" t="s">
        <v>39</v>
      </c>
      <c r="C308" s="5">
        <f>SUM(C309:C312)</f>
        <v>51600</v>
      </c>
      <c r="D308" s="5">
        <f>SUM(D309:D312)</f>
        <v>51600</v>
      </c>
      <c r="E308" s="5">
        <f>SUM(E309:E312)</f>
        <v>51600</v>
      </c>
      <c r="H308" s="42">
        <f t="shared" si="21"/>
        <v>51600</v>
      </c>
    </row>
    <row r="309" spans="1:8" outlineLevel="3">
      <c r="A309" s="30"/>
      <c r="B309" s="29" t="s">
        <v>278</v>
      </c>
      <c r="C309" s="31">
        <v>35675</v>
      </c>
      <c r="D309" s="31">
        <f>C309</f>
        <v>35675</v>
      </c>
      <c r="E309" s="31">
        <f>D309</f>
        <v>35675</v>
      </c>
      <c r="H309" s="42">
        <f t="shared" si="21"/>
        <v>35675</v>
      </c>
    </row>
    <row r="310" spans="1:8" outlineLevel="3">
      <c r="A310" s="30"/>
      <c r="B310" s="29" t="s">
        <v>279</v>
      </c>
      <c r="C310" s="31">
        <v>12183</v>
      </c>
      <c r="D310" s="31">
        <f t="shared" ref="D310:E312" si="26">C310</f>
        <v>12183</v>
      </c>
      <c r="E310" s="31">
        <f t="shared" si="26"/>
        <v>12183</v>
      </c>
      <c r="H310" s="42">
        <f t="shared" si="21"/>
        <v>12183</v>
      </c>
    </row>
    <row r="311" spans="1:8" outlineLevel="3">
      <c r="A311" s="30"/>
      <c r="B311" s="29" t="s">
        <v>280</v>
      </c>
      <c r="C311" s="31"/>
      <c r="D311" s="31">
        <f t="shared" si="26"/>
        <v>0</v>
      </c>
      <c r="E311" s="31">
        <f t="shared" si="26"/>
        <v>0</v>
      </c>
      <c r="H311" s="42">
        <f t="shared" si="21"/>
        <v>0</v>
      </c>
    </row>
    <row r="312" spans="1:8" outlineLevel="3">
      <c r="A312" s="30"/>
      <c r="B312" s="29" t="s">
        <v>281</v>
      </c>
      <c r="C312" s="31">
        <v>3742</v>
      </c>
      <c r="D312" s="31">
        <f t="shared" si="26"/>
        <v>3742</v>
      </c>
      <c r="E312" s="31">
        <f t="shared" si="26"/>
        <v>3742</v>
      </c>
      <c r="H312" s="42">
        <f t="shared" si="21"/>
        <v>3742</v>
      </c>
    </row>
    <row r="313" spans="1:8" outlineLevel="2">
      <c r="A313" s="6">
        <v>1101</v>
      </c>
      <c r="B313" s="4" t="s">
        <v>134</v>
      </c>
      <c r="C313" s="5">
        <v>0</v>
      </c>
      <c r="D313" s="5">
        <f>C313</f>
        <v>0</v>
      </c>
      <c r="E313" s="5">
        <f>D313</f>
        <v>0</v>
      </c>
      <c r="H313" s="42">
        <f t="shared" si="21"/>
        <v>0</v>
      </c>
    </row>
    <row r="314" spans="1:8" outlineLevel="1">
      <c r="A314" s="190" t="s">
        <v>625</v>
      </c>
      <c r="B314" s="191"/>
      <c r="C314" s="33">
        <f>C315+C325+C331+C336+C337+C338+C328</f>
        <v>0</v>
      </c>
      <c r="D314" s="33">
        <f>D315+D325+D331+D336+D337+D338+D328</f>
        <v>0</v>
      </c>
      <c r="E314" s="33">
        <f>E315+E325+E331+E336+E337+E338+E328</f>
        <v>0</v>
      </c>
      <c r="H314" s="42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2">
        <f t="shared" si="21"/>
        <v>0</v>
      </c>
    </row>
    <row r="316" spans="1:8" outlineLevel="3">
      <c r="A316" s="30"/>
      <c r="B316" s="29" t="s">
        <v>282</v>
      </c>
      <c r="C316" s="31"/>
      <c r="D316" s="31">
        <f>C316</f>
        <v>0</v>
      </c>
      <c r="E316" s="31">
        <f>D316</f>
        <v>0</v>
      </c>
      <c r="H316" s="42">
        <f t="shared" si="21"/>
        <v>0</v>
      </c>
    </row>
    <row r="317" spans="1:8" outlineLevel="3">
      <c r="A317" s="30"/>
      <c r="B317" s="29" t="s">
        <v>240</v>
      </c>
      <c r="C317" s="31"/>
      <c r="D317" s="31">
        <f t="shared" ref="D317:E324" si="27">C317</f>
        <v>0</v>
      </c>
      <c r="E317" s="31">
        <f t="shared" si="27"/>
        <v>0</v>
      </c>
      <c r="H317" s="42">
        <f t="shared" si="21"/>
        <v>0</v>
      </c>
    </row>
    <row r="318" spans="1:8" outlineLevel="3">
      <c r="A318" s="30"/>
      <c r="B318" s="29" t="s">
        <v>283</v>
      </c>
      <c r="C318" s="31"/>
      <c r="D318" s="31">
        <f t="shared" si="27"/>
        <v>0</v>
      </c>
      <c r="E318" s="31">
        <f t="shared" si="27"/>
        <v>0</v>
      </c>
      <c r="H318" s="42">
        <f t="shared" si="21"/>
        <v>0</v>
      </c>
    </row>
    <row r="319" spans="1:8" outlineLevel="3">
      <c r="A319" s="30"/>
      <c r="B319" s="29" t="s">
        <v>270</v>
      </c>
      <c r="C319" s="31"/>
      <c r="D319" s="31">
        <f t="shared" si="27"/>
        <v>0</v>
      </c>
      <c r="E319" s="31">
        <f t="shared" si="27"/>
        <v>0</v>
      </c>
      <c r="H319" s="42">
        <f t="shared" si="21"/>
        <v>0</v>
      </c>
    </row>
    <row r="320" spans="1:8" outlineLevel="3">
      <c r="A320" s="30"/>
      <c r="B320" s="29" t="s">
        <v>284</v>
      </c>
      <c r="C320" s="31"/>
      <c r="D320" s="31">
        <f t="shared" si="27"/>
        <v>0</v>
      </c>
      <c r="E320" s="31">
        <f t="shared" si="27"/>
        <v>0</v>
      </c>
      <c r="H320" s="42">
        <f t="shared" si="21"/>
        <v>0</v>
      </c>
    </row>
    <row r="321" spans="1:8" outlineLevel="3">
      <c r="A321" s="30"/>
      <c r="B321" s="29" t="s">
        <v>274</v>
      </c>
      <c r="C321" s="31"/>
      <c r="D321" s="31">
        <f t="shared" si="27"/>
        <v>0</v>
      </c>
      <c r="E321" s="31">
        <f t="shared" si="27"/>
        <v>0</v>
      </c>
      <c r="H321" s="42">
        <f t="shared" si="21"/>
        <v>0</v>
      </c>
    </row>
    <row r="322" spans="1:8" outlineLevel="3">
      <c r="A322" s="30"/>
      <c r="B322" s="29" t="s">
        <v>275</v>
      </c>
      <c r="C322" s="31"/>
      <c r="D322" s="31">
        <f t="shared" si="27"/>
        <v>0</v>
      </c>
      <c r="E322" s="31">
        <f t="shared" si="27"/>
        <v>0</v>
      </c>
      <c r="H322" s="42">
        <f t="shared" ref="H322:H385" si="28">C322</f>
        <v>0</v>
      </c>
    </row>
    <row r="323" spans="1:8" outlineLevel="3">
      <c r="A323" s="30"/>
      <c r="B323" s="29" t="s">
        <v>260</v>
      </c>
      <c r="C323" s="31"/>
      <c r="D323" s="31">
        <f t="shared" si="27"/>
        <v>0</v>
      </c>
      <c r="E323" s="31">
        <f t="shared" si="27"/>
        <v>0</v>
      </c>
      <c r="H323" s="42">
        <f t="shared" si="28"/>
        <v>0</v>
      </c>
    </row>
    <row r="324" spans="1:8" outlineLevel="3">
      <c r="A324" s="30"/>
      <c r="B324" s="29" t="s">
        <v>261</v>
      </c>
      <c r="C324" s="31"/>
      <c r="D324" s="31">
        <f t="shared" si="27"/>
        <v>0</v>
      </c>
      <c r="E324" s="31">
        <f t="shared" si="27"/>
        <v>0</v>
      </c>
      <c r="H324" s="42">
        <f t="shared" si="28"/>
        <v>0</v>
      </c>
    </row>
    <row r="325" spans="1:8" outlineLevel="2">
      <c r="A325" s="6">
        <v>1102</v>
      </c>
      <c r="B325" s="4" t="s">
        <v>285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2">
        <f t="shared" si="28"/>
        <v>0</v>
      </c>
    </row>
    <row r="326" spans="1:8" outlineLevel="3">
      <c r="A326" s="30"/>
      <c r="B326" s="29" t="s">
        <v>286</v>
      </c>
      <c r="C326" s="31">
        <v>0</v>
      </c>
      <c r="D326" s="31">
        <f>C326</f>
        <v>0</v>
      </c>
      <c r="E326" s="31">
        <f>D326</f>
        <v>0</v>
      </c>
      <c r="H326" s="42">
        <f t="shared" si="28"/>
        <v>0</v>
      </c>
    </row>
    <row r="327" spans="1:8" outlineLevel="3">
      <c r="A327" s="30"/>
      <c r="B327" s="29" t="s">
        <v>287</v>
      </c>
      <c r="C327" s="31">
        <v>0</v>
      </c>
      <c r="D327" s="31">
        <f>C327</f>
        <v>0</v>
      </c>
      <c r="E327" s="31">
        <f>D327</f>
        <v>0</v>
      </c>
      <c r="H327" s="42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2">
        <f t="shared" si="28"/>
        <v>0</v>
      </c>
    </row>
    <row r="329" spans="1:8" outlineLevel="3">
      <c r="A329" s="30"/>
      <c r="B329" s="29" t="s">
        <v>276</v>
      </c>
      <c r="C329" s="31"/>
      <c r="D329" s="31">
        <f>C329</f>
        <v>0</v>
      </c>
      <c r="E329" s="31">
        <f>D329</f>
        <v>0</v>
      </c>
      <c r="H329" s="42">
        <f t="shared" si="28"/>
        <v>0</v>
      </c>
    </row>
    <row r="330" spans="1:8" outlineLevel="3">
      <c r="A330" s="30"/>
      <c r="B330" s="29" t="s">
        <v>277</v>
      </c>
      <c r="C330" s="31"/>
      <c r="D330" s="31">
        <f>C330</f>
        <v>0</v>
      </c>
      <c r="E330" s="31">
        <f>D330</f>
        <v>0</v>
      </c>
      <c r="H330" s="42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2">
        <f t="shared" si="28"/>
        <v>0</v>
      </c>
    </row>
    <row r="332" spans="1:8" outlineLevel="3">
      <c r="A332" s="30"/>
      <c r="B332" s="29" t="s">
        <v>278</v>
      </c>
      <c r="C332" s="31"/>
      <c r="D332" s="31">
        <f>C332</f>
        <v>0</v>
      </c>
      <c r="E332" s="31">
        <f>D332</f>
        <v>0</v>
      </c>
      <c r="H332" s="42">
        <f t="shared" si="28"/>
        <v>0</v>
      </c>
    </row>
    <row r="333" spans="1:8" outlineLevel="3">
      <c r="A333" s="30"/>
      <c r="B333" s="29" t="s">
        <v>279</v>
      </c>
      <c r="C333" s="31"/>
      <c r="D333" s="31">
        <f t="shared" ref="D333:E338" si="29">C333</f>
        <v>0</v>
      </c>
      <c r="E333" s="31">
        <f t="shared" si="29"/>
        <v>0</v>
      </c>
      <c r="H333" s="42">
        <f t="shared" si="28"/>
        <v>0</v>
      </c>
    </row>
    <row r="334" spans="1:8" outlineLevel="3">
      <c r="A334" s="30"/>
      <c r="B334" s="29" t="s">
        <v>280</v>
      </c>
      <c r="C334" s="31"/>
      <c r="D334" s="31">
        <f t="shared" si="29"/>
        <v>0</v>
      </c>
      <c r="E334" s="31">
        <f t="shared" si="29"/>
        <v>0</v>
      </c>
      <c r="H334" s="42">
        <f t="shared" si="28"/>
        <v>0</v>
      </c>
    </row>
    <row r="335" spans="1:8" outlineLevel="3">
      <c r="A335" s="30"/>
      <c r="B335" s="29" t="s">
        <v>281</v>
      </c>
      <c r="C335" s="31"/>
      <c r="D335" s="31">
        <f t="shared" si="29"/>
        <v>0</v>
      </c>
      <c r="E335" s="31">
        <f t="shared" si="29"/>
        <v>0</v>
      </c>
      <c r="H335" s="42">
        <f t="shared" si="28"/>
        <v>0</v>
      </c>
    </row>
    <row r="336" spans="1:8" outlineLevel="2">
      <c r="A336" s="6">
        <v>1102</v>
      </c>
      <c r="B336" s="4" t="s">
        <v>475</v>
      </c>
      <c r="C336" s="5">
        <v>0</v>
      </c>
      <c r="D336" s="5">
        <f t="shared" si="29"/>
        <v>0</v>
      </c>
      <c r="E336" s="5">
        <f t="shared" si="29"/>
        <v>0</v>
      </c>
      <c r="H336" s="42">
        <f t="shared" si="28"/>
        <v>0</v>
      </c>
    </row>
    <row r="337" spans="1:10" outlineLevel="2">
      <c r="A337" s="6">
        <v>1102</v>
      </c>
      <c r="B337" s="4" t="s">
        <v>474</v>
      </c>
      <c r="C337" s="5">
        <v>0</v>
      </c>
      <c r="D337" s="5">
        <f t="shared" si="29"/>
        <v>0</v>
      </c>
      <c r="E337" s="5">
        <f t="shared" si="29"/>
        <v>0</v>
      </c>
      <c r="H337" s="42">
        <f t="shared" si="28"/>
        <v>0</v>
      </c>
    </row>
    <row r="338" spans="1:10" outlineLevel="2">
      <c r="A338" s="6">
        <v>1102</v>
      </c>
      <c r="B338" s="4" t="s">
        <v>476</v>
      </c>
      <c r="C338" s="5">
        <v>0</v>
      </c>
      <c r="D338" s="5">
        <f t="shared" si="29"/>
        <v>0</v>
      </c>
      <c r="E338" s="5">
        <f t="shared" si="29"/>
        <v>0</v>
      </c>
      <c r="H338" s="42">
        <f t="shared" si="28"/>
        <v>0</v>
      </c>
    </row>
    <row r="339" spans="1:10">
      <c r="A339" s="188" t="s">
        <v>292</v>
      </c>
      <c r="B339" s="189"/>
      <c r="C339" s="34">
        <f>C340+C444+C482</f>
        <v>382638.54600000003</v>
      </c>
      <c r="D339" s="34">
        <f>D340+D444+D482</f>
        <v>379638.54600000003</v>
      </c>
      <c r="E339" s="34">
        <f>E340+E444+E482</f>
        <v>379638.54600000003</v>
      </c>
      <c r="G339" s="40" t="s">
        <v>615</v>
      </c>
      <c r="H339" s="42">
        <f t="shared" si="28"/>
        <v>382638.54600000003</v>
      </c>
      <c r="I339" s="43"/>
      <c r="J339" s="41" t="b">
        <f>AND(H339=I339)</f>
        <v>0</v>
      </c>
    </row>
    <row r="340" spans="1:10" outlineLevel="1">
      <c r="A340" s="190" t="s">
        <v>293</v>
      </c>
      <c r="B340" s="191"/>
      <c r="C340" s="33">
        <f>C341+C342+C343+C344+C347+C348+C353+C356+C357+C362+C367+BE290626+C371+C372+C373+C376+C377+C378+C382+C388+C391+C392+C395+C398+C399+C404+C407+C408+C409+C412+C415+C416+C419+C420+C421+C422+C429+C443</f>
        <v>376638.54600000003</v>
      </c>
      <c r="D340" s="33">
        <f>D341+D342+D343+D344+D347+D348+D353+D356+D357+D362+D367+BH290668+D371+D372+D373+D376+D377+D378+D382+D388+D391+D392+D395+D398+D399+D404+D407+D408+D409+D412+D415+D416+D419+D420+D421+D422+D429+D443</f>
        <v>373638.54600000003</v>
      </c>
      <c r="E340" s="33">
        <f>E341+E342+E343+E344+E347+E348+E353+E356+E357+E362+E367+BI290668+E371+E372+E373+E376+E377+E378+E382+E388+E391+E392+E395+E398+E399+E404+E407+E408+E409+E412+E415+E416+E419+E420+E421+E422+E429+E443</f>
        <v>373638.54600000003</v>
      </c>
      <c r="H340" s="42">
        <f t="shared" si="28"/>
        <v>376638.54600000003</v>
      </c>
    </row>
    <row r="341" spans="1:10" outlineLevel="2">
      <c r="A341" s="6">
        <v>2201</v>
      </c>
      <c r="B341" s="35" t="s">
        <v>294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2">
        <f t="shared" si="28"/>
        <v>0</v>
      </c>
    </row>
    <row r="342" spans="1:10" outlineLevel="2">
      <c r="A342" s="6">
        <v>2201</v>
      </c>
      <c r="B342" s="4" t="s">
        <v>40</v>
      </c>
      <c r="C342" s="5">
        <v>7080</v>
      </c>
      <c r="D342" s="5">
        <f t="shared" si="30"/>
        <v>7080</v>
      </c>
      <c r="E342" s="5">
        <f t="shared" si="30"/>
        <v>7080</v>
      </c>
      <c r="H342" s="42">
        <f t="shared" si="28"/>
        <v>7080</v>
      </c>
    </row>
    <row r="343" spans="1:10" outlineLevel="2">
      <c r="A343" s="6">
        <v>2201</v>
      </c>
      <c r="B343" s="4" t="s">
        <v>41</v>
      </c>
      <c r="C343" s="5">
        <v>72902.167000000001</v>
      </c>
      <c r="D343" s="5">
        <f t="shared" si="30"/>
        <v>72902.167000000001</v>
      </c>
      <c r="E343" s="5">
        <f t="shared" si="30"/>
        <v>72902.167000000001</v>
      </c>
      <c r="H343" s="42">
        <f t="shared" si="28"/>
        <v>72902.167000000001</v>
      </c>
    </row>
    <row r="344" spans="1:10" outlineLevel="2">
      <c r="A344" s="6">
        <v>2201</v>
      </c>
      <c r="B344" s="4" t="s">
        <v>295</v>
      </c>
      <c r="C344" s="5">
        <f>SUM(C345:C346)</f>
        <v>1500</v>
      </c>
      <c r="D344" s="5">
        <f>SUM(D345:D346)</f>
        <v>1500</v>
      </c>
      <c r="E344" s="5">
        <f>SUM(E345:E346)</f>
        <v>1500</v>
      </c>
      <c r="H344" s="42">
        <f t="shared" si="28"/>
        <v>1500</v>
      </c>
    </row>
    <row r="345" spans="1:10" outlineLevel="3">
      <c r="A345" s="30"/>
      <c r="B345" s="29" t="s">
        <v>296</v>
      </c>
      <c r="C345" s="31">
        <v>1000</v>
      </c>
      <c r="D345" s="31">
        <f t="shared" ref="D345:E347" si="31">C345</f>
        <v>1000</v>
      </c>
      <c r="E345" s="31">
        <f t="shared" si="31"/>
        <v>1000</v>
      </c>
      <c r="H345" s="42">
        <f t="shared" si="28"/>
        <v>1000</v>
      </c>
    </row>
    <row r="346" spans="1:10" outlineLevel="3">
      <c r="A346" s="30"/>
      <c r="B346" s="29" t="s">
        <v>297</v>
      </c>
      <c r="C346" s="31">
        <v>500</v>
      </c>
      <c r="D346" s="31">
        <f t="shared" si="31"/>
        <v>500</v>
      </c>
      <c r="E346" s="31">
        <f t="shared" si="31"/>
        <v>500</v>
      </c>
      <c r="H346" s="42">
        <f t="shared" si="28"/>
        <v>500</v>
      </c>
    </row>
    <row r="347" spans="1:10" outlineLevel="2">
      <c r="A347" s="6">
        <v>2201</v>
      </c>
      <c r="B347" s="4" t="s">
        <v>298</v>
      </c>
      <c r="C347" s="5">
        <v>0</v>
      </c>
      <c r="D347" s="5">
        <f t="shared" si="31"/>
        <v>0</v>
      </c>
      <c r="E347" s="5">
        <f t="shared" si="31"/>
        <v>0</v>
      </c>
      <c r="H347" s="42">
        <f t="shared" si="28"/>
        <v>0</v>
      </c>
    </row>
    <row r="348" spans="1:10" outlineLevel="2">
      <c r="A348" s="6">
        <v>2201</v>
      </c>
      <c r="B348" s="4" t="s">
        <v>299</v>
      </c>
      <c r="C348" s="5">
        <f>SUM(C349:C352)</f>
        <v>17000</v>
      </c>
      <c r="D348" s="5">
        <f>SUM(D349:D352)</f>
        <v>17000</v>
      </c>
      <c r="E348" s="5">
        <f>SUM(E349:E352)</f>
        <v>17000</v>
      </c>
      <c r="H348" s="42">
        <f t="shared" si="28"/>
        <v>17000</v>
      </c>
    </row>
    <row r="349" spans="1:10" outlineLevel="3">
      <c r="A349" s="30"/>
      <c r="B349" s="29" t="s">
        <v>300</v>
      </c>
      <c r="C349" s="31">
        <v>17000</v>
      </c>
      <c r="D349" s="31">
        <f>C349</f>
        <v>17000</v>
      </c>
      <c r="E349" s="31">
        <f>D349</f>
        <v>17000</v>
      </c>
      <c r="H349" s="42">
        <f t="shared" si="28"/>
        <v>17000</v>
      </c>
    </row>
    <row r="350" spans="1:10" outlineLevel="3">
      <c r="A350" s="30"/>
      <c r="B350" s="29" t="s">
        <v>301</v>
      </c>
      <c r="C350" s="31">
        <v>0</v>
      </c>
      <c r="D350" s="31">
        <f t="shared" ref="D350:E352" si="32">C350</f>
        <v>0</v>
      </c>
      <c r="E350" s="31">
        <f t="shared" si="32"/>
        <v>0</v>
      </c>
      <c r="H350" s="42">
        <f t="shared" si="28"/>
        <v>0</v>
      </c>
    </row>
    <row r="351" spans="1:10" outlineLevel="3">
      <c r="A351" s="30"/>
      <c r="B351" s="29" t="s">
        <v>302</v>
      </c>
      <c r="C351" s="31">
        <v>0</v>
      </c>
      <c r="D351" s="31">
        <f t="shared" si="32"/>
        <v>0</v>
      </c>
      <c r="E351" s="31">
        <f t="shared" si="32"/>
        <v>0</v>
      </c>
      <c r="H351" s="42">
        <f t="shared" si="28"/>
        <v>0</v>
      </c>
    </row>
    <row r="352" spans="1:10" outlineLevel="3">
      <c r="A352" s="30"/>
      <c r="B352" s="29" t="s">
        <v>303</v>
      </c>
      <c r="C352" s="31">
        <v>0</v>
      </c>
      <c r="D352" s="31">
        <f t="shared" si="32"/>
        <v>0</v>
      </c>
      <c r="E352" s="31">
        <f t="shared" si="32"/>
        <v>0</v>
      </c>
      <c r="H352" s="42">
        <f t="shared" si="28"/>
        <v>0</v>
      </c>
    </row>
    <row r="353" spans="1:8" outlineLevel="2">
      <c r="A353" s="6">
        <v>2201</v>
      </c>
      <c r="B353" s="4" t="s">
        <v>304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2">
        <f t="shared" si="28"/>
        <v>500</v>
      </c>
    </row>
    <row r="354" spans="1:8" outlineLevel="3">
      <c r="A354" s="30"/>
      <c r="B354" s="29" t="s">
        <v>42</v>
      </c>
      <c r="C354" s="31">
        <v>500</v>
      </c>
      <c r="D354" s="31">
        <f t="shared" ref="D354:E356" si="33">C354</f>
        <v>500</v>
      </c>
      <c r="E354" s="31">
        <f t="shared" si="33"/>
        <v>500</v>
      </c>
      <c r="H354" s="42">
        <f t="shared" si="28"/>
        <v>500</v>
      </c>
    </row>
    <row r="355" spans="1:8" outlineLevel="3">
      <c r="A355" s="30"/>
      <c r="B355" s="29" t="s">
        <v>305</v>
      </c>
      <c r="C355" s="31">
        <v>0</v>
      </c>
      <c r="D355" s="31">
        <f t="shared" si="33"/>
        <v>0</v>
      </c>
      <c r="E355" s="31">
        <f t="shared" si="33"/>
        <v>0</v>
      </c>
      <c r="H355" s="42">
        <f t="shared" si="28"/>
        <v>0</v>
      </c>
    </row>
    <row r="356" spans="1:8" outlineLevel="2">
      <c r="A356" s="6">
        <v>2201</v>
      </c>
      <c r="B356" s="4" t="s">
        <v>306</v>
      </c>
      <c r="C356" s="5">
        <v>0</v>
      </c>
      <c r="D356" s="5">
        <f t="shared" si="33"/>
        <v>0</v>
      </c>
      <c r="E356" s="5">
        <f t="shared" si="33"/>
        <v>0</v>
      </c>
      <c r="H356" s="42">
        <f t="shared" si="28"/>
        <v>0</v>
      </c>
    </row>
    <row r="357" spans="1:8" outlineLevel="2">
      <c r="A357" s="6">
        <v>2201</v>
      </c>
      <c r="B357" s="4" t="s">
        <v>307</v>
      </c>
      <c r="C357" s="5">
        <f>SUM(C358:C361)</f>
        <v>4750</v>
      </c>
      <c r="D357" s="5">
        <f>SUM(D358:D361)</f>
        <v>4750</v>
      </c>
      <c r="E357" s="5">
        <f>SUM(E358:E361)</f>
        <v>4750</v>
      </c>
      <c r="H357" s="42">
        <f t="shared" si="28"/>
        <v>4750</v>
      </c>
    </row>
    <row r="358" spans="1:8" outlineLevel="3">
      <c r="A358" s="30"/>
      <c r="B358" s="29" t="s">
        <v>308</v>
      </c>
      <c r="C358" s="31">
        <v>4190</v>
      </c>
      <c r="D358" s="31">
        <f>C358</f>
        <v>4190</v>
      </c>
      <c r="E358" s="31">
        <f>D358</f>
        <v>4190</v>
      </c>
      <c r="H358" s="42">
        <f t="shared" si="28"/>
        <v>4190</v>
      </c>
    </row>
    <row r="359" spans="1:8" outlineLevel="3">
      <c r="A359" s="30"/>
      <c r="B359" s="29" t="s">
        <v>309</v>
      </c>
      <c r="C359" s="31"/>
      <c r="D359" s="31">
        <f t="shared" ref="D359:E361" si="34">C359</f>
        <v>0</v>
      </c>
      <c r="E359" s="31">
        <f t="shared" si="34"/>
        <v>0</v>
      </c>
      <c r="H359" s="42">
        <f t="shared" si="28"/>
        <v>0</v>
      </c>
    </row>
    <row r="360" spans="1:8" outlineLevel="3">
      <c r="A360" s="30"/>
      <c r="B360" s="29" t="s">
        <v>310</v>
      </c>
      <c r="C360" s="31">
        <v>560</v>
      </c>
      <c r="D360" s="31">
        <f t="shared" si="34"/>
        <v>560</v>
      </c>
      <c r="E360" s="31">
        <f t="shared" si="34"/>
        <v>560</v>
      </c>
      <c r="H360" s="42">
        <f t="shared" si="28"/>
        <v>560</v>
      </c>
    </row>
    <row r="361" spans="1:8" outlineLevel="3">
      <c r="A361" s="30"/>
      <c r="B361" s="29" t="s">
        <v>311</v>
      </c>
      <c r="C361" s="31"/>
      <c r="D361" s="31">
        <f t="shared" si="34"/>
        <v>0</v>
      </c>
      <c r="E361" s="31">
        <f t="shared" si="34"/>
        <v>0</v>
      </c>
      <c r="H361" s="42">
        <f t="shared" si="28"/>
        <v>0</v>
      </c>
    </row>
    <row r="362" spans="1:8" outlineLevel="2">
      <c r="A362" s="6">
        <v>2201</v>
      </c>
      <c r="B362" s="4" t="s">
        <v>312</v>
      </c>
      <c r="C362" s="5">
        <f>SUM(C363:C366)</f>
        <v>5500</v>
      </c>
      <c r="D362" s="5">
        <f>SUM(D363:D366)</f>
        <v>5500</v>
      </c>
      <c r="E362" s="5">
        <f>SUM(E363:E366)</f>
        <v>5500</v>
      </c>
      <c r="H362" s="42">
        <f t="shared" si="28"/>
        <v>5500</v>
      </c>
    </row>
    <row r="363" spans="1:8" outlineLevel="3">
      <c r="A363" s="30"/>
      <c r="B363" s="29" t="s">
        <v>313</v>
      </c>
      <c r="C363" s="31">
        <v>1000</v>
      </c>
      <c r="D363" s="31">
        <f>C363</f>
        <v>1000</v>
      </c>
      <c r="E363" s="31">
        <f>D363</f>
        <v>1000</v>
      </c>
      <c r="H363" s="42">
        <f t="shared" si="28"/>
        <v>1000</v>
      </c>
    </row>
    <row r="364" spans="1:8" outlineLevel="3">
      <c r="A364" s="30"/>
      <c r="B364" s="29" t="s">
        <v>314</v>
      </c>
      <c r="C364" s="31">
        <v>4240</v>
      </c>
      <c r="D364" s="31">
        <f t="shared" ref="D364:E366" si="35">C364</f>
        <v>4240</v>
      </c>
      <c r="E364" s="31">
        <f t="shared" si="35"/>
        <v>4240</v>
      </c>
      <c r="H364" s="42">
        <f t="shared" si="28"/>
        <v>4240</v>
      </c>
    </row>
    <row r="365" spans="1:8" outlineLevel="3">
      <c r="A365" s="30"/>
      <c r="B365" s="29" t="s">
        <v>315</v>
      </c>
      <c r="C365" s="31"/>
      <c r="D365" s="31">
        <f t="shared" si="35"/>
        <v>0</v>
      </c>
      <c r="E365" s="31">
        <f t="shared" si="35"/>
        <v>0</v>
      </c>
      <c r="H365" s="42">
        <f t="shared" si="28"/>
        <v>0</v>
      </c>
    </row>
    <row r="366" spans="1:8" outlineLevel="3">
      <c r="A366" s="30"/>
      <c r="B366" s="29" t="s">
        <v>316</v>
      </c>
      <c r="C366" s="31">
        <v>260</v>
      </c>
      <c r="D366" s="31">
        <f t="shared" si="35"/>
        <v>260</v>
      </c>
      <c r="E366" s="31">
        <f t="shared" si="35"/>
        <v>260</v>
      </c>
      <c r="H366" s="42">
        <f t="shared" si="28"/>
        <v>260</v>
      </c>
    </row>
    <row r="367" spans="1:8" outlineLevel="2">
      <c r="A367" s="6">
        <v>2201</v>
      </c>
      <c r="B367" s="4" t="s">
        <v>43</v>
      </c>
      <c r="C367" s="5">
        <v>0</v>
      </c>
      <c r="D367" s="5">
        <f>C367</f>
        <v>0</v>
      </c>
      <c r="E367" s="5">
        <f>D367</f>
        <v>0</v>
      </c>
      <c r="H367" s="42">
        <f t="shared" si="28"/>
        <v>0</v>
      </c>
    </row>
    <row r="368" spans="1:8" outlineLevel="2" collapsed="1">
      <c r="A368" s="6">
        <v>2201</v>
      </c>
      <c r="B368" s="4" t="s">
        <v>317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2">
        <f t="shared" si="28"/>
        <v>0</v>
      </c>
    </row>
    <row r="369" spans="1:8" outlineLevel="3">
      <c r="A369" s="30"/>
      <c r="B369" s="29" t="s">
        <v>318</v>
      </c>
      <c r="C369" s="31">
        <v>0</v>
      </c>
      <c r="D369" s="31">
        <f t="shared" ref="D369:E372" si="36">C369</f>
        <v>0</v>
      </c>
      <c r="E369" s="31">
        <f t="shared" si="36"/>
        <v>0</v>
      </c>
      <c r="H369" s="42">
        <f t="shared" si="28"/>
        <v>0</v>
      </c>
    </row>
    <row r="370" spans="1:8" outlineLevel="3">
      <c r="A370" s="30"/>
      <c r="B370" s="29" t="s">
        <v>319</v>
      </c>
      <c r="C370" s="31">
        <v>0</v>
      </c>
      <c r="D370" s="31">
        <f t="shared" si="36"/>
        <v>0</v>
      </c>
      <c r="E370" s="31">
        <f t="shared" si="36"/>
        <v>0</v>
      </c>
      <c r="H370" s="42">
        <f t="shared" si="28"/>
        <v>0</v>
      </c>
    </row>
    <row r="371" spans="1:8" outlineLevel="2">
      <c r="A371" s="6">
        <v>2201</v>
      </c>
      <c r="B371" s="4" t="s">
        <v>44</v>
      </c>
      <c r="C371" s="5">
        <v>1500</v>
      </c>
      <c r="D371" s="5">
        <f t="shared" si="36"/>
        <v>1500</v>
      </c>
      <c r="E371" s="5">
        <f t="shared" si="36"/>
        <v>1500</v>
      </c>
      <c r="H371" s="42">
        <f t="shared" si="28"/>
        <v>1500</v>
      </c>
    </row>
    <row r="372" spans="1:8" outlineLevel="2">
      <c r="A372" s="6">
        <v>2201</v>
      </c>
      <c r="B372" s="4" t="s">
        <v>45</v>
      </c>
      <c r="C372" s="5">
        <v>3500</v>
      </c>
      <c r="D372" s="5">
        <f t="shared" si="36"/>
        <v>3500</v>
      </c>
      <c r="E372" s="5">
        <f t="shared" si="36"/>
        <v>3500</v>
      </c>
      <c r="H372" s="42">
        <f t="shared" si="28"/>
        <v>3500</v>
      </c>
    </row>
    <row r="373" spans="1:8" outlineLevel="2" collapsed="1">
      <c r="A373" s="6">
        <v>2201</v>
      </c>
      <c r="B373" s="4" t="s">
        <v>320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2">
        <f t="shared" si="28"/>
        <v>0</v>
      </c>
    </row>
    <row r="374" spans="1:8" outlineLevel="3">
      <c r="A374" s="30"/>
      <c r="B374" s="29" t="s">
        <v>321</v>
      </c>
      <c r="C374" s="31">
        <v>0</v>
      </c>
      <c r="D374" s="31">
        <f t="shared" ref="D374:E377" si="37">C374</f>
        <v>0</v>
      </c>
      <c r="E374" s="31">
        <f t="shared" si="37"/>
        <v>0</v>
      </c>
      <c r="H374" s="42">
        <f t="shared" si="28"/>
        <v>0</v>
      </c>
    </row>
    <row r="375" spans="1:8" outlineLevel="3">
      <c r="A375" s="30"/>
      <c r="B375" s="29" t="s">
        <v>322</v>
      </c>
      <c r="C375" s="31">
        <v>0</v>
      </c>
      <c r="D375" s="31">
        <f t="shared" si="37"/>
        <v>0</v>
      </c>
      <c r="E375" s="31">
        <f t="shared" si="37"/>
        <v>0</v>
      </c>
      <c r="H375" s="42">
        <f t="shared" si="28"/>
        <v>0</v>
      </c>
    </row>
    <row r="376" spans="1:8" outlineLevel="2">
      <c r="A376" s="6">
        <v>2201</v>
      </c>
      <c r="B376" s="4" t="s">
        <v>323</v>
      </c>
      <c r="C376" s="5">
        <v>0</v>
      </c>
      <c r="D376" s="5">
        <f t="shared" si="37"/>
        <v>0</v>
      </c>
      <c r="E376" s="5">
        <f t="shared" si="37"/>
        <v>0</v>
      </c>
      <c r="H376" s="42">
        <f t="shared" si="28"/>
        <v>0</v>
      </c>
    </row>
    <row r="377" spans="1:8" outlineLevel="2" collapsed="1">
      <c r="A377" s="6">
        <v>2201</v>
      </c>
      <c r="B377" s="4" t="s">
        <v>324</v>
      </c>
      <c r="C377" s="5">
        <v>300</v>
      </c>
      <c r="D377" s="5">
        <f t="shared" si="37"/>
        <v>300</v>
      </c>
      <c r="E377" s="5">
        <f t="shared" si="37"/>
        <v>300</v>
      </c>
      <c r="H377" s="42">
        <f t="shared" si="28"/>
        <v>300</v>
      </c>
    </row>
    <row r="378" spans="1:8" outlineLevel="2">
      <c r="A378" s="6">
        <v>2201</v>
      </c>
      <c r="B378" s="4" t="s">
        <v>325</v>
      </c>
      <c r="C378" s="5">
        <v>3000</v>
      </c>
      <c r="D378" s="5">
        <f>SUM(D379:D381)</f>
        <v>0</v>
      </c>
      <c r="E378" s="5">
        <f>SUM(E379:E381)</f>
        <v>0</v>
      </c>
      <c r="H378" s="42">
        <f t="shared" si="28"/>
        <v>3000</v>
      </c>
    </row>
    <row r="379" spans="1:8" outlineLevel="3">
      <c r="A379" s="30"/>
      <c r="B379" s="29" t="s">
        <v>46</v>
      </c>
      <c r="C379" s="31"/>
      <c r="D379" s="31">
        <f t="shared" ref="D379:E381" si="38">C379</f>
        <v>0</v>
      </c>
      <c r="E379" s="31">
        <f t="shared" si="38"/>
        <v>0</v>
      </c>
      <c r="H379" s="42">
        <f t="shared" si="28"/>
        <v>0</v>
      </c>
    </row>
    <row r="380" spans="1:8" outlineLevel="3">
      <c r="A380" s="30"/>
      <c r="B380" s="29" t="s">
        <v>135</v>
      </c>
      <c r="C380" s="31"/>
      <c r="D380" s="31">
        <f t="shared" si="38"/>
        <v>0</v>
      </c>
      <c r="E380" s="31">
        <f t="shared" si="38"/>
        <v>0</v>
      </c>
      <c r="H380" s="42">
        <f t="shared" si="28"/>
        <v>0</v>
      </c>
    </row>
    <row r="381" spans="1:8" outlineLevel="3">
      <c r="A381" s="30"/>
      <c r="B381" s="29" t="s">
        <v>47</v>
      </c>
      <c r="C381" s="31"/>
      <c r="D381" s="31">
        <f t="shared" si="38"/>
        <v>0</v>
      </c>
      <c r="E381" s="31">
        <f t="shared" si="38"/>
        <v>0</v>
      </c>
      <c r="H381" s="42">
        <f t="shared" si="28"/>
        <v>0</v>
      </c>
    </row>
    <row r="382" spans="1:8" outlineLevel="2">
      <c r="A382" s="6">
        <v>2201</v>
      </c>
      <c r="B382" s="4" t="s">
        <v>136</v>
      </c>
      <c r="C382" s="5">
        <f>SUM(C383:C387)</f>
        <v>2700</v>
      </c>
      <c r="D382" s="5">
        <f>SUM(D383:D387)</f>
        <v>2700</v>
      </c>
      <c r="E382" s="5">
        <f>SUM(E383:E387)</f>
        <v>2700</v>
      </c>
      <c r="H382" s="42">
        <f t="shared" si="28"/>
        <v>2700</v>
      </c>
    </row>
    <row r="383" spans="1:8" outlineLevel="3">
      <c r="A383" s="30"/>
      <c r="B383" s="29" t="s">
        <v>326</v>
      </c>
      <c r="C383" s="31">
        <v>580</v>
      </c>
      <c r="D383" s="31">
        <f>C383</f>
        <v>580</v>
      </c>
      <c r="E383" s="31">
        <f>D383</f>
        <v>580</v>
      </c>
      <c r="H383" s="42">
        <f t="shared" si="28"/>
        <v>580</v>
      </c>
    </row>
    <row r="384" spans="1:8" outlineLevel="3">
      <c r="A384" s="30"/>
      <c r="B384" s="29" t="s">
        <v>327</v>
      </c>
      <c r="C384" s="31"/>
      <c r="D384" s="31">
        <f t="shared" ref="D384:E387" si="39">C384</f>
        <v>0</v>
      </c>
      <c r="E384" s="31">
        <f t="shared" si="39"/>
        <v>0</v>
      </c>
      <c r="H384" s="42">
        <f t="shared" si="28"/>
        <v>0</v>
      </c>
    </row>
    <row r="385" spans="1:8" outlineLevel="3">
      <c r="A385" s="30"/>
      <c r="B385" s="29" t="s">
        <v>328</v>
      </c>
      <c r="C385" s="31"/>
      <c r="D385" s="31">
        <f t="shared" si="39"/>
        <v>0</v>
      </c>
      <c r="E385" s="31">
        <f t="shared" si="39"/>
        <v>0</v>
      </c>
      <c r="H385" s="42">
        <f t="shared" si="28"/>
        <v>0</v>
      </c>
    </row>
    <row r="386" spans="1:8" outlineLevel="3">
      <c r="A386" s="30"/>
      <c r="B386" s="29" t="s">
        <v>329</v>
      </c>
      <c r="C386" s="31">
        <v>2120</v>
      </c>
      <c r="D386" s="31">
        <f t="shared" si="39"/>
        <v>2120</v>
      </c>
      <c r="E386" s="31">
        <f t="shared" si="39"/>
        <v>2120</v>
      </c>
      <c r="H386" s="42">
        <f t="shared" ref="H386:H449" si="40">C386</f>
        <v>2120</v>
      </c>
    </row>
    <row r="387" spans="1:8" outlineLevel="3">
      <c r="A387" s="30"/>
      <c r="B387" s="29" t="s">
        <v>330</v>
      </c>
      <c r="C387" s="31"/>
      <c r="D387" s="31">
        <f t="shared" si="39"/>
        <v>0</v>
      </c>
      <c r="E387" s="31">
        <f t="shared" si="39"/>
        <v>0</v>
      </c>
      <c r="H387" s="42">
        <f t="shared" si="40"/>
        <v>0</v>
      </c>
    </row>
    <row r="388" spans="1:8" outlineLevel="2">
      <c r="A388" s="6">
        <v>2201</v>
      </c>
      <c r="B388" s="4" t="s">
        <v>331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2">
        <f t="shared" si="40"/>
        <v>0</v>
      </c>
    </row>
    <row r="389" spans="1:8" outlineLevel="3">
      <c r="A389" s="30"/>
      <c r="B389" s="29" t="s">
        <v>48</v>
      </c>
      <c r="C389" s="31">
        <v>0</v>
      </c>
      <c r="D389" s="31">
        <f t="shared" ref="D389:E391" si="41">C389</f>
        <v>0</v>
      </c>
      <c r="E389" s="31">
        <f t="shared" si="41"/>
        <v>0</v>
      </c>
      <c r="H389" s="42">
        <f t="shared" si="40"/>
        <v>0</v>
      </c>
    </row>
    <row r="390" spans="1:8" outlineLevel="3">
      <c r="A390" s="30"/>
      <c r="B390" s="29" t="s">
        <v>332</v>
      </c>
      <c r="C390" s="31">
        <v>0</v>
      </c>
      <c r="D390" s="31">
        <f t="shared" si="41"/>
        <v>0</v>
      </c>
      <c r="E390" s="31">
        <f t="shared" si="41"/>
        <v>0</v>
      </c>
      <c r="H390" s="42">
        <f t="shared" si="40"/>
        <v>0</v>
      </c>
    </row>
    <row r="391" spans="1:8" outlineLevel="2">
      <c r="A391" s="6">
        <v>2201</v>
      </c>
      <c r="B391" s="4" t="s">
        <v>333</v>
      </c>
      <c r="C391" s="5">
        <v>0</v>
      </c>
      <c r="D391" s="5">
        <f t="shared" si="41"/>
        <v>0</v>
      </c>
      <c r="E391" s="5">
        <f t="shared" si="41"/>
        <v>0</v>
      </c>
      <c r="H391" s="42">
        <f t="shared" si="40"/>
        <v>0</v>
      </c>
    </row>
    <row r="392" spans="1:8" outlineLevel="2" collapsed="1">
      <c r="A392" s="6">
        <v>2201</v>
      </c>
      <c r="B392" s="4" t="s">
        <v>334</v>
      </c>
      <c r="C392" s="5">
        <f>SUM(C393:C394)</f>
        <v>3300</v>
      </c>
      <c r="D392" s="5">
        <f>SUM(D393:D394)</f>
        <v>3300</v>
      </c>
      <c r="E392" s="5">
        <f>SUM(E393:E394)</f>
        <v>3300</v>
      </c>
      <c r="H392" s="42">
        <f t="shared" si="40"/>
        <v>3300</v>
      </c>
    </row>
    <row r="393" spans="1:8" outlineLevel="3">
      <c r="A393" s="30"/>
      <c r="B393" s="29" t="s">
        <v>335</v>
      </c>
      <c r="C393" s="31">
        <v>0</v>
      </c>
      <c r="D393" s="31">
        <f>C393</f>
        <v>0</v>
      </c>
      <c r="E393" s="31">
        <f>D393</f>
        <v>0</v>
      </c>
      <c r="H393" s="42">
        <f t="shared" si="40"/>
        <v>0</v>
      </c>
    </row>
    <row r="394" spans="1:8" outlineLevel="3">
      <c r="A394" s="30"/>
      <c r="B394" s="29" t="s">
        <v>336</v>
      </c>
      <c r="C394" s="31">
        <v>3300</v>
      </c>
      <c r="D394" s="31">
        <f>C394</f>
        <v>3300</v>
      </c>
      <c r="E394" s="31">
        <f>D394</f>
        <v>3300</v>
      </c>
      <c r="H394" s="42">
        <f t="shared" si="40"/>
        <v>3300</v>
      </c>
    </row>
    <row r="395" spans="1:8" outlineLevel="2">
      <c r="A395" s="6">
        <v>2201</v>
      </c>
      <c r="B395" s="4" t="s">
        <v>137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2">
        <f t="shared" si="40"/>
        <v>0</v>
      </c>
    </row>
    <row r="396" spans="1:8" outlineLevel="3">
      <c r="A396" s="30"/>
      <c r="B396" s="29" t="s">
        <v>337</v>
      </c>
      <c r="C396" s="31"/>
      <c r="D396" s="31">
        <f t="shared" ref="D396:E398" si="42">C396</f>
        <v>0</v>
      </c>
      <c r="E396" s="31">
        <f t="shared" si="42"/>
        <v>0</v>
      </c>
      <c r="H396" s="42">
        <f t="shared" si="40"/>
        <v>0</v>
      </c>
    </row>
    <row r="397" spans="1:8" outlineLevel="3">
      <c r="A397" s="30"/>
      <c r="B397" s="29" t="s">
        <v>338</v>
      </c>
      <c r="C397" s="31">
        <v>0</v>
      </c>
      <c r="D397" s="31">
        <f t="shared" si="42"/>
        <v>0</v>
      </c>
      <c r="E397" s="31">
        <f t="shared" si="42"/>
        <v>0</v>
      </c>
      <c r="H397" s="42">
        <f t="shared" si="40"/>
        <v>0</v>
      </c>
    </row>
    <row r="398" spans="1:8" outlineLevel="2">
      <c r="A398" s="6">
        <v>2201</v>
      </c>
      <c r="B398" s="4" t="s">
        <v>339</v>
      </c>
      <c r="C398" s="5">
        <v>0</v>
      </c>
      <c r="D398" s="5">
        <f t="shared" si="42"/>
        <v>0</v>
      </c>
      <c r="E398" s="5">
        <f t="shared" si="42"/>
        <v>0</v>
      </c>
      <c r="H398" s="42">
        <f t="shared" si="40"/>
        <v>0</v>
      </c>
    </row>
    <row r="399" spans="1:8" outlineLevel="2" collapsed="1">
      <c r="A399" s="6">
        <v>2201</v>
      </c>
      <c r="B399" s="4" t="s">
        <v>138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2">
        <f t="shared" si="40"/>
        <v>0</v>
      </c>
    </row>
    <row r="400" spans="1:8" outlineLevel="3">
      <c r="A400" s="30"/>
      <c r="B400" s="29" t="s">
        <v>340</v>
      </c>
      <c r="C400" s="31">
        <v>0</v>
      </c>
      <c r="D400" s="31">
        <f>C400</f>
        <v>0</v>
      </c>
      <c r="E400" s="31">
        <f>D400</f>
        <v>0</v>
      </c>
      <c r="H400" s="42">
        <f t="shared" si="40"/>
        <v>0</v>
      </c>
    </row>
    <row r="401" spans="1:8" outlineLevel="3">
      <c r="A401" s="30"/>
      <c r="B401" s="29" t="s">
        <v>341</v>
      </c>
      <c r="C401" s="31"/>
      <c r="D401" s="31">
        <f t="shared" ref="D401:E403" si="43">C401</f>
        <v>0</v>
      </c>
      <c r="E401" s="31">
        <f t="shared" si="43"/>
        <v>0</v>
      </c>
      <c r="H401" s="42">
        <f t="shared" si="40"/>
        <v>0</v>
      </c>
    </row>
    <row r="402" spans="1:8" outlineLevel="3">
      <c r="A402" s="30"/>
      <c r="B402" s="29" t="s">
        <v>342</v>
      </c>
      <c r="C402" s="31">
        <v>0</v>
      </c>
      <c r="D402" s="31">
        <f t="shared" si="43"/>
        <v>0</v>
      </c>
      <c r="E402" s="31">
        <f t="shared" si="43"/>
        <v>0</v>
      </c>
      <c r="H402" s="42">
        <f t="shared" si="40"/>
        <v>0</v>
      </c>
    </row>
    <row r="403" spans="1:8" outlineLevel="3">
      <c r="A403" s="30"/>
      <c r="B403" s="29" t="s">
        <v>343</v>
      </c>
      <c r="C403" s="31">
        <v>0</v>
      </c>
      <c r="D403" s="31">
        <f t="shared" si="43"/>
        <v>0</v>
      </c>
      <c r="E403" s="31">
        <f t="shared" si="43"/>
        <v>0</v>
      </c>
      <c r="H403" s="42">
        <f t="shared" si="40"/>
        <v>0</v>
      </c>
    </row>
    <row r="404" spans="1:8" outlineLevel="2">
      <c r="A404" s="6">
        <v>2201</v>
      </c>
      <c r="B404" s="4" t="s">
        <v>344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2">
        <f t="shared" si="40"/>
        <v>0</v>
      </c>
    </row>
    <row r="405" spans="1:8" outlineLevel="3">
      <c r="A405" s="30"/>
      <c r="B405" s="29" t="s">
        <v>345</v>
      </c>
      <c r="C405" s="31">
        <v>0</v>
      </c>
      <c r="D405" s="31">
        <f t="shared" ref="D405:E408" si="44">C405</f>
        <v>0</v>
      </c>
      <c r="E405" s="31">
        <f t="shared" si="44"/>
        <v>0</v>
      </c>
      <c r="H405" s="42">
        <f t="shared" si="40"/>
        <v>0</v>
      </c>
    </row>
    <row r="406" spans="1:8" outlineLevel="3">
      <c r="A406" s="30"/>
      <c r="B406" s="29" t="s">
        <v>346</v>
      </c>
      <c r="C406" s="31">
        <v>0</v>
      </c>
      <c r="D406" s="31">
        <f t="shared" si="44"/>
        <v>0</v>
      </c>
      <c r="E406" s="31">
        <f t="shared" si="44"/>
        <v>0</v>
      </c>
      <c r="H406" s="42">
        <f t="shared" si="40"/>
        <v>0</v>
      </c>
    </row>
    <row r="407" spans="1:8" outlineLevel="2">
      <c r="A407" s="6">
        <v>2201</v>
      </c>
      <c r="B407" s="4" t="s">
        <v>347</v>
      </c>
      <c r="C407" s="5">
        <v>0</v>
      </c>
      <c r="D407" s="5">
        <f t="shared" si="44"/>
        <v>0</v>
      </c>
      <c r="E407" s="5">
        <f t="shared" si="44"/>
        <v>0</v>
      </c>
      <c r="H407" s="42">
        <f t="shared" si="40"/>
        <v>0</v>
      </c>
    </row>
    <row r="408" spans="1:8" outlineLevel="2" collapsed="1">
      <c r="A408" s="6">
        <v>2201</v>
      </c>
      <c r="B408" s="4" t="s">
        <v>348</v>
      </c>
      <c r="C408" s="5">
        <v>0</v>
      </c>
      <c r="D408" s="5">
        <f t="shared" si="44"/>
        <v>0</v>
      </c>
      <c r="E408" s="5">
        <f t="shared" si="44"/>
        <v>0</v>
      </c>
      <c r="H408" s="42">
        <f t="shared" si="40"/>
        <v>0</v>
      </c>
    </row>
    <row r="409" spans="1:8" outlineLevel="2" collapsed="1">
      <c r="A409" s="6">
        <v>2201</v>
      </c>
      <c r="B409" s="4" t="s">
        <v>349</v>
      </c>
      <c r="C409" s="5">
        <f>SUM(C410:C411)</f>
        <v>590</v>
      </c>
      <c r="D409" s="5">
        <f>SUM(D410:D411)</f>
        <v>590</v>
      </c>
      <c r="E409" s="5">
        <f>SUM(E410:E411)</f>
        <v>590</v>
      </c>
      <c r="H409" s="42">
        <f t="shared" si="40"/>
        <v>590</v>
      </c>
    </row>
    <row r="410" spans="1:8" outlineLevel="3" collapsed="1">
      <c r="A410" s="30"/>
      <c r="B410" s="29" t="s">
        <v>49</v>
      </c>
      <c r="C410" s="31">
        <v>590</v>
      </c>
      <c r="D410" s="31">
        <f>C410</f>
        <v>590</v>
      </c>
      <c r="E410" s="31">
        <f>D410</f>
        <v>590</v>
      </c>
      <c r="H410" s="42">
        <f t="shared" si="40"/>
        <v>590</v>
      </c>
    </row>
    <row r="411" spans="1:8" outlineLevel="3">
      <c r="A411" s="30"/>
      <c r="B411" s="29" t="s">
        <v>50</v>
      </c>
      <c r="C411" s="31"/>
      <c r="D411" s="31">
        <f>C411</f>
        <v>0</v>
      </c>
      <c r="E411" s="31">
        <f>D411</f>
        <v>0</v>
      </c>
      <c r="H411" s="42">
        <f t="shared" si="40"/>
        <v>0</v>
      </c>
    </row>
    <row r="412" spans="1:8" outlineLevel="2">
      <c r="A412" s="6">
        <v>2201</v>
      </c>
      <c r="B412" s="4" t="s">
        <v>139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2">
        <f t="shared" si="40"/>
        <v>0</v>
      </c>
    </row>
    <row r="413" spans="1:8" outlineLevel="3" collapsed="1">
      <c r="A413" s="30"/>
      <c r="B413" s="29" t="s">
        <v>350</v>
      </c>
      <c r="C413" s="31">
        <v>0</v>
      </c>
      <c r="D413" s="31">
        <f t="shared" ref="D413:E415" si="45">C413</f>
        <v>0</v>
      </c>
      <c r="E413" s="31">
        <f t="shared" si="45"/>
        <v>0</v>
      </c>
      <c r="H413" s="42">
        <f t="shared" si="40"/>
        <v>0</v>
      </c>
    </row>
    <row r="414" spans="1:8" outlineLevel="3">
      <c r="A414" s="30"/>
      <c r="B414" s="29" t="s">
        <v>351</v>
      </c>
      <c r="C414" s="31">
        <v>0</v>
      </c>
      <c r="D414" s="31">
        <f t="shared" si="45"/>
        <v>0</v>
      </c>
      <c r="E414" s="31">
        <f t="shared" si="45"/>
        <v>0</v>
      </c>
      <c r="H414" s="42">
        <f t="shared" si="40"/>
        <v>0</v>
      </c>
    </row>
    <row r="415" spans="1:8" outlineLevel="2">
      <c r="A415" s="6">
        <v>2201</v>
      </c>
      <c r="B415" s="4" t="s">
        <v>140</v>
      </c>
      <c r="C415" s="5"/>
      <c r="D415" s="5">
        <f t="shared" si="45"/>
        <v>0</v>
      </c>
      <c r="E415" s="5">
        <f t="shared" si="45"/>
        <v>0</v>
      </c>
      <c r="H415" s="42">
        <f t="shared" si="40"/>
        <v>0</v>
      </c>
    </row>
    <row r="416" spans="1:8" outlineLevel="2" collapsed="1">
      <c r="A416" s="6">
        <v>2201</v>
      </c>
      <c r="B416" s="4" t="s">
        <v>354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2">
        <f t="shared" si="40"/>
        <v>0</v>
      </c>
    </row>
    <row r="417" spans="1:8" outlineLevel="3" collapsed="1">
      <c r="A417" s="30"/>
      <c r="B417" s="29" t="s">
        <v>352</v>
      </c>
      <c r="C417" s="31">
        <v>0</v>
      </c>
      <c r="D417" s="31">
        <f t="shared" ref="D417:E421" si="46">C417</f>
        <v>0</v>
      </c>
      <c r="E417" s="31">
        <f t="shared" si="46"/>
        <v>0</v>
      </c>
      <c r="H417" s="42">
        <f t="shared" si="40"/>
        <v>0</v>
      </c>
    </row>
    <row r="418" spans="1:8" outlineLevel="3">
      <c r="A418" s="30"/>
      <c r="B418" s="29" t="s">
        <v>353</v>
      </c>
      <c r="C418" s="31">
        <v>0</v>
      </c>
      <c r="D418" s="31">
        <f t="shared" si="46"/>
        <v>0</v>
      </c>
      <c r="E418" s="31">
        <f t="shared" si="46"/>
        <v>0</v>
      </c>
      <c r="H418" s="42">
        <f t="shared" si="40"/>
        <v>0</v>
      </c>
    </row>
    <row r="419" spans="1:8" outlineLevel="2">
      <c r="A419" s="6">
        <v>2201</v>
      </c>
      <c r="B419" s="4" t="s">
        <v>355</v>
      </c>
      <c r="C419" s="5">
        <v>0</v>
      </c>
      <c r="D419" s="5">
        <f t="shared" si="46"/>
        <v>0</v>
      </c>
      <c r="E419" s="5">
        <f t="shared" si="46"/>
        <v>0</v>
      </c>
      <c r="H419" s="42">
        <f t="shared" si="40"/>
        <v>0</v>
      </c>
    </row>
    <row r="420" spans="1:8" outlineLevel="2">
      <c r="A420" s="6">
        <v>2201</v>
      </c>
      <c r="B420" s="4" t="s">
        <v>356</v>
      </c>
      <c r="C420" s="5">
        <v>2760</v>
      </c>
      <c r="D420" s="5">
        <f t="shared" si="46"/>
        <v>2760</v>
      </c>
      <c r="E420" s="5">
        <f t="shared" si="46"/>
        <v>2760</v>
      </c>
      <c r="H420" s="42">
        <f t="shared" si="40"/>
        <v>2760</v>
      </c>
    </row>
    <row r="421" spans="1:8" outlineLevel="2" collapsed="1">
      <c r="A421" s="6">
        <v>2201</v>
      </c>
      <c r="B421" s="4" t="s">
        <v>357</v>
      </c>
      <c r="C421" s="5">
        <v>0</v>
      </c>
      <c r="D421" s="5">
        <f t="shared" si="46"/>
        <v>0</v>
      </c>
      <c r="E421" s="5">
        <f t="shared" si="46"/>
        <v>0</v>
      </c>
      <c r="H421" s="42">
        <f t="shared" si="40"/>
        <v>0</v>
      </c>
    </row>
    <row r="422" spans="1:8" outlineLevel="2" collapsed="1">
      <c r="A422" s="6">
        <v>2201</v>
      </c>
      <c r="B422" s="4" t="s">
        <v>141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2">
        <f t="shared" si="40"/>
        <v>0</v>
      </c>
    </row>
    <row r="423" spans="1:8" outlineLevel="3">
      <c r="A423" s="30"/>
      <c r="B423" s="29" t="s">
        <v>358</v>
      </c>
      <c r="C423" s="31">
        <v>0</v>
      </c>
      <c r="D423" s="31">
        <f>C423</f>
        <v>0</v>
      </c>
      <c r="E423" s="31">
        <f>D423</f>
        <v>0</v>
      </c>
      <c r="H423" s="42">
        <f t="shared" si="40"/>
        <v>0</v>
      </c>
    </row>
    <row r="424" spans="1:8" outlineLevel="3">
      <c r="A424" s="30"/>
      <c r="B424" s="29" t="s">
        <v>359</v>
      </c>
      <c r="C424" s="31"/>
      <c r="D424" s="31">
        <f t="shared" ref="D424:E428" si="47">C424</f>
        <v>0</v>
      </c>
      <c r="E424" s="31">
        <f t="shared" si="47"/>
        <v>0</v>
      </c>
      <c r="H424" s="42">
        <f t="shared" si="40"/>
        <v>0</v>
      </c>
    </row>
    <row r="425" spans="1:8" outlineLevel="3">
      <c r="A425" s="30"/>
      <c r="B425" s="29" t="s">
        <v>360</v>
      </c>
      <c r="C425" s="31"/>
      <c r="D425" s="31">
        <f t="shared" si="47"/>
        <v>0</v>
      </c>
      <c r="E425" s="31">
        <f t="shared" si="47"/>
        <v>0</v>
      </c>
      <c r="H425" s="42">
        <f t="shared" si="40"/>
        <v>0</v>
      </c>
    </row>
    <row r="426" spans="1:8" outlineLevel="3">
      <c r="A426" s="30"/>
      <c r="B426" s="29" t="s">
        <v>361</v>
      </c>
      <c r="C426" s="31"/>
      <c r="D426" s="31">
        <f t="shared" si="47"/>
        <v>0</v>
      </c>
      <c r="E426" s="31">
        <f t="shared" si="47"/>
        <v>0</v>
      </c>
      <c r="H426" s="42">
        <f t="shared" si="40"/>
        <v>0</v>
      </c>
    </row>
    <row r="427" spans="1:8" outlineLevel="3">
      <c r="A427" s="30"/>
      <c r="B427" s="29" t="s">
        <v>362</v>
      </c>
      <c r="C427" s="31"/>
      <c r="D427" s="31">
        <f t="shared" si="47"/>
        <v>0</v>
      </c>
      <c r="E427" s="31">
        <f t="shared" si="47"/>
        <v>0</v>
      </c>
      <c r="H427" s="42">
        <f t="shared" si="40"/>
        <v>0</v>
      </c>
    </row>
    <row r="428" spans="1:8" outlineLevel="3">
      <c r="A428" s="30"/>
      <c r="B428" s="29" t="s">
        <v>363</v>
      </c>
      <c r="C428" s="31">
        <v>0</v>
      </c>
      <c r="D428" s="31">
        <f t="shared" si="47"/>
        <v>0</v>
      </c>
      <c r="E428" s="31">
        <f t="shared" si="47"/>
        <v>0</v>
      </c>
      <c r="H428" s="42">
        <f t="shared" si="40"/>
        <v>0</v>
      </c>
    </row>
    <row r="429" spans="1:8" outlineLevel="2">
      <c r="A429" s="6">
        <v>2201</v>
      </c>
      <c r="B429" s="4" t="s">
        <v>364</v>
      </c>
      <c r="C429" s="5">
        <f>SUM(C430:C442)</f>
        <v>249756.37900000002</v>
      </c>
      <c r="D429" s="5">
        <f>SUM(D430:D442)</f>
        <v>249756.37900000002</v>
      </c>
      <c r="E429" s="5">
        <f>SUM(E430:E442)</f>
        <v>249756.37900000002</v>
      </c>
      <c r="H429" s="42">
        <f t="shared" si="40"/>
        <v>249756.37900000002</v>
      </c>
    </row>
    <row r="430" spans="1:8" outlineLevel="3">
      <c r="A430" s="30"/>
      <c r="B430" s="29" t="s">
        <v>365</v>
      </c>
      <c r="C430" s="31"/>
      <c r="D430" s="31">
        <f>C430</f>
        <v>0</v>
      </c>
      <c r="E430" s="31">
        <f>D430</f>
        <v>0</v>
      </c>
      <c r="H430" s="42">
        <f t="shared" si="40"/>
        <v>0</v>
      </c>
    </row>
    <row r="431" spans="1:8" outlineLevel="3">
      <c r="A431" s="30"/>
      <c r="B431" s="29" t="s">
        <v>366</v>
      </c>
      <c r="C431" s="31">
        <v>163076.02600000001</v>
      </c>
      <c r="D431" s="31">
        <f t="shared" ref="D431:E442" si="48">C431</f>
        <v>163076.02600000001</v>
      </c>
      <c r="E431" s="31">
        <f t="shared" si="48"/>
        <v>163076.02600000001</v>
      </c>
      <c r="H431" s="42">
        <f t="shared" si="40"/>
        <v>163076.02600000001</v>
      </c>
    </row>
    <row r="432" spans="1:8" outlineLevel="3">
      <c r="A432" s="30"/>
      <c r="B432" s="29" t="s">
        <v>367</v>
      </c>
      <c r="C432" s="31">
        <v>10979.1</v>
      </c>
      <c r="D432" s="31">
        <f t="shared" si="48"/>
        <v>10979.1</v>
      </c>
      <c r="E432" s="31">
        <f t="shared" si="48"/>
        <v>10979.1</v>
      </c>
      <c r="H432" s="42">
        <f t="shared" si="40"/>
        <v>10979.1</v>
      </c>
    </row>
    <row r="433" spans="1:8" outlineLevel="3">
      <c r="A433" s="30"/>
      <c r="B433" s="29" t="s">
        <v>368</v>
      </c>
      <c r="C433" s="31">
        <v>30847.867999999999</v>
      </c>
      <c r="D433" s="31">
        <f t="shared" si="48"/>
        <v>30847.867999999999</v>
      </c>
      <c r="E433" s="31">
        <f t="shared" si="48"/>
        <v>30847.867999999999</v>
      </c>
      <c r="H433" s="42">
        <f t="shared" si="40"/>
        <v>30847.867999999999</v>
      </c>
    </row>
    <row r="434" spans="1:8" outlineLevel="3">
      <c r="A434" s="30"/>
      <c r="B434" s="29" t="s">
        <v>369</v>
      </c>
      <c r="C434" s="31"/>
      <c r="D434" s="31">
        <f t="shared" si="48"/>
        <v>0</v>
      </c>
      <c r="E434" s="31">
        <f t="shared" si="48"/>
        <v>0</v>
      </c>
      <c r="H434" s="42">
        <f t="shared" si="40"/>
        <v>0</v>
      </c>
    </row>
    <row r="435" spans="1:8" outlineLevel="3">
      <c r="A435" s="30"/>
      <c r="B435" s="29" t="s">
        <v>370</v>
      </c>
      <c r="C435" s="31"/>
      <c r="D435" s="31">
        <f t="shared" si="48"/>
        <v>0</v>
      </c>
      <c r="E435" s="31">
        <f t="shared" si="48"/>
        <v>0</v>
      </c>
      <c r="H435" s="42">
        <f t="shared" si="40"/>
        <v>0</v>
      </c>
    </row>
    <row r="436" spans="1:8" outlineLevel="3">
      <c r="A436" s="30"/>
      <c r="B436" s="29" t="s">
        <v>371</v>
      </c>
      <c r="C436" s="31"/>
      <c r="D436" s="31">
        <f t="shared" si="48"/>
        <v>0</v>
      </c>
      <c r="E436" s="31">
        <f t="shared" si="48"/>
        <v>0</v>
      </c>
      <c r="H436" s="42">
        <f t="shared" si="40"/>
        <v>0</v>
      </c>
    </row>
    <row r="437" spans="1:8" outlineLevel="3">
      <c r="A437" s="30"/>
      <c r="B437" s="29" t="s">
        <v>372</v>
      </c>
      <c r="C437" s="31"/>
      <c r="D437" s="31">
        <f t="shared" si="48"/>
        <v>0</v>
      </c>
      <c r="E437" s="31">
        <f t="shared" si="48"/>
        <v>0</v>
      </c>
      <c r="H437" s="42">
        <f t="shared" si="40"/>
        <v>0</v>
      </c>
    </row>
    <row r="438" spans="1:8" outlineLevel="3">
      <c r="A438" s="30"/>
      <c r="B438" s="29" t="s">
        <v>373</v>
      </c>
      <c r="C438" s="31"/>
      <c r="D438" s="31">
        <f t="shared" si="48"/>
        <v>0</v>
      </c>
      <c r="E438" s="31">
        <f t="shared" si="48"/>
        <v>0</v>
      </c>
      <c r="H438" s="42">
        <f t="shared" si="40"/>
        <v>0</v>
      </c>
    </row>
    <row r="439" spans="1:8" outlineLevel="3">
      <c r="A439" s="30"/>
      <c r="B439" s="29" t="s">
        <v>374</v>
      </c>
      <c r="C439" s="31"/>
      <c r="D439" s="31">
        <f t="shared" si="48"/>
        <v>0</v>
      </c>
      <c r="E439" s="31">
        <f t="shared" si="48"/>
        <v>0</v>
      </c>
      <c r="H439" s="42">
        <f t="shared" si="40"/>
        <v>0</v>
      </c>
    </row>
    <row r="440" spans="1:8" outlineLevel="3">
      <c r="A440" s="30"/>
      <c r="B440" s="29" t="s">
        <v>375</v>
      </c>
      <c r="C440" s="31"/>
      <c r="D440" s="31">
        <f t="shared" si="48"/>
        <v>0</v>
      </c>
      <c r="E440" s="31">
        <f t="shared" si="48"/>
        <v>0</v>
      </c>
      <c r="H440" s="42">
        <f t="shared" si="40"/>
        <v>0</v>
      </c>
    </row>
    <row r="441" spans="1:8" outlineLevel="3">
      <c r="A441" s="30"/>
      <c r="B441" s="29" t="s">
        <v>376</v>
      </c>
      <c r="C441" s="31">
        <v>41498.385000000002</v>
      </c>
      <c r="D441" s="31">
        <f t="shared" si="48"/>
        <v>41498.385000000002</v>
      </c>
      <c r="E441" s="31">
        <f t="shared" si="48"/>
        <v>41498.385000000002</v>
      </c>
      <c r="H441" s="42">
        <f t="shared" si="40"/>
        <v>41498.385000000002</v>
      </c>
    </row>
    <row r="442" spans="1:8" outlineLevel="3">
      <c r="A442" s="30"/>
      <c r="B442" s="29" t="s">
        <v>377</v>
      </c>
      <c r="C442" s="31">
        <v>3355</v>
      </c>
      <c r="D442" s="31">
        <f t="shared" si="48"/>
        <v>3355</v>
      </c>
      <c r="E442" s="31">
        <f t="shared" si="48"/>
        <v>3355</v>
      </c>
      <c r="H442" s="42">
        <f t="shared" si="40"/>
        <v>3355</v>
      </c>
    </row>
    <row r="443" spans="1:8" ht="15" customHeight="1" outlineLevel="2">
      <c r="A443" s="6">
        <v>2201</v>
      </c>
      <c r="B443" s="4" t="s">
        <v>378</v>
      </c>
      <c r="C443" s="5">
        <v>0</v>
      </c>
      <c r="D443" s="5">
        <f>C443</f>
        <v>0</v>
      </c>
      <c r="E443" s="5">
        <f>D443</f>
        <v>0</v>
      </c>
      <c r="H443" s="42">
        <f t="shared" si="40"/>
        <v>0</v>
      </c>
    </row>
    <row r="444" spans="1:8" outlineLevel="1">
      <c r="A444" s="190" t="s">
        <v>379</v>
      </c>
      <c r="B444" s="191"/>
      <c r="C444" s="33">
        <f>C445+C454+C455+C459+C462+C463+C468+C474+C477+C480+C481</f>
        <v>6000</v>
      </c>
      <c r="D444" s="33">
        <f>D445+D454+D455+D459+D462+D463+D468+D474+D477+D480+D481+D450</f>
        <v>6000</v>
      </c>
      <c r="E444" s="33">
        <f>E445+E454+E455+E459+E462+E463+E468+E474+E477+E480+E481+E450</f>
        <v>6000</v>
      </c>
      <c r="H444" s="42">
        <f t="shared" si="40"/>
        <v>6000</v>
      </c>
    </row>
    <row r="445" spans="1:8" ht="15" customHeight="1" outlineLevel="2">
      <c r="A445" s="6">
        <v>2202</v>
      </c>
      <c r="B445" s="4" t="s">
        <v>380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2">
        <f t="shared" si="40"/>
        <v>0</v>
      </c>
    </row>
    <row r="446" spans="1:8" ht="15" customHeight="1" outlineLevel="3">
      <c r="A446" s="29"/>
      <c r="B446" s="29" t="s">
        <v>381</v>
      </c>
      <c r="C446" s="31">
        <v>0</v>
      </c>
      <c r="D446" s="31">
        <f>C446</f>
        <v>0</v>
      </c>
      <c r="E446" s="31">
        <f>D446</f>
        <v>0</v>
      </c>
      <c r="H446" s="42">
        <f t="shared" si="40"/>
        <v>0</v>
      </c>
    </row>
    <row r="447" spans="1:8" ht="15" customHeight="1" outlineLevel="3">
      <c r="A447" s="29"/>
      <c r="B447" s="29" t="s">
        <v>382</v>
      </c>
      <c r="C447" s="31">
        <v>0</v>
      </c>
      <c r="D447" s="31">
        <f t="shared" ref="D447:E449" si="49">C447</f>
        <v>0</v>
      </c>
      <c r="E447" s="31">
        <f t="shared" si="49"/>
        <v>0</v>
      </c>
      <c r="H447" s="42">
        <f t="shared" si="40"/>
        <v>0</v>
      </c>
    </row>
    <row r="448" spans="1:8" ht="15" customHeight="1" outlineLevel="3">
      <c r="A448" s="29"/>
      <c r="B448" s="29" t="s">
        <v>383</v>
      </c>
      <c r="C448" s="31">
        <v>0</v>
      </c>
      <c r="D448" s="31">
        <f t="shared" si="49"/>
        <v>0</v>
      </c>
      <c r="E448" s="31">
        <f t="shared" si="49"/>
        <v>0</v>
      </c>
      <c r="H448" s="42">
        <f t="shared" si="40"/>
        <v>0</v>
      </c>
    </row>
    <row r="449" spans="1:8" ht="15" customHeight="1" outlineLevel="3">
      <c r="A449" s="29"/>
      <c r="B449" s="29" t="s">
        <v>384</v>
      </c>
      <c r="C449" s="31">
        <v>0</v>
      </c>
      <c r="D449" s="31">
        <f t="shared" si="49"/>
        <v>0</v>
      </c>
      <c r="E449" s="31">
        <f t="shared" si="49"/>
        <v>0</v>
      </c>
      <c r="H449" s="42">
        <f t="shared" si="40"/>
        <v>0</v>
      </c>
    </row>
    <row r="450" spans="1:8" ht="15" customHeight="1" outlineLevel="2">
      <c r="A450" s="6">
        <v>2202</v>
      </c>
      <c r="B450" s="4" t="s">
        <v>385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2">
        <f t="shared" ref="H450:H513" si="50">C450</f>
        <v>0</v>
      </c>
    </row>
    <row r="451" spans="1:8" ht="15" customHeight="1" outlineLevel="3">
      <c r="A451" s="29"/>
      <c r="B451" s="29" t="s">
        <v>386</v>
      </c>
      <c r="C451" s="31">
        <v>0</v>
      </c>
      <c r="D451" s="31">
        <f t="shared" ref="D451:E454" si="51">C451</f>
        <v>0</v>
      </c>
      <c r="E451" s="31">
        <f t="shared" si="51"/>
        <v>0</v>
      </c>
      <c r="H451" s="42">
        <f t="shared" si="50"/>
        <v>0</v>
      </c>
    </row>
    <row r="452" spans="1:8" ht="15" customHeight="1" outlineLevel="3">
      <c r="A452" s="29"/>
      <c r="B452" s="29" t="s">
        <v>387</v>
      </c>
      <c r="C452" s="31">
        <v>0</v>
      </c>
      <c r="D452" s="31">
        <f t="shared" si="51"/>
        <v>0</v>
      </c>
      <c r="E452" s="31">
        <f t="shared" si="51"/>
        <v>0</v>
      </c>
      <c r="H452" s="42">
        <f t="shared" si="50"/>
        <v>0</v>
      </c>
    </row>
    <row r="453" spans="1:8" ht="15" customHeight="1" outlineLevel="3">
      <c r="A453" s="29"/>
      <c r="B453" s="29" t="s">
        <v>388</v>
      </c>
      <c r="C453" s="31">
        <v>0</v>
      </c>
      <c r="D453" s="31">
        <f t="shared" si="51"/>
        <v>0</v>
      </c>
      <c r="E453" s="31">
        <f t="shared" si="51"/>
        <v>0</v>
      </c>
      <c r="H453" s="42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>
        <v>2000</v>
      </c>
      <c r="D454" s="5">
        <f t="shared" si="51"/>
        <v>2000</v>
      </c>
      <c r="E454" s="5">
        <f t="shared" si="51"/>
        <v>2000</v>
      </c>
      <c r="H454" s="42">
        <f t="shared" si="50"/>
        <v>2000</v>
      </c>
    </row>
    <row r="455" spans="1:8" outlineLevel="2">
      <c r="A455" s="6">
        <v>2202</v>
      </c>
      <c r="B455" s="4" t="s">
        <v>142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2">
        <f t="shared" si="50"/>
        <v>1000</v>
      </c>
    </row>
    <row r="456" spans="1:8" ht="15" customHeight="1" outlineLevel="3">
      <c r="A456" s="29"/>
      <c r="B456" s="29" t="s">
        <v>389</v>
      </c>
      <c r="C456" s="31">
        <v>500</v>
      </c>
      <c r="D456" s="31">
        <f t="shared" ref="D456:E458" si="52">C456</f>
        <v>500</v>
      </c>
      <c r="E456" s="31">
        <f t="shared" si="52"/>
        <v>500</v>
      </c>
      <c r="H456" s="42">
        <f t="shared" si="50"/>
        <v>500</v>
      </c>
    </row>
    <row r="457" spans="1:8" ht="15" customHeight="1" outlineLevel="3">
      <c r="A457" s="29"/>
      <c r="B457" s="29" t="s">
        <v>390</v>
      </c>
      <c r="C457" s="31">
        <v>500</v>
      </c>
      <c r="D457" s="31">
        <f t="shared" si="52"/>
        <v>500</v>
      </c>
      <c r="E457" s="31">
        <f t="shared" si="52"/>
        <v>500</v>
      </c>
      <c r="H457" s="42">
        <f t="shared" si="50"/>
        <v>500</v>
      </c>
    </row>
    <row r="458" spans="1:8" ht="15" customHeight="1" outlineLevel="3">
      <c r="A458" s="29"/>
      <c r="B458" s="29" t="s">
        <v>383</v>
      </c>
      <c r="C458" s="31">
        <v>0</v>
      </c>
      <c r="D458" s="31">
        <f t="shared" si="52"/>
        <v>0</v>
      </c>
      <c r="E458" s="31">
        <f t="shared" si="52"/>
        <v>0</v>
      </c>
      <c r="H458" s="42">
        <f t="shared" si="50"/>
        <v>0</v>
      </c>
    </row>
    <row r="459" spans="1:8" outlineLevel="2">
      <c r="A459" s="6">
        <v>2202</v>
      </c>
      <c r="B459" s="4" t="s">
        <v>143</v>
      </c>
      <c r="C459" s="5">
        <f>SUM(C460:C461)</f>
        <v>500</v>
      </c>
      <c r="D459" s="5">
        <f>SUM(D460:D461)</f>
        <v>500</v>
      </c>
      <c r="E459" s="5">
        <f>SUM(E460:E461)</f>
        <v>500</v>
      </c>
      <c r="H459" s="42">
        <f t="shared" si="50"/>
        <v>500</v>
      </c>
    </row>
    <row r="460" spans="1:8" ht="15" customHeight="1" outlineLevel="3">
      <c r="A460" s="29"/>
      <c r="B460" s="29" t="s">
        <v>391</v>
      </c>
      <c r="C460" s="31">
        <v>500</v>
      </c>
      <c r="D460" s="31">
        <f t="shared" ref="D460:E462" si="53">C460</f>
        <v>500</v>
      </c>
      <c r="E460" s="31">
        <f t="shared" si="53"/>
        <v>500</v>
      </c>
      <c r="H460" s="42">
        <f t="shared" si="50"/>
        <v>500</v>
      </c>
    </row>
    <row r="461" spans="1:8" ht="15" customHeight="1" outlineLevel="3">
      <c r="A461" s="29"/>
      <c r="B461" s="29" t="s">
        <v>392</v>
      </c>
      <c r="C461" s="31"/>
      <c r="D461" s="31">
        <f t="shared" si="53"/>
        <v>0</v>
      </c>
      <c r="E461" s="31">
        <f t="shared" si="53"/>
        <v>0</v>
      </c>
      <c r="H461" s="42">
        <f t="shared" si="50"/>
        <v>0</v>
      </c>
    </row>
    <row r="462" spans="1:8" outlineLevel="2">
      <c r="A462" s="6">
        <v>2202</v>
      </c>
      <c r="B462" s="4" t="s">
        <v>393</v>
      </c>
      <c r="C462" s="5">
        <v>500</v>
      </c>
      <c r="D462" s="5">
        <f t="shared" si="53"/>
        <v>500</v>
      </c>
      <c r="E462" s="5">
        <f t="shared" si="53"/>
        <v>500</v>
      </c>
      <c r="H462" s="42">
        <f t="shared" si="50"/>
        <v>500</v>
      </c>
    </row>
    <row r="463" spans="1:8" outlineLevel="2" collapsed="1">
      <c r="A463" s="6">
        <v>2202</v>
      </c>
      <c r="B463" s="4" t="s">
        <v>394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2">
        <f t="shared" si="50"/>
        <v>0</v>
      </c>
    </row>
    <row r="464" spans="1:8" ht="15" customHeight="1" outlineLevel="3">
      <c r="A464" s="29"/>
      <c r="B464" s="29" t="s">
        <v>395</v>
      </c>
      <c r="C464" s="31">
        <v>0</v>
      </c>
      <c r="D464" s="31">
        <f>C464</f>
        <v>0</v>
      </c>
      <c r="E464" s="31">
        <f>D464</f>
        <v>0</v>
      </c>
      <c r="H464" s="42">
        <f t="shared" si="50"/>
        <v>0</v>
      </c>
    </row>
    <row r="465" spans="1:8" ht="15" customHeight="1" outlineLevel="3">
      <c r="A465" s="29"/>
      <c r="B465" s="29" t="s">
        <v>396</v>
      </c>
      <c r="C465" s="31">
        <v>0</v>
      </c>
      <c r="D465" s="31">
        <f t="shared" ref="D465:E467" si="54">C465</f>
        <v>0</v>
      </c>
      <c r="E465" s="31">
        <f t="shared" si="54"/>
        <v>0</v>
      </c>
      <c r="H465" s="42">
        <f t="shared" si="50"/>
        <v>0</v>
      </c>
    </row>
    <row r="466" spans="1:8" ht="15" customHeight="1" outlineLevel="3">
      <c r="A466" s="29"/>
      <c r="B466" s="29" t="s">
        <v>397</v>
      </c>
      <c r="C466" s="31">
        <v>0</v>
      </c>
      <c r="D466" s="31">
        <f t="shared" si="54"/>
        <v>0</v>
      </c>
      <c r="E466" s="31">
        <f t="shared" si="54"/>
        <v>0</v>
      </c>
      <c r="H466" s="42">
        <f t="shared" si="50"/>
        <v>0</v>
      </c>
    </row>
    <row r="467" spans="1:8" ht="15" customHeight="1" outlineLevel="3">
      <c r="A467" s="29"/>
      <c r="B467" s="29" t="s">
        <v>398</v>
      </c>
      <c r="C467" s="31">
        <v>0</v>
      </c>
      <c r="D467" s="31">
        <f t="shared" si="54"/>
        <v>0</v>
      </c>
      <c r="E467" s="31">
        <f t="shared" si="54"/>
        <v>0</v>
      </c>
      <c r="H467" s="42">
        <f t="shared" si="50"/>
        <v>0</v>
      </c>
    </row>
    <row r="468" spans="1:8" outlineLevel="2">
      <c r="A468" s="6">
        <v>2202</v>
      </c>
      <c r="B468" s="4" t="s">
        <v>399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2">
        <f t="shared" si="50"/>
        <v>0</v>
      </c>
    </row>
    <row r="469" spans="1:8" ht="15" customHeight="1" outlineLevel="3">
      <c r="A469" s="29"/>
      <c r="B469" s="29" t="s">
        <v>400</v>
      </c>
      <c r="C469" s="31">
        <v>0</v>
      </c>
      <c r="D469" s="31">
        <f>C469</f>
        <v>0</v>
      </c>
      <c r="E469" s="31">
        <f>D469</f>
        <v>0</v>
      </c>
      <c r="H469" s="42">
        <f t="shared" si="50"/>
        <v>0</v>
      </c>
    </row>
    <row r="470" spans="1:8" ht="15" customHeight="1" outlineLevel="3">
      <c r="A470" s="29"/>
      <c r="B470" s="29" t="s">
        <v>401</v>
      </c>
      <c r="C470" s="31">
        <v>0</v>
      </c>
      <c r="D470" s="31">
        <f t="shared" ref="D470:E473" si="55">C470</f>
        <v>0</v>
      </c>
      <c r="E470" s="31">
        <f t="shared" si="55"/>
        <v>0</v>
      </c>
      <c r="H470" s="42">
        <f t="shared" si="50"/>
        <v>0</v>
      </c>
    </row>
    <row r="471" spans="1:8" ht="15" customHeight="1" outlineLevel="3">
      <c r="A471" s="29"/>
      <c r="B471" s="29" t="s">
        <v>402</v>
      </c>
      <c r="C471" s="31">
        <v>0</v>
      </c>
      <c r="D471" s="31">
        <f t="shared" si="55"/>
        <v>0</v>
      </c>
      <c r="E471" s="31">
        <f t="shared" si="55"/>
        <v>0</v>
      </c>
      <c r="H471" s="42">
        <f t="shared" si="50"/>
        <v>0</v>
      </c>
    </row>
    <row r="472" spans="1:8" ht="15" customHeight="1" outlineLevel="3">
      <c r="A472" s="29"/>
      <c r="B472" s="29" t="s">
        <v>403</v>
      </c>
      <c r="C472" s="31">
        <v>0</v>
      </c>
      <c r="D472" s="31">
        <f t="shared" si="55"/>
        <v>0</v>
      </c>
      <c r="E472" s="31">
        <f t="shared" si="55"/>
        <v>0</v>
      </c>
      <c r="H472" s="42">
        <f t="shared" si="50"/>
        <v>0</v>
      </c>
    </row>
    <row r="473" spans="1:8" ht="15" customHeight="1" outlineLevel="3">
      <c r="A473" s="29"/>
      <c r="B473" s="29" t="s">
        <v>404</v>
      </c>
      <c r="C473" s="31">
        <v>0</v>
      </c>
      <c r="D473" s="31">
        <f t="shared" si="55"/>
        <v>0</v>
      </c>
      <c r="E473" s="31">
        <f t="shared" si="55"/>
        <v>0</v>
      </c>
      <c r="H473" s="42">
        <f t="shared" si="50"/>
        <v>0</v>
      </c>
    </row>
    <row r="474" spans="1:8" outlineLevel="2">
      <c r="A474" s="6">
        <v>2202</v>
      </c>
      <c r="B474" s="4" t="s">
        <v>144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2">
        <f t="shared" si="50"/>
        <v>1000</v>
      </c>
    </row>
    <row r="475" spans="1:8" ht="15" customHeight="1" outlineLevel="3">
      <c r="A475" s="29"/>
      <c r="B475" s="29" t="s">
        <v>405</v>
      </c>
      <c r="C475" s="31">
        <v>1000</v>
      </c>
      <c r="D475" s="31">
        <f>C475</f>
        <v>1000</v>
      </c>
      <c r="E475" s="31">
        <f>D475</f>
        <v>1000</v>
      </c>
      <c r="H475" s="42">
        <f t="shared" si="50"/>
        <v>1000</v>
      </c>
    </row>
    <row r="476" spans="1:8" ht="15" customHeight="1" outlineLevel="3">
      <c r="A476" s="29"/>
      <c r="B476" s="29" t="s">
        <v>406</v>
      </c>
      <c r="C476" s="31">
        <v>0</v>
      </c>
      <c r="D476" s="31">
        <f>C476</f>
        <v>0</v>
      </c>
      <c r="E476" s="31">
        <f>D476</f>
        <v>0</v>
      </c>
      <c r="H476" s="42">
        <f t="shared" si="50"/>
        <v>0</v>
      </c>
    </row>
    <row r="477" spans="1:8" outlineLevel="2">
      <c r="A477" s="6">
        <v>2202</v>
      </c>
      <c r="B477" s="4" t="s">
        <v>407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2">
        <f t="shared" si="50"/>
        <v>0</v>
      </c>
    </row>
    <row r="478" spans="1:8" ht="15" customHeight="1" outlineLevel="3">
      <c r="A478" s="29"/>
      <c r="B478" s="29" t="s">
        <v>405</v>
      </c>
      <c r="C478" s="31">
        <v>0</v>
      </c>
      <c r="D478" s="31">
        <f t="shared" ref="D478:E481" si="56">C478</f>
        <v>0</v>
      </c>
      <c r="E478" s="31">
        <f t="shared" si="56"/>
        <v>0</v>
      </c>
      <c r="H478" s="42">
        <f t="shared" si="50"/>
        <v>0</v>
      </c>
    </row>
    <row r="479" spans="1:8" ht="15" customHeight="1" outlineLevel="3">
      <c r="A479" s="29"/>
      <c r="B479" s="29" t="s">
        <v>406</v>
      </c>
      <c r="C479" s="31">
        <v>0</v>
      </c>
      <c r="D479" s="31">
        <f t="shared" si="56"/>
        <v>0</v>
      </c>
      <c r="E479" s="31">
        <f t="shared" si="56"/>
        <v>0</v>
      </c>
      <c r="H479" s="42">
        <f t="shared" si="50"/>
        <v>0</v>
      </c>
    </row>
    <row r="480" spans="1:8" outlineLevel="2">
      <c r="A480" s="6">
        <v>2202</v>
      </c>
      <c r="B480" s="4" t="s">
        <v>408</v>
      </c>
      <c r="C480" s="5">
        <v>1000</v>
      </c>
      <c r="D480" s="5">
        <f t="shared" si="56"/>
        <v>1000</v>
      </c>
      <c r="E480" s="5">
        <f t="shared" si="56"/>
        <v>1000</v>
      </c>
      <c r="H480" s="42">
        <f t="shared" si="50"/>
        <v>1000</v>
      </c>
    </row>
    <row r="481" spans="1:10" outlineLevel="2" collapsed="1">
      <c r="A481" s="6">
        <v>2202</v>
      </c>
      <c r="B481" s="4" t="s">
        <v>409</v>
      </c>
      <c r="C481" s="5">
        <v>0</v>
      </c>
      <c r="D481" s="5">
        <f t="shared" si="56"/>
        <v>0</v>
      </c>
      <c r="E481" s="5">
        <f t="shared" si="56"/>
        <v>0</v>
      </c>
      <c r="H481" s="42">
        <f t="shared" si="50"/>
        <v>0</v>
      </c>
    </row>
    <row r="482" spans="1:10" outlineLevel="1">
      <c r="A482" s="190" t="s">
        <v>410</v>
      </c>
      <c r="B482" s="191"/>
      <c r="C482" s="33">
        <v>0</v>
      </c>
      <c r="D482" s="33">
        <v>0</v>
      </c>
      <c r="E482" s="33">
        <v>0</v>
      </c>
      <c r="H482" s="42">
        <f t="shared" si="50"/>
        <v>0</v>
      </c>
    </row>
    <row r="483" spans="1:10">
      <c r="A483" s="194" t="s">
        <v>411</v>
      </c>
      <c r="B483" s="195"/>
      <c r="C483" s="36">
        <f>C484+C504+C509+C522+C528+C538</f>
        <v>12158</v>
      </c>
      <c r="D483" s="36">
        <f>D484+D504+D509+D522+D528+D538</f>
        <v>12158</v>
      </c>
      <c r="E483" s="36">
        <f>E484+E504+E509+E522+E528+E538</f>
        <v>12158</v>
      </c>
      <c r="G483" s="40" t="s">
        <v>616</v>
      </c>
      <c r="H483" s="42">
        <f t="shared" si="50"/>
        <v>12158</v>
      </c>
      <c r="I483" s="43"/>
      <c r="J483" s="41" t="b">
        <f>AND(H483=I483)</f>
        <v>0</v>
      </c>
    </row>
    <row r="484" spans="1:10" outlineLevel="1">
      <c r="A484" s="190" t="s">
        <v>412</v>
      </c>
      <c r="B484" s="191"/>
      <c r="C484" s="33">
        <f>C485+C486+C490+C491+C494+C497+C500+C501+C502+C503</f>
        <v>5868</v>
      </c>
      <c r="D484" s="33">
        <f>D485+D486+D490+D491+D494+D497+D500+D501+D502+D503</f>
        <v>5868</v>
      </c>
      <c r="E484" s="33">
        <f>E485+E486+E490+E491+E494+E497+E500+E501+E502+E503</f>
        <v>5868</v>
      </c>
      <c r="H484" s="42">
        <f t="shared" si="50"/>
        <v>5868</v>
      </c>
    </row>
    <row r="485" spans="1:10" outlineLevel="2">
      <c r="A485" s="6">
        <v>3302</v>
      </c>
      <c r="B485" s="4" t="s">
        <v>413</v>
      </c>
      <c r="C485" s="5">
        <v>0</v>
      </c>
      <c r="D485" s="5">
        <f>C485</f>
        <v>0</v>
      </c>
      <c r="E485" s="5">
        <f>D485</f>
        <v>0</v>
      </c>
      <c r="H485" s="42">
        <f t="shared" si="50"/>
        <v>0</v>
      </c>
    </row>
    <row r="486" spans="1:10" outlineLevel="2">
      <c r="A486" s="6">
        <v>3302</v>
      </c>
      <c r="B486" s="4" t="s">
        <v>414</v>
      </c>
      <c r="C486" s="5">
        <f>SUM(C487:C489)</f>
        <v>4568</v>
      </c>
      <c r="D486" s="5">
        <f>SUM(D487:D489)</f>
        <v>4568</v>
      </c>
      <c r="E486" s="5">
        <f>SUM(E487:E489)</f>
        <v>4568</v>
      </c>
      <c r="H486" s="42">
        <f t="shared" si="50"/>
        <v>4568</v>
      </c>
    </row>
    <row r="487" spans="1:10" ht="15" customHeight="1" outlineLevel="3">
      <c r="A487" s="29"/>
      <c r="B487" s="29" t="s">
        <v>415</v>
      </c>
      <c r="C487" s="31">
        <v>1000</v>
      </c>
      <c r="D487" s="31">
        <f t="shared" ref="D487:E490" si="57">C487</f>
        <v>1000</v>
      </c>
      <c r="E487" s="31">
        <f t="shared" si="57"/>
        <v>1000</v>
      </c>
      <c r="H487" s="42">
        <f t="shared" si="50"/>
        <v>1000</v>
      </c>
    </row>
    <row r="488" spans="1:10" ht="15" customHeight="1" outlineLevel="3">
      <c r="A488" s="29"/>
      <c r="B488" s="29" t="s">
        <v>416</v>
      </c>
      <c r="C488" s="31">
        <v>3568</v>
      </c>
      <c r="D488" s="31">
        <f t="shared" si="57"/>
        <v>3568</v>
      </c>
      <c r="E488" s="31">
        <f t="shared" si="57"/>
        <v>3568</v>
      </c>
      <c r="H488" s="42">
        <f t="shared" si="50"/>
        <v>3568</v>
      </c>
    </row>
    <row r="489" spans="1:10" ht="15" customHeight="1" outlineLevel="3">
      <c r="A489" s="29"/>
      <c r="B489" s="29" t="s">
        <v>417</v>
      </c>
      <c r="C489" s="31">
        <v>0</v>
      </c>
      <c r="D489" s="31">
        <f t="shared" si="57"/>
        <v>0</v>
      </c>
      <c r="E489" s="31">
        <f t="shared" si="57"/>
        <v>0</v>
      </c>
      <c r="H489" s="42">
        <f t="shared" si="50"/>
        <v>0</v>
      </c>
    </row>
    <row r="490" spans="1:10" outlineLevel="2">
      <c r="A490" s="6">
        <v>3302</v>
      </c>
      <c r="B490" s="4" t="s">
        <v>418</v>
      </c>
      <c r="C490" s="5"/>
      <c r="D490" s="5">
        <f t="shared" si="57"/>
        <v>0</v>
      </c>
      <c r="E490" s="5">
        <f t="shared" si="57"/>
        <v>0</v>
      </c>
      <c r="H490" s="42">
        <f t="shared" si="50"/>
        <v>0</v>
      </c>
    </row>
    <row r="491" spans="1:10" outlineLevel="2">
      <c r="A491" s="6">
        <v>3302</v>
      </c>
      <c r="B491" s="4" t="s">
        <v>419</v>
      </c>
      <c r="C491" s="5">
        <f>SUM(C492:C493)</f>
        <v>200</v>
      </c>
      <c r="D491" s="5">
        <f>SUM(D492:D493)</f>
        <v>200</v>
      </c>
      <c r="E491" s="5">
        <f>SUM(E492:E493)</f>
        <v>200</v>
      </c>
      <c r="H491" s="42">
        <f t="shared" si="50"/>
        <v>200</v>
      </c>
    </row>
    <row r="492" spans="1:10" ht="15" customHeight="1" outlineLevel="3">
      <c r="A492" s="29"/>
      <c r="B492" s="29" t="s">
        <v>420</v>
      </c>
      <c r="C492" s="31">
        <v>200</v>
      </c>
      <c r="D492" s="31">
        <f>C492</f>
        <v>200</v>
      </c>
      <c r="E492" s="31">
        <f>D492</f>
        <v>200</v>
      </c>
      <c r="H492" s="42">
        <f t="shared" si="50"/>
        <v>200</v>
      </c>
    </row>
    <row r="493" spans="1:10" ht="15" customHeight="1" outlineLevel="3">
      <c r="A493" s="29"/>
      <c r="B493" s="29" t="s">
        <v>421</v>
      </c>
      <c r="C493" s="31">
        <v>0</v>
      </c>
      <c r="D493" s="31">
        <f>C493</f>
        <v>0</v>
      </c>
      <c r="E493" s="31">
        <f>D493</f>
        <v>0</v>
      </c>
      <c r="H493" s="42">
        <f t="shared" si="50"/>
        <v>0</v>
      </c>
    </row>
    <row r="494" spans="1:10" outlineLevel="2">
      <c r="A494" s="6">
        <v>3302</v>
      </c>
      <c r="B494" s="4" t="s">
        <v>422</v>
      </c>
      <c r="C494" s="5">
        <f>SUM(C495:C496)</f>
        <v>600</v>
      </c>
      <c r="D494" s="5">
        <f>SUM(D495:D496)</f>
        <v>600</v>
      </c>
      <c r="E494" s="5">
        <f>SUM(E495:E496)</f>
        <v>600</v>
      </c>
      <c r="H494" s="42">
        <f t="shared" si="50"/>
        <v>600</v>
      </c>
    </row>
    <row r="495" spans="1:10" ht="15" customHeight="1" outlineLevel="3">
      <c r="A495" s="29"/>
      <c r="B495" s="29" t="s">
        <v>423</v>
      </c>
      <c r="C495" s="31">
        <v>600</v>
      </c>
      <c r="D495" s="31">
        <f>C495</f>
        <v>600</v>
      </c>
      <c r="E495" s="31">
        <f>D495</f>
        <v>600</v>
      </c>
      <c r="H495" s="42">
        <f t="shared" si="50"/>
        <v>600</v>
      </c>
    </row>
    <row r="496" spans="1:10" ht="15" customHeight="1" outlineLevel="3">
      <c r="A496" s="29"/>
      <c r="B496" s="29" t="s">
        <v>424</v>
      </c>
      <c r="C496" s="31">
        <v>0</v>
      </c>
      <c r="D496" s="31">
        <f>C496</f>
        <v>0</v>
      </c>
      <c r="E496" s="31">
        <f>D496</f>
        <v>0</v>
      </c>
      <c r="H496" s="42">
        <f t="shared" si="50"/>
        <v>0</v>
      </c>
    </row>
    <row r="497" spans="1:12" outlineLevel="2">
      <c r="A497" s="6">
        <v>3302</v>
      </c>
      <c r="B497" s="4" t="s">
        <v>425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2">
        <f t="shared" si="50"/>
        <v>500</v>
      </c>
    </row>
    <row r="498" spans="1:12" ht="15" customHeight="1" outlineLevel="3">
      <c r="A498" s="29"/>
      <c r="B498" s="29" t="s">
        <v>426</v>
      </c>
      <c r="C498" s="31">
        <v>500</v>
      </c>
      <c r="D498" s="31">
        <f t="shared" ref="D498:E503" si="58">C498</f>
        <v>500</v>
      </c>
      <c r="E498" s="31">
        <f t="shared" si="58"/>
        <v>500</v>
      </c>
      <c r="H498" s="42">
        <f t="shared" si="50"/>
        <v>500</v>
      </c>
    </row>
    <row r="499" spans="1:12" ht="15" customHeight="1" outlineLevel="3">
      <c r="A499" s="29"/>
      <c r="B499" s="29" t="s">
        <v>427</v>
      </c>
      <c r="C499" s="31">
        <v>0</v>
      </c>
      <c r="D499" s="31">
        <f t="shared" si="58"/>
        <v>0</v>
      </c>
      <c r="E499" s="31">
        <f t="shared" si="58"/>
        <v>0</v>
      </c>
      <c r="H499" s="42">
        <f t="shared" si="50"/>
        <v>0</v>
      </c>
    </row>
    <row r="500" spans="1:12" outlineLevel="2">
      <c r="A500" s="6">
        <v>3302</v>
      </c>
      <c r="B500" s="4" t="s">
        <v>428</v>
      </c>
      <c r="C500" s="5"/>
      <c r="D500" s="5">
        <f t="shared" si="58"/>
        <v>0</v>
      </c>
      <c r="E500" s="5">
        <f t="shared" si="58"/>
        <v>0</v>
      </c>
      <c r="H500" s="42">
        <f t="shared" si="50"/>
        <v>0</v>
      </c>
    </row>
    <row r="501" spans="1:12" outlineLevel="2">
      <c r="A501" s="6">
        <v>3302</v>
      </c>
      <c r="B501" s="4" t="s">
        <v>429</v>
      </c>
      <c r="C501" s="5"/>
      <c r="D501" s="5">
        <f t="shared" si="58"/>
        <v>0</v>
      </c>
      <c r="E501" s="5">
        <f t="shared" si="58"/>
        <v>0</v>
      </c>
      <c r="H501" s="42">
        <f t="shared" si="50"/>
        <v>0</v>
      </c>
    </row>
    <row r="502" spans="1:12" outlineLevel="2">
      <c r="A502" s="6">
        <v>3302</v>
      </c>
      <c r="B502" s="4" t="s">
        <v>430</v>
      </c>
      <c r="C502" s="5"/>
      <c r="D502" s="5">
        <f t="shared" si="58"/>
        <v>0</v>
      </c>
      <c r="E502" s="5">
        <f t="shared" si="58"/>
        <v>0</v>
      </c>
      <c r="H502" s="42">
        <f t="shared" si="50"/>
        <v>0</v>
      </c>
    </row>
    <row r="503" spans="1:12" outlineLevel="2">
      <c r="A503" s="6">
        <v>3302</v>
      </c>
      <c r="B503" s="4" t="s">
        <v>431</v>
      </c>
      <c r="C503" s="5">
        <v>0</v>
      </c>
      <c r="D503" s="5">
        <f t="shared" si="58"/>
        <v>0</v>
      </c>
      <c r="E503" s="5">
        <f t="shared" si="58"/>
        <v>0</v>
      </c>
      <c r="H503" s="42">
        <f t="shared" si="50"/>
        <v>0</v>
      </c>
    </row>
    <row r="504" spans="1:12" outlineLevel="1">
      <c r="A504" s="190" t="s">
        <v>432</v>
      </c>
      <c r="B504" s="191"/>
      <c r="C504" s="33">
        <f>SUM(C505:C508)</f>
        <v>1700</v>
      </c>
      <c r="D504" s="33">
        <f>SUM(D505:D508)</f>
        <v>1700</v>
      </c>
      <c r="E504" s="33">
        <f>SUM(E505:E508)</f>
        <v>1700</v>
      </c>
      <c r="H504" s="42">
        <f t="shared" si="50"/>
        <v>1700</v>
      </c>
    </row>
    <row r="505" spans="1:12" outlineLevel="2" collapsed="1">
      <c r="A505" s="6">
        <v>3303</v>
      </c>
      <c r="B505" s="4" t="s">
        <v>433</v>
      </c>
      <c r="C505" s="5">
        <v>1700</v>
      </c>
      <c r="D505" s="5">
        <f>C505</f>
        <v>1700</v>
      </c>
      <c r="E505" s="5">
        <f>D505</f>
        <v>1700</v>
      </c>
      <c r="H505" s="42">
        <f t="shared" si="50"/>
        <v>1700</v>
      </c>
    </row>
    <row r="506" spans="1:12" outlineLevel="2">
      <c r="A506" s="6">
        <v>3303</v>
      </c>
      <c r="B506" s="4" t="s">
        <v>434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2">
        <f t="shared" si="50"/>
        <v>0</v>
      </c>
    </row>
    <row r="507" spans="1:12" outlineLevel="2">
      <c r="A507" s="6">
        <v>3303</v>
      </c>
      <c r="B507" s="4" t="s">
        <v>435</v>
      </c>
      <c r="C507" s="5">
        <v>0</v>
      </c>
      <c r="D507" s="5">
        <f t="shared" si="59"/>
        <v>0</v>
      </c>
      <c r="E507" s="5">
        <f t="shared" si="59"/>
        <v>0</v>
      </c>
      <c r="H507" s="42">
        <f t="shared" si="50"/>
        <v>0</v>
      </c>
    </row>
    <row r="508" spans="1:12" outlineLevel="2">
      <c r="A508" s="6">
        <v>3303</v>
      </c>
      <c r="B508" s="4" t="s">
        <v>431</v>
      </c>
      <c r="C508" s="5">
        <v>0</v>
      </c>
      <c r="D508" s="5">
        <f t="shared" si="59"/>
        <v>0</v>
      </c>
      <c r="E508" s="5">
        <f t="shared" si="59"/>
        <v>0</v>
      </c>
      <c r="H508" s="42">
        <f t="shared" si="50"/>
        <v>0</v>
      </c>
    </row>
    <row r="509" spans="1:12" outlineLevel="1">
      <c r="A509" s="190" t="s">
        <v>436</v>
      </c>
      <c r="B509" s="191"/>
      <c r="C509" s="33">
        <f>C510+C511+C512+C513+C517+C518+C519+C520+C521</f>
        <v>4000</v>
      </c>
      <c r="D509" s="33">
        <f>D510+D511+D512+D513+D517+D518+D519+D520+D521</f>
        <v>4000</v>
      </c>
      <c r="E509" s="33">
        <f>E510+E511+E512+E513+E517+E518+E519+E520+E521</f>
        <v>4000</v>
      </c>
      <c r="F509" s="52"/>
      <c r="H509" s="42">
        <f t="shared" si="50"/>
        <v>4000</v>
      </c>
      <c r="L509" s="52"/>
    </row>
    <row r="510" spans="1:12" outlineLevel="2" collapsed="1">
      <c r="A510" s="6">
        <v>3305</v>
      </c>
      <c r="B510" s="4" t="s">
        <v>437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2">
        <f t="shared" si="50"/>
        <v>0</v>
      </c>
    </row>
    <row r="511" spans="1:12" outlineLevel="2">
      <c r="A511" s="6">
        <v>3305</v>
      </c>
      <c r="B511" s="4" t="s">
        <v>438</v>
      </c>
      <c r="C511" s="5">
        <v>0</v>
      </c>
      <c r="D511" s="5">
        <f t="shared" si="60"/>
        <v>0</v>
      </c>
      <c r="E511" s="5">
        <f t="shared" si="60"/>
        <v>0</v>
      </c>
      <c r="H511" s="42">
        <f t="shared" si="50"/>
        <v>0</v>
      </c>
    </row>
    <row r="512" spans="1:12" outlineLevel="2">
      <c r="A512" s="6">
        <v>3305</v>
      </c>
      <c r="B512" s="4" t="s">
        <v>439</v>
      </c>
      <c r="C512" s="5">
        <v>0</v>
      </c>
      <c r="D512" s="5">
        <f t="shared" si="60"/>
        <v>0</v>
      </c>
      <c r="E512" s="5">
        <f t="shared" si="60"/>
        <v>0</v>
      </c>
      <c r="H512" s="42">
        <f t="shared" si="50"/>
        <v>0</v>
      </c>
    </row>
    <row r="513" spans="1:8" outlineLevel="2">
      <c r="A513" s="6">
        <v>3305</v>
      </c>
      <c r="B513" s="4" t="s">
        <v>440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2">
        <f t="shared" si="50"/>
        <v>0</v>
      </c>
    </row>
    <row r="514" spans="1:8" ht="15" customHeight="1" outlineLevel="3">
      <c r="A514" s="30"/>
      <c r="B514" s="29" t="s">
        <v>441</v>
      </c>
      <c r="C514" s="31"/>
      <c r="D514" s="31">
        <f t="shared" ref="D514:E521" si="61">C514</f>
        <v>0</v>
      </c>
      <c r="E514" s="31">
        <f t="shared" si="61"/>
        <v>0</v>
      </c>
      <c r="H514" s="42">
        <f t="shared" ref="H514:H577" si="62">C514</f>
        <v>0</v>
      </c>
    </row>
    <row r="515" spans="1:8" ht="15" customHeight="1" outlineLevel="3">
      <c r="A515" s="30"/>
      <c r="B515" s="29" t="s">
        <v>442</v>
      </c>
      <c r="C515" s="31">
        <v>0</v>
      </c>
      <c r="D515" s="31">
        <f t="shared" si="61"/>
        <v>0</v>
      </c>
      <c r="E515" s="31">
        <f t="shared" si="61"/>
        <v>0</v>
      </c>
      <c r="H515" s="42">
        <f t="shared" si="62"/>
        <v>0</v>
      </c>
    </row>
    <row r="516" spans="1:8" ht="15" customHeight="1" outlineLevel="3">
      <c r="A516" s="30"/>
      <c r="B516" s="29" t="s">
        <v>443</v>
      </c>
      <c r="C516" s="31">
        <v>0</v>
      </c>
      <c r="D516" s="31">
        <f t="shared" si="61"/>
        <v>0</v>
      </c>
      <c r="E516" s="31">
        <f t="shared" si="61"/>
        <v>0</v>
      </c>
      <c r="H516" s="42">
        <f t="shared" si="62"/>
        <v>0</v>
      </c>
    </row>
    <row r="517" spans="1:8" outlineLevel="2">
      <c r="A517" s="6">
        <v>3305</v>
      </c>
      <c r="B517" s="4" t="s">
        <v>444</v>
      </c>
      <c r="C517" s="5">
        <v>0</v>
      </c>
      <c r="D517" s="5">
        <f t="shared" si="61"/>
        <v>0</v>
      </c>
      <c r="E517" s="5">
        <f t="shared" si="61"/>
        <v>0</v>
      </c>
      <c r="H517" s="42">
        <f t="shared" si="62"/>
        <v>0</v>
      </c>
    </row>
    <row r="518" spans="1:8" outlineLevel="2">
      <c r="A518" s="6">
        <v>3305</v>
      </c>
      <c r="B518" s="4" t="s">
        <v>445</v>
      </c>
      <c r="C518" s="5">
        <v>0</v>
      </c>
      <c r="D518" s="5">
        <f t="shared" si="61"/>
        <v>0</v>
      </c>
      <c r="E518" s="5">
        <f t="shared" si="61"/>
        <v>0</v>
      </c>
      <c r="H518" s="42">
        <f t="shared" si="62"/>
        <v>0</v>
      </c>
    </row>
    <row r="519" spans="1:8" outlineLevel="2">
      <c r="A519" s="6">
        <v>3305</v>
      </c>
      <c r="B519" s="4" t="s">
        <v>446</v>
      </c>
      <c r="C519" s="5">
        <v>0</v>
      </c>
      <c r="D519" s="5">
        <f t="shared" si="61"/>
        <v>0</v>
      </c>
      <c r="E519" s="5">
        <f t="shared" si="61"/>
        <v>0</v>
      </c>
      <c r="H519" s="42">
        <f t="shared" si="62"/>
        <v>0</v>
      </c>
    </row>
    <row r="520" spans="1:8" outlineLevel="2">
      <c r="A520" s="6">
        <v>3305</v>
      </c>
      <c r="B520" s="4" t="s">
        <v>447</v>
      </c>
      <c r="C520" s="5">
        <v>4000</v>
      </c>
      <c r="D520" s="5">
        <f t="shared" si="61"/>
        <v>4000</v>
      </c>
      <c r="E520" s="5">
        <f t="shared" si="61"/>
        <v>4000</v>
      </c>
      <c r="H520" s="42">
        <f t="shared" si="62"/>
        <v>4000</v>
      </c>
    </row>
    <row r="521" spans="1:8" outlineLevel="2">
      <c r="A521" s="6">
        <v>3305</v>
      </c>
      <c r="B521" s="4" t="s">
        <v>431</v>
      </c>
      <c r="C521" s="5">
        <v>0</v>
      </c>
      <c r="D521" s="5">
        <f t="shared" si="61"/>
        <v>0</v>
      </c>
      <c r="E521" s="5">
        <f t="shared" si="61"/>
        <v>0</v>
      </c>
      <c r="H521" s="42">
        <f t="shared" si="62"/>
        <v>0</v>
      </c>
    </row>
    <row r="522" spans="1:8" outlineLevel="1">
      <c r="A522" s="190" t="s">
        <v>448</v>
      </c>
      <c r="B522" s="191"/>
      <c r="C522" s="33">
        <f>SUM(C523:C527)</f>
        <v>0</v>
      </c>
      <c r="D522" s="33">
        <f>SUM(D523:D527)</f>
        <v>0</v>
      </c>
      <c r="E522" s="33">
        <f>SUM(E523:E527)</f>
        <v>0</v>
      </c>
      <c r="H522" s="42">
        <f t="shared" si="62"/>
        <v>0</v>
      </c>
    </row>
    <row r="523" spans="1:8" outlineLevel="2" collapsed="1">
      <c r="A523" s="6">
        <v>3306</v>
      </c>
      <c r="B523" s="4" t="s">
        <v>449</v>
      </c>
      <c r="C523" s="5">
        <v>0</v>
      </c>
      <c r="D523" s="5">
        <f>C523</f>
        <v>0</v>
      </c>
      <c r="E523" s="5">
        <f>D523</f>
        <v>0</v>
      </c>
      <c r="H523" s="42">
        <f t="shared" si="62"/>
        <v>0</v>
      </c>
    </row>
    <row r="524" spans="1:8" outlineLevel="2">
      <c r="A524" s="6">
        <v>3306</v>
      </c>
      <c r="B524" s="4" t="s">
        <v>450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2">
        <f t="shared" si="62"/>
        <v>0</v>
      </c>
    </row>
    <row r="525" spans="1:8" outlineLevel="2">
      <c r="A525" s="6">
        <v>3306</v>
      </c>
      <c r="B525" s="4" t="s">
        <v>451</v>
      </c>
      <c r="C525" s="5">
        <v>0</v>
      </c>
      <c r="D525" s="5">
        <f t="shared" si="63"/>
        <v>0</v>
      </c>
      <c r="E525" s="5">
        <f t="shared" si="63"/>
        <v>0</v>
      </c>
      <c r="H525" s="42">
        <f t="shared" si="62"/>
        <v>0</v>
      </c>
    </row>
    <row r="526" spans="1:8" outlineLevel="2">
      <c r="A526" s="6">
        <v>3306</v>
      </c>
      <c r="B526" s="4" t="s">
        <v>452</v>
      </c>
      <c r="C526" s="5">
        <v>0</v>
      </c>
      <c r="D526" s="5">
        <f t="shared" si="63"/>
        <v>0</v>
      </c>
      <c r="E526" s="5">
        <f t="shared" si="63"/>
        <v>0</v>
      </c>
      <c r="H526" s="42">
        <f t="shared" si="62"/>
        <v>0</v>
      </c>
    </row>
    <row r="527" spans="1:8" outlineLevel="2">
      <c r="A527" s="6">
        <v>3306</v>
      </c>
      <c r="B527" s="4" t="s">
        <v>453</v>
      </c>
      <c r="C527" s="5">
        <v>0</v>
      </c>
      <c r="D527" s="5">
        <f t="shared" si="63"/>
        <v>0</v>
      </c>
      <c r="E527" s="5">
        <f t="shared" si="63"/>
        <v>0</v>
      </c>
      <c r="H527" s="42">
        <f t="shared" si="62"/>
        <v>0</v>
      </c>
    </row>
    <row r="528" spans="1:8" outlineLevel="1">
      <c r="A528" s="190" t="s">
        <v>454</v>
      </c>
      <c r="B528" s="191"/>
      <c r="C528" s="33">
        <f>C529+C531+C537</f>
        <v>0</v>
      </c>
      <c r="D528" s="33">
        <f>D529+D531+D537</f>
        <v>0</v>
      </c>
      <c r="E528" s="33">
        <f>E529+E531+E537</f>
        <v>0</v>
      </c>
      <c r="H528" s="42">
        <f t="shared" si="62"/>
        <v>0</v>
      </c>
    </row>
    <row r="529" spans="1:8" outlineLevel="2" collapsed="1">
      <c r="A529" s="6">
        <v>3307</v>
      </c>
      <c r="B529" s="4" t="s">
        <v>455</v>
      </c>
      <c r="C529" s="5">
        <f>SUM(C530)</f>
        <v>0</v>
      </c>
      <c r="D529" s="5">
        <f>SUM(D530)</f>
        <v>0</v>
      </c>
      <c r="E529" s="5">
        <f>SUM(E530)</f>
        <v>0</v>
      </c>
      <c r="H529" s="42">
        <f t="shared" si="62"/>
        <v>0</v>
      </c>
    </row>
    <row r="530" spans="1:8" ht="15" customHeight="1" outlineLevel="3">
      <c r="A530" s="30"/>
      <c r="B530" s="29" t="s">
        <v>456</v>
      </c>
      <c r="C530" s="31">
        <v>0</v>
      </c>
      <c r="D530" s="31">
        <f>C530</f>
        <v>0</v>
      </c>
      <c r="E530" s="31">
        <f>D530</f>
        <v>0</v>
      </c>
      <c r="H530" s="42">
        <f t="shared" si="62"/>
        <v>0</v>
      </c>
    </row>
    <row r="531" spans="1:8" outlineLevel="2">
      <c r="A531" s="6">
        <v>3307</v>
      </c>
      <c r="B531" s="4" t="s">
        <v>440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2">
        <f t="shared" si="62"/>
        <v>0</v>
      </c>
    </row>
    <row r="532" spans="1:8" ht="15" customHeight="1" outlineLevel="3">
      <c r="A532" s="30"/>
      <c r="B532" s="29" t="s">
        <v>457</v>
      </c>
      <c r="C532" s="31">
        <v>0</v>
      </c>
      <c r="D532" s="31">
        <f>C532</f>
        <v>0</v>
      </c>
      <c r="E532" s="31">
        <f>D532</f>
        <v>0</v>
      </c>
      <c r="H532" s="42">
        <f t="shared" si="62"/>
        <v>0</v>
      </c>
    </row>
    <row r="533" spans="1:8" ht="15" customHeight="1" outlineLevel="3">
      <c r="A533" s="30"/>
      <c r="B533" s="29" t="s">
        <v>458</v>
      </c>
      <c r="C533" s="31">
        <v>0</v>
      </c>
      <c r="D533" s="31">
        <f t="shared" ref="D533:E536" si="64">C533</f>
        <v>0</v>
      </c>
      <c r="E533" s="31">
        <f t="shared" si="64"/>
        <v>0</v>
      </c>
      <c r="H533" s="42">
        <f t="shared" si="62"/>
        <v>0</v>
      </c>
    </row>
    <row r="534" spans="1:8" ht="15" customHeight="1" outlineLevel="3">
      <c r="A534" s="30"/>
      <c r="B534" s="29" t="s">
        <v>459</v>
      </c>
      <c r="C534" s="31">
        <v>0</v>
      </c>
      <c r="D534" s="31">
        <f t="shared" si="64"/>
        <v>0</v>
      </c>
      <c r="E534" s="31">
        <f t="shared" si="64"/>
        <v>0</v>
      </c>
      <c r="H534" s="42">
        <f t="shared" si="62"/>
        <v>0</v>
      </c>
    </row>
    <row r="535" spans="1:8" ht="15" customHeight="1" outlineLevel="3">
      <c r="A535" s="30"/>
      <c r="B535" s="29" t="s">
        <v>460</v>
      </c>
      <c r="C535" s="31">
        <v>0</v>
      </c>
      <c r="D535" s="31">
        <f t="shared" si="64"/>
        <v>0</v>
      </c>
      <c r="E535" s="31">
        <f t="shared" si="64"/>
        <v>0</v>
      </c>
      <c r="H535" s="42">
        <f t="shared" si="62"/>
        <v>0</v>
      </c>
    </row>
    <row r="536" spans="1:8" ht="15" customHeight="1" outlineLevel="3">
      <c r="A536" s="30"/>
      <c r="B536" s="29" t="s">
        <v>461</v>
      </c>
      <c r="C536" s="31">
        <v>0</v>
      </c>
      <c r="D536" s="31">
        <f t="shared" si="64"/>
        <v>0</v>
      </c>
      <c r="E536" s="31">
        <f t="shared" si="64"/>
        <v>0</v>
      </c>
      <c r="H536" s="42">
        <f t="shared" si="62"/>
        <v>0</v>
      </c>
    </row>
    <row r="537" spans="1:8" outlineLevel="2">
      <c r="A537" s="6">
        <v>3307</v>
      </c>
      <c r="B537" s="4" t="s">
        <v>462</v>
      </c>
      <c r="C537" s="5">
        <v>0</v>
      </c>
      <c r="D537" s="5">
        <f>C537</f>
        <v>0</v>
      </c>
      <c r="E537" s="5">
        <f>D537</f>
        <v>0</v>
      </c>
      <c r="H537" s="42">
        <f t="shared" si="62"/>
        <v>0</v>
      </c>
    </row>
    <row r="538" spans="1:8" outlineLevel="1">
      <c r="A538" s="190" t="s">
        <v>463</v>
      </c>
      <c r="B538" s="191"/>
      <c r="C538" s="33">
        <f>SUM(C539:C544)</f>
        <v>590</v>
      </c>
      <c r="D538" s="33">
        <f>SUM(D539:D544)</f>
        <v>590</v>
      </c>
      <c r="E538" s="33">
        <f>SUM(E539:E544)</f>
        <v>590</v>
      </c>
      <c r="H538" s="42">
        <f t="shared" si="62"/>
        <v>590</v>
      </c>
    </row>
    <row r="539" spans="1:8" outlineLevel="2" collapsed="1">
      <c r="A539" s="6">
        <v>3310</v>
      </c>
      <c r="B539" s="4" t="s">
        <v>465</v>
      </c>
      <c r="C539" s="5">
        <v>0</v>
      </c>
      <c r="D539" s="5">
        <f>C539</f>
        <v>0</v>
      </c>
      <c r="E539" s="5">
        <f>D539</f>
        <v>0</v>
      </c>
      <c r="H539" s="42">
        <f t="shared" si="62"/>
        <v>0</v>
      </c>
    </row>
    <row r="540" spans="1:8" outlineLevel="2" collapsed="1">
      <c r="A540" s="6">
        <v>3310</v>
      </c>
      <c r="B540" s="4" t="s">
        <v>52</v>
      </c>
      <c r="C540" s="5">
        <v>590</v>
      </c>
      <c r="D540" s="5">
        <f t="shared" ref="D540:E543" si="65">C540</f>
        <v>590</v>
      </c>
      <c r="E540" s="5">
        <f t="shared" si="65"/>
        <v>590</v>
      </c>
      <c r="H540" s="42">
        <f t="shared" si="62"/>
        <v>590</v>
      </c>
    </row>
    <row r="541" spans="1:8" outlineLevel="2" collapsed="1">
      <c r="A541" s="6">
        <v>3310</v>
      </c>
      <c r="B541" s="4" t="s">
        <v>466</v>
      </c>
      <c r="C541" s="5">
        <v>0</v>
      </c>
      <c r="D541" s="5">
        <f t="shared" si="65"/>
        <v>0</v>
      </c>
      <c r="E541" s="5">
        <f t="shared" si="65"/>
        <v>0</v>
      </c>
      <c r="H541" s="42">
        <f t="shared" si="62"/>
        <v>0</v>
      </c>
    </row>
    <row r="542" spans="1:8" outlineLevel="2" collapsed="1">
      <c r="A542" s="6">
        <v>3310</v>
      </c>
      <c r="B542" s="4" t="s">
        <v>467</v>
      </c>
      <c r="C542" s="5">
        <v>0</v>
      </c>
      <c r="D542" s="5">
        <f t="shared" si="65"/>
        <v>0</v>
      </c>
      <c r="E542" s="5">
        <f t="shared" si="65"/>
        <v>0</v>
      </c>
      <c r="H542" s="42">
        <f t="shared" si="62"/>
        <v>0</v>
      </c>
    </row>
    <row r="543" spans="1:8" outlineLevel="2" collapsed="1">
      <c r="A543" s="6">
        <v>3310</v>
      </c>
      <c r="B543" s="4" t="s">
        <v>464</v>
      </c>
      <c r="C543" s="5">
        <v>0</v>
      </c>
      <c r="D543" s="5">
        <f t="shared" si="65"/>
        <v>0</v>
      </c>
      <c r="E543" s="5">
        <f t="shared" si="65"/>
        <v>0</v>
      </c>
      <c r="H543" s="42">
        <f t="shared" si="62"/>
        <v>0</v>
      </c>
    </row>
    <row r="544" spans="1:8" outlineLevel="2" collapsed="1">
      <c r="A544" s="6">
        <v>3310</v>
      </c>
      <c r="B544" s="4" t="s">
        <v>468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2">
        <f t="shared" si="62"/>
        <v>0</v>
      </c>
    </row>
    <row r="545" spans="1:10" ht="15" customHeight="1" outlineLevel="2">
      <c r="A545" s="30"/>
      <c r="B545" s="29" t="s">
        <v>469</v>
      </c>
      <c r="C545" s="31">
        <v>0</v>
      </c>
      <c r="D545" s="31">
        <f>C545</f>
        <v>0</v>
      </c>
      <c r="E545" s="31">
        <f>D545</f>
        <v>0</v>
      </c>
      <c r="H545" s="42">
        <f t="shared" si="62"/>
        <v>0</v>
      </c>
    </row>
    <row r="546" spans="1:10" ht="15" customHeight="1" outlineLevel="2">
      <c r="A546" s="30"/>
      <c r="B546" s="29" t="s">
        <v>470</v>
      </c>
      <c r="C546" s="31">
        <v>0</v>
      </c>
      <c r="D546" s="31">
        <f>C546</f>
        <v>0</v>
      </c>
      <c r="E546" s="31">
        <f>D546</f>
        <v>0</v>
      </c>
      <c r="H546" s="42">
        <f t="shared" si="62"/>
        <v>0</v>
      </c>
    </row>
    <row r="547" spans="1:10">
      <c r="A547" s="196" t="s">
        <v>471</v>
      </c>
      <c r="B547" s="197"/>
      <c r="C547" s="36">
        <f>C548+C549</f>
        <v>0</v>
      </c>
      <c r="D547" s="36">
        <f>D548+D549</f>
        <v>0</v>
      </c>
      <c r="E547" s="36">
        <f>E548+E549</f>
        <v>0</v>
      </c>
      <c r="G547" s="40" t="s">
        <v>617</v>
      </c>
      <c r="H547" s="42">
        <f t="shared" si="62"/>
        <v>0</v>
      </c>
      <c r="I547" s="43"/>
      <c r="J547" s="41" t="b">
        <f>AND(H547=I547)</f>
        <v>1</v>
      </c>
    </row>
    <row r="548" spans="1:10" outlineLevel="1">
      <c r="A548" s="190" t="s">
        <v>472</v>
      </c>
      <c r="B548" s="191"/>
      <c r="C548" s="33"/>
      <c r="D548" s="33">
        <f>C548</f>
        <v>0</v>
      </c>
      <c r="E548" s="33">
        <f>D548</f>
        <v>0</v>
      </c>
      <c r="H548" s="42">
        <f t="shared" si="62"/>
        <v>0</v>
      </c>
    </row>
    <row r="549" spans="1:10" outlineLevel="1">
      <c r="A549" s="190" t="s">
        <v>473</v>
      </c>
      <c r="B549" s="191"/>
      <c r="C549" s="33">
        <v>0</v>
      </c>
      <c r="D549" s="33">
        <f>C549</f>
        <v>0</v>
      </c>
      <c r="E549" s="33">
        <f>D549</f>
        <v>0</v>
      </c>
      <c r="H549" s="42">
        <f t="shared" si="62"/>
        <v>0</v>
      </c>
    </row>
    <row r="550" spans="1:10">
      <c r="A550" s="186" t="s">
        <v>477</v>
      </c>
      <c r="B550" s="187"/>
      <c r="C550" s="37">
        <f>C551</f>
        <v>21928.724999999999</v>
      </c>
      <c r="D550" s="37">
        <f>D551</f>
        <v>21928.724999999999</v>
      </c>
      <c r="E550" s="37">
        <f>E551</f>
        <v>21928.724999999999</v>
      </c>
      <c r="G550" s="40" t="s">
        <v>59</v>
      </c>
      <c r="H550" s="42">
        <f t="shared" si="62"/>
        <v>21928.724999999999</v>
      </c>
      <c r="I550" s="43"/>
      <c r="J550" s="41" t="b">
        <f>AND(H550=I550)</f>
        <v>0</v>
      </c>
    </row>
    <row r="551" spans="1:10">
      <c r="A551" s="188" t="s">
        <v>478</v>
      </c>
      <c r="B551" s="189"/>
      <c r="C551" s="34">
        <f>C552+C556</f>
        <v>21928.724999999999</v>
      </c>
      <c r="D551" s="34">
        <f>D552+D556</f>
        <v>21928.724999999999</v>
      </c>
      <c r="E551" s="34">
        <f>E552+E556</f>
        <v>21928.724999999999</v>
      </c>
      <c r="G551" s="40" t="s">
        <v>618</v>
      </c>
      <c r="H551" s="42">
        <f t="shared" si="62"/>
        <v>21928.724999999999</v>
      </c>
      <c r="I551" s="43"/>
      <c r="J551" s="41" t="b">
        <f>AND(H551=I551)</f>
        <v>0</v>
      </c>
    </row>
    <row r="552" spans="1:10" outlineLevel="1">
      <c r="A552" s="190" t="s">
        <v>479</v>
      </c>
      <c r="B552" s="191"/>
      <c r="C552" s="33">
        <f>SUM(C553:C555)</f>
        <v>21928.724999999999</v>
      </c>
      <c r="D552" s="33">
        <f>SUM(D553:D555)</f>
        <v>21928.724999999999</v>
      </c>
      <c r="E552" s="33">
        <f>SUM(E553:E555)</f>
        <v>21928.724999999999</v>
      </c>
      <c r="H552" s="42">
        <f t="shared" si="62"/>
        <v>21928.724999999999</v>
      </c>
    </row>
    <row r="553" spans="1:10" outlineLevel="2" collapsed="1">
      <c r="A553" s="6">
        <v>5500</v>
      </c>
      <c r="B553" s="4" t="s">
        <v>480</v>
      </c>
      <c r="C553" s="5">
        <v>21928.724999999999</v>
      </c>
      <c r="D553" s="5">
        <f t="shared" ref="D553:E555" si="66">C553</f>
        <v>21928.724999999999</v>
      </c>
      <c r="E553" s="5">
        <f t="shared" si="66"/>
        <v>21928.724999999999</v>
      </c>
      <c r="H553" s="42">
        <f t="shared" si="62"/>
        <v>21928.724999999999</v>
      </c>
    </row>
    <row r="554" spans="1:10" outlineLevel="2" collapsed="1">
      <c r="A554" s="6">
        <v>5500</v>
      </c>
      <c r="B554" s="4" t="s">
        <v>481</v>
      </c>
      <c r="C554" s="5">
        <v>0</v>
      </c>
      <c r="D554" s="5">
        <f t="shared" si="66"/>
        <v>0</v>
      </c>
      <c r="E554" s="5">
        <f t="shared" si="66"/>
        <v>0</v>
      </c>
      <c r="H554" s="42">
        <f t="shared" si="62"/>
        <v>0</v>
      </c>
    </row>
    <row r="555" spans="1:10" outlineLevel="2" collapsed="1">
      <c r="A555" s="6">
        <v>5500</v>
      </c>
      <c r="B555" s="4" t="s">
        <v>482</v>
      </c>
      <c r="C555" s="5">
        <v>0</v>
      </c>
      <c r="D555" s="5">
        <f t="shared" si="66"/>
        <v>0</v>
      </c>
      <c r="E555" s="5">
        <f t="shared" si="66"/>
        <v>0</v>
      </c>
      <c r="H555" s="42">
        <f t="shared" si="62"/>
        <v>0</v>
      </c>
    </row>
    <row r="556" spans="1:10" outlineLevel="1">
      <c r="A556" s="190" t="s">
        <v>483</v>
      </c>
      <c r="B556" s="191"/>
      <c r="C556" s="33">
        <f>SUM(C557:C558)</f>
        <v>0</v>
      </c>
      <c r="D556" s="33">
        <f>SUM(D557:D558)</f>
        <v>0</v>
      </c>
      <c r="E556" s="33">
        <f>SUM(E557:E558)</f>
        <v>0</v>
      </c>
      <c r="H556" s="42">
        <f t="shared" si="62"/>
        <v>0</v>
      </c>
    </row>
    <row r="557" spans="1:10" outlineLevel="2" collapsed="1">
      <c r="A557" s="6">
        <v>5501</v>
      </c>
      <c r="B557" s="4" t="s">
        <v>484</v>
      </c>
      <c r="C557" s="5">
        <v>0</v>
      </c>
      <c r="D557" s="5">
        <f>C557</f>
        <v>0</v>
      </c>
      <c r="E557" s="5">
        <f>D557</f>
        <v>0</v>
      </c>
      <c r="H557" s="42">
        <f t="shared" si="62"/>
        <v>0</v>
      </c>
    </row>
    <row r="558" spans="1:10" ht="15" customHeight="1" outlineLevel="2" collapsed="1">
      <c r="A558" s="6">
        <v>5501</v>
      </c>
      <c r="B558" s="4" t="s">
        <v>485</v>
      </c>
      <c r="C558" s="5">
        <v>0</v>
      </c>
      <c r="D558" s="5">
        <f>C558</f>
        <v>0</v>
      </c>
      <c r="E558" s="5">
        <f>D558</f>
        <v>0</v>
      </c>
      <c r="H558" s="42">
        <f t="shared" si="62"/>
        <v>0</v>
      </c>
    </row>
    <row r="559" spans="1:10">
      <c r="A559" s="192" t="s">
        <v>62</v>
      </c>
      <c r="B559" s="193"/>
      <c r="C559" s="38">
        <f>C560+C716+C725</f>
        <v>288091.772</v>
      </c>
      <c r="D559" s="38">
        <f>D560+D716+D725</f>
        <v>288091.772</v>
      </c>
      <c r="E559" s="38">
        <f>E560+E716+E725</f>
        <v>288091.772</v>
      </c>
      <c r="G559" s="40" t="s">
        <v>62</v>
      </c>
      <c r="H559" s="42">
        <f t="shared" si="62"/>
        <v>288091.772</v>
      </c>
      <c r="I559" s="43"/>
      <c r="J559" s="41" t="b">
        <f>AND(H559=I559)</f>
        <v>0</v>
      </c>
    </row>
    <row r="560" spans="1:10">
      <c r="A560" s="186" t="s">
        <v>486</v>
      </c>
      <c r="B560" s="187"/>
      <c r="C560" s="37">
        <f>C561+C638+C642+C645</f>
        <v>235793.101</v>
      </c>
      <c r="D560" s="37">
        <f>D561+D638+D642+D645</f>
        <v>235793.101</v>
      </c>
      <c r="E560" s="37">
        <f>E561+E638+E642+E645</f>
        <v>235793.101</v>
      </c>
      <c r="G560" s="40" t="s">
        <v>61</v>
      </c>
      <c r="H560" s="42">
        <f t="shared" si="62"/>
        <v>235793.101</v>
      </c>
      <c r="I560" s="43"/>
      <c r="J560" s="41" t="b">
        <f>AND(H560=I560)</f>
        <v>0</v>
      </c>
    </row>
    <row r="561" spans="1:10">
      <c r="A561" s="188" t="s">
        <v>487</v>
      </c>
      <c r="B561" s="189"/>
      <c r="C561" s="39">
        <f>C562+C569+C576+C581+C586</f>
        <v>235793.101</v>
      </c>
      <c r="D561" s="39">
        <f t="shared" ref="D561:E561" si="67">D562+D569+D576+D581+D586</f>
        <v>235793.101</v>
      </c>
      <c r="E561" s="39">
        <f t="shared" si="67"/>
        <v>235793.101</v>
      </c>
      <c r="G561" s="40" t="s">
        <v>619</v>
      </c>
      <c r="H561" s="42">
        <f t="shared" si="62"/>
        <v>235793.101</v>
      </c>
      <c r="I561" s="43"/>
      <c r="J561" s="41" t="b">
        <f>AND(H561=I561)</f>
        <v>0</v>
      </c>
    </row>
    <row r="562" spans="1:10" outlineLevel="1">
      <c r="A562" s="190" t="s">
        <v>488</v>
      </c>
      <c r="B562" s="191"/>
      <c r="C562" s="33">
        <f>SUM(C563:C566)</f>
        <v>23060</v>
      </c>
      <c r="D562" s="33">
        <f>SUM(D563:D566)</f>
        <v>23060</v>
      </c>
      <c r="E562" s="33">
        <f>SUM(E563:E566)</f>
        <v>23060</v>
      </c>
      <c r="H562" s="42">
        <f t="shared" si="62"/>
        <v>23060</v>
      </c>
    </row>
    <row r="563" spans="1:10" outlineLevel="2">
      <c r="A563" s="7">
        <v>6600</v>
      </c>
      <c r="B563" s="4" t="s">
        <v>490</v>
      </c>
      <c r="C563" s="5">
        <v>14060</v>
      </c>
      <c r="D563" s="5">
        <f>C563</f>
        <v>14060</v>
      </c>
      <c r="E563" s="5">
        <f>D563</f>
        <v>14060</v>
      </c>
      <c r="H563" s="42">
        <f t="shared" si="62"/>
        <v>14060</v>
      </c>
    </row>
    <row r="564" spans="1:10" outlineLevel="2">
      <c r="A564" s="7">
        <v>6600</v>
      </c>
      <c r="B564" s="4" t="s">
        <v>491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2">
        <f t="shared" si="62"/>
        <v>0</v>
      </c>
    </row>
    <row r="565" spans="1:10" outlineLevel="2">
      <c r="A565" s="7">
        <v>6600</v>
      </c>
      <c r="B565" s="4" t="s">
        <v>492</v>
      </c>
      <c r="C565" s="5">
        <v>0</v>
      </c>
      <c r="D565" s="5">
        <f t="shared" si="68"/>
        <v>0</v>
      </c>
      <c r="E565" s="5">
        <f t="shared" si="68"/>
        <v>0</v>
      </c>
      <c r="H565" s="42">
        <f t="shared" si="62"/>
        <v>0</v>
      </c>
    </row>
    <row r="566" spans="1:10" outlineLevel="2">
      <c r="A566" s="6">
        <v>6600</v>
      </c>
      <c r="B566" s="4" t="s">
        <v>493</v>
      </c>
      <c r="C566" s="5">
        <v>9000</v>
      </c>
      <c r="D566" s="5">
        <f t="shared" si="68"/>
        <v>9000</v>
      </c>
      <c r="E566" s="5">
        <f t="shared" si="68"/>
        <v>9000</v>
      </c>
      <c r="H566" s="42">
        <f t="shared" si="62"/>
        <v>9000</v>
      </c>
    </row>
    <row r="567" spans="1:10" outlineLevel="1">
      <c r="A567" s="190" t="s">
        <v>489</v>
      </c>
      <c r="B567" s="191"/>
      <c r="C567" s="32">
        <v>0</v>
      </c>
      <c r="D567" s="32">
        <f>C567</f>
        <v>0</v>
      </c>
      <c r="E567" s="32">
        <f>D567</f>
        <v>0</v>
      </c>
      <c r="H567" s="42">
        <f t="shared" si="62"/>
        <v>0</v>
      </c>
    </row>
    <row r="568" spans="1:10" outlineLevel="1">
      <c r="A568" s="190" t="s">
        <v>494</v>
      </c>
      <c r="B568" s="191"/>
      <c r="C568" s="33">
        <v>0</v>
      </c>
      <c r="D568" s="33">
        <f>C568</f>
        <v>0</v>
      </c>
      <c r="E568" s="33">
        <f>D568</f>
        <v>0</v>
      </c>
      <c r="H568" s="42">
        <f t="shared" si="62"/>
        <v>0</v>
      </c>
    </row>
    <row r="569" spans="1:10" outlineLevel="1">
      <c r="A569" s="190" t="s">
        <v>495</v>
      </c>
      <c r="B569" s="191"/>
      <c r="C569" s="33">
        <f>SUM(C570:C575)</f>
        <v>125526.647</v>
      </c>
      <c r="D569" s="33">
        <f>SUM(D570:D575)</f>
        <v>125526.647</v>
      </c>
      <c r="E569" s="33">
        <f>SUM(E570:E575)</f>
        <v>125526.647</v>
      </c>
      <c r="H569" s="42">
        <f t="shared" si="62"/>
        <v>125526.647</v>
      </c>
    </row>
    <row r="570" spans="1:10" outlineLevel="2">
      <c r="A570" s="7">
        <v>6603</v>
      </c>
      <c r="B570" s="4" t="s">
        <v>496</v>
      </c>
      <c r="C570" s="5">
        <v>125526.647</v>
      </c>
      <c r="D570" s="5">
        <f>C570</f>
        <v>125526.647</v>
      </c>
      <c r="E570" s="5">
        <f>D570</f>
        <v>125526.647</v>
      </c>
      <c r="H570" s="42">
        <f t="shared" si="62"/>
        <v>125526.647</v>
      </c>
    </row>
    <row r="571" spans="1:10" outlineLevel="2">
      <c r="A571" s="7">
        <v>6603</v>
      </c>
      <c r="B571" s="4" t="s">
        <v>497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2">
        <f t="shared" si="62"/>
        <v>0</v>
      </c>
    </row>
    <row r="572" spans="1:10" outlineLevel="2">
      <c r="A572" s="7">
        <v>6603</v>
      </c>
      <c r="B572" s="4" t="s">
        <v>498</v>
      </c>
      <c r="C572" s="5">
        <v>0</v>
      </c>
      <c r="D572" s="5">
        <f t="shared" si="69"/>
        <v>0</v>
      </c>
      <c r="E572" s="5">
        <f t="shared" si="69"/>
        <v>0</v>
      </c>
      <c r="H572" s="42">
        <f t="shared" si="62"/>
        <v>0</v>
      </c>
    </row>
    <row r="573" spans="1:10" outlineLevel="2">
      <c r="A573" s="7">
        <v>6603</v>
      </c>
      <c r="B573" s="4" t="s">
        <v>499</v>
      </c>
      <c r="C573" s="5">
        <v>0</v>
      </c>
      <c r="D573" s="5">
        <f t="shared" si="69"/>
        <v>0</v>
      </c>
      <c r="E573" s="5">
        <f t="shared" si="69"/>
        <v>0</v>
      </c>
      <c r="H573" s="42">
        <f t="shared" si="62"/>
        <v>0</v>
      </c>
    </row>
    <row r="574" spans="1:10" outlineLevel="2">
      <c r="A574" s="7">
        <v>6603</v>
      </c>
      <c r="B574" s="4" t="s">
        <v>500</v>
      </c>
      <c r="C574" s="5">
        <v>0</v>
      </c>
      <c r="D574" s="5">
        <f t="shared" si="69"/>
        <v>0</v>
      </c>
      <c r="E574" s="5">
        <f t="shared" si="69"/>
        <v>0</v>
      </c>
      <c r="H574" s="42">
        <f t="shared" si="62"/>
        <v>0</v>
      </c>
    </row>
    <row r="575" spans="1:10" outlineLevel="2">
      <c r="A575" s="7">
        <v>6603</v>
      </c>
      <c r="B575" s="4" t="s">
        <v>501</v>
      </c>
      <c r="C575" s="5">
        <v>0</v>
      </c>
      <c r="D575" s="5">
        <f t="shared" si="69"/>
        <v>0</v>
      </c>
      <c r="E575" s="5">
        <f t="shared" si="69"/>
        <v>0</v>
      </c>
      <c r="H575" s="42">
        <f t="shared" si="62"/>
        <v>0</v>
      </c>
    </row>
    <row r="576" spans="1:10" outlineLevel="1">
      <c r="A576" s="190" t="s">
        <v>502</v>
      </c>
      <c r="B576" s="191"/>
      <c r="C576" s="33">
        <v>47642.453999999998</v>
      </c>
      <c r="D576" s="33">
        <f>C576</f>
        <v>47642.453999999998</v>
      </c>
      <c r="E576" s="33">
        <f>D576</f>
        <v>47642.453999999998</v>
      </c>
      <c r="H576" s="42">
        <f t="shared" si="62"/>
        <v>47642.453999999998</v>
      </c>
    </row>
    <row r="577" spans="1:8" outlineLevel="1">
      <c r="A577" s="190" t="s">
        <v>503</v>
      </c>
      <c r="B577" s="191"/>
      <c r="C577" s="33">
        <f>SUM(C578:C580)</f>
        <v>0</v>
      </c>
      <c r="D577" s="33">
        <f>SUM(D578:D580)</f>
        <v>0</v>
      </c>
      <c r="E577" s="33">
        <f>SUM(E578:E580)</f>
        <v>0</v>
      </c>
      <c r="H577" s="42">
        <f t="shared" si="62"/>
        <v>0</v>
      </c>
    </row>
    <row r="578" spans="1:8" outlineLevel="2">
      <c r="A578" s="7">
        <v>6605</v>
      </c>
      <c r="B578" s="4" t="s">
        <v>504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2">
        <f t="shared" ref="H578:H641" si="71">C578</f>
        <v>0</v>
      </c>
    </row>
    <row r="579" spans="1:8" outlineLevel="2">
      <c r="A579" s="7">
        <v>6605</v>
      </c>
      <c r="B579" s="4" t="s">
        <v>505</v>
      </c>
      <c r="C579" s="5">
        <v>0</v>
      </c>
      <c r="D579" s="5">
        <f t="shared" si="70"/>
        <v>0</v>
      </c>
      <c r="E579" s="5">
        <f t="shared" si="70"/>
        <v>0</v>
      </c>
      <c r="H579" s="42">
        <f t="shared" si="71"/>
        <v>0</v>
      </c>
    </row>
    <row r="580" spans="1:8" outlineLevel="2">
      <c r="A580" s="7">
        <v>6605</v>
      </c>
      <c r="B580" s="4" t="s">
        <v>506</v>
      </c>
      <c r="C580" s="5">
        <v>0</v>
      </c>
      <c r="D580" s="5">
        <f t="shared" si="70"/>
        <v>0</v>
      </c>
      <c r="E580" s="5">
        <f t="shared" si="70"/>
        <v>0</v>
      </c>
      <c r="H580" s="42">
        <f t="shared" si="71"/>
        <v>0</v>
      </c>
    </row>
    <row r="581" spans="1:8" outlineLevel="1">
      <c r="A581" s="190" t="s">
        <v>507</v>
      </c>
      <c r="B581" s="191"/>
      <c r="C581" s="33">
        <f>SUM(C582:C583)</f>
        <v>29564</v>
      </c>
      <c r="D581" s="33">
        <f>SUM(D582:D583)</f>
        <v>29564</v>
      </c>
      <c r="E581" s="33">
        <f>SUM(E582:E583)</f>
        <v>29564</v>
      </c>
      <c r="H581" s="42">
        <f t="shared" si="71"/>
        <v>29564</v>
      </c>
    </row>
    <row r="582" spans="1:8" outlineLevel="2">
      <c r="A582" s="7">
        <v>6606</v>
      </c>
      <c r="B582" s="4" t="s">
        <v>508</v>
      </c>
      <c r="C582" s="5">
        <v>29564</v>
      </c>
      <c r="D582" s="5">
        <f t="shared" ref="D582:E586" si="72">C582</f>
        <v>29564</v>
      </c>
      <c r="E582" s="5">
        <f t="shared" si="72"/>
        <v>29564</v>
      </c>
      <c r="H582" s="42">
        <f t="shared" si="71"/>
        <v>29564</v>
      </c>
    </row>
    <row r="583" spans="1:8" outlineLevel="2">
      <c r="A583" s="7">
        <v>6606</v>
      </c>
      <c r="B583" s="4" t="s">
        <v>509</v>
      </c>
      <c r="C583" s="5">
        <v>0</v>
      </c>
      <c r="D583" s="5">
        <f t="shared" si="72"/>
        <v>0</v>
      </c>
      <c r="E583" s="5">
        <f t="shared" si="72"/>
        <v>0</v>
      </c>
      <c r="H583" s="42">
        <f t="shared" si="71"/>
        <v>0</v>
      </c>
    </row>
    <row r="584" spans="1:8" outlineLevel="1">
      <c r="A584" s="190" t="s">
        <v>510</v>
      </c>
      <c r="B584" s="191"/>
      <c r="C584" s="33">
        <v>0</v>
      </c>
      <c r="D584" s="33">
        <f t="shared" si="72"/>
        <v>0</v>
      </c>
      <c r="E584" s="33">
        <f t="shared" si="72"/>
        <v>0</v>
      </c>
      <c r="H584" s="42">
        <f t="shared" si="71"/>
        <v>0</v>
      </c>
    </row>
    <row r="585" spans="1:8" outlineLevel="1" collapsed="1">
      <c r="A585" s="190" t="s">
        <v>511</v>
      </c>
      <c r="B585" s="191"/>
      <c r="C585" s="33">
        <v>0</v>
      </c>
      <c r="D585" s="33">
        <f t="shared" si="72"/>
        <v>0</v>
      </c>
      <c r="E585" s="33">
        <f t="shared" si="72"/>
        <v>0</v>
      </c>
      <c r="H585" s="42">
        <f t="shared" si="71"/>
        <v>0</v>
      </c>
    </row>
    <row r="586" spans="1:8" outlineLevel="1" collapsed="1">
      <c r="A586" s="190" t="s">
        <v>512</v>
      </c>
      <c r="B586" s="191"/>
      <c r="C586" s="33">
        <v>10000</v>
      </c>
      <c r="D586" s="33">
        <f t="shared" si="72"/>
        <v>10000</v>
      </c>
      <c r="E586" s="33">
        <f t="shared" si="72"/>
        <v>10000</v>
      </c>
      <c r="H586" s="42">
        <f t="shared" si="71"/>
        <v>10000</v>
      </c>
    </row>
    <row r="587" spans="1:8" outlineLevel="1">
      <c r="A587" s="190" t="s">
        <v>513</v>
      </c>
      <c r="B587" s="191"/>
      <c r="C587" s="33">
        <f>SUM(C588:C591)</f>
        <v>0</v>
      </c>
      <c r="D587" s="33">
        <f>SUM(D588:D591)</f>
        <v>0</v>
      </c>
      <c r="E587" s="33">
        <f>SUM(E588:E591)</f>
        <v>0</v>
      </c>
      <c r="H587" s="42">
        <f t="shared" si="71"/>
        <v>0</v>
      </c>
    </row>
    <row r="588" spans="1:8" outlineLevel="2">
      <c r="A588" s="7">
        <v>6610</v>
      </c>
      <c r="B588" s="4" t="s">
        <v>514</v>
      </c>
      <c r="C588" s="5">
        <v>0</v>
      </c>
      <c r="D588" s="5">
        <f>C588</f>
        <v>0</v>
      </c>
      <c r="E588" s="5">
        <f>D588</f>
        <v>0</v>
      </c>
      <c r="H588" s="42">
        <f t="shared" si="71"/>
        <v>0</v>
      </c>
    </row>
    <row r="589" spans="1:8" outlineLevel="2">
      <c r="A589" s="7">
        <v>6610</v>
      </c>
      <c r="B589" s="4" t="s">
        <v>515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2">
        <f t="shared" si="71"/>
        <v>0</v>
      </c>
    </row>
    <row r="590" spans="1:8" outlineLevel="2">
      <c r="A590" s="7">
        <v>6610</v>
      </c>
      <c r="B590" s="4" t="s">
        <v>516</v>
      </c>
      <c r="C590" s="5">
        <v>0</v>
      </c>
      <c r="D590" s="5">
        <f t="shared" si="73"/>
        <v>0</v>
      </c>
      <c r="E590" s="5">
        <f t="shared" si="73"/>
        <v>0</v>
      </c>
      <c r="H590" s="42">
        <f t="shared" si="71"/>
        <v>0</v>
      </c>
    </row>
    <row r="591" spans="1:8" outlineLevel="2">
      <c r="A591" s="7">
        <v>6610</v>
      </c>
      <c r="B591" s="4" t="s">
        <v>517</v>
      </c>
      <c r="C591" s="5">
        <v>0</v>
      </c>
      <c r="D591" s="5">
        <f t="shared" si="73"/>
        <v>0</v>
      </c>
      <c r="E591" s="5">
        <f t="shared" si="73"/>
        <v>0</v>
      </c>
      <c r="H591" s="42">
        <f t="shared" si="71"/>
        <v>0</v>
      </c>
    </row>
    <row r="592" spans="1:8" outlineLevel="1">
      <c r="A592" s="190" t="s">
        <v>520</v>
      </c>
      <c r="B592" s="191"/>
      <c r="C592" s="33">
        <f>SUM(C593:C594)</f>
        <v>0</v>
      </c>
      <c r="D592" s="33">
        <f>SUM(D593:D594)</f>
        <v>0</v>
      </c>
      <c r="E592" s="33">
        <f>SUM(E593:E594)</f>
        <v>0</v>
      </c>
      <c r="H592" s="42">
        <f t="shared" si="71"/>
        <v>0</v>
      </c>
    </row>
    <row r="593" spans="1:8" outlineLevel="2">
      <c r="A593" s="7">
        <v>6611</v>
      </c>
      <c r="B593" s="4" t="s">
        <v>518</v>
      </c>
      <c r="C593" s="5">
        <v>0</v>
      </c>
      <c r="D593" s="5">
        <f>C593</f>
        <v>0</v>
      </c>
      <c r="E593" s="5">
        <f>D593</f>
        <v>0</v>
      </c>
      <c r="H593" s="42">
        <f t="shared" si="71"/>
        <v>0</v>
      </c>
    </row>
    <row r="594" spans="1:8" outlineLevel="2">
      <c r="A594" s="7">
        <v>6611</v>
      </c>
      <c r="B594" s="4" t="s">
        <v>519</v>
      </c>
      <c r="C594" s="5">
        <v>0</v>
      </c>
      <c r="D594" s="5">
        <f>C594</f>
        <v>0</v>
      </c>
      <c r="E594" s="5">
        <f>D594</f>
        <v>0</v>
      </c>
      <c r="H594" s="42">
        <f t="shared" si="71"/>
        <v>0</v>
      </c>
    </row>
    <row r="595" spans="1:8" outlineLevel="1">
      <c r="A595" s="190" t="s">
        <v>524</v>
      </c>
      <c r="B595" s="191"/>
      <c r="C595" s="33">
        <f>SUM(C596:C598)</f>
        <v>0</v>
      </c>
      <c r="D595" s="33">
        <f>SUM(D596:D598)</f>
        <v>0</v>
      </c>
      <c r="E595" s="33">
        <f>SUM(E596:E598)</f>
        <v>0</v>
      </c>
      <c r="H595" s="42">
        <f t="shared" si="71"/>
        <v>0</v>
      </c>
    </row>
    <row r="596" spans="1:8" outlineLevel="2">
      <c r="A596" s="7">
        <v>6612</v>
      </c>
      <c r="B596" s="4" t="s">
        <v>521</v>
      </c>
      <c r="C596" s="5">
        <v>0</v>
      </c>
      <c r="D596" s="5">
        <f t="shared" ref="D596:E598" si="74">C596</f>
        <v>0</v>
      </c>
      <c r="E596" s="5">
        <f t="shared" si="74"/>
        <v>0</v>
      </c>
      <c r="H596" s="42">
        <f t="shared" si="71"/>
        <v>0</v>
      </c>
    </row>
    <row r="597" spans="1:8" outlineLevel="2">
      <c r="A597" s="7">
        <v>6612</v>
      </c>
      <c r="B597" s="4" t="s">
        <v>522</v>
      </c>
      <c r="C597" s="5">
        <v>0</v>
      </c>
      <c r="D597" s="5">
        <f t="shared" si="74"/>
        <v>0</v>
      </c>
      <c r="E597" s="5">
        <f t="shared" si="74"/>
        <v>0</v>
      </c>
      <c r="H597" s="42">
        <f t="shared" si="71"/>
        <v>0</v>
      </c>
    </row>
    <row r="598" spans="1:8" outlineLevel="2">
      <c r="A598" s="7">
        <v>6612</v>
      </c>
      <c r="B598" s="4" t="s">
        <v>523</v>
      </c>
      <c r="C598" s="5">
        <v>0</v>
      </c>
      <c r="D598" s="5">
        <f t="shared" si="74"/>
        <v>0</v>
      </c>
      <c r="E598" s="5">
        <f t="shared" si="74"/>
        <v>0</v>
      </c>
      <c r="H598" s="42">
        <f t="shared" si="71"/>
        <v>0</v>
      </c>
    </row>
    <row r="599" spans="1:8" outlineLevel="1">
      <c r="A599" s="190" t="s">
        <v>525</v>
      </c>
      <c r="B599" s="191"/>
      <c r="C599" s="33">
        <f>SUM(C600:C602)</f>
        <v>0</v>
      </c>
      <c r="D599" s="33">
        <f>SUM(D600:D602)</f>
        <v>0</v>
      </c>
      <c r="E599" s="33">
        <f>SUM(E600:E602)</f>
        <v>0</v>
      </c>
      <c r="H599" s="42">
        <f t="shared" si="71"/>
        <v>0</v>
      </c>
    </row>
    <row r="600" spans="1:8" outlineLevel="2">
      <c r="A600" s="7">
        <v>6613</v>
      </c>
      <c r="B600" s="4" t="s">
        <v>526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2">
        <f t="shared" si="71"/>
        <v>0</v>
      </c>
    </row>
    <row r="601" spans="1:8" outlineLevel="2">
      <c r="A601" s="7">
        <v>6613</v>
      </c>
      <c r="B601" s="4" t="s">
        <v>527</v>
      </c>
      <c r="C601" s="5">
        <v>0</v>
      </c>
      <c r="D601" s="5">
        <f t="shared" si="75"/>
        <v>0</v>
      </c>
      <c r="E601" s="5">
        <f t="shared" si="75"/>
        <v>0</v>
      </c>
      <c r="H601" s="42">
        <f t="shared" si="71"/>
        <v>0</v>
      </c>
    </row>
    <row r="602" spans="1:8" outlineLevel="2">
      <c r="A602" s="7">
        <v>6613</v>
      </c>
      <c r="B602" s="4" t="s">
        <v>523</v>
      </c>
      <c r="C602" s="5">
        <v>0</v>
      </c>
      <c r="D602" s="5">
        <f t="shared" si="75"/>
        <v>0</v>
      </c>
      <c r="E602" s="5">
        <f t="shared" si="75"/>
        <v>0</v>
      </c>
      <c r="H602" s="42">
        <f t="shared" si="71"/>
        <v>0</v>
      </c>
    </row>
    <row r="603" spans="1:8" outlineLevel="1">
      <c r="A603" s="190" t="s">
        <v>528</v>
      </c>
      <c r="B603" s="191"/>
      <c r="C603" s="33">
        <f>SUM(C604:C609)</f>
        <v>0</v>
      </c>
      <c r="D603" s="33">
        <f>SUM(D604:D609)</f>
        <v>0</v>
      </c>
      <c r="E603" s="33">
        <f>SUM(E604:E609)</f>
        <v>0</v>
      </c>
      <c r="H603" s="42">
        <f t="shared" si="71"/>
        <v>0</v>
      </c>
    </row>
    <row r="604" spans="1:8" outlineLevel="2">
      <c r="A604" s="7">
        <v>6614</v>
      </c>
      <c r="B604" s="4" t="s">
        <v>529</v>
      </c>
      <c r="C604" s="5">
        <v>0</v>
      </c>
      <c r="D604" s="5">
        <f>C604</f>
        <v>0</v>
      </c>
      <c r="E604" s="5">
        <f>D604</f>
        <v>0</v>
      </c>
      <c r="H604" s="42">
        <f t="shared" si="71"/>
        <v>0</v>
      </c>
    </row>
    <row r="605" spans="1:8" outlineLevel="2">
      <c r="A605" s="7">
        <v>6614</v>
      </c>
      <c r="B605" s="4" t="s">
        <v>530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2">
        <f t="shared" si="71"/>
        <v>0</v>
      </c>
    </row>
    <row r="606" spans="1:8" outlineLevel="2">
      <c r="A606" s="7">
        <v>6614</v>
      </c>
      <c r="B606" s="4" t="s">
        <v>531</v>
      </c>
      <c r="C606" s="5">
        <v>0</v>
      </c>
      <c r="D606" s="5">
        <f t="shared" si="76"/>
        <v>0</v>
      </c>
      <c r="E606" s="5">
        <f t="shared" si="76"/>
        <v>0</v>
      </c>
      <c r="H606" s="42">
        <f t="shared" si="71"/>
        <v>0</v>
      </c>
    </row>
    <row r="607" spans="1:8" outlineLevel="2">
      <c r="A607" s="7">
        <v>6614</v>
      </c>
      <c r="B607" s="4" t="s">
        <v>532</v>
      </c>
      <c r="C607" s="5">
        <v>0</v>
      </c>
      <c r="D607" s="5">
        <f t="shared" si="76"/>
        <v>0</v>
      </c>
      <c r="E607" s="5">
        <f t="shared" si="76"/>
        <v>0</v>
      </c>
      <c r="H607" s="42">
        <f t="shared" si="71"/>
        <v>0</v>
      </c>
    </row>
    <row r="608" spans="1:8" outlineLevel="2">
      <c r="A608" s="7">
        <v>6614</v>
      </c>
      <c r="B608" s="4" t="s">
        <v>533</v>
      </c>
      <c r="C608" s="5">
        <v>0</v>
      </c>
      <c r="D608" s="5">
        <f t="shared" si="76"/>
        <v>0</v>
      </c>
      <c r="E608" s="5">
        <f t="shared" si="76"/>
        <v>0</v>
      </c>
      <c r="H608" s="42">
        <f t="shared" si="71"/>
        <v>0</v>
      </c>
    </row>
    <row r="609" spans="1:8" outlineLevel="2">
      <c r="A609" s="7">
        <v>6614</v>
      </c>
      <c r="B609" s="4" t="s">
        <v>534</v>
      </c>
      <c r="C609" s="5">
        <v>0</v>
      </c>
      <c r="D609" s="5">
        <f t="shared" si="76"/>
        <v>0</v>
      </c>
      <c r="E609" s="5">
        <f t="shared" si="76"/>
        <v>0</v>
      </c>
      <c r="H609" s="42">
        <f t="shared" si="71"/>
        <v>0</v>
      </c>
    </row>
    <row r="610" spans="1:8" outlineLevel="1">
      <c r="A610" s="190" t="s">
        <v>535</v>
      </c>
      <c r="B610" s="191"/>
      <c r="C610" s="33">
        <f>SUM(C611:C615)</f>
        <v>0</v>
      </c>
      <c r="D610" s="33">
        <f>SUM(D611:D615)</f>
        <v>0</v>
      </c>
      <c r="E610" s="33">
        <f>SUM(E611:E615)</f>
        <v>0</v>
      </c>
      <c r="H610" s="42">
        <f t="shared" si="71"/>
        <v>0</v>
      </c>
    </row>
    <row r="611" spans="1:8" outlineLevel="2">
      <c r="A611" s="7">
        <v>6615</v>
      </c>
      <c r="B611" s="4" t="s">
        <v>536</v>
      </c>
      <c r="C611" s="5">
        <v>0</v>
      </c>
      <c r="D611" s="5">
        <f>C611</f>
        <v>0</v>
      </c>
      <c r="E611" s="5">
        <f>D611</f>
        <v>0</v>
      </c>
      <c r="H611" s="42">
        <f t="shared" si="71"/>
        <v>0</v>
      </c>
    </row>
    <row r="612" spans="1:8" outlineLevel="2">
      <c r="A612" s="7">
        <v>6615</v>
      </c>
      <c r="B612" s="4" t="s">
        <v>537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2">
        <f t="shared" si="71"/>
        <v>0</v>
      </c>
    </row>
    <row r="613" spans="1:8" outlineLevel="2">
      <c r="A613" s="7">
        <v>6615</v>
      </c>
      <c r="B613" s="4" t="s">
        <v>538</v>
      </c>
      <c r="C613" s="5">
        <v>0</v>
      </c>
      <c r="D613" s="5">
        <f t="shared" si="77"/>
        <v>0</v>
      </c>
      <c r="E613" s="5">
        <f t="shared" si="77"/>
        <v>0</v>
      </c>
      <c r="H613" s="42">
        <f t="shared" si="71"/>
        <v>0</v>
      </c>
    </row>
    <row r="614" spans="1:8" outlineLevel="2">
      <c r="A614" s="7">
        <v>6615</v>
      </c>
      <c r="B614" s="4" t="s">
        <v>539</v>
      </c>
      <c r="C614" s="5">
        <v>0</v>
      </c>
      <c r="D614" s="5">
        <f t="shared" si="77"/>
        <v>0</v>
      </c>
      <c r="E614" s="5">
        <f t="shared" si="77"/>
        <v>0</v>
      </c>
      <c r="H614" s="42">
        <f t="shared" si="71"/>
        <v>0</v>
      </c>
    </row>
    <row r="615" spans="1:8" outlineLevel="2">
      <c r="A615" s="7">
        <v>6615</v>
      </c>
      <c r="B615" s="4" t="s">
        <v>540</v>
      </c>
      <c r="C615" s="5">
        <v>0</v>
      </c>
      <c r="D615" s="5">
        <f t="shared" si="77"/>
        <v>0</v>
      </c>
      <c r="E615" s="5">
        <f t="shared" si="77"/>
        <v>0</v>
      </c>
      <c r="H615" s="42">
        <f t="shared" si="71"/>
        <v>0</v>
      </c>
    </row>
    <row r="616" spans="1:8" outlineLevel="1">
      <c r="A616" s="190" t="s">
        <v>541</v>
      </c>
      <c r="B616" s="191"/>
      <c r="C616" s="33">
        <f>SUM(C617:C627)</f>
        <v>0</v>
      </c>
      <c r="D616" s="33">
        <f>SUM(D617:D627)</f>
        <v>0</v>
      </c>
      <c r="E616" s="33">
        <f>SUM(E617:E627)</f>
        <v>0</v>
      </c>
      <c r="H616" s="42">
        <f t="shared" si="71"/>
        <v>0</v>
      </c>
    </row>
    <row r="617" spans="1:8" outlineLevel="2">
      <c r="A617" s="7">
        <v>6616</v>
      </c>
      <c r="B617" s="4" t="s">
        <v>542</v>
      </c>
      <c r="C617" s="5">
        <v>0</v>
      </c>
      <c r="D617" s="5">
        <f>C617</f>
        <v>0</v>
      </c>
      <c r="E617" s="5">
        <f>D617</f>
        <v>0</v>
      </c>
      <c r="H617" s="42">
        <f t="shared" si="71"/>
        <v>0</v>
      </c>
    </row>
    <row r="618" spans="1:8" outlineLevel="2">
      <c r="A618" s="7">
        <v>6616</v>
      </c>
      <c r="B618" s="4" t="s">
        <v>543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2">
        <f t="shared" si="71"/>
        <v>0</v>
      </c>
    </row>
    <row r="619" spans="1:8" outlineLevel="2">
      <c r="A619" s="7">
        <v>6616</v>
      </c>
      <c r="B619" s="4" t="s">
        <v>544</v>
      </c>
      <c r="C619" s="5">
        <v>0</v>
      </c>
      <c r="D619" s="5">
        <f t="shared" si="78"/>
        <v>0</v>
      </c>
      <c r="E619" s="5">
        <f t="shared" si="78"/>
        <v>0</v>
      </c>
      <c r="H619" s="42">
        <f t="shared" si="71"/>
        <v>0</v>
      </c>
    </row>
    <row r="620" spans="1:8" outlineLevel="2">
      <c r="A620" s="7">
        <v>6616</v>
      </c>
      <c r="B620" s="4" t="s">
        <v>545</v>
      </c>
      <c r="C620" s="5">
        <v>0</v>
      </c>
      <c r="D620" s="5">
        <f t="shared" si="78"/>
        <v>0</v>
      </c>
      <c r="E620" s="5">
        <f t="shared" si="78"/>
        <v>0</v>
      </c>
      <c r="H620" s="42">
        <f t="shared" si="71"/>
        <v>0</v>
      </c>
    </row>
    <row r="621" spans="1:8" outlineLevel="2">
      <c r="A621" s="7">
        <v>6616</v>
      </c>
      <c r="B621" s="4" t="s">
        <v>546</v>
      </c>
      <c r="C621" s="5">
        <v>0</v>
      </c>
      <c r="D621" s="5">
        <f t="shared" si="78"/>
        <v>0</v>
      </c>
      <c r="E621" s="5">
        <f t="shared" si="78"/>
        <v>0</v>
      </c>
      <c r="H621" s="42">
        <f t="shared" si="71"/>
        <v>0</v>
      </c>
    </row>
    <row r="622" spans="1:8" outlineLevel="2">
      <c r="A622" s="7">
        <v>6616</v>
      </c>
      <c r="B622" s="4" t="s">
        <v>547</v>
      </c>
      <c r="C622" s="5">
        <v>0</v>
      </c>
      <c r="D622" s="5">
        <f t="shared" si="78"/>
        <v>0</v>
      </c>
      <c r="E622" s="5">
        <f t="shared" si="78"/>
        <v>0</v>
      </c>
      <c r="H622" s="42">
        <f t="shared" si="71"/>
        <v>0</v>
      </c>
    </row>
    <row r="623" spans="1:8" outlineLevel="2">
      <c r="A623" s="7">
        <v>6616</v>
      </c>
      <c r="B623" s="4" t="s">
        <v>548</v>
      </c>
      <c r="C623" s="5">
        <v>0</v>
      </c>
      <c r="D623" s="5">
        <f t="shared" si="78"/>
        <v>0</v>
      </c>
      <c r="E623" s="5">
        <f t="shared" si="78"/>
        <v>0</v>
      </c>
      <c r="H623" s="42">
        <f t="shared" si="71"/>
        <v>0</v>
      </c>
    </row>
    <row r="624" spans="1:8" outlineLevel="2">
      <c r="A624" s="7">
        <v>6616</v>
      </c>
      <c r="B624" s="4" t="s">
        <v>549</v>
      </c>
      <c r="C624" s="5">
        <v>0</v>
      </c>
      <c r="D624" s="5">
        <f t="shared" si="78"/>
        <v>0</v>
      </c>
      <c r="E624" s="5">
        <f t="shared" si="78"/>
        <v>0</v>
      </c>
      <c r="H624" s="42">
        <f t="shared" si="71"/>
        <v>0</v>
      </c>
    </row>
    <row r="625" spans="1:10" outlineLevel="2">
      <c r="A625" s="7">
        <v>6616</v>
      </c>
      <c r="B625" s="4" t="s">
        <v>550</v>
      </c>
      <c r="C625" s="5">
        <v>0</v>
      </c>
      <c r="D625" s="5">
        <f t="shared" si="78"/>
        <v>0</v>
      </c>
      <c r="E625" s="5">
        <f t="shared" si="78"/>
        <v>0</v>
      </c>
      <c r="H625" s="42">
        <f t="shared" si="71"/>
        <v>0</v>
      </c>
    </row>
    <row r="626" spans="1:10" outlineLevel="2">
      <c r="A626" s="7">
        <v>6616</v>
      </c>
      <c r="B626" s="4" t="s">
        <v>551</v>
      </c>
      <c r="C626" s="5">
        <v>0</v>
      </c>
      <c r="D626" s="5">
        <f t="shared" si="78"/>
        <v>0</v>
      </c>
      <c r="E626" s="5">
        <f t="shared" si="78"/>
        <v>0</v>
      </c>
      <c r="H626" s="42">
        <f t="shared" si="71"/>
        <v>0</v>
      </c>
    </row>
    <row r="627" spans="1:10" outlineLevel="2">
      <c r="A627" s="7">
        <v>6616</v>
      </c>
      <c r="B627" s="4" t="s">
        <v>552</v>
      </c>
      <c r="C627" s="5">
        <v>0</v>
      </c>
      <c r="D627" s="5">
        <f t="shared" si="78"/>
        <v>0</v>
      </c>
      <c r="E627" s="5">
        <f t="shared" si="78"/>
        <v>0</v>
      </c>
      <c r="H627" s="42">
        <f t="shared" si="71"/>
        <v>0</v>
      </c>
    </row>
    <row r="628" spans="1:10" outlineLevel="1">
      <c r="A628" s="190" t="s">
        <v>553</v>
      </c>
      <c r="B628" s="191"/>
      <c r="C628" s="33">
        <f>SUM(C629:C637)</f>
        <v>0</v>
      </c>
      <c r="D628" s="33">
        <f>SUM(D629:D637)</f>
        <v>0</v>
      </c>
      <c r="E628" s="33">
        <f>SUM(E629:E637)</f>
        <v>0</v>
      </c>
      <c r="H628" s="42">
        <f t="shared" si="71"/>
        <v>0</v>
      </c>
    </row>
    <row r="629" spans="1:10" outlineLevel="2">
      <c r="A629" s="7">
        <v>6617</v>
      </c>
      <c r="B629" s="4" t="s">
        <v>554</v>
      </c>
      <c r="C629" s="5">
        <v>0</v>
      </c>
      <c r="D629" s="5">
        <f>C629</f>
        <v>0</v>
      </c>
      <c r="E629" s="5">
        <f>D629</f>
        <v>0</v>
      </c>
      <c r="H629" s="42">
        <f t="shared" si="71"/>
        <v>0</v>
      </c>
    </row>
    <row r="630" spans="1:10" outlineLevel="2">
      <c r="A630" s="7">
        <v>6617</v>
      </c>
      <c r="B630" s="4" t="s">
        <v>555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2">
        <f t="shared" si="71"/>
        <v>0</v>
      </c>
    </row>
    <row r="631" spans="1:10" outlineLevel="2">
      <c r="A631" s="7">
        <v>6617</v>
      </c>
      <c r="B631" s="4" t="s">
        <v>556</v>
      </c>
      <c r="C631" s="5">
        <v>0</v>
      </c>
      <c r="D631" s="5">
        <f t="shared" si="79"/>
        <v>0</v>
      </c>
      <c r="E631" s="5">
        <f t="shared" si="79"/>
        <v>0</v>
      </c>
      <c r="H631" s="42">
        <f t="shared" si="71"/>
        <v>0</v>
      </c>
    </row>
    <row r="632" spans="1:10" outlineLevel="2">
      <c r="A632" s="7">
        <v>6617</v>
      </c>
      <c r="B632" s="4" t="s">
        <v>557</v>
      </c>
      <c r="C632" s="5">
        <v>0</v>
      </c>
      <c r="D632" s="5">
        <f t="shared" si="79"/>
        <v>0</v>
      </c>
      <c r="E632" s="5">
        <f t="shared" si="79"/>
        <v>0</v>
      </c>
      <c r="H632" s="42">
        <f t="shared" si="71"/>
        <v>0</v>
      </c>
    </row>
    <row r="633" spans="1:10" outlineLevel="2">
      <c r="A633" s="7">
        <v>6617</v>
      </c>
      <c r="B633" s="4" t="s">
        <v>558</v>
      </c>
      <c r="C633" s="5">
        <v>0</v>
      </c>
      <c r="D633" s="5">
        <f t="shared" si="79"/>
        <v>0</v>
      </c>
      <c r="E633" s="5">
        <f t="shared" si="79"/>
        <v>0</v>
      </c>
      <c r="H633" s="42">
        <f t="shared" si="71"/>
        <v>0</v>
      </c>
    </row>
    <row r="634" spans="1:10" outlineLevel="2">
      <c r="A634" s="7">
        <v>6617</v>
      </c>
      <c r="B634" s="4" t="s">
        <v>559</v>
      </c>
      <c r="C634" s="5">
        <v>0</v>
      </c>
      <c r="D634" s="5">
        <f t="shared" si="79"/>
        <v>0</v>
      </c>
      <c r="E634" s="5">
        <f t="shared" si="79"/>
        <v>0</v>
      </c>
      <c r="H634" s="42">
        <f t="shared" si="71"/>
        <v>0</v>
      </c>
    </row>
    <row r="635" spans="1:10" outlineLevel="2">
      <c r="A635" s="7">
        <v>6617</v>
      </c>
      <c r="B635" s="4" t="s">
        <v>560</v>
      </c>
      <c r="C635" s="5">
        <v>0</v>
      </c>
      <c r="D635" s="5">
        <f t="shared" si="79"/>
        <v>0</v>
      </c>
      <c r="E635" s="5">
        <f t="shared" si="79"/>
        <v>0</v>
      </c>
      <c r="H635" s="42">
        <f t="shared" si="71"/>
        <v>0</v>
      </c>
    </row>
    <row r="636" spans="1:10" outlineLevel="2">
      <c r="A636" s="7">
        <v>6617</v>
      </c>
      <c r="B636" s="4" t="s">
        <v>561</v>
      </c>
      <c r="C636" s="5">
        <v>0</v>
      </c>
      <c r="D636" s="5">
        <f t="shared" si="79"/>
        <v>0</v>
      </c>
      <c r="E636" s="5">
        <f t="shared" si="79"/>
        <v>0</v>
      </c>
      <c r="H636" s="42">
        <f t="shared" si="71"/>
        <v>0</v>
      </c>
    </row>
    <row r="637" spans="1:10" outlineLevel="2">
      <c r="A637" s="7">
        <v>6617</v>
      </c>
      <c r="B637" s="4" t="s">
        <v>562</v>
      </c>
      <c r="C637" s="5">
        <v>0</v>
      </c>
      <c r="D637" s="5">
        <f t="shared" si="79"/>
        <v>0</v>
      </c>
      <c r="E637" s="5">
        <f t="shared" si="79"/>
        <v>0</v>
      </c>
      <c r="H637" s="42">
        <f t="shared" si="71"/>
        <v>0</v>
      </c>
    </row>
    <row r="638" spans="1:10">
      <c r="A638" s="188" t="s">
        <v>563</v>
      </c>
      <c r="B638" s="189"/>
      <c r="C638" s="39">
        <f>C639+C640+C641</f>
        <v>0</v>
      </c>
      <c r="D638" s="39">
        <f>D639+D640+D641</f>
        <v>0</v>
      </c>
      <c r="E638" s="39">
        <f>E639+E640+E641</f>
        <v>0</v>
      </c>
      <c r="G638" s="40" t="s">
        <v>620</v>
      </c>
      <c r="H638" s="42">
        <f t="shared" si="71"/>
        <v>0</v>
      </c>
      <c r="I638" s="43"/>
      <c r="J638" s="41" t="b">
        <f>AND(H638=I638)</f>
        <v>1</v>
      </c>
    </row>
    <row r="639" spans="1:10" outlineLevel="1">
      <c r="A639" s="190" t="s">
        <v>564</v>
      </c>
      <c r="B639" s="191"/>
      <c r="C639" s="33">
        <v>0</v>
      </c>
      <c r="D639" s="33">
        <f t="shared" ref="D639:E641" si="80">C639</f>
        <v>0</v>
      </c>
      <c r="E639" s="33">
        <f t="shared" si="80"/>
        <v>0</v>
      </c>
      <c r="H639" s="42">
        <f t="shared" si="71"/>
        <v>0</v>
      </c>
    </row>
    <row r="640" spans="1:10" outlineLevel="1">
      <c r="A640" s="190" t="s">
        <v>565</v>
      </c>
      <c r="B640" s="191"/>
      <c r="C640" s="33">
        <v>0</v>
      </c>
      <c r="D640" s="33">
        <f t="shared" si="80"/>
        <v>0</v>
      </c>
      <c r="E640" s="33">
        <f t="shared" si="80"/>
        <v>0</v>
      </c>
      <c r="H640" s="42">
        <f t="shared" si="71"/>
        <v>0</v>
      </c>
    </row>
    <row r="641" spans="1:10" outlineLevel="1">
      <c r="A641" s="190" t="s">
        <v>566</v>
      </c>
      <c r="B641" s="191"/>
      <c r="C641" s="33">
        <v>0</v>
      </c>
      <c r="D641" s="33">
        <f t="shared" si="80"/>
        <v>0</v>
      </c>
      <c r="E641" s="33">
        <f t="shared" si="80"/>
        <v>0</v>
      </c>
      <c r="H641" s="42">
        <f t="shared" si="71"/>
        <v>0</v>
      </c>
    </row>
    <row r="642" spans="1:10">
      <c r="A642" s="188" t="s">
        <v>567</v>
      </c>
      <c r="B642" s="189"/>
      <c r="C642" s="39">
        <f>C643+C644</f>
        <v>0</v>
      </c>
      <c r="D642" s="39">
        <f>D643+D644</f>
        <v>0</v>
      </c>
      <c r="E642" s="39">
        <f>E643+E644</f>
        <v>0</v>
      </c>
      <c r="G642" s="40" t="s">
        <v>621</v>
      </c>
      <c r="H642" s="42">
        <f t="shared" ref="H642:H705" si="81">C642</f>
        <v>0</v>
      </c>
      <c r="I642" s="43"/>
      <c r="J642" s="41" t="b">
        <f>AND(H642=I642)</f>
        <v>1</v>
      </c>
    </row>
    <row r="643" spans="1:10" outlineLevel="1">
      <c r="A643" s="190" t="s">
        <v>568</v>
      </c>
      <c r="B643" s="191"/>
      <c r="C643" s="33">
        <v>0</v>
      </c>
      <c r="D643" s="33">
        <f>C643</f>
        <v>0</v>
      </c>
      <c r="E643" s="33">
        <f>D643</f>
        <v>0</v>
      </c>
      <c r="H643" s="42">
        <f t="shared" si="81"/>
        <v>0</v>
      </c>
    </row>
    <row r="644" spans="1:10" outlineLevel="1">
      <c r="A644" s="190" t="s">
        <v>569</v>
      </c>
      <c r="B644" s="191"/>
      <c r="C644" s="33">
        <v>0</v>
      </c>
      <c r="D644" s="33">
        <f>C644</f>
        <v>0</v>
      </c>
      <c r="E644" s="33">
        <f>D644</f>
        <v>0</v>
      </c>
      <c r="H644" s="42">
        <f t="shared" si="81"/>
        <v>0</v>
      </c>
    </row>
    <row r="645" spans="1:10">
      <c r="A645" s="188" t="s">
        <v>570</v>
      </c>
      <c r="B645" s="189"/>
      <c r="C645" s="39">
        <f>C646+C651+C652+C653+C660+C661+C665+C668+C669+C670+C671+C676+C679+C683+C687+C694+C700+C712+C713+C714+C715</f>
        <v>0</v>
      </c>
      <c r="D645" s="39">
        <f>D646+D651+D652+D653+D660+D661+D665+D668+D669+D670+D671+D676+D679+D683+D687+D694+D700+D712+D713+D714+D715</f>
        <v>0</v>
      </c>
      <c r="E645" s="39">
        <f>E646+E651+E652+E653+E660+E661+E665+E668+E669+E670+E671+E676+E679+E683+E687+E694+E700+E712+E713+E714+E715</f>
        <v>0</v>
      </c>
      <c r="G645" s="40" t="s">
        <v>622</v>
      </c>
      <c r="H645" s="42">
        <f t="shared" si="81"/>
        <v>0</v>
      </c>
      <c r="I645" s="43"/>
      <c r="J645" s="41" t="b">
        <f>AND(H645=I645)</f>
        <v>1</v>
      </c>
    </row>
    <row r="646" spans="1:10" outlineLevel="1">
      <c r="A646" s="190" t="s">
        <v>571</v>
      </c>
      <c r="B646" s="191"/>
      <c r="C646" s="33">
        <f>SUM(C647:C650)</f>
        <v>0</v>
      </c>
      <c r="D646" s="33">
        <f>SUM(D647:D650)</f>
        <v>0</v>
      </c>
      <c r="E646" s="33">
        <f>SUM(E647:E650)</f>
        <v>0</v>
      </c>
      <c r="H646" s="42">
        <f t="shared" si="81"/>
        <v>0</v>
      </c>
    </row>
    <row r="647" spans="1:10" outlineLevel="2">
      <c r="A647" s="7">
        <v>9600</v>
      </c>
      <c r="B647" s="4" t="s">
        <v>490</v>
      </c>
      <c r="C647" s="5">
        <v>0</v>
      </c>
      <c r="D647" s="5">
        <f>C647</f>
        <v>0</v>
      </c>
      <c r="E647" s="5">
        <f>D647</f>
        <v>0</v>
      </c>
      <c r="H647" s="42">
        <f t="shared" si="81"/>
        <v>0</v>
      </c>
    </row>
    <row r="648" spans="1:10" outlineLevel="2">
      <c r="A648" s="7">
        <v>9600</v>
      </c>
      <c r="B648" s="4" t="s">
        <v>491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2">
        <f t="shared" si="81"/>
        <v>0</v>
      </c>
    </row>
    <row r="649" spans="1:10" outlineLevel="2">
      <c r="A649" s="7">
        <v>9600</v>
      </c>
      <c r="B649" s="4" t="s">
        <v>492</v>
      </c>
      <c r="C649" s="5">
        <v>0</v>
      </c>
      <c r="D649" s="5">
        <f t="shared" si="82"/>
        <v>0</v>
      </c>
      <c r="E649" s="5">
        <f t="shared" si="82"/>
        <v>0</v>
      </c>
      <c r="H649" s="42">
        <f t="shared" si="81"/>
        <v>0</v>
      </c>
    </row>
    <row r="650" spans="1:10" outlineLevel="2">
      <c r="A650" s="7">
        <v>9600</v>
      </c>
      <c r="B650" s="4" t="s">
        <v>493</v>
      </c>
      <c r="C650" s="5">
        <v>0</v>
      </c>
      <c r="D650" s="5">
        <f t="shared" si="82"/>
        <v>0</v>
      </c>
      <c r="E650" s="5">
        <f t="shared" si="82"/>
        <v>0</v>
      </c>
      <c r="H650" s="42">
        <f t="shared" si="81"/>
        <v>0</v>
      </c>
    </row>
    <row r="651" spans="1:10" outlineLevel="1">
      <c r="A651" s="190" t="s">
        <v>572</v>
      </c>
      <c r="B651" s="191"/>
      <c r="C651" s="32">
        <v>0</v>
      </c>
      <c r="D651" s="32">
        <f>C651</f>
        <v>0</v>
      </c>
      <c r="E651" s="32">
        <f>D651</f>
        <v>0</v>
      </c>
      <c r="H651" s="42">
        <f t="shared" si="81"/>
        <v>0</v>
      </c>
    </row>
    <row r="652" spans="1:10" outlineLevel="1">
      <c r="A652" s="190" t="s">
        <v>573</v>
      </c>
      <c r="B652" s="191"/>
      <c r="C652" s="33">
        <v>0</v>
      </c>
      <c r="D652" s="33">
        <f>C652</f>
        <v>0</v>
      </c>
      <c r="E652" s="33">
        <f>D652</f>
        <v>0</v>
      </c>
      <c r="H652" s="42">
        <f t="shared" si="81"/>
        <v>0</v>
      </c>
    </row>
    <row r="653" spans="1:10" outlineLevel="1">
      <c r="A653" s="190" t="s">
        <v>574</v>
      </c>
      <c r="B653" s="191"/>
      <c r="C653" s="33">
        <f>SUM(C654:C659)</f>
        <v>0</v>
      </c>
      <c r="D653" s="33">
        <f>SUM(D654:D659)</f>
        <v>0</v>
      </c>
      <c r="E653" s="33">
        <f>SUM(E654:E659)</f>
        <v>0</v>
      </c>
      <c r="H653" s="42">
        <f t="shared" si="81"/>
        <v>0</v>
      </c>
    </row>
    <row r="654" spans="1:10" outlineLevel="2">
      <c r="A654" s="7">
        <v>9603</v>
      </c>
      <c r="B654" s="4" t="s">
        <v>496</v>
      </c>
      <c r="C654" s="5">
        <v>0</v>
      </c>
      <c r="D654" s="5">
        <f>C654</f>
        <v>0</v>
      </c>
      <c r="E654" s="5">
        <f>D654</f>
        <v>0</v>
      </c>
      <c r="H654" s="42">
        <f t="shared" si="81"/>
        <v>0</v>
      </c>
    </row>
    <row r="655" spans="1:10" outlineLevel="2">
      <c r="A655" s="7">
        <v>9603</v>
      </c>
      <c r="B655" s="4" t="s">
        <v>497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2">
        <f t="shared" si="81"/>
        <v>0</v>
      </c>
    </row>
    <row r="656" spans="1:10" outlineLevel="2">
      <c r="A656" s="7">
        <v>9603</v>
      </c>
      <c r="B656" s="4" t="s">
        <v>498</v>
      </c>
      <c r="C656" s="5">
        <v>0</v>
      </c>
      <c r="D656" s="5">
        <f t="shared" si="83"/>
        <v>0</v>
      </c>
      <c r="E656" s="5">
        <f t="shared" si="83"/>
        <v>0</v>
      </c>
      <c r="H656" s="42">
        <f t="shared" si="81"/>
        <v>0</v>
      </c>
    </row>
    <row r="657" spans="1:8" outlineLevel="2">
      <c r="A657" s="7">
        <v>9603</v>
      </c>
      <c r="B657" s="4" t="s">
        <v>499</v>
      </c>
      <c r="C657" s="5">
        <v>0</v>
      </c>
      <c r="D657" s="5">
        <f t="shared" si="83"/>
        <v>0</v>
      </c>
      <c r="E657" s="5">
        <f t="shared" si="83"/>
        <v>0</v>
      </c>
      <c r="H657" s="42">
        <f t="shared" si="81"/>
        <v>0</v>
      </c>
    </row>
    <row r="658" spans="1:8" outlineLevel="2">
      <c r="A658" s="7">
        <v>9603</v>
      </c>
      <c r="B658" s="4" t="s">
        <v>500</v>
      </c>
      <c r="C658" s="5">
        <v>0</v>
      </c>
      <c r="D658" s="5">
        <f t="shared" si="83"/>
        <v>0</v>
      </c>
      <c r="E658" s="5">
        <f t="shared" si="83"/>
        <v>0</v>
      </c>
      <c r="H658" s="42">
        <f t="shared" si="81"/>
        <v>0</v>
      </c>
    </row>
    <row r="659" spans="1:8" outlineLevel="2">
      <c r="A659" s="7">
        <v>9603</v>
      </c>
      <c r="B659" s="4" t="s">
        <v>501</v>
      </c>
      <c r="C659" s="5">
        <v>0</v>
      </c>
      <c r="D659" s="5">
        <f t="shared" si="83"/>
        <v>0</v>
      </c>
      <c r="E659" s="5">
        <f t="shared" si="83"/>
        <v>0</v>
      </c>
      <c r="H659" s="42">
        <f t="shared" si="81"/>
        <v>0</v>
      </c>
    </row>
    <row r="660" spans="1:8" outlineLevel="1">
      <c r="A660" s="190" t="s">
        <v>575</v>
      </c>
      <c r="B660" s="191"/>
      <c r="C660" s="33">
        <v>0</v>
      </c>
      <c r="D660" s="33">
        <f>C660</f>
        <v>0</v>
      </c>
      <c r="E660" s="33">
        <f>D660</f>
        <v>0</v>
      </c>
      <c r="H660" s="42">
        <f t="shared" si="81"/>
        <v>0</v>
      </c>
    </row>
    <row r="661" spans="1:8" outlineLevel="1">
      <c r="A661" s="190" t="s">
        <v>576</v>
      </c>
      <c r="B661" s="191"/>
      <c r="C661" s="33">
        <f>SUM(C662:C664)</f>
        <v>0</v>
      </c>
      <c r="D661" s="33">
        <f>SUM(D662:D664)</f>
        <v>0</v>
      </c>
      <c r="E661" s="33">
        <f>SUM(E662:E664)</f>
        <v>0</v>
      </c>
      <c r="H661" s="42">
        <f t="shared" si="81"/>
        <v>0</v>
      </c>
    </row>
    <row r="662" spans="1:8" outlineLevel="2">
      <c r="A662" s="7">
        <v>9605</v>
      </c>
      <c r="B662" s="4" t="s">
        <v>504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2">
        <f t="shared" si="81"/>
        <v>0</v>
      </c>
    </row>
    <row r="663" spans="1:8" outlineLevel="2">
      <c r="A663" s="7">
        <v>9605</v>
      </c>
      <c r="B663" s="4" t="s">
        <v>505</v>
      </c>
      <c r="C663" s="5">
        <v>0</v>
      </c>
      <c r="D663" s="5">
        <f t="shared" si="84"/>
        <v>0</v>
      </c>
      <c r="E663" s="5">
        <f t="shared" si="84"/>
        <v>0</v>
      </c>
      <c r="H663" s="42">
        <f t="shared" si="81"/>
        <v>0</v>
      </c>
    </row>
    <row r="664" spans="1:8" outlineLevel="2">
      <c r="A664" s="7">
        <v>9605</v>
      </c>
      <c r="B664" s="4" t="s">
        <v>506</v>
      </c>
      <c r="C664" s="5">
        <v>0</v>
      </c>
      <c r="D664" s="5">
        <f t="shared" si="84"/>
        <v>0</v>
      </c>
      <c r="E664" s="5">
        <f t="shared" si="84"/>
        <v>0</v>
      </c>
      <c r="H664" s="42">
        <f t="shared" si="81"/>
        <v>0</v>
      </c>
    </row>
    <row r="665" spans="1:8" outlineLevel="1">
      <c r="A665" s="190" t="s">
        <v>577</v>
      </c>
      <c r="B665" s="191"/>
      <c r="C665" s="33">
        <f>SUM(C666:C667)</f>
        <v>0</v>
      </c>
      <c r="D665" s="33">
        <f>SUM(D666:D667)</f>
        <v>0</v>
      </c>
      <c r="E665" s="33">
        <f>SUM(E666:E667)</f>
        <v>0</v>
      </c>
      <c r="H665" s="42">
        <f t="shared" si="81"/>
        <v>0</v>
      </c>
    </row>
    <row r="666" spans="1:8" outlineLevel="2">
      <c r="A666" s="7">
        <v>9606</v>
      </c>
      <c r="B666" s="4" t="s">
        <v>508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2">
        <f t="shared" si="81"/>
        <v>0</v>
      </c>
    </row>
    <row r="667" spans="1:8" outlineLevel="2">
      <c r="A667" s="7">
        <v>9606</v>
      </c>
      <c r="B667" s="4" t="s">
        <v>509</v>
      </c>
      <c r="C667" s="5">
        <v>0</v>
      </c>
      <c r="D667" s="5">
        <f t="shared" si="85"/>
        <v>0</v>
      </c>
      <c r="E667" s="5">
        <f t="shared" si="85"/>
        <v>0</v>
      </c>
      <c r="H667" s="42">
        <f t="shared" si="81"/>
        <v>0</v>
      </c>
    </row>
    <row r="668" spans="1:8" outlineLevel="1">
      <c r="A668" s="190" t="s">
        <v>578</v>
      </c>
      <c r="B668" s="191"/>
      <c r="C668" s="33">
        <v>0</v>
      </c>
      <c r="D668" s="33">
        <f t="shared" si="85"/>
        <v>0</v>
      </c>
      <c r="E668" s="33">
        <f t="shared" si="85"/>
        <v>0</v>
      </c>
      <c r="H668" s="42">
        <f t="shared" si="81"/>
        <v>0</v>
      </c>
    </row>
    <row r="669" spans="1:8" outlineLevel="1" collapsed="1">
      <c r="A669" s="190" t="s">
        <v>579</v>
      </c>
      <c r="B669" s="191"/>
      <c r="C669" s="33">
        <v>0</v>
      </c>
      <c r="D669" s="33">
        <f t="shared" si="85"/>
        <v>0</v>
      </c>
      <c r="E669" s="33">
        <f t="shared" si="85"/>
        <v>0</v>
      </c>
      <c r="H669" s="42">
        <f t="shared" si="81"/>
        <v>0</v>
      </c>
    </row>
    <row r="670" spans="1:8" outlineLevel="1" collapsed="1">
      <c r="A670" s="190" t="s">
        <v>580</v>
      </c>
      <c r="B670" s="191"/>
      <c r="C670" s="33">
        <v>0</v>
      </c>
      <c r="D670" s="33">
        <f t="shared" si="85"/>
        <v>0</v>
      </c>
      <c r="E670" s="33">
        <f t="shared" si="85"/>
        <v>0</v>
      </c>
      <c r="H670" s="42">
        <f t="shared" si="81"/>
        <v>0</v>
      </c>
    </row>
    <row r="671" spans="1:8" outlineLevel="1">
      <c r="A671" s="190" t="s">
        <v>581</v>
      </c>
      <c r="B671" s="191"/>
      <c r="C671" s="33">
        <f>SUM(C672:C675)</f>
        <v>0</v>
      </c>
      <c r="D671" s="33">
        <f>SUM(D672:D675)</f>
        <v>0</v>
      </c>
      <c r="E671" s="33">
        <f>SUM(E672:E675)</f>
        <v>0</v>
      </c>
      <c r="H671" s="42">
        <f t="shared" si="81"/>
        <v>0</v>
      </c>
    </row>
    <row r="672" spans="1:8" outlineLevel="2">
      <c r="A672" s="7">
        <v>9610</v>
      </c>
      <c r="B672" s="4" t="s">
        <v>514</v>
      </c>
      <c r="C672" s="5">
        <v>0</v>
      </c>
      <c r="D672" s="5">
        <f>C672</f>
        <v>0</v>
      </c>
      <c r="E672" s="5">
        <f>D672</f>
        <v>0</v>
      </c>
      <c r="H672" s="42">
        <f t="shared" si="81"/>
        <v>0</v>
      </c>
    </row>
    <row r="673" spans="1:8" outlineLevel="2">
      <c r="A673" s="7">
        <v>9610</v>
      </c>
      <c r="B673" s="4" t="s">
        <v>515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2">
        <f t="shared" si="81"/>
        <v>0</v>
      </c>
    </row>
    <row r="674" spans="1:8" outlineLevel="2">
      <c r="A674" s="7">
        <v>9610</v>
      </c>
      <c r="B674" s="4" t="s">
        <v>516</v>
      </c>
      <c r="C674" s="5">
        <v>0</v>
      </c>
      <c r="D674" s="5">
        <f t="shared" si="86"/>
        <v>0</v>
      </c>
      <c r="E674" s="5">
        <f t="shared" si="86"/>
        <v>0</v>
      </c>
      <c r="H674" s="42">
        <f t="shared" si="81"/>
        <v>0</v>
      </c>
    </row>
    <row r="675" spans="1:8" outlineLevel="2">
      <c r="A675" s="7">
        <v>9610</v>
      </c>
      <c r="B675" s="4" t="s">
        <v>517</v>
      </c>
      <c r="C675" s="5">
        <v>0</v>
      </c>
      <c r="D675" s="5">
        <f t="shared" si="86"/>
        <v>0</v>
      </c>
      <c r="E675" s="5">
        <f t="shared" si="86"/>
        <v>0</v>
      </c>
      <c r="H675" s="42">
        <f t="shared" si="81"/>
        <v>0</v>
      </c>
    </row>
    <row r="676" spans="1:8" outlineLevel="1">
      <c r="A676" s="190" t="s">
        <v>582</v>
      </c>
      <c r="B676" s="191"/>
      <c r="C676" s="33">
        <f>SUM(C677:C678)</f>
        <v>0</v>
      </c>
      <c r="D676" s="33">
        <f>SUM(D677:D678)</f>
        <v>0</v>
      </c>
      <c r="E676" s="33">
        <f>SUM(E677:E678)</f>
        <v>0</v>
      </c>
      <c r="H676" s="42">
        <f t="shared" si="81"/>
        <v>0</v>
      </c>
    </row>
    <row r="677" spans="1:8" outlineLevel="2">
      <c r="A677" s="7">
        <v>9611</v>
      </c>
      <c r="B677" s="4" t="s">
        <v>518</v>
      </c>
      <c r="C677" s="5">
        <v>0</v>
      </c>
      <c r="D677" s="5">
        <f>C677</f>
        <v>0</v>
      </c>
      <c r="E677" s="5">
        <f>D677</f>
        <v>0</v>
      </c>
      <c r="H677" s="42">
        <f t="shared" si="81"/>
        <v>0</v>
      </c>
    </row>
    <row r="678" spans="1:8" outlineLevel="2">
      <c r="A678" s="7">
        <v>9611</v>
      </c>
      <c r="B678" s="4" t="s">
        <v>519</v>
      </c>
      <c r="C678" s="5">
        <v>0</v>
      </c>
      <c r="D678" s="5">
        <f>C678</f>
        <v>0</v>
      </c>
      <c r="E678" s="5">
        <f>D678</f>
        <v>0</v>
      </c>
      <c r="H678" s="42">
        <f t="shared" si="81"/>
        <v>0</v>
      </c>
    </row>
    <row r="679" spans="1:8" outlineLevel="1">
      <c r="A679" s="190" t="s">
        <v>583</v>
      </c>
      <c r="B679" s="191"/>
      <c r="C679" s="33">
        <f>SUM(C680:C682)</f>
        <v>0</v>
      </c>
      <c r="D679" s="33">
        <f>SUM(D680:D682)</f>
        <v>0</v>
      </c>
      <c r="E679" s="33">
        <f>SUM(E680:E682)</f>
        <v>0</v>
      </c>
      <c r="H679" s="42">
        <f t="shared" si="81"/>
        <v>0</v>
      </c>
    </row>
    <row r="680" spans="1:8" outlineLevel="2">
      <c r="A680" s="7">
        <v>9612</v>
      </c>
      <c r="B680" s="4" t="s">
        <v>521</v>
      </c>
      <c r="C680" s="5">
        <v>0</v>
      </c>
      <c r="D680" s="5">
        <f t="shared" ref="D680:E682" si="87">C680</f>
        <v>0</v>
      </c>
      <c r="E680" s="5">
        <f t="shared" si="87"/>
        <v>0</v>
      </c>
      <c r="H680" s="42">
        <f t="shared" si="81"/>
        <v>0</v>
      </c>
    </row>
    <row r="681" spans="1:8" outlineLevel="2">
      <c r="A681" s="7">
        <v>9612</v>
      </c>
      <c r="B681" s="4" t="s">
        <v>522</v>
      </c>
      <c r="C681" s="5">
        <v>0</v>
      </c>
      <c r="D681" s="5">
        <f t="shared" si="87"/>
        <v>0</v>
      </c>
      <c r="E681" s="5">
        <f t="shared" si="87"/>
        <v>0</v>
      </c>
      <c r="H681" s="42">
        <f t="shared" si="81"/>
        <v>0</v>
      </c>
    </row>
    <row r="682" spans="1:8" outlineLevel="2">
      <c r="A682" s="7">
        <v>9612</v>
      </c>
      <c r="B682" s="4" t="s">
        <v>523</v>
      </c>
      <c r="C682" s="5">
        <v>0</v>
      </c>
      <c r="D682" s="5">
        <f t="shared" si="87"/>
        <v>0</v>
      </c>
      <c r="E682" s="5">
        <f t="shared" si="87"/>
        <v>0</v>
      </c>
      <c r="H682" s="42">
        <f t="shared" si="81"/>
        <v>0</v>
      </c>
    </row>
    <row r="683" spans="1:8" outlineLevel="1">
      <c r="A683" s="190" t="s">
        <v>584</v>
      </c>
      <c r="B683" s="191"/>
      <c r="C683" s="33">
        <f>SUM(C684:C686)</f>
        <v>0</v>
      </c>
      <c r="D683" s="33">
        <f>SUM(D684:D686)</f>
        <v>0</v>
      </c>
      <c r="E683" s="33">
        <f>SUM(E684:E686)</f>
        <v>0</v>
      </c>
      <c r="H683" s="42">
        <f t="shared" si="81"/>
        <v>0</v>
      </c>
    </row>
    <row r="684" spans="1:8" outlineLevel="2">
      <c r="A684" s="7">
        <v>9613</v>
      </c>
      <c r="B684" s="4" t="s">
        <v>526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2">
        <f t="shared" si="81"/>
        <v>0</v>
      </c>
    </row>
    <row r="685" spans="1:8" outlineLevel="2">
      <c r="A685" s="7">
        <v>9613</v>
      </c>
      <c r="B685" s="4" t="s">
        <v>527</v>
      </c>
      <c r="C685" s="5">
        <v>0</v>
      </c>
      <c r="D685" s="5">
        <f t="shared" si="88"/>
        <v>0</v>
      </c>
      <c r="E685" s="5">
        <f t="shared" si="88"/>
        <v>0</v>
      </c>
      <c r="H685" s="42">
        <f t="shared" si="81"/>
        <v>0</v>
      </c>
    </row>
    <row r="686" spans="1:8" outlineLevel="2">
      <c r="A686" s="7">
        <v>9613</v>
      </c>
      <c r="B686" s="4" t="s">
        <v>523</v>
      </c>
      <c r="C686" s="5">
        <v>0</v>
      </c>
      <c r="D686" s="5">
        <f t="shared" si="88"/>
        <v>0</v>
      </c>
      <c r="E686" s="5">
        <f t="shared" si="88"/>
        <v>0</v>
      </c>
      <c r="H686" s="42">
        <f t="shared" si="81"/>
        <v>0</v>
      </c>
    </row>
    <row r="687" spans="1:8" outlineLevel="1">
      <c r="A687" s="190" t="s">
        <v>585</v>
      </c>
      <c r="B687" s="191"/>
      <c r="C687" s="33">
        <f>SUM(C688:C693)</f>
        <v>0</v>
      </c>
      <c r="D687" s="33">
        <f>SUM(D688:D693)</f>
        <v>0</v>
      </c>
      <c r="E687" s="33">
        <f>SUM(E688:E693)</f>
        <v>0</v>
      </c>
      <c r="H687" s="42">
        <f t="shared" si="81"/>
        <v>0</v>
      </c>
    </row>
    <row r="688" spans="1:8" outlineLevel="2">
      <c r="A688" s="7">
        <v>9614</v>
      </c>
      <c r="B688" s="4" t="s">
        <v>529</v>
      </c>
      <c r="C688" s="5">
        <v>0</v>
      </c>
      <c r="D688" s="5">
        <f>C688</f>
        <v>0</v>
      </c>
      <c r="E688" s="5">
        <f>D688</f>
        <v>0</v>
      </c>
      <c r="H688" s="42">
        <f t="shared" si="81"/>
        <v>0</v>
      </c>
    </row>
    <row r="689" spans="1:8" outlineLevel="2">
      <c r="A689" s="7">
        <v>9614</v>
      </c>
      <c r="B689" s="4" t="s">
        <v>530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2">
        <f t="shared" si="81"/>
        <v>0</v>
      </c>
    </row>
    <row r="690" spans="1:8" outlineLevel="2">
      <c r="A690" s="7">
        <v>9614</v>
      </c>
      <c r="B690" s="4" t="s">
        <v>531</v>
      </c>
      <c r="C690" s="5">
        <v>0</v>
      </c>
      <c r="D690" s="5">
        <f t="shared" si="89"/>
        <v>0</v>
      </c>
      <c r="E690" s="5">
        <f t="shared" si="89"/>
        <v>0</v>
      </c>
      <c r="H690" s="42">
        <f t="shared" si="81"/>
        <v>0</v>
      </c>
    </row>
    <row r="691" spans="1:8" outlineLevel="2">
      <c r="A691" s="7">
        <v>9614</v>
      </c>
      <c r="B691" s="4" t="s">
        <v>532</v>
      </c>
      <c r="C691" s="5">
        <v>0</v>
      </c>
      <c r="D691" s="5">
        <f t="shared" si="89"/>
        <v>0</v>
      </c>
      <c r="E691" s="5">
        <f t="shared" si="89"/>
        <v>0</v>
      </c>
      <c r="H691" s="42">
        <f t="shared" si="81"/>
        <v>0</v>
      </c>
    </row>
    <row r="692" spans="1:8" outlineLevel="2">
      <c r="A692" s="7">
        <v>9614</v>
      </c>
      <c r="B692" s="4" t="s">
        <v>533</v>
      </c>
      <c r="C692" s="5">
        <v>0</v>
      </c>
      <c r="D692" s="5">
        <f t="shared" si="89"/>
        <v>0</v>
      </c>
      <c r="E692" s="5">
        <f t="shared" si="89"/>
        <v>0</v>
      </c>
      <c r="H692" s="42">
        <f t="shared" si="81"/>
        <v>0</v>
      </c>
    </row>
    <row r="693" spans="1:8" outlineLevel="2">
      <c r="A693" s="7">
        <v>9614</v>
      </c>
      <c r="B693" s="4" t="s">
        <v>534</v>
      </c>
      <c r="C693" s="5">
        <v>0</v>
      </c>
      <c r="D693" s="5">
        <f t="shared" si="89"/>
        <v>0</v>
      </c>
      <c r="E693" s="5">
        <f t="shared" si="89"/>
        <v>0</v>
      </c>
      <c r="H693" s="42">
        <f t="shared" si="81"/>
        <v>0</v>
      </c>
    </row>
    <row r="694" spans="1:8" outlineLevel="1">
      <c r="A694" s="190" t="s">
        <v>586</v>
      </c>
      <c r="B694" s="191"/>
      <c r="C694" s="33">
        <f>SUM(C695:C699)</f>
        <v>0</v>
      </c>
      <c r="D694" s="33">
        <f>SUM(D695:D699)</f>
        <v>0</v>
      </c>
      <c r="E694" s="33">
        <f>SUM(E695:E699)</f>
        <v>0</v>
      </c>
      <c r="H694" s="42">
        <f t="shared" si="81"/>
        <v>0</v>
      </c>
    </row>
    <row r="695" spans="1:8" outlineLevel="2">
      <c r="A695" s="7">
        <v>9615</v>
      </c>
      <c r="B695" s="4" t="s">
        <v>536</v>
      </c>
      <c r="C695" s="5">
        <v>0</v>
      </c>
      <c r="D695" s="5">
        <f>C695</f>
        <v>0</v>
      </c>
      <c r="E695" s="5">
        <f>D695</f>
        <v>0</v>
      </c>
      <c r="H695" s="42">
        <f t="shared" si="81"/>
        <v>0</v>
      </c>
    </row>
    <row r="696" spans="1:8" outlineLevel="2">
      <c r="A696" s="7">
        <v>9615</v>
      </c>
      <c r="B696" s="4" t="s">
        <v>537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2">
        <f t="shared" si="81"/>
        <v>0</v>
      </c>
    </row>
    <row r="697" spans="1:8" outlineLevel="2">
      <c r="A697" s="7">
        <v>9615</v>
      </c>
      <c r="B697" s="4" t="s">
        <v>538</v>
      </c>
      <c r="C697" s="5">
        <v>0</v>
      </c>
      <c r="D697" s="5">
        <f t="shared" si="90"/>
        <v>0</v>
      </c>
      <c r="E697" s="5">
        <f t="shared" si="90"/>
        <v>0</v>
      </c>
      <c r="H697" s="42">
        <f t="shared" si="81"/>
        <v>0</v>
      </c>
    </row>
    <row r="698" spans="1:8" outlineLevel="2">
      <c r="A698" s="7">
        <v>9615</v>
      </c>
      <c r="B698" s="4" t="s">
        <v>539</v>
      </c>
      <c r="C698" s="5">
        <v>0</v>
      </c>
      <c r="D698" s="5">
        <f t="shared" si="90"/>
        <v>0</v>
      </c>
      <c r="E698" s="5">
        <f t="shared" si="90"/>
        <v>0</v>
      </c>
      <c r="H698" s="42">
        <f t="shared" si="81"/>
        <v>0</v>
      </c>
    </row>
    <row r="699" spans="1:8" outlineLevel="2">
      <c r="A699" s="7">
        <v>9615</v>
      </c>
      <c r="B699" s="4" t="s">
        <v>540</v>
      </c>
      <c r="C699" s="5">
        <v>0</v>
      </c>
      <c r="D699" s="5">
        <f t="shared" si="90"/>
        <v>0</v>
      </c>
      <c r="E699" s="5">
        <f t="shared" si="90"/>
        <v>0</v>
      </c>
      <c r="H699" s="42">
        <f t="shared" si="81"/>
        <v>0</v>
      </c>
    </row>
    <row r="700" spans="1:8" outlineLevel="1">
      <c r="A700" s="190" t="s">
        <v>587</v>
      </c>
      <c r="B700" s="191"/>
      <c r="C700" s="33">
        <f>SUM(C701:C711)</f>
        <v>0</v>
      </c>
      <c r="D700" s="33">
        <f>SUM(D701:D711)</f>
        <v>0</v>
      </c>
      <c r="E700" s="33">
        <f>SUM(E701:E711)</f>
        <v>0</v>
      </c>
      <c r="H700" s="42">
        <f t="shared" si="81"/>
        <v>0</v>
      </c>
    </row>
    <row r="701" spans="1:8" outlineLevel="2">
      <c r="A701" s="7">
        <v>9616</v>
      </c>
      <c r="B701" s="4" t="s">
        <v>542</v>
      </c>
      <c r="C701" s="5">
        <v>0</v>
      </c>
      <c r="D701" s="5">
        <f>C701</f>
        <v>0</v>
      </c>
      <c r="E701" s="5">
        <f>D701</f>
        <v>0</v>
      </c>
      <c r="H701" s="42">
        <f t="shared" si="81"/>
        <v>0</v>
      </c>
    </row>
    <row r="702" spans="1:8" outlineLevel="2">
      <c r="A702" s="7">
        <v>9616</v>
      </c>
      <c r="B702" s="4" t="s">
        <v>543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2">
        <f t="shared" si="81"/>
        <v>0</v>
      </c>
    </row>
    <row r="703" spans="1:8" outlineLevel="2">
      <c r="A703" s="7">
        <v>9616</v>
      </c>
      <c r="B703" s="4" t="s">
        <v>544</v>
      </c>
      <c r="C703" s="5">
        <v>0</v>
      </c>
      <c r="D703" s="5">
        <f t="shared" si="91"/>
        <v>0</v>
      </c>
      <c r="E703" s="5">
        <f t="shared" si="91"/>
        <v>0</v>
      </c>
      <c r="H703" s="42">
        <f t="shared" si="81"/>
        <v>0</v>
      </c>
    </row>
    <row r="704" spans="1:8" outlineLevel="2">
      <c r="A704" s="7">
        <v>9616</v>
      </c>
      <c r="B704" s="4" t="s">
        <v>545</v>
      </c>
      <c r="C704" s="5">
        <v>0</v>
      </c>
      <c r="D704" s="5">
        <f t="shared" si="91"/>
        <v>0</v>
      </c>
      <c r="E704" s="5">
        <f t="shared" si="91"/>
        <v>0</v>
      </c>
      <c r="H704" s="42">
        <f t="shared" si="81"/>
        <v>0</v>
      </c>
    </row>
    <row r="705" spans="1:10" outlineLevel="2">
      <c r="A705" s="7">
        <v>9616</v>
      </c>
      <c r="B705" s="4" t="s">
        <v>546</v>
      </c>
      <c r="C705" s="5">
        <v>0</v>
      </c>
      <c r="D705" s="5">
        <f t="shared" si="91"/>
        <v>0</v>
      </c>
      <c r="E705" s="5">
        <f t="shared" si="91"/>
        <v>0</v>
      </c>
      <c r="H705" s="42">
        <f t="shared" si="81"/>
        <v>0</v>
      </c>
    </row>
    <row r="706" spans="1:10" outlineLevel="2">
      <c r="A706" s="7">
        <v>9616</v>
      </c>
      <c r="B706" s="4" t="s">
        <v>547</v>
      </c>
      <c r="C706" s="5">
        <v>0</v>
      </c>
      <c r="D706" s="5">
        <f t="shared" si="91"/>
        <v>0</v>
      </c>
      <c r="E706" s="5">
        <f t="shared" si="91"/>
        <v>0</v>
      </c>
      <c r="H706" s="42">
        <f t="shared" ref="H706:H726" si="92">C706</f>
        <v>0</v>
      </c>
    </row>
    <row r="707" spans="1:10" outlineLevel="2">
      <c r="A707" s="7">
        <v>9616</v>
      </c>
      <c r="B707" s="4" t="s">
        <v>548</v>
      </c>
      <c r="C707" s="5">
        <v>0</v>
      </c>
      <c r="D707" s="5">
        <f t="shared" si="91"/>
        <v>0</v>
      </c>
      <c r="E707" s="5">
        <f t="shared" si="91"/>
        <v>0</v>
      </c>
      <c r="H707" s="42">
        <f t="shared" si="92"/>
        <v>0</v>
      </c>
    </row>
    <row r="708" spans="1:10" outlineLevel="2">
      <c r="A708" s="7">
        <v>9616</v>
      </c>
      <c r="B708" s="4" t="s">
        <v>549</v>
      </c>
      <c r="C708" s="5">
        <v>0</v>
      </c>
      <c r="D708" s="5">
        <f t="shared" si="91"/>
        <v>0</v>
      </c>
      <c r="E708" s="5">
        <f t="shared" si="91"/>
        <v>0</v>
      </c>
      <c r="H708" s="42">
        <f t="shared" si="92"/>
        <v>0</v>
      </c>
    </row>
    <row r="709" spans="1:10" outlineLevel="2">
      <c r="A709" s="7">
        <v>9616</v>
      </c>
      <c r="B709" s="4" t="s">
        <v>550</v>
      </c>
      <c r="C709" s="5">
        <v>0</v>
      </c>
      <c r="D709" s="5">
        <f t="shared" si="91"/>
        <v>0</v>
      </c>
      <c r="E709" s="5">
        <f t="shared" si="91"/>
        <v>0</v>
      </c>
      <c r="H709" s="42">
        <f t="shared" si="92"/>
        <v>0</v>
      </c>
    </row>
    <row r="710" spans="1:10" outlineLevel="2">
      <c r="A710" s="7">
        <v>9616</v>
      </c>
      <c r="B710" s="4" t="s">
        <v>551</v>
      </c>
      <c r="C710" s="5">
        <v>0</v>
      </c>
      <c r="D710" s="5">
        <f t="shared" si="91"/>
        <v>0</v>
      </c>
      <c r="E710" s="5">
        <f t="shared" si="91"/>
        <v>0</v>
      </c>
      <c r="H710" s="42">
        <f t="shared" si="92"/>
        <v>0</v>
      </c>
    </row>
    <row r="711" spans="1:10" outlineLevel="2">
      <c r="A711" s="7">
        <v>9616</v>
      </c>
      <c r="B711" s="4" t="s">
        <v>552</v>
      </c>
      <c r="C711" s="5">
        <v>0</v>
      </c>
      <c r="D711" s="5">
        <f t="shared" si="91"/>
        <v>0</v>
      </c>
      <c r="E711" s="5">
        <f t="shared" si="91"/>
        <v>0</v>
      </c>
      <c r="H711" s="42">
        <f t="shared" si="92"/>
        <v>0</v>
      </c>
    </row>
    <row r="712" spans="1:10" outlineLevel="1">
      <c r="A712" s="190" t="s">
        <v>588</v>
      </c>
      <c r="B712" s="191"/>
      <c r="C712" s="33">
        <f>SUM(C726:C734)</f>
        <v>0</v>
      </c>
      <c r="D712" s="32">
        <f>C712</f>
        <v>0</v>
      </c>
      <c r="E712" s="32">
        <f>D712</f>
        <v>0</v>
      </c>
      <c r="H712" s="42">
        <f t="shared" si="92"/>
        <v>0</v>
      </c>
    </row>
    <row r="713" spans="1:10" outlineLevel="1">
      <c r="A713" s="190" t="s">
        <v>589</v>
      </c>
      <c r="B713" s="191"/>
      <c r="C713" s="33">
        <v>0</v>
      </c>
      <c r="D713" s="32">
        <f t="shared" ref="D713:E715" si="93">C713</f>
        <v>0</v>
      </c>
      <c r="E713" s="32">
        <f t="shared" si="93"/>
        <v>0</v>
      </c>
      <c r="H713" s="42">
        <f t="shared" si="92"/>
        <v>0</v>
      </c>
    </row>
    <row r="714" spans="1:10" outlineLevel="1">
      <c r="A714" s="190" t="s">
        <v>590</v>
      </c>
      <c r="B714" s="191"/>
      <c r="C714" s="33">
        <v>0</v>
      </c>
      <c r="D714" s="32">
        <f t="shared" si="93"/>
        <v>0</v>
      </c>
      <c r="E714" s="32">
        <f t="shared" si="93"/>
        <v>0</v>
      </c>
      <c r="H714" s="42">
        <f t="shared" si="92"/>
        <v>0</v>
      </c>
    </row>
    <row r="715" spans="1:10" outlineLevel="1">
      <c r="A715" s="190" t="s">
        <v>591</v>
      </c>
      <c r="B715" s="191"/>
      <c r="C715" s="33">
        <v>0</v>
      </c>
      <c r="D715" s="32">
        <f t="shared" si="93"/>
        <v>0</v>
      </c>
      <c r="E715" s="32">
        <f t="shared" si="93"/>
        <v>0</v>
      </c>
      <c r="H715" s="42">
        <f t="shared" si="92"/>
        <v>0</v>
      </c>
    </row>
    <row r="716" spans="1:10">
      <c r="A716" s="186" t="s">
        <v>592</v>
      </c>
      <c r="B716" s="187"/>
      <c r="C716" s="37">
        <f>C717</f>
        <v>52298.671000000002</v>
      </c>
      <c r="D716" s="37">
        <f>D717</f>
        <v>52298.671000000002</v>
      </c>
      <c r="E716" s="37">
        <f>E717</f>
        <v>52298.671000000002</v>
      </c>
      <c r="G716" s="40" t="s">
        <v>66</v>
      </c>
      <c r="H716" s="42">
        <f t="shared" si="92"/>
        <v>52298.671000000002</v>
      </c>
      <c r="I716" s="43"/>
      <c r="J716" s="41" t="b">
        <f>AND(H716=I716)</f>
        <v>0</v>
      </c>
    </row>
    <row r="717" spans="1:10">
      <c r="A717" s="188" t="s">
        <v>593</v>
      </c>
      <c r="B717" s="189"/>
      <c r="C717" s="34">
        <f>C718+C722</f>
        <v>52298.671000000002</v>
      </c>
      <c r="D717" s="34">
        <f>D718+D722</f>
        <v>52298.671000000002</v>
      </c>
      <c r="E717" s="34">
        <f>E718+E722</f>
        <v>52298.671000000002</v>
      </c>
      <c r="G717" s="40" t="s">
        <v>623</v>
      </c>
      <c r="H717" s="42">
        <f t="shared" si="92"/>
        <v>52298.671000000002</v>
      </c>
      <c r="I717" s="43"/>
      <c r="J717" s="41" t="b">
        <f>AND(H717=I717)</f>
        <v>0</v>
      </c>
    </row>
    <row r="718" spans="1:10" outlineLevel="1" collapsed="1">
      <c r="A718" s="209" t="s">
        <v>908</v>
      </c>
      <c r="B718" s="210"/>
      <c r="C718" s="5">
        <f>SUM(C719:C721)</f>
        <v>52298.671000000002</v>
      </c>
      <c r="D718" s="32">
        <f>SUM(D719:D721)</f>
        <v>52298.671000000002</v>
      </c>
      <c r="E718" s="32">
        <f>SUM(E719:E721)</f>
        <v>52298.671000000002</v>
      </c>
      <c r="H718" s="42">
        <f t="shared" si="92"/>
        <v>52298.671000000002</v>
      </c>
    </row>
    <row r="719" spans="1:10" ht="15" customHeight="1" outlineLevel="2">
      <c r="A719" s="6">
        <v>10950</v>
      </c>
      <c r="B719" s="4" t="s">
        <v>595</v>
      </c>
      <c r="C719" s="31">
        <v>52298.671000000002</v>
      </c>
      <c r="D719" s="5">
        <f t="shared" ref="D719:E721" si="94">C719</f>
        <v>52298.671000000002</v>
      </c>
      <c r="E719" s="5">
        <f t="shared" si="94"/>
        <v>52298.671000000002</v>
      </c>
      <c r="H719" s="42">
        <f t="shared" si="92"/>
        <v>52298.671000000002</v>
      </c>
    </row>
    <row r="720" spans="1:10" ht="15" customHeight="1" outlineLevel="2">
      <c r="A720" s="6">
        <v>10950</v>
      </c>
      <c r="B720" s="4" t="s">
        <v>596</v>
      </c>
      <c r="C720" s="31">
        <v>0</v>
      </c>
      <c r="D720" s="5">
        <f t="shared" si="94"/>
        <v>0</v>
      </c>
      <c r="E720" s="5">
        <f t="shared" si="94"/>
        <v>0</v>
      </c>
      <c r="H720" s="42">
        <f t="shared" si="92"/>
        <v>0</v>
      </c>
    </row>
    <row r="721" spans="1:10" ht="15" customHeight="1" outlineLevel="2">
      <c r="A721" s="6">
        <v>10950</v>
      </c>
      <c r="B721" s="4" t="s">
        <v>597</v>
      </c>
      <c r="C721" s="31">
        <v>0</v>
      </c>
      <c r="D721" s="5">
        <f t="shared" si="94"/>
        <v>0</v>
      </c>
      <c r="E721" s="5">
        <f t="shared" si="94"/>
        <v>0</v>
      </c>
      <c r="H721" s="42">
        <f t="shared" si="92"/>
        <v>0</v>
      </c>
    </row>
    <row r="722" spans="1:10" outlineLevel="1">
      <c r="A722" s="209" t="s">
        <v>909</v>
      </c>
      <c r="B722" s="210"/>
      <c r="C722" s="5">
        <f>SUM(C723:C724)</f>
        <v>0</v>
      </c>
      <c r="D722" s="32">
        <f>SUM(D723:D724)</f>
        <v>0</v>
      </c>
      <c r="E722" s="32">
        <f>SUM(E723:E724)</f>
        <v>0</v>
      </c>
      <c r="H722" s="42">
        <f t="shared" si="92"/>
        <v>0</v>
      </c>
    </row>
    <row r="723" spans="1:10" ht="15" customHeight="1" outlineLevel="2">
      <c r="A723" s="6">
        <v>10951</v>
      </c>
      <c r="B723" s="4" t="s">
        <v>599</v>
      </c>
      <c r="C723" s="31">
        <v>0</v>
      </c>
      <c r="D723" s="5">
        <f>C723</f>
        <v>0</v>
      </c>
      <c r="E723" s="5">
        <f>D723</f>
        <v>0</v>
      </c>
      <c r="H723" s="42">
        <f t="shared" si="92"/>
        <v>0</v>
      </c>
    </row>
    <row r="724" spans="1:10" ht="15" customHeight="1" outlineLevel="2">
      <c r="A724" s="6">
        <v>10951</v>
      </c>
      <c r="B724" s="4" t="s">
        <v>600</v>
      </c>
      <c r="C724" s="31">
        <v>0</v>
      </c>
      <c r="D724" s="5">
        <f>C724</f>
        <v>0</v>
      </c>
      <c r="E724" s="5">
        <f>D724</f>
        <v>0</v>
      </c>
      <c r="H724" s="42">
        <f t="shared" si="92"/>
        <v>0</v>
      </c>
    </row>
    <row r="725" spans="1:10">
      <c r="A725" s="186" t="s">
        <v>601</v>
      </c>
      <c r="B725" s="187"/>
      <c r="C725" s="37">
        <f>C726</f>
        <v>0</v>
      </c>
      <c r="D725" s="37">
        <f>D726</f>
        <v>0</v>
      </c>
      <c r="E725" s="37">
        <f>E726</f>
        <v>0</v>
      </c>
      <c r="G725" s="40" t="s">
        <v>238</v>
      </c>
      <c r="H725" s="42">
        <f t="shared" si="92"/>
        <v>0</v>
      </c>
      <c r="I725" s="43"/>
      <c r="J725" s="41" t="b">
        <f>AND(H725=I725)</f>
        <v>1</v>
      </c>
    </row>
    <row r="726" spans="1:10">
      <c r="A726" s="188" t="s">
        <v>612</v>
      </c>
      <c r="B726" s="189"/>
      <c r="C726" s="34">
        <f>C727+C731</f>
        <v>0</v>
      </c>
      <c r="D726" s="34">
        <f>D727+D730+D733+D739+D741+D743+D750+D755+D760+D765+D767+D771+D777</f>
        <v>0</v>
      </c>
      <c r="E726" s="34">
        <f>E727+E730+E733+E739+E741+E743+E750+E755+E760+E765+E767+E771+E777</f>
        <v>0</v>
      </c>
      <c r="G726" s="40" t="s">
        <v>624</v>
      </c>
      <c r="H726" s="42">
        <f t="shared" si="92"/>
        <v>0</v>
      </c>
      <c r="I726" s="43"/>
      <c r="J726" s="41" t="b">
        <f>AND(H726=I726)</f>
        <v>1</v>
      </c>
    </row>
    <row r="727" spans="1:10" outlineLevel="1">
      <c r="A727" s="209" t="s">
        <v>874</v>
      </c>
      <c r="B727" s="210"/>
      <c r="C727" s="32">
        <f>SUM(C728:C729)</f>
        <v>0</v>
      </c>
      <c r="D727" s="32">
        <f>SUM(D728:D729)</f>
        <v>0</v>
      </c>
      <c r="E727" s="32">
        <f>SUM(E728:E729)</f>
        <v>0</v>
      </c>
    </row>
    <row r="728" spans="1:10" outlineLevel="2">
      <c r="A728" s="6">
        <v>3</v>
      </c>
      <c r="B728" s="4" t="s">
        <v>910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911</v>
      </c>
      <c r="C729" s="5"/>
      <c r="D729" s="5">
        <f>C729</f>
        <v>0</v>
      </c>
      <c r="E729" s="5">
        <f>D729</f>
        <v>0</v>
      </c>
    </row>
    <row r="730" spans="1:10" outlineLevel="1">
      <c r="A730" s="209" t="s">
        <v>877</v>
      </c>
      <c r="B730" s="210"/>
      <c r="C730" s="32">
        <f t="shared" ref="C730:E731" si="95">C731</f>
        <v>0</v>
      </c>
      <c r="D730" s="32">
        <f t="shared" si="95"/>
        <v>0</v>
      </c>
      <c r="E730" s="32">
        <f t="shared" si="95"/>
        <v>0</v>
      </c>
    </row>
    <row r="731" spans="1:10" outlineLevel="2">
      <c r="A731" s="6">
        <v>2</v>
      </c>
      <c r="B731" s="4" t="s">
        <v>912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30"/>
      <c r="B732" s="29" t="s">
        <v>879</v>
      </c>
      <c r="C732" s="31"/>
      <c r="D732" s="31">
        <f>C732</f>
        <v>0</v>
      </c>
      <c r="E732" s="31">
        <f>D732</f>
        <v>0</v>
      </c>
    </row>
    <row r="733" spans="1:10" outlineLevel="1">
      <c r="A733" s="209" t="s">
        <v>880</v>
      </c>
      <c r="B733" s="210"/>
      <c r="C733" s="32">
        <f>C734+C737+C738</f>
        <v>0</v>
      </c>
      <c r="D733" s="32">
        <f>D734+D737+D738</f>
        <v>0</v>
      </c>
      <c r="E733" s="32">
        <f>E734+E737+E738</f>
        <v>0</v>
      </c>
    </row>
    <row r="734" spans="1:10" outlineLevel="2">
      <c r="A734" s="6">
        <v>1</v>
      </c>
      <c r="B734" s="4" t="s">
        <v>913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30"/>
      <c r="B735" s="29" t="s">
        <v>882</v>
      </c>
      <c r="C735" s="31">
        <v>0</v>
      </c>
      <c r="D735" s="31">
        <f t="shared" ref="D735:E738" si="96">C735</f>
        <v>0</v>
      </c>
      <c r="E735" s="31">
        <f t="shared" si="96"/>
        <v>0</v>
      </c>
    </row>
    <row r="736" spans="1:10" outlineLevel="3">
      <c r="A736" s="30"/>
      <c r="B736" s="29" t="s">
        <v>883</v>
      </c>
      <c r="C736" s="31">
        <v>0</v>
      </c>
      <c r="D736" s="31">
        <f t="shared" si="96"/>
        <v>0</v>
      </c>
      <c r="E736" s="31">
        <f t="shared" si="96"/>
        <v>0</v>
      </c>
    </row>
    <row r="737" spans="1:5" outlineLevel="2">
      <c r="A737" s="6">
        <v>3</v>
      </c>
      <c r="B737" s="4" t="s">
        <v>910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911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209" t="s">
        <v>884</v>
      </c>
      <c r="B739" s="210"/>
      <c r="C739" s="32">
        <f>C740</f>
        <v>0</v>
      </c>
      <c r="D739" s="32">
        <f>D740</f>
        <v>0</v>
      </c>
      <c r="E739" s="32">
        <f>E740</f>
        <v>0</v>
      </c>
    </row>
    <row r="740" spans="1:5" outlineLevel="2">
      <c r="A740" s="6">
        <v>4</v>
      </c>
      <c r="B740" s="4" t="s">
        <v>911</v>
      </c>
      <c r="C740" s="5"/>
      <c r="D740" s="5">
        <f>C740</f>
        <v>0</v>
      </c>
      <c r="E740" s="5">
        <f>D740</f>
        <v>0</v>
      </c>
    </row>
    <row r="741" spans="1:5" outlineLevel="1">
      <c r="A741" s="209" t="s">
        <v>885</v>
      </c>
      <c r="B741" s="210"/>
      <c r="C741" s="32">
        <f>SUM(C742)</f>
        <v>0</v>
      </c>
      <c r="D741" s="32">
        <f>SUM(D742)</f>
        <v>0</v>
      </c>
      <c r="E741" s="32">
        <f>SUM(E742)</f>
        <v>0</v>
      </c>
    </row>
    <row r="742" spans="1:5" outlineLevel="2">
      <c r="A742" s="6">
        <v>3</v>
      </c>
      <c r="B742" s="4" t="s">
        <v>910</v>
      </c>
      <c r="C742" s="5"/>
      <c r="D742" s="5">
        <f>C742</f>
        <v>0</v>
      </c>
      <c r="E742" s="5">
        <f>D742</f>
        <v>0</v>
      </c>
    </row>
    <row r="743" spans="1:5" outlineLevel="1">
      <c r="A743" s="209" t="s">
        <v>886</v>
      </c>
      <c r="B743" s="210"/>
      <c r="C743" s="32">
        <f>C744+C748+C749+C746</f>
        <v>0</v>
      </c>
      <c r="D743" s="32">
        <f>D744+D748+D749+D746</f>
        <v>0</v>
      </c>
      <c r="E743" s="32">
        <f>E744+E748+E749+E746</f>
        <v>0</v>
      </c>
    </row>
    <row r="744" spans="1:5" outlineLevel="2">
      <c r="A744" s="6">
        <v>1</v>
      </c>
      <c r="B744" s="4" t="s">
        <v>913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30"/>
      <c r="B745" s="29" t="s">
        <v>887</v>
      </c>
      <c r="C745" s="31">
        <v>0</v>
      </c>
      <c r="D745" s="31">
        <f>C745</f>
        <v>0</v>
      </c>
      <c r="E745" s="31">
        <f>D745</f>
        <v>0</v>
      </c>
    </row>
    <row r="746" spans="1:5" outlineLevel="2">
      <c r="A746" s="6">
        <v>2</v>
      </c>
      <c r="B746" s="4" t="s">
        <v>912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30"/>
      <c r="B747" s="29" t="s">
        <v>888</v>
      </c>
      <c r="C747" s="31"/>
      <c r="D747" s="31">
        <f t="shared" ref="D747:E749" si="97">C747</f>
        <v>0</v>
      </c>
      <c r="E747" s="31">
        <f t="shared" si="97"/>
        <v>0</v>
      </c>
    </row>
    <row r="748" spans="1:5" outlineLevel="2">
      <c r="A748" s="6">
        <v>3</v>
      </c>
      <c r="B748" s="4" t="s">
        <v>910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911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209" t="s">
        <v>889</v>
      </c>
      <c r="B750" s="210"/>
      <c r="C750" s="32">
        <f>C754++C751</f>
        <v>0</v>
      </c>
      <c r="D750" s="32">
        <f>D754++D751</f>
        <v>0</v>
      </c>
      <c r="E750" s="32">
        <f>E754++E751</f>
        <v>0</v>
      </c>
    </row>
    <row r="751" spans="1:5" outlineLevel="2">
      <c r="A751" s="6">
        <v>2</v>
      </c>
      <c r="B751" s="4" t="s">
        <v>912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50" customFormat="1" outlineLevel="3">
      <c r="A752" s="151"/>
      <c r="B752" s="152" t="s">
        <v>890</v>
      </c>
      <c r="C752" s="153"/>
      <c r="D752" s="153">
        <f t="shared" ref="D752:E754" si="98">C752</f>
        <v>0</v>
      </c>
      <c r="E752" s="153">
        <f t="shared" si="98"/>
        <v>0</v>
      </c>
    </row>
    <row r="753" spans="1:5" s="150" customFormat="1" outlineLevel="3">
      <c r="A753" s="151"/>
      <c r="B753" s="152" t="s">
        <v>891</v>
      </c>
      <c r="C753" s="153"/>
      <c r="D753" s="153">
        <f t="shared" si="98"/>
        <v>0</v>
      </c>
      <c r="E753" s="153">
        <f t="shared" si="98"/>
        <v>0</v>
      </c>
    </row>
    <row r="754" spans="1:5" outlineLevel="2">
      <c r="A754" s="6">
        <v>3</v>
      </c>
      <c r="B754" s="4" t="s">
        <v>910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209" t="s">
        <v>892</v>
      </c>
      <c r="B755" s="210"/>
      <c r="C755" s="32">
        <f>C756</f>
        <v>0</v>
      </c>
      <c r="D755" s="32">
        <f>D756</f>
        <v>0</v>
      </c>
      <c r="E755" s="32">
        <f>E756</f>
        <v>0</v>
      </c>
    </row>
    <row r="756" spans="1:5" outlineLevel="2">
      <c r="A756" s="6">
        <v>2</v>
      </c>
      <c r="B756" s="4" t="s">
        <v>912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30"/>
      <c r="B757" s="29" t="s">
        <v>893</v>
      </c>
      <c r="C757" s="31"/>
      <c r="D757" s="31">
        <f t="shared" ref="D757:E759" si="99">C757</f>
        <v>0</v>
      </c>
      <c r="E757" s="31">
        <f t="shared" si="99"/>
        <v>0</v>
      </c>
    </row>
    <row r="758" spans="1:5" outlineLevel="3">
      <c r="A758" s="30"/>
      <c r="B758" s="29" t="s">
        <v>894</v>
      </c>
      <c r="C758" s="31"/>
      <c r="D758" s="31">
        <f t="shared" si="99"/>
        <v>0</v>
      </c>
      <c r="E758" s="31">
        <f t="shared" si="99"/>
        <v>0</v>
      </c>
    </row>
    <row r="759" spans="1:5" outlineLevel="3">
      <c r="A759" s="30"/>
      <c r="B759" s="29" t="s">
        <v>895</v>
      </c>
      <c r="C759" s="31"/>
      <c r="D759" s="31">
        <f t="shared" si="99"/>
        <v>0</v>
      </c>
      <c r="E759" s="31">
        <f t="shared" si="99"/>
        <v>0</v>
      </c>
    </row>
    <row r="760" spans="1:5" outlineLevel="1">
      <c r="A760" s="209" t="s">
        <v>896</v>
      </c>
      <c r="B760" s="210"/>
      <c r="C760" s="32">
        <f>C761+C764</f>
        <v>0</v>
      </c>
      <c r="D760" s="32">
        <f>D761+D764</f>
        <v>0</v>
      </c>
      <c r="E760" s="32">
        <f>E761+E764</f>
        <v>0</v>
      </c>
    </row>
    <row r="761" spans="1:5" outlineLevel="2">
      <c r="A761" s="6">
        <v>2</v>
      </c>
      <c r="B761" s="4" t="s">
        <v>912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30"/>
      <c r="B762" s="29" t="s">
        <v>897</v>
      </c>
      <c r="C762" s="31">
        <v>0</v>
      </c>
      <c r="D762" s="31">
        <f t="shared" ref="D762:E764" si="100">C762</f>
        <v>0</v>
      </c>
      <c r="E762" s="31">
        <f t="shared" si="100"/>
        <v>0</v>
      </c>
    </row>
    <row r="763" spans="1:5" outlineLevel="3">
      <c r="A763" s="30"/>
      <c r="B763" s="29" t="s">
        <v>898</v>
      </c>
      <c r="C763" s="31"/>
      <c r="D763" s="31">
        <f t="shared" si="100"/>
        <v>0</v>
      </c>
      <c r="E763" s="31">
        <f t="shared" si="100"/>
        <v>0</v>
      </c>
    </row>
    <row r="764" spans="1:5" outlineLevel="2">
      <c r="A764" s="6">
        <v>3</v>
      </c>
      <c r="B764" s="4" t="s">
        <v>910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209" t="s">
        <v>899</v>
      </c>
      <c r="B765" s="210"/>
      <c r="C765" s="32">
        <f>SUM(C766)</f>
        <v>0</v>
      </c>
      <c r="D765" s="32">
        <f>SUM(D766)</f>
        <v>0</v>
      </c>
      <c r="E765" s="32">
        <f>SUM(E766)</f>
        <v>0</v>
      </c>
    </row>
    <row r="766" spans="1:5" outlineLevel="2">
      <c r="A766" s="6">
        <v>3</v>
      </c>
      <c r="B766" s="4" t="s">
        <v>910</v>
      </c>
      <c r="C766" s="5"/>
      <c r="D766" s="5">
        <f>C766</f>
        <v>0</v>
      </c>
      <c r="E766" s="5">
        <f>D766</f>
        <v>0</v>
      </c>
    </row>
    <row r="767" spans="1:5" outlineLevel="1">
      <c r="A767" s="209" t="s">
        <v>900</v>
      </c>
      <c r="B767" s="210"/>
      <c r="C767" s="32">
        <f>C768</f>
        <v>0</v>
      </c>
      <c r="D767" s="32">
        <f>D768</f>
        <v>0</v>
      </c>
      <c r="E767" s="32">
        <f>E768</f>
        <v>0</v>
      </c>
    </row>
    <row r="768" spans="1:5" outlineLevel="2">
      <c r="A768" s="6">
        <v>2</v>
      </c>
      <c r="B768" s="4" t="s">
        <v>912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30"/>
      <c r="B769" s="29" t="s">
        <v>901</v>
      </c>
      <c r="C769" s="31"/>
      <c r="D769" s="31">
        <f>C769</f>
        <v>0</v>
      </c>
      <c r="E769" s="31">
        <f>D769</f>
        <v>0</v>
      </c>
    </row>
    <row r="770" spans="1:5" outlineLevel="3">
      <c r="A770" s="30"/>
      <c r="B770" s="29" t="s">
        <v>902</v>
      </c>
      <c r="C770" s="31"/>
      <c r="D770" s="31">
        <f>C770</f>
        <v>0</v>
      </c>
      <c r="E770" s="31">
        <f>D770</f>
        <v>0</v>
      </c>
    </row>
    <row r="771" spans="1:5" outlineLevel="1">
      <c r="A771" s="209" t="s">
        <v>903</v>
      </c>
      <c r="B771" s="210"/>
      <c r="C771" s="32">
        <f>C772</f>
        <v>0</v>
      </c>
      <c r="D771" s="32">
        <f>D772</f>
        <v>0</v>
      </c>
      <c r="E771" s="32">
        <f>E772</f>
        <v>0</v>
      </c>
    </row>
    <row r="772" spans="1:5" outlineLevel="2">
      <c r="A772" s="6">
        <v>2</v>
      </c>
      <c r="B772" s="4" t="s">
        <v>912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30"/>
      <c r="B773" s="29" t="s">
        <v>891</v>
      </c>
      <c r="C773" s="31"/>
      <c r="D773" s="31">
        <f>C773</f>
        <v>0</v>
      </c>
      <c r="E773" s="31">
        <f>D773</f>
        <v>0</v>
      </c>
    </row>
    <row r="774" spans="1:5" outlineLevel="3">
      <c r="A774" s="30"/>
      <c r="B774" s="29" t="s">
        <v>904</v>
      </c>
      <c r="C774" s="31"/>
      <c r="D774" s="31">
        <f t="shared" ref="D774:E776" si="101">C774</f>
        <v>0</v>
      </c>
      <c r="E774" s="31">
        <f t="shared" si="101"/>
        <v>0</v>
      </c>
    </row>
    <row r="775" spans="1:5" outlineLevel="3">
      <c r="A775" s="30"/>
      <c r="B775" s="29" t="s">
        <v>898</v>
      </c>
      <c r="C775" s="31"/>
      <c r="D775" s="31">
        <f t="shared" si="101"/>
        <v>0</v>
      </c>
      <c r="E775" s="31">
        <f t="shared" si="101"/>
        <v>0</v>
      </c>
    </row>
    <row r="776" spans="1:5" outlineLevel="3">
      <c r="A776" s="30"/>
      <c r="B776" s="29" t="s">
        <v>905</v>
      </c>
      <c r="C776" s="31"/>
      <c r="D776" s="31">
        <f t="shared" si="101"/>
        <v>0</v>
      </c>
      <c r="E776" s="31">
        <f t="shared" si="101"/>
        <v>0</v>
      </c>
    </row>
    <row r="777" spans="1:5" outlineLevel="1">
      <c r="A777" s="209" t="s">
        <v>906</v>
      </c>
      <c r="B777" s="210"/>
      <c r="C777" s="32">
        <f>C778</f>
        <v>0</v>
      </c>
      <c r="D777" s="32">
        <f>D778</f>
        <v>0</v>
      </c>
      <c r="E777" s="32">
        <f>E778</f>
        <v>0</v>
      </c>
    </row>
    <row r="778" spans="1:5" outlineLevel="2">
      <c r="A778" s="6"/>
      <c r="B778" s="4" t="s">
        <v>914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69:E96 C98:E113 C62:E66 C117:E134 C136:E151 C154:E162 C164:E169 C171:E176 C12:E37 C5:E10 C254:C255 C39:E60" xr:uid="{00000000-0002-0000-0200-000000000000}">
      <formula1>0</formula1>
    </dataValidation>
    <dataValidation type="custom" allowBlank="1" showInputMessage="1" showErrorMessage="1" sqref="J1:J4 J550:J551 J560:J561 J339 J547" xr:uid="{00000000-0002-0000-0200-000001000000}">
      <formula1>C2+C114</formula1>
    </dataValidation>
    <dataValidation type="custom" allowBlank="1" showInputMessage="1" showErrorMessage="1" sqref="J559" xr:uid="{00000000-0002-0000-0200-000002000000}">
      <formula1>C259+C374</formula1>
    </dataValidation>
    <dataValidation type="custom" allowBlank="1" showInputMessage="1" showErrorMessage="1" sqref="J483" xr:uid="{00000000-0002-0000-0200-000003000000}">
      <formula1>C484+C595</formula1>
    </dataValidation>
    <dataValidation type="custom" allowBlank="1" showInputMessage="1" showErrorMessage="1" sqref="J256:J259" xr:uid="{00000000-0002-0000-0200-000004000000}">
      <formula1>C257+C372</formula1>
    </dataValidation>
    <dataValidation type="custom" allowBlank="1" showInputMessage="1" showErrorMessage="1" sqref="J11" xr:uid="{00000000-0002-0000-0200-000005000000}">
      <formula1>C12+C136</formula1>
    </dataValidation>
    <dataValidation type="custom" allowBlank="1" showInputMessage="1" showErrorMessage="1" sqref="J638 J642 J716:J717 J645 J725:J726" xr:uid="{00000000-0002-0000-0200-000006000000}">
      <formula1>C639+C793</formula1>
    </dataValidation>
    <dataValidation type="custom" allowBlank="1" showInputMessage="1" showErrorMessage="1" sqref="J97 J38 J61 J67:J68" xr:uid="{00000000-0002-0000-0200-000007000000}">
      <formula1>C39+C261</formula1>
    </dataValidation>
    <dataValidation type="custom" allowBlank="1" showInputMessage="1" showErrorMessage="1" sqref="J135" xr:uid="{00000000-0002-0000-0200-000008000000}">
      <formula1>C136+C349</formula1>
    </dataValidation>
    <dataValidation type="custom" allowBlank="1" showInputMessage="1" showErrorMessage="1" sqref="J163" xr:uid="{00000000-0002-0000-0200-000009000000}">
      <formula1>C164+C360</formula1>
    </dataValidation>
    <dataValidation type="custom" allowBlank="1" showInputMessage="1" showErrorMessage="1" sqref="J170" xr:uid="{00000000-0002-0000-0200-00000A000000}">
      <formula1>C171+C363</formula1>
    </dataValidation>
    <dataValidation type="custom" allowBlank="1" showInputMessage="1" showErrorMessage="1" sqref="J177:J178" xr:uid="{00000000-0002-0000-0200-00000B000000}">
      <formula1>C178+C366</formula1>
    </dataValidation>
    <dataValidation type="custom" allowBlank="1" showInputMessage="1" showErrorMessage="1" sqref="J152:J153" xr:uid="{00000000-0002-0000-0200-00000C000000}">
      <formula1>C153+C355</formula1>
    </dataValidation>
    <dataValidation type="custom" allowBlank="1" showInputMessage="1" showErrorMessage="1" sqref="J114:J116" xr:uid="{00000000-0002-0000-02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rightToLeft="1" topLeftCell="C1" zoomScale="150" zoomScaleNormal="150" workbookViewId="0">
      <selection activeCell="H561" sqref="H561"/>
    </sheetView>
  </sheetViews>
  <sheetFormatPr defaultColWidth="9.1796875" defaultRowHeight="14.5" outlineLevelRow="3"/>
  <cols>
    <col min="1" max="1" width="7" bestFit="1" customWidth="1"/>
    <col min="2" max="2" width="38.81640625" customWidth="1"/>
    <col min="3" max="3" width="16.26953125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200" t="s">
        <v>30</v>
      </c>
      <c r="B1" s="200"/>
      <c r="C1" s="200"/>
      <c r="D1" s="174" t="s">
        <v>868</v>
      </c>
      <c r="E1" s="174" t="s">
        <v>869</v>
      </c>
      <c r="G1" s="44" t="s">
        <v>31</v>
      </c>
      <c r="H1" s="45">
        <f>C2+C114</f>
        <v>1081509.4440000001</v>
      </c>
      <c r="I1" s="46"/>
      <c r="J1" s="47" t="b">
        <f>AND(H1=I1)</f>
        <v>0</v>
      </c>
    </row>
    <row r="2" spans="1:14">
      <c r="A2" s="206" t="s">
        <v>60</v>
      </c>
      <c r="B2" s="206"/>
      <c r="C2" s="27">
        <f>C3+C67</f>
        <v>787500</v>
      </c>
      <c r="D2" s="27">
        <f>D3+D67</f>
        <v>787500</v>
      </c>
      <c r="E2" s="27">
        <f>E3+E67</f>
        <v>787500</v>
      </c>
      <c r="G2" s="40" t="s">
        <v>60</v>
      </c>
      <c r="H2" s="42">
        <f>C2</f>
        <v>787500</v>
      </c>
      <c r="I2" s="43"/>
      <c r="J2" s="41" t="b">
        <f>AND(H2=I2)</f>
        <v>0</v>
      </c>
    </row>
    <row r="3" spans="1:14">
      <c r="A3" s="203" t="s">
        <v>602</v>
      </c>
      <c r="B3" s="203"/>
      <c r="C3" s="24">
        <f>C4+C11+C38+C61</f>
        <v>221000</v>
      </c>
      <c r="D3" s="24">
        <f>D4+D11+D38+D61</f>
        <v>221000</v>
      </c>
      <c r="E3" s="24">
        <f>E4+E11+E38+E61</f>
        <v>221000</v>
      </c>
      <c r="G3" s="40" t="s">
        <v>57</v>
      </c>
      <c r="H3" s="42">
        <f t="shared" ref="H3:H66" si="0">C3</f>
        <v>221000</v>
      </c>
      <c r="I3" s="43"/>
      <c r="J3" s="41" t="b">
        <f>AND(H3=I3)</f>
        <v>0</v>
      </c>
    </row>
    <row r="4" spans="1:14" ht="15" customHeight="1">
      <c r="A4" s="198" t="s">
        <v>146</v>
      </c>
      <c r="B4" s="199"/>
      <c r="C4" s="22">
        <f>SUM(C5:C10)</f>
        <v>77500</v>
      </c>
      <c r="D4" s="22">
        <f>SUM(D5:D10)</f>
        <v>77500</v>
      </c>
      <c r="E4" s="22">
        <f>SUM(E5:E10)</f>
        <v>77500</v>
      </c>
      <c r="F4" s="18"/>
      <c r="G4" s="40" t="s">
        <v>53</v>
      </c>
      <c r="H4" s="42">
        <f t="shared" si="0"/>
        <v>77500</v>
      </c>
      <c r="I4" s="43"/>
      <c r="J4" s="41" t="b">
        <f>AND(H4=I4)</f>
        <v>0</v>
      </c>
      <c r="K4" s="18"/>
      <c r="L4" s="18"/>
      <c r="M4" s="18"/>
      <c r="N4" s="18"/>
    </row>
    <row r="5" spans="1:14" ht="15" customHeight="1" outlineLevel="1">
      <c r="A5" s="3">
        <v>1101</v>
      </c>
      <c r="B5" s="1" t="s">
        <v>0</v>
      </c>
      <c r="C5" s="2">
        <v>25000</v>
      </c>
      <c r="D5" s="2">
        <f>C5</f>
        <v>25000</v>
      </c>
      <c r="E5" s="2">
        <f>D5</f>
        <v>25000</v>
      </c>
      <c r="F5" s="18"/>
      <c r="G5" s="18"/>
      <c r="H5" s="42">
        <f t="shared" si="0"/>
        <v>25000</v>
      </c>
      <c r="I5" s="18"/>
      <c r="J5" s="18"/>
      <c r="K5" s="18"/>
      <c r="L5" s="18"/>
      <c r="M5" s="18"/>
      <c r="N5" s="18"/>
    </row>
    <row r="6" spans="1:14" ht="15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8"/>
      <c r="G6" s="18"/>
      <c r="H6" s="42">
        <f t="shared" si="0"/>
        <v>2000</v>
      </c>
      <c r="I6" s="18"/>
      <c r="J6" s="18"/>
      <c r="K6" s="18"/>
      <c r="L6" s="18"/>
      <c r="M6" s="18"/>
      <c r="N6" s="18"/>
    </row>
    <row r="7" spans="1:14" ht="15" customHeight="1" outlineLevel="1">
      <c r="A7" s="3">
        <v>1201</v>
      </c>
      <c r="B7" s="1" t="s">
        <v>2</v>
      </c>
      <c r="C7" s="2">
        <v>50000</v>
      </c>
      <c r="D7" s="2">
        <f t="shared" si="1"/>
        <v>50000</v>
      </c>
      <c r="E7" s="2">
        <f t="shared" si="1"/>
        <v>50000</v>
      </c>
      <c r="F7" s="18"/>
      <c r="G7" s="18"/>
      <c r="H7" s="42">
        <f t="shared" si="0"/>
        <v>50000</v>
      </c>
      <c r="I7" s="18"/>
      <c r="J7" s="18"/>
      <c r="K7" s="18"/>
      <c r="L7" s="18"/>
      <c r="M7" s="18"/>
      <c r="N7" s="18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8"/>
      <c r="G8" s="18"/>
      <c r="H8" s="42">
        <f t="shared" si="0"/>
        <v>0</v>
      </c>
      <c r="I8" s="18"/>
      <c r="J8" s="18"/>
      <c r="K8" s="18"/>
      <c r="L8" s="18"/>
      <c r="M8" s="18"/>
      <c r="N8" s="18"/>
    </row>
    <row r="9" spans="1:14" ht="15" customHeight="1" outlineLevel="1">
      <c r="A9" s="3">
        <v>1202</v>
      </c>
      <c r="B9" s="1" t="s">
        <v>145</v>
      </c>
      <c r="C9" s="2"/>
      <c r="D9" s="2">
        <f t="shared" si="1"/>
        <v>0</v>
      </c>
      <c r="E9" s="2">
        <f t="shared" si="1"/>
        <v>0</v>
      </c>
      <c r="F9" s="18"/>
      <c r="G9" s="18"/>
      <c r="H9" s="42">
        <f t="shared" si="0"/>
        <v>0</v>
      </c>
      <c r="I9" s="18"/>
      <c r="J9" s="18"/>
      <c r="K9" s="18"/>
      <c r="L9" s="18"/>
      <c r="M9" s="18"/>
      <c r="N9" s="18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8"/>
      <c r="G10" s="18"/>
      <c r="H10" s="42">
        <f t="shared" si="0"/>
        <v>500</v>
      </c>
      <c r="I10" s="18"/>
      <c r="J10" s="18"/>
      <c r="K10" s="18"/>
      <c r="L10" s="18"/>
      <c r="M10" s="18"/>
      <c r="N10" s="18"/>
    </row>
    <row r="11" spans="1:14" ht="15" customHeight="1">
      <c r="A11" s="198" t="s">
        <v>147</v>
      </c>
      <c r="B11" s="199"/>
      <c r="C11" s="22">
        <f>SUM(C12:C37)</f>
        <v>105300</v>
      </c>
      <c r="D11" s="22">
        <f>SUM(D12:D37)</f>
        <v>105300</v>
      </c>
      <c r="E11" s="22">
        <f>SUM(E12:E37)</f>
        <v>105300</v>
      </c>
      <c r="F11" s="18"/>
      <c r="G11" s="40" t="s">
        <v>54</v>
      </c>
      <c r="H11" s="42">
        <f t="shared" si="0"/>
        <v>105300</v>
      </c>
      <c r="I11" s="43"/>
      <c r="J11" s="41" t="b">
        <f>AND(H11=I11)</f>
        <v>0</v>
      </c>
      <c r="K11" s="18"/>
      <c r="L11" s="18"/>
      <c r="M11" s="18"/>
      <c r="N11" s="18"/>
    </row>
    <row r="12" spans="1:14" outlineLevel="1">
      <c r="A12" s="3">
        <v>2101</v>
      </c>
      <c r="B12" s="1" t="s">
        <v>4</v>
      </c>
      <c r="C12" s="2">
        <v>100000</v>
      </c>
      <c r="D12" s="2">
        <f>C12</f>
        <v>100000</v>
      </c>
      <c r="E12" s="2">
        <f>D12</f>
        <v>100000</v>
      </c>
      <c r="H12" s="42">
        <f t="shared" si="0"/>
        <v>100000</v>
      </c>
    </row>
    <row r="13" spans="1:14" outlineLevel="1">
      <c r="A13" s="3">
        <v>2102</v>
      </c>
      <c r="B13" s="1" t="s">
        <v>148</v>
      </c>
      <c r="C13" s="2"/>
      <c r="D13" s="2">
        <f t="shared" ref="D13:E28" si="2">C13</f>
        <v>0</v>
      </c>
      <c r="E13" s="2">
        <f t="shared" si="2"/>
        <v>0</v>
      </c>
      <c r="H13" s="42">
        <f t="shared" si="0"/>
        <v>0</v>
      </c>
    </row>
    <row r="14" spans="1:14" outlineLevel="1">
      <c r="A14" s="3">
        <v>2201</v>
      </c>
      <c r="B14" s="1" t="s">
        <v>5</v>
      </c>
      <c r="C14" s="2">
        <v>1800</v>
      </c>
      <c r="D14" s="2">
        <f t="shared" si="2"/>
        <v>1800</v>
      </c>
      <c r="E14" s="2">
        <f t="shared" si="2"/>
        <v>1800</v>
      </c>
      <c r="H14" s="42">
        <f t="shared" si="0"/>
        <v>1800</v>
      </c>
    </row>
    <row r="15" spans="1:14" outlineLevel="1">
      <c r="A15" s="3">
        <v>2201</v>
      </c>
      <c r="B15" s="1" t="s">
        <v>149</v>
      </c>
      <c r="C15" s="2"/>
      <c r="D15" s="2">
        <f t="shared" si="2"/>
        <v>0</v>
      </c>
      <c r="E15" s="2">
        <f t="shared" si="2"/>
        <v>0</v>
      </c>
      <c r="H15" s="42">
        <f t="shared" si="0"/>
        <v>0</v>
      </c>
    </row>
    <row r="16" spans="1:14" outlineLevel="1">
      <c r="A16" s="3">
        <v>2201</v>
      </c>
      <c r="B16" s="1" t="s">
        <v>150</v>
      </c>
      <c r="C16" s="2"/>
      <c r="D16" s="2">
        <f t="shared" si="2"/>
        <v>0</v>
      </c>
      <c r="E16" s="2">
        <f t="shared" si="2"/>
        <v>0</v>
      </c>
      <c r="H16" s="42">
        <f t="shared" si="0"/>
        <v>0</v>
      </c>
    </row>
    <row r="17" spans="1:8" outlineLevel="1">
      <c r="A17" s="3">
        <v>2202</v>
      </c>
      <c r="B17" s="1" t="s">
        <v>151</v>
      </c>
      <c r="C17" s="2"/>
      <c r="D17" s="2">
        <f t="shared" si="2"/>
        <v>0</v>
      </c>
      <c r="E17" s="2">
        <f t="shared" si="2"/>
        <v>0</v>
      </c>
      <c r="H17" s="42">
        <f t="shared" si="0"/>
        <v>0</v>
      </c>
    </row>
    <row r="18" spans="1:8" outlineLevel="1">
      <c r="A18" s="3">
        <v>2203</v>
      </c>
      <c r="B18" s="1" t="s">
        <v>152</v>
      </c>
      <c r="C18" s="2"/>
      <c r="D18" s="2">
        <f t="shared" si="2"/>
        <v>0</v>
      </c>
      <c r="E18" s="2">
        <f t="shared" si="2"/>
        <v>0</v>
      </c>
      <c r="H18" s="42">
        <f t="shared" si="0"/>
        <v>0</v>
      </c>
    </row>
    <row r="19" spans="1:8" outlineLevel="1">
      <c r="A19" s="3">
        <v>2204</v>
      </c>
      <c r="B19" s="1" t="s">
        <v>153</v>
      </c>
      <c r="C19" s="2"/>
      <c r="D19" s="2">
        <f t="shared" si="2"/>
        <v>0</v>
      </c>
      <c r="E19" s="2">
        <f t="shared" si="2"/>
        <v>0</v>
      </c>
      <c r="H19" s="42">
        <f t="shared" si="0"/>
        <v>0</v>
      </c>
    </row>
    <row r="20" spans="1:8" outlineLevel="1">
      <c r="A20" s="3">
        <v>2299</v>
      </c>
      <c r="B20" s="1" t="s">
        <v>154</v>
      </c>
      <c r="C20" s="2"/>
      <c r="D20" s="2">
        <f t="shared" si="2"/>
        <v>0</v>
      </c>
      <c r="E20" s="2">
        <f t="shared" si="2"/>
        <v>0</v>
      </c>
      <c r="H20" s="42">
        <f t="shared" si="0"/>
        <v>0</v>
      </c>
    </row>
    <row r="21" spans="1:8" outlineLevel="1">
      <c r="A21" s="3">
        <v>2301</v>
      </c>
      <c r="B21" s="1" t="s">
        <v>155</v>
      </c>
      <c r="C21" s="2"/>
      <c r="D21" s="2">
        <f t="shared" si="2"/>
        <v>0</v>
      </c>
      <c r="E21" s="2">
        <f t="shared" si="2"/>
        <v>0</v>
      </c>
      <c r="H21" s="42">
        <f t="shared" si="0"/>
        <v>0</v>
      </c>
    </row>
    <row r="22" spans="1:8" outlineLevel="1">
      <c r="A22" s="3">
        <v>2302</v>
      </c>
      <c r="B22" s="1" t="s">
        <v>156</v>
      </c>
      <c r="C22" s="2"/>
      <c r="D22" s="2">
        <f t="shared" si="2"/>
        <v>0</v>
      </c>
      <c r="E22" s="2">
        <f t="shared" si="2"/>
        <v>0</v>
      </c>
      <c r="H22" s="42">
        <f t="shared" si="0"/>
        <v>0</v>
      </c>
    </row>
    <row r="23" spans="1:8" outlineLevel="1">
      <c r="A23" s="3">
        <v>2303</v>
      </c>
      <c r="B23" s="1" t="s">
        <v>157</v>
      </c>
      <c r="C23" s="2"/>
      <c r="D23" s="2">
        <f t="shared" si="2"/>
        <v>0</v>
      </c>
      <c r="E23" s="2">
        <f t="shared" si="2"/>
        <v>0</v>
      </c>
      <c r="H23" s="42">
        <f t="shared" si="0"/>
        <v>0</v>
      </c>
    </row>
    <row r="24" spans="1:8" outlineLevel="1">
      <c r="A24" s="3">
        <v>2304</v>
      </c>
      <c r="B24" s="1" t="s">
        <v>158</v>
      </c>
      <c r="C24" s="2"/>
      <c r="D24" s="2">
        <f t="shared" si="2"/>
        <v>0</v>
      </c>
      <c r="E24" s="2">
        <f t="shared" si="2"/>
        <v>0</v>
      </c>
      <c r="H24" s="42">
        <f t="shared" si="0"/>
        <v>0</v>
      </c>
    </row>
    <row r="25" spans="1:8" outlineLevel="1">
      <c r="A25" s="3">
        <v>2305</v>
      </c>
      <c r="B25" s="1" t="s">
        <v>159</v>
      </c>
      <c r="C25" s="2"/>
      <c r="D25" s="2">
        <f t="shared" si="2"/>
        <v>0</v>
      </c>
      <c r="E25" s="2">
        <f t="shared" si="2"/>
        <v>0</v>
      </c>
      <c r="H25" s="42">
        <f t="shared" si="0"/>
        <v>0</v>
      </c>
    </row>
    <row r="26" spans="1:8" outlineLevel="1">
      <c r="A26" s="3">
        <v>2306</v>
      </c>
      <c r="B26" s="1" t="s">
        <v>160</v>
      </c>
      <c r="C26" s="2"/>
      <c r="D26" s="2">
        <f t="shared" si="2"/>
        <v>0</v>
      </c>
      <c r="E26" s="2">
        <f t="shared" si="2"/>
        <v>0</v>
      </c>
      <c r="H26" s="42">
        <f t="shared" si="0"/>
        <v>0</v>
      </c>
    </row>
    <row r="27" spans="1:8" outlineLevel="1">
      <c r="A27" s="3">
        <v>2307</v>
      </c>
      <c r="B27" s="1" t="s">
        <v>161</v>
      </c>
      <c r="C27" s="2"/>
      <c r="D27" s="2">
        <f t="shared" si="2"/>
        <v>0</v>
      </c>
      <c r="E27" s="2">
        <f t="shared" si="2"/>
        <v>0</v>
      </c>
      <c r="H27" s="42">
        <f t="shared" si="0"/>
        <v>0</v>
      </c>
    </row>
    <row r="28" spans="1:8" outlineLevel="1">
      <c r="A28" s="3">
        <v>2308</v>
      </c>
      <c r="B28" s="1" t="s">
        <v>162</v>
      </c>
      <c r="C28" s="2"/>
      <c r="D28" s="2">
        <f t="shared" si="2"/>
        <v>0</v>
      </c>
      <c r="E28" s="2">
        <f t="shared" si="2"/>
        <v>0</v>
      </c>
      <c r="H28" s="42">
        <f t="shared" si="0"/>
        <v>0</v>
      </c>
    </row>
    <row r="29" spans="1:8" outlineLevel="1">
      <c r="A29" s="3">
        <v>2401</v>
      </c>
      <c r="B29" s="1" t="s">
        <v>163</v>
      </c>
      <c r="C29" s="2"/>
      <c r="D29" s="2">
        <f t="shared" ref="D29:E37" si="3">C29</f>
        <v>0</v>
      </c>
      <c r="E29" s="2">
        <f t="shared" si="3"/>
        <v>0</v>
      </c>
      <c r="H29" s="42">
        <f t="shared" si="0"/>
        <v>0</v>
      </c>
    </row>
    <row r="30" spans="1:8" ht="12.75" customHeight="1" outlineLevel="1">
      <c r="A30" s="3">
        <v>2401</v>
      </c>
      <c r="B30" s="1" t="s">
        <v>164</v>
      </c>
      <c r="C30" s="2"/>
      <c r="D30" s="2">
        <f t="shared" si="3"/>
        <v>0</v>
      </c>
      <c r="E30" s="2">
        <f t="shared" si="3"/>
        <v>0</v>
      </c>
      <c r="H30" s="42">
        <f t="shared" si="0"/>
        <v>0</v>
      </c>
    </row>
    <row r="31" spans="1:8" outlineLevel="1">
      <c r="A31" s="3">
        <v>2401</v>
      </c>
      <c r="B31" s="1" t="s">
        <v>165</v>
      </c>
      <c r="C31" s="2"/>
      <c r="D31" s="2">
        <f t="shared" si="3"/>
        <v>0</v>
      </c>
      <c r="E31" s="2">
        <f t="shared" si="3"/>
        <v>0</v>
      </c>
      <c r="H31" s="42">
        <f t="shared" si="0"/>
        <v>0</v>
      </c>
    </row>
    <row r="32" spans="1:8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2">
        <f t="shared" si="0"/>
        <v>1000</v>
      </c>
    </row>
    <row r="33" spans="1:10" outlineLevel="1">
      <c r="A33" s="3">
        <v>2403</v>
      </c>
      <c r="B33" s="1" t="s">
        <v>166</v>
      </c>
      <c r="C33" s="2">
        <v>1000</v>
      </c>
      <c r="D33" s="2">
        <f t="shared" si="3"/>
        <v>1000</v>
      </c>
      <c r="E33" s="2">
        <f t="shared" si="3"/>
        <v>1000</v>
      </c>
      <c r="H33" s="42">
        <f t="shared" si="0"/>
        <v>1000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2">
        <f t="shared" si="0"/>
        <v>1000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2">
        <f t="shared" si="0"/>
        <v>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2">
        <f t="shared" si="0"/>
        <v>500</v>
      </c>
    </row>
    <row r="37" spans="1:10" outlineLevel="1">
      <c r="A37" s="3">
        <v>2499</v>
      </c>
      <c r="B37" s="1" t="s">
        <v>10</v>
      </c>
      <c r="C37" s="16"/>
      <c r="D37" s="2">
        <f t="shared" si="3"/>
        <v>0</v>
      </c>
      <c r="E37" s="2">
        <f t="shared" si="3"/>
        <v>0</v>
      </c>
      <c r="H37" s="42">
        <f t="shared" si="0"/>
        <v>0</v>
      </c>
    </row>
    <row r="38" spans="1:10">
      <c r="A38" s="198" t="s">
        <v>167</v>
      </c>
      <c r="B38" s="199"/>
      <c r="C38" s="22">
        <f>SUM(C39:C60)</f>
        <v>38200</v>
      </c>
      <c r="D38" s="22">
        <f>SUM(D39:D60)</f>
        <v>38200</v>
      </c>
      <c r="E38" s="22">
        <f>SUM(E39:E60)</f>
        <v>38200</v>
      </c>
      <c r="G38" s="40" t="s">
        <v>55</v>
      </c>
      <c r="H38" s="42">
        <f t="shared" si="0"/>
        <v>38200</v>
      </c>
      <c r="I38" s="43"/>
      <c r="J38" s="41" t="b">
        <f>AND(H38=I38)</f>
        <v>0</v>
      </c>
    </row>
    <row r="39" spans="1:10" outlineLevel="1">
      <c r="A39" s="21">
        <v>3101</v>
      </c>
      <c r="B39" s="21" t="s">
        <v>11</v>
      </c>
      <c r="C39" s="2">
        <v>9000</v>
      </c>
      <c r="D39" s="2">
        <f>C39</f>
        <v>9000</v>
      </c>
      <c r="E39" s="2">
        <f>D39</f>
        <v>9000</v>
      </c>
      <c r="H39" s="42">
        <f t="shared" si="0"/>
        <v>9000</v>
      </c>
    </row>
    <row r="40" spans="1:10" outlineLevel="1">
      <c r="A40" s="21">
        <v>3102</v>
      </c>
      <c r="B40" s="21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2">
        <f t="shared" si="0"/>
        <v>3000</v>
      </c>
    </row>
    <row r="41" spans="1:10" outlineLevel="1">
      <c r="A41" s="21">
        <v>3103</v>
      </c>
      <c r="B41" s="21" t="s">
        <v>13</v>
      </c>
      <c r="C41" s="2">
        <v>4500</v>
      </c>
      <c r="D41" s="2">
        <f t="shared" si="4"/>
        <v>4500</v>
      </c>
      <c r="E41" s="2">
        <f t="shared" si="4"/>
        <v>4500</v>
      </c>
      <c r="H41" s="42">
        <f t="shared" si="0"/>
        <v>4500</v>
      </c>
    </row>
    <row r="42" spans="1:10" outlineLevel="1">
      <c r="A42" s="21">
        <v>3199</v>
      </c>
      <c r="B42" s="21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2">
        <f t="shared" si="0"/>
        <v>500</v>
      </c>
    </row>
    <row r="43" spans="1:10" outlineLevel="1">
      <c r="A43" s="21">
        <v>3201</v>
      </c>
      <c r="B43" s="21" t="s">
        <v>168</v>
      </c>
      <c r="C43" s="2">
        <v>300</v>
      </c>
      <c r="D43" s="2">
        <f t="shared" si="4"/>
        <v>300</v>
      </c>
      <c r="E43" s="2">
        <f t="shared" si="4"/>
        <v>300</v>
      </c>
      <c r="H43" s="42">
        <f t="shared" si="0"/>
        <v>300</v>
      </c>
    </row>
    <row r="44" spans="1:10" outlineLevel="1">
      <c r="A44" s="21">
        <v>3202</v>
      </c>
      <c r="B44" s="21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2">
        <f t="shared" si="0"/>
        <v>1000</v>
      </c>
    </row>
    <row r="45" spans="1:10" outlineLevel="1">
      <c r="A45" s="21">
        <v>3203</v>
      </c>
      <c r="B45" s="21" t="s">
        <v>16</v>
      </c>
      <c r="C45" s="2"/>
      <c r="D45" s="2">
        <f t="shared" si="4"/>
        <v>0</v>
      </c>
      <c r="E45" s="2">
        <f t="shared" si="4"/>
        <v>0</v>
      </c>
      <c r="H45" s="42">
        <f t="shared" si="0"/>
        <v>0</v>
      </c>
    </row>
    <row r="46" spans="1:10" outlineLevel="1">
      <c r="A46" s="21">
        <v>3204</v>
      </c>
      <c r="B46" s="21" t="s">
        <v>169</v>
      </c>
      <c r="C46" s="2"/>
      <c r="D46" s="2">
        <f t="shared" si="4"/>
        <v>0</v>
      </c>
      <c r="E46" s="2">
        <f t="shared" si="4"/>
        <v>0</v>
      </c>
      <c r="H46" s="42">
        <f t="shared" si="0"/>
        <v>0</v>
      </c>
    </row>
    <row r="47" spans="1:10" outlineLevel="1">
      <c r="A47" s="21">
        <v>3205</v>
      </c>
      <c r="B47" s="21" t="s">
        <v>170</v>
      </c>
      <c r="C47" s="2"/>
      <c r="D47" s="2">
        <f t="shared" si="4"/>
        <v>0</v>
      </c>
      <c r="E47" s="2">
        <f t="shared" si="4"/>
        <v>0</v>
      </c>
      <c r="H47" s="42">
        <f t="shared" si="0"/>
        <v>0</v>
      </c>
    </row>
    <row r="48" spans="1:10" outlineLevel="1">
      <c r="A48" s="21">
        <v>3206</v>
      </c>
      <c r="B48" s="21" t="s">
        <v>17</v>
      </c>
      <c r="C48" s="2">
        <v>1000</v>
      </c>
      <c r="D48" s="2">
        <f t="shared" si="4"/>
        <v>1000</v>
      </c>
      <c r="E48" s="2">
        <f t="shared" si="4"/>
        <v>1000</v>
      </c>
      <c r="H48" s="42">
        <f t="shared" si="0"/>
        <v>1000</v>
      </c>
    </row>
    <row r="49" spans="1:10" outlineLevel="1">
      <c r="A49" s="21">
        <v>3207</v>
      </c>
      <c r="B49" s="21" t="s">
        <v>171</v>
      </c>
      <c r="C49" s="2"/>
      <c r="D49" s="2">
        <f t="shared" si="4"/>
        <v>0</v>
      </c>
      <c r="E49" s="2">
        <f t="shared" si="4"/>
        <v>0</v>
      </c>
      <c r="H49" s="42">
        <f t="shared" si="0"/>
        <v>0</v>
      </c>
    </row>
    <row r="50" spans="1:10" outlineLevel="1">
      <c r="A50" s="21">
        <v>3208</v>
      </c>
      <c r="B50" s="21" t="s">
        <v>172</v>
      </c>
      <c r="C50" s="2"/>
      <c r="D50" s="2">
        <f t="shared" si="4"/>
        <v>0</v>
      </c>
      <c r="E50" s="2">
        <f t="shared" si="4"/>
        <v>0</v>
      </c>
      <c r="H50" s="42">
        <f t="shared" si="0"/>
        <v>0</v>
      </c>
    </row>
    <row r="51" spans="1:10" outlineLevel="1">
      <c r="A51" s="21">
        <v>3209</v>
      </c>
      <c r="B51" s="21" t="s">
        <v>173</v>
      </c>
      <c r="C51" s="2"/>
      <c r="D51" s="2">
        <f t="shared" si="4"/>
        <v>0</v>
      </c>
      <c r="E51" s="2">
        <f t="shared" si="4"/>
        <v>0</v>
      </c>
      <c r="H51" s="42">
        <f t="shared" si="0"/>
        <v>0</v>
      </c>
    </row>
    <row r="52" spans="1:10" outlineLevel="1">
      <c r="A52" s="21">
        <v>3299</v>
      </c>
      <c r="B52" s="21" t="s">
        <v>174</v>
      </c>
      <c r="C52" s="2"/>
      <c r="D52" s="2">
        <f t="shared" si="4"/>
        <v>0</v>
      </c>
      <c r="E52" s="2">
        <f t="shared" si="4"/>
        <v>0</v>
      </c>
      <c r="H52" s="42">
        <f t="shared" si="0"/>
        <v>0</v>
      </c>
    </row>
    <row r="53" spans="1:10" outlineLevel="1">
      <c r="A53" s="21">
        <v>3301</v>
      </c>
      <c r="B53" s="21" t="s">
        <v>18</v>
      </c>
      <c r="C53" s="2"/>
      <c r="D53" s="2">
        <f t="shared" si="4"/>
        <v>0</v>
      </c>
      <c r="E53" s="2">
        <f t="shared" si="4"/>
        <v>0</v>
      </c>
      <c r="H53" s="42">
        <f t="shared" si="0"/>
        <v>0</v>
      </c>
    </row>
    <row r="54" spans="1:10" outlineLevel="1">
      <c r="A54" s="21">
        <v>3302</v>
      </c>
      <c r="B54" s="21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2">
        <f t="shared" si="0"/>
        <v>500</v>
      </c>
    </row>
    <row r="55" spans="1:10" outlineLevel="1">
      <c r="A55" s="21">
        <v>3303</v>
      </c>
      <c r="B55" s="21" t="s">
        <v>175</v>
      </c>
      <c r="C55" s="2">
        <v>16000</v>
      </c>
      <c r="D55" s="2">
        <f t="shared" si="4"/>
        <v>16000</v>
      </c>
      <c r="E55" s="2">
        <f t="shared" si="4"/>
        <v>16000</v>
      </c>
      <c r="H55" s="42">
        <f t="shared" si="0"/>
        <v>16000</v>
      </c>
    </row>
    <row r="56" spans="1:10" outlineLevel="1">
      <c r="A56" s="21">
        <v>3303</v>
      </c>
      <c r="B56" s="21" t="s">
        <v>176</v>
      </c>
      <c r="C56" s="2"/>
      <c r="D56" s="2">
        <f t="shared" ref="D56:E60" si="5">C56</f>
        <v>0</v>
      </c>
      <c r="E56" s="2">
        <f t="shared" si="5"/>
        <v>0</v>
      </c>
      <c r="H56" s="42">
        <f t="shared" si="0"/>
        <v>0</v>
      </c>
    </row>
    <row r="57" spans="1:10" outlineLevel="1">
      <c r="A57" s="21">
        <v>3304</v>
      </c>
      <c r="B57" s="21" t="s">
        <v>177</v>
      </c>
      <c r="C57" s="2">
        <v>200</v>
      </c>
      <c r="D57" s="2">
        <f t="shared" si="5"/>
        <v>200</v>
      </c>
      <c r="E57" s="2">
        <f t="shared" si="5"/>
        <v>200</v>
      </c>
      <c r="H57" s="42">
        <f t="shared" si="0"/>
        <v>200</v>
      </c>
    </row>
    <row r="58" spans="1:10" outlineLevel="1">
      <c r="A58" s="21">
        <v>3305</v>
      </c>
      <c r="B58" s="21" t="s">
        <v>178</v>
      </c>
      <c r="C58" s="2"/>
      <c r="D58" s="2">
        <f t="shared" si="5"/>
        <v>0</v>
      </c>
      <c r="E58" s="2">
        <f t="shared" si="5"/>
        <v>0</v>
      </c>
      <c r="H58" s="42">
        <f t="shared" si="0"/>
        <v>0</v>
      </c>
    </row>
    <row r="59" spans="1:10" outlineLevel="1">
      <c r="A59" s="21">
        <v>3306</v>
      </c>
      <c r="B59" s="21" t="s">
        <v>179</v>
      </c>
      <c r="C59" s="2"/>
      <c r="D59" s="2">
        <f t="shared" si="5"/>
        <v>0</v>
      </c>
      <c r="E59" s="2">
        <f t="shared" si="5"/>
        <v>0</v>
      </c>
      <c r="H59" s="42">
        <f t="shared" si="0"/>
        <v>0</v>
      </c>
    </row>
    <row r="60" spans="1:10" outlineLevel="1">
      <c r="A60" s="21">
        <v>3399</v>
      </c>
      <c r="B60" s="21" t="s">
        <v>126</v>
      </c>
      <c r="C60" s="2">
        <v>2200</v>
      </c>
      <c r="D60" s="2">
        <f t="shared" si="5"/>
        <v>2200</v>
      </c>
      <c r="E60" s="2">
        <f t="shared" si="5"/>
        <v>2200</v>
      </c>
      <c r="H60" s="42">
        <f t="shared" si="0"/>
        <v>2200</v>
      </c>
    </row>
    <row r="61" spans="1:10">
      <c r="A61" s="198" t="s">
        <v>180</v>
      </c>
      <c r="B61" s="199"/>
      <c r="C61" s="23">
        <f>SUM(C62:C66)</f>
        <v>0</v>
      </c>
      <c r="D61" s="23">
        <f>SUM(D62:D66)</f>
        <v>0</v>
      </c>
      <c r="E61" s="23">
        <f>SUM(E62:E66)</f>
        <v>0</v>
      </c>
      <c r="G61" s="40" t="s">
        <v>127</v>
      </c>
      <c r="H61" s="42">
        <f t="shared" si="0"/>
        <v>0</v>
      </c>
      <c r="I61" s="43"/>
      <c r="J61" s="41" t="b">
        <f>AND(H61=I61)</f>
        <v>1</v>
      </c>
    </row>
    <row r="62" spans="1:10" outlineLevel="1">
      <c r="A62" s="3">
        <v>4001</v>
      </c>
      <c r="B62" s="1" t="s">
        <v>181</v>
      </c>
      <c r="C62" s="2"/>
      <c r="D62" s="2">
        <f>C62</f>
        <v>0</v>
      </c>
      <c r="E62" s="2">
        <f>D62</f>
        <v>0</v>
      </c>
      <c r="H62" s="42">
        <f t="shared" si="0"/>
        <v>0</v>
      </c>
    </row>
    <row r="63" spans="1:10" outlineLevel="1">
      <c r="A63" s="3">
        <v>4002</v>
      </c>
      <c r="B63" s="1" t="s">
        <v>182</v>
      </c>
      <c r="C63" s="2"/>
      <c r="D63" s="2">
        <f t="shared" ref="D63:E66" si="6">C63</f>
        <v>0</v>
      </c>
      <c r="E63" s="2">
        <f t="shared" si="6"/>
        <v>0</v>
      </c>
      <c r="H63" s="42">
        <f t="shared" si="0"/>
        <v>0</v>
      </c>
    </row>
    <row r="64" spans="1:10" outlineLevel="1">
      <c r="A64" s="3">
        <v>4003</v>
      </c>
      <c r="B64" s="1" t="s">
        <v>128</v>
      </c>
      <c r="C64" s="2"/>
      <c r="D64" s="2">
        <f t="shared" si="6"/>
        <v>0</v>
      </c>
      <c r="E64" s="2">
        <f t="shared" si="6"/>
        <v>0</v>
      </c>
      <c r="H64" s="42">
        <f t="shared" si="0"/>
        <v>0</v>
      </c>
    </row>
    <row r="65" spans="1:10" outlineLevel="1">
      <c r="A65" s="15">
        <v>4004</v>
      </c>
      <c r="B65" s="1" t="s">
        <v>183</v>
      </c>
      <c r="C65" s="2"/>
      <c r="D65" s="2">
        <f t="shared" si="6"/>
        <v>0</v>
      </c>
      <c r="E65" s="2">
        <f t="shared" si="6"/>
        <v>0</v>
      </c>
      <c r="H65" s="42">
        <f t="shared" si="0"/>
        <v>0</v>
      </c>
    </row>
    <row r="66" spans="1:10" outlineLevel="1">
      <c r="A66" s="15">
        <v>4099</v>
      </c>
      <c r="B66" s="1" t="s">
        <v>184</v>
      </c>
      <c r="C66" s="2"/>
      <c r="D66" s="2">
        <f t="shared" si="6"/>
        <v>0</v>
      </c>
      <c r="E66" s="2">
        <f t="shared" si="6"/>
        <v>0</v>
      </c>
      <c r="H66" s="42">
        <f t="shared" si="0"/>
        <v>0</v>
      </c>
    </row>
    <row r="67" spans="1:10">
      <c r="A67" s="203" t="s">
        <v>603</v>
      </c>
      <c r="B67" s="203"/>
      <c r="C67" s="26">
        <f>C97+C68</f>
        <v>566500</v>
      </c>
      <c r="D67" s="26">
        <f>D97+D68</f>
        <v>566500</v>
      </c>
      <c r="E67" s="26">
        <f>E97+E68</f>
        <v>566500</v>
      </c>
      <c r="G67" s="40" t="s">
        <v>59</v>
      </c>
      <c r="H67" s="42">
        <f t="shared" ref="H67:H130" si="7">C67</f>
        <v>566500</v>
      </c>
      <c r="I67" s="43"/>
      <c r="J67" s="41" t="b">
        <f>AND(H67=I67)</f>
        <v>0</v>
      </c>
    </row>
    <row r="68" spans="1:10">
      <c r="A68" s="198" t="s">
        <v>185</v>
      </c>
      <c r="B68" s="199"/>
      <c r="C68" s="22">
        <f>SUM(C69:C96)</f>
        <v>94000</v>
      </c>
      <c r="D68" s="22">
        <f>SUM(D69:D96)</f>
        <v>94000</v>
      </c>
      <c r="E68" s="22">
        <f>SUM(E69:E96)</f>
        <v>94000</v>
      </c>
      <c r="G68" s="40" t="s">
        <v>56</v>
      </c>
      <c r="H68" s="42">
        <f t="shared" si="7"/>
        <v>94000</v>
      </c>
      <c r="I68" s="43"/>
      <c r="J68" s="41" t="b">
        <f>AND(H68=I68)</f>
        <v>0</v>
      </c>
    </row>
    <row r="69" spans="1:10" ht="15" customHeight="1" outlineLevel="1">
      <c r="A69" s="3">
        <v>5101</v>
      </c>
      <c r="B69" s="2" t="s">
        <v>186</v>
      </c>
      <c r="C69" s="2"/>
      <c r="D69" s="2">
        <f>C69</f>
        <v>0</v>
      </c>
      <c r="E69" s="2">
        <f>D69</f>
        <v>0</v>
      </c>
      <c r="H69" s="42">
        <f t="shared" si="7"/>
        <v>0</v>
      </c>
    </row>
    <row r="70" spans="1:10" ht="15" customHeight="1" outlineLevel="1">
      <c r="A70" s="3">
        <v>5102</v>
      </c>
      <c r="B70" s="2" t="s">
        <v>187</v>
      </c>
      <c r="C70" s="2"/>
      <c r="D70" s="2">
        <f t="shared" ref="D70:E85" si="8">C70</f>
        <v>0</v>
      </c>
      <c r="E70" s="2">
        <f t="shared" si="8"/>
        <v>0</v>
      </c>
      <c r="H70" s="42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2">
        <f t="shared" si="7"/>
        <v>0</v>
      </c>
    </row>
    <row r="72" spans="1:10" ht="15" customHeight="1" outlineLevel="1">
      <c r="A72" s="3">
        <v>5102</v>
      </c>
      <c r="B72" s="2" t="s">
        <v>188</v>
      </c>
      <c r="C72" s="2"/>
      <c r="D72" s="2">
        <f t="shared" si="8"/>
        <v>0</v>
      </c>
      <c r="E72" s="2">
        <f t="shared" si="8"/>
        <v>0</v>
      </c>
      <c r="H72" s="42">
        <f t="shared" si="7"/>
        <v>0</v>
      </c>
    </row>
    <row r="73" spans="1:10" ht="15" customHeight="1" outlineLevel="1">
      <c r="A73" s="3">
        <v>5103</v>
      </c>
      <c r="B73" s="2" t="s">
        <v>189</v>
      </c>
      <c r="C73" s="2"/>
      <c r="D73" s="2">
        <f t="shared" si="8"/>
        <v>0</v>
      </c>
      <c r="E73" s="2">
        <f t="shared" si="8"/>
        <v>0</v>
      </c>
      <c r="H73" s="42">
        <f t="shared" si="7"/>
        <v>0</v>
      </c>
    </row>
    <row r="74" spans="1:10" ht="15" customHeight="1" outlineLevel="1">
      <c r="A74" s="3">
        <v>5104</v>
      </c>
      <c r="B74" s="2" t="s">
        <v>190</v>
      </c>
      <c r="C74" s="2"/>
      <c r="D74" s="2">
        <f t="shared" si="8"/>
        <v>0</v>
      </c>
      <c r="E74" s="2">
        <f t="shared" si="8"/>
        <v>0</v>
      </c>
      <c r="H74" s="42">
        <f t="shared" si="7"/>
        <v>0</v>
      </c>
    </row>
    <row r="75" spans="1:10" ht="15" customHeight="1" outlineLevel="1">
      <c r="A75" s="3">
        <v>5105</v>
      </c>
      <c r="B75" s="2" t="s">
        <v>191</v>
      </c>
      <c r="C75" s="2"/>
      <c r="D75" s="2">
        <f t="shared" si="8"/>
        <v>0</v>
      </c>
      <c r="E75" s="2">
        <f t="shared" si="8"/>
        <v>0</v>
      </c>
      <c r="H75" s="42">
        <f t="shared" si="7"/>
        <v>0</v>
      </c>
    </row>
    <row r="76" spans="1:10" ht="15" customHeight="1" outlineLevel="1">
      <c r="A76" s="3">
        <v>5106</v>
      </c>
      <c r="B76" s="2" t="s">
        <v>192</v>
      </c>
      <c r="C76" s="2"/>
      <c r="D76" s="2">
        <f t="shared" si="8"/>
        <v>0</v>
      </c>
      <c r="E76" s="2">
        <f t="shared" si="8"/>
        <v>0</v>
      </c>
      <c r="H76" s="42">
        <f t="shared" si="7"/>
        <v>0</v>
      </c>
    </row>
    <row r="77" spans="1:10" ht="15" customHeight="1" outlineLevel="1">
      <c r="A77" s="3">
        <v>5107</v>
      </c>
      <c r="B77" s="2" t="s">
        <v>193</v>
      </c>
      <c r="C77" s="2"/>
      <c r="D77" s="2">
        <f t="shared" si="8"/>
        <v>0</v>
      </c>
      <c r="E77" s="2">
        <f t="shared" si="8"/>
        <v>0</v>
      </c>
      <c r="H77" s="42">
        <f t="shared" si="7"/>
        <v>0</v>
      </c>
    </row>
    <row r="78" spans="1:10" ht="15" customHeight="1" outlineLevel="1">
      <c r="A78" s="3">
        <v>5199</v>
      </c>
      <c r="B78" s="2" t="s">
        <v>195</v>
      </c>
      <c r="C78" s="2"/>
      <c r="D78" s="2">
        <f t="shared" si="8"/>
        <v>0</v>
      </c>
      <c r="E78" s="2">
        <f t="shared" si="8"/>
        <v>0</v>
      </c>
      <c r="H78" s="42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9">
        <v>40000</v>
      </c>
      <c r="D79" s="2">
        <f t="shared" si="8"/>
        <v>40000</v>
      </c>
      <c r="E79" s="2">
        <f t="shared" si="8"/>
        <v>40000</v>
      </c>
      <c r="H79" s="42">
        <f t="shared" si="7"/>
        <v>40000</v>
      </c>
    </row>
    <row r="80" spans="1:10" ht="15" customHeight="1" outlineLevel="1">
      <c r="A80" s="3">
        <v>5202</v>
      </c>
      <c r="B80" s="2" t="s">
        <v>194</v>
      </c>
      <c r="C80" s="2">
        <v>5000</v>
      </c>
      <c r="D80" s="2">
        <f t="shared" si="8"/>
        <v>5000</v>
      </c>
      <c r="E80" s="2">
        <f t="shared" si="8"/>
        <v>5000</v>
      </c>
      <c r="H80" s="42">
        <f t="shared" si="7"/>
        <v>5000</v>
      </c>
    </row>
    <row r="81" spans="1:8" ht="15" customHeight="1" outlineLevel="1">
      <c r="A81" s="3">
        <v>5203</v>
      </c>
      <c r="B81" s="2" t="s">
        <v>21</v>
      </c>
      <c r="C81" s="2">
        <v>47000</v>
      </c>
      <c r="D81" s="2">
        <f t="shared" si="8"/>
        <v>47000</v>
      </c>
      <c r="E81" s="2">
        <f t="shared" si="8"/>
        <v>47000</v>
      </c>
      <c r="H81" s="42">
        <f t="shared" si="7"/>
        <v>47000</v>
      </c>
    </row>
    <row r="82" spans="1:8" ht="15" customHeight="1" outlineLevel="1">
      <c r="A82" s="3">
        <v>5204</v>
      </c>
      <c r="B82" s="2" t="s">
        <v>196</v>
      </c>
      <c r="C82" s="2"/>
      <c r="D82" s="2">
        <f t="shared" si="8"/>
        <v>0</v>
      </c>
      <c r="E82" s="2">
        <f t="shared" si="8"/>
        <v>0</v>
      </c>
      <c r="H82" s="42">
        <f t="shared" si="7"/>
        <v>0</v>
      </c>
    </row>
    <row r="83" spans="1:8" s="17" customFormat="1" ht="15" customHeight="1" outlineLevel="1">
      <c r="A83" s="3">
        <v>5205</v>
      </c>
      <c r="B83" s="2" t="s">
        <v>197</v>
      </c>
      <c r="C83" s="2"/>
      <c r="D83" s="2">
        <f t="shared" si="8"/>
        <v>0</v>
      </c>
      <c r="E83" s="2">
        <f t="shared" si="8"/>
        <v>0</v>
      </c>
      <c r="H83" s="42">
        <f t="shared" si="7"/>
        <v>0</v>
      </c>
    </row>
    <row r="84" spans="1:8" ht="15" customHeight="1" outlineLevel="1">
      <c r="A84" s="3">
        <v>5206</v>
      </c>
      <c r="B84" s="2" t="s">
        <v>198</v>
      </c>
      <c r="C84" s="2"/>
      <c r="D84" s="2">
        <f t="shared" si="8"/>
        <v>0</v>
      </c>
      <c r="E84" s="2">
        <f t="shared" si="8"/>
        <v>0</v>
      </c>
      <c r="H84" s="42">
        <f t="shared" si="7"/>
        <v>0</v>
      </c>
    </row>
    <row r="85" spans="1:8" ht="15" customHeight="1" outlineLevel="1">
      <c r="A85" s="3">
        <v>5206</v>
      </c>
      <c r="B85" s="2" t="s">
        <v>199</v>
      </c>
      <c r="C85" s="2">
        <v>1000</v>
      </c>
      <c r="D85" s="2">
        <f t="shared" si="8"/>
        <v>1000</v>
      </c>
      <c r="E85" s="2">
        <f t="shared" si="8"/>
        <v>1000</v>
      </c>
      <c r="H85" s="42">
        <f t="shared" si="7"/>
        <v>1000</v>
      </c>
    </row>
    <row r="86" spans="1:8" ht="15" customHeight="1" outlineLevel="1">
      <c r="A86" s="3">
        <v>5206</v>
      </c>
      <c r="B86" s="2" t="s">
        <v>200</v>
      </c>
      <c r="C86" s="2"/>
      <c r="D86" s="2">
        <f t="shared" ref="D86:E96" si="9">C86</f>
        <v>0</v>
      </c>
      <c r="E86" s="2">
        <f t="shared" si="9"/>
        <v>0</v>
      </c>
      <c r="H86" s="42">
        <f t="shared" si="7"/>
        <v>0</v>
      </c>
    </row>
    <row r="87" spans="1:8" ht="15" customHeight="1" outlineLevel="1">
      <c r="A87" s="3">
        <v>5207</v>
      </c>
      <c r="B87" s="2" t="s">
        <v>201</v>
      </c>
      <c r="C87" s="2"/>
      <c r="D87" s="2">
        <f t="shared" si="9"/>
        <v>0</v>
      </c>
      <c r="E87" s="2">
        <f t="shared" si="9"/>
        <v>0</v>
      </c>
      <c r="H87" s="42">
        <f t="shared" si="7"/>
        <v>0</v>
      </c>
    </row>
    <row r="88" spans="1:8" ht="15" customHeight="1" outlineLevel="1">
      <c r="A88" s="3">
        <v>5208</v>
      </c>
      <c r="B88" s="2" t="s">
        <v>202</v>
      </c>
      <c r="C88" s="2"/>
      <c r="D88" s="2">
        <f t="shared" si="9"/>
        <v>0</v>
      </c>
      <c r="E88" s="2">
        <f t="shared" si="9"/>
        <v>0</v>
      </c>
      <c r="H88" s="42">
        <f t="shared" si="7"/>
        <v>0</v>
      </c>
    </row>
    <row r="89" spans="1:8" ht="15" customHeight="1" outlineLevel="1">
      <c r="A89" s="3">
        <v>5209</v>
      </c>
      <c r="B89" s="2" t="s">
        <v>129</v>
      </c>
      <c r="C89" s="2">
        <v>1000</v>
      </c>
      <c r="D89" s="2">
        <f t="shared" si="9"/>
        <v>1000</v>
      </c>
      <c r="E89" s="2">
        <f t="shared" si="9"/>
        <v>1000</v>
      </c>
      <c r="H89" s="42">
        <f t="shared" si="7"/>
        <v>1000</v>
      </c>
    </row>
    <row r="90" spans="1:8" ht="15" customHeight="1" outlineLevel="1">
      <c r="A90" s="3">
        <v>5210</v>
      </c>
      <c r="B90" s="2" t="s">
        <v>130</v>
      </c>
      <c r="C90" s="2"/>
      <c r="D90" s="2">
        <f t="shared" si="9"/>
        <v>0</v>
      </c>
      <c r="E90" s="2">
        <f t="shared" si="9"/>
        <v>0</v>
      </c>
      <c r="H90" s="42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2">
        <f t="shared" si="7"/>
        <v>0</v>
      </c>
    </row>
    <row r="92" spans="1:8" ht="15" customHeight="1" outlineLevel="1">
      <c r="A92" s="3">
        <v>5212</v>
      </c>
      <c r="B92" s="2" t="s">
        <v>203</v>
      </c>
      <c r="C92" s="2"/>
      <c r="D92" s="2">
        <f t="shared" si="9"/>
        <v>0</v>
      </c>
      <c r="E92" s="2">
        <f t="shared" si="9"/>
        <v>0</v>
      </c>
      <c r="H92" s="42">
        <f t="shared" si="7"/>
        <v>0</v>
      </c>
    </row>
    <row r="93" spans="1:8" ht="15" customHeight="1" outlineLevel="1">
      <c r="A93" s="3">
        <v>5299</v>
      </c>
      <c r="B93" s="2" t="s">
        <v>204</v>
      </c>
      <c r="C93" s="2"/>
      <c r="D93" s="2">
        <f t="shared" si="9"/>
        <v>0</v>
      </c>
      <c r="E93" s="2">
        <f t="shared" si="9"/>
        <v>0</v>
      </c>
      <c r="H93" s="42">
        <f t="shared" si="7"/>
        <v>0</v>
      </c>
    </row>
    <row r="94" spans="1:8" ht="15" customHeight="1" outlineLevel="1">
      <c r="A94" s="3">
        <v>5301</v>
      </c>
      <c r="B94" s="2" t="s">
        <v>131</v>
      </c>
      <c r="C94" s="2"/>
      <c r="D94" s="2">
        <f t="shared" si="9"/>
        <v>0</v>
      </c>
      <c r="E94" s="2">
        <f t="shared" si="9"/>
        <v>0</v>
      </c>
      <c r="H94" s="42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2">
        <f t="shared" si="7"/>
        <v>0</v>
      </c>
    </row>
    <row r="96" spans="1:8" ht="13.5" customHeight="1" outlineLevel="1">
      <c r="A96" s="3">
        <v>5399</v>
      </c>
      <c r="B96" s="2" t="s">
        <v>205</v>
      </c>
      <c r="C96" s="2"/>
      <c r="D96" s="2">
        <f t="shared" si="9"/>
        <v>0</v>
      </c>
      <c r="E96" s="2">
        <f t="shared" si="9"/>
        <v>0</v>
      </c>
      <c r="H96" s="42">
        <f t="shared" si="7"/>
        <v>0</v>
      </c>
    </row>
    <row r="97" spans="1:10">
      <c r="A97" s="20" t="s">
        <v>206</v>
      </c>
      <c r="B97" s="25"/>
      <c r="C97" s="22">
        <f>SUM(C98:C113)</f>
        <v>472500</v>
      </c>
      <c r="D97" s="22">
        <f>SUM(D98:D113)</f>
        <v>472500</v>
      </c>
      <c r="E97" s="22">
        <f>SUM(E98:E113)</f>
        <v>472500</v>
      </c>
      <c r="G97" s="40" t="s">
        <v>58</v>
      </c>
      <c r="H97" s="42">
        <f t="shared" si="7"/>
        <v>472500</v>
      </c>
      <c r="I97" s="43"/>
      <c r="J97" s="41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272000</v>
      </c>
      <c r="D98" s="2">
        <f>C98</f>
        <v>272000</v>
      </c>
      <c r="E98" s="2">
        <f>D98</f>
        <v>272000</v>
      </c>
      <c r="H98" s="42">
        <f t="shared" si="7"/>
        <v>272000</v>
      </c>
    </row>
    <row r="99" spans="1:10" ht="15" customHeight="1" outlineLevel="1">
      <c r="A99" s="3">
        <v>6002</v>
      </c>
      <c r="B99" s="1" t="s">
        <v>207</v>
      </c>
      <c r="C99" s="2"/>
      <c r="D99" s="2">
        <f t="shared" ref="D99:E113" si="10">C99</f>
        <v>0</v>
      </c>
      <c r="E99" s="2">
        <f t="shared" si="10"/>
        <v>0</v>
      </c>
      <c r="H99" s="42">
        <f t="shared" si="7"/>
        <v>0</v>
      </c>
    </row>
    <row r="100" spans="1:10" ht="15" customHeight="1" outlineLevel="1">
      <c r="A100" s="3">
        <v>6003</v>
      </c>
      <c r="B100" s="1" t="s">
        <v>208</v>
      </c>
      <c r="C100" s="2">
        <v>200000</v>
      </c>
      <c r="D100" s="2">
        <f t="shared" si="10"/>
        <v>200000</v>
      </c>
      <c r="E100" s="2">
        <f t="shared" si="10"/>
        <v>200000</v>
      </c>
      <c r="H100" s="42">
        <f t="shared" si="7"/>
        <v>200000</v>
      </c>
    </row>
    <row r="101" spans="1:10" ht="15" customHeight="1" outlineLevel="1">
      <c r="A101" s="3">
        <v>6004</v>
      </c>
      <c r="B101" s="1" t="s">
        <v>209</v>
      </c>
      <c r="C101" s="2"/>
      <c r="D101" s="2">
        <f t="shared" si="10"/>
        <v>0</v>
      </c>
      <c r="E101" s="2">
        <f t="shared" si="10"/>
        <v>0</v>
      </c>
      <c r="H101" s="42">
        <f t="shared" si="7"/>
        <v>0</v>
      </c>
    </row>
    <row r="102" spans="1:10" ht="15" customHeight="1" outlineLevel="1">
      <c r="A102" s="3">
        <v>6005</v>
      </c>
      <c r="B102" s="1" t="s">
        <v>210</v>
      </c>
      <c r="C102" s="2"/>
      <c r="D102" s="2">
        <f t="shared" si="10"/>
        <v>0</v>
      </c>
      <c r="E102" s="2">
        <f t="shared" si="10"/>
        <v>0</v>
      </c>
      <c r="H102" s="42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2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2">
        <f t="shared" si="7"/>
        <v>0</v>
      </c>
    </row>
    <row r="105" spans="1:10" outlineLevel="1">
      <c r="A105" s="3">
        <v>6008</v>
      </c>
      <c r="B105" s="1" t="s">
        <v>132</v>
      </c>
      <c r="C105" s="2"/>
      <c r="D105" s="2">
        <f t="shared" si="10"/>
        <v>0</v>
      </c>
      <c r="E105" s="2">
        <f t="shared" si="10"/>
        <v>0</v>
      </c>
      <c r="H105" s="42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2">
        <f t="shared" si="7"/>
        <v>0</v>
      </c>
    </row>
    <row r="107" spans="1:10" outlineLevel="1">
      <c r="A107" s="3">
        <v>6010</v>
      </c>
      <c r="B107" s="1" t="s">
        <v>211</v>
      </c>
      <c r="C107" s="2"/>
      <c r="D107" s="2">
        <f t="shared" si="10"/>
        <v>0</v>
      </c>
      <c r="E107" s="2">
        <f t="shared" si="10"/>
        <v>0</v>
      </c>
      <c r="H107" s="42">
        <f t="shared" si="7"/>
        <v>0</v>
      </c>
    </row>
    <row r="108" spans="1:10" outlineLevel="1">
      <c r="A108" s="3">
        <v>6011</v>
      </c>
      <c r="B108" s="1" t="s">
        <v>212</v>
      </c>
      <c r="C108" s="2"/>
      <c r="D108" s="2">
        <f t="shared" si="10"/>
        <v>0</v>
      </c>
      <c r="E108" s="2">
        <f t="shared" si="10"/>
        <v>0</v>
      </c>
      <c r="H108" s="42">
        <f t="shared" si="7"/>
        <v>0</v>
      </c>
    </row>
    <row r="109" spans="1:10" outlineLevel="1">
      <c r="A109" s="3">
        <v>6099</v>
      </c>
      <c r="B109" s="1" t="s">
        <v>213</v>
      </c>
      <c r="C109" s="2"/>
      <c r="D109" s="2">
        <f t="shared" si="10"/>
        <v>0</v>
      </c>
      <c r="E109" s="2">
        <f t="shared" si="10"/>
        <v>0</v>
      </c>
      <c r="H109" s="42">
        <f t="shared" si="7"/>
        <v>0</v>
      </c>
    </row>
    <row r="110" spans="1:10" outlineLevel="1">
      <c r="A110" s="3">
        <v>6099</v>
      </c>
      <c r="B110" s="1" t="s">
        <v>214</v>
      </c>
      <c r="C110" s="2"/>
      <c r="D110" s="2">
        <f t="shared" si="10"/>
        <v>0</v>
      </c>
      <c r="E110" s="2">
        <f t="shared" si="10"/>
        <v>0</v>
      </c>
      <c r="H110" s="42">
        <f t="shared" si="7"/>
        <v>0</v>
      </c>
    </row>
    <row r="111" spans="1:10" outlineLevel="1">
      <c r="A111" s="3">
        <v>6099</v>
      </c>
      <c r="B111" s="1" t="s">
        <v>215</v>
      </c>
      <c r="C111" s="2"/>
      <c r="D111" s="2">
        <f t="shared" si="10"/>
        <v>0</v>
      </c>
      <c r="E111" s="2">
        <f t="shared" si="10"/>
        <v>0</v>
      </c>
      <c r="H111" s="42">
        <f t="shared" si="7"/>
        <v>0</v>
      </c>
    </row>
    <row r="112" spans="1:10" outlineLevel="1">
      <c r="A112" s="3">
        <v>6099</v>
      </c>
      <c r="B112" s="1" t="s">
        <v>216</v>
      </c>
      <c r="C112" s="2"/>
      <c r="D112" s="2">
        <f t="shared" si="10"/>
        <v>0</v>
      </c>
      <c r="E112" s="2">
        <f t="shared" si="10"/>
        <v>0</v>
      </c>
      <c r="H112" s="42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2">
        <f t="shared" si="7"/>
        <v>0</v>
      </c>
    </row>
    <row r="114" spans="1:10">
      <c r="A114" s="204" t="s">
        <v>62</v>
      </c>
      <c r="B114" s="205"/>
      <c r="C114" s="27">
        <f>C115+C152+C177</f>
        <v>294009.44400000002</v>
      </c>
      <c r="D114" s="27">
        <f>D115+D152+D177</f>
        <v>294009.44400000002</v>
      </c>
      <c r="E114" s="27">
        <f>E115+E152+E177</f>
        <v>294009.44400000002</v>
      </c>
      <c r="G114" s="40" t="s">
        <v>62</v>
      </c>
      <c r="H114" s="42">
        <f t="shared" si="7"/>
        <v>294009.44400000002</v>
      </c>
      <c r="I114" s="43"/>
      <c r="J114" s="41" t="b">
        <f>AND(H114=I114)</f>
        <v>0</v>
      </c>
    </row>
    <row r="115" spans="1:10">
      <c r="A115" s="201" t="s">
        <v>604</v>
      </c>
      <c r="B115" s="202"/>
      <c r="C115" s="24">
        <f>C116+C135</f>
        <v>294009.44400000002</v>
      </c>
      <c r="D115" s="24">
        <f>D116+D135</f>
        <v>294009.44400000002</v>
      </c>
      <c r="E115" s="24">
        <f>E116+E135</f>
        <v>294009.44400000002</v>
      </c>
      <c r="G115" s="40" t="s">
        <v>61</v>
      </c>
      <c r="H115" s="42">
        <f t="shared" si="7"/>
        <v>294009.44400000002</v>
      </c>
      <c r="I115" s="43"/>
      <c r="J115" s="41" t="b">
        <f>AND(H115=I115)</f>
        <v>0</v>
      </c>
    </row>
    <row r="116" spans="1:10" ht="15" customHeight="1">
      <c r="A116" s="198" t="s">
        <v>217</v>
      </c>
      <c r="B116" s="199"/>
      <c r="C116" s="22">
        <f>C117+C120+C123+C126+C129+C132</f>
        <v>184631.56400000001</v>
      </c>
      <c r="D116" s="22">
        <f>D117+D120+D123+D126+D129+D132</f>
        <v>184631.56400000001</v>
      </c>
      <c r="E116" s="22">
        <f>E117+E120+E123+E126+E129+E132</f>
        <v>184631.56400000001</v>
      </c>
      <c r="G116" s="40" t="s">
        <v>607</v>
      </c>
      <c r="H116" s="42">
        <f t="shared" si="7"/>
        <v>184631.56400000001</v>
      </c>
      <c r="I116" s="43"/>
      <c r="J116" s="41" t="b">
        <f>AND(H116=I116)</f>
        <v>0</v>
      </c>
    </row>
    <row r="117" spans="1:10" ht="15" customHeight="1" outlineLevel="1">
      <c r="A117" s="3">
        <v>7001</v>
      </c>
      <c r="B117" s="1" t="s">
        <v>218</v>
      </c>
      <c r="C117" s="2">
        <f>C118+C119</f>
        <v>184631.56400000001</v>
      </c>
      <c r="D117" s="2">
        <f>D118+D119</f>
        <v>184631.56400000001</v>
      </c>
      <c r="E117" s="2">
        <f>E118+E119</f>
        <v>184631.56400000001</v>
      </c>
      <c r="H117" s="42">
        <f t="shared" si="7"/>
        <v>184631.56400000001</v>
      </c>
    </row>
    <row r="118" spans="1:10" ht="15" customHeight="1" outlineLevel="2">
      <c r="A118" s="143"/>
      <c r="B118" s="144" t="s">
        <v>870</v>
      </c>
      <c r="C118" s="145">
        <v>117739.118</v>
      </c>
      <c r="D118" s="145">
        <f>C118</f>
        <v>117739.118</v>
      </c>
      <c r="E118" s="145">
        <f>D118</f>
        <v>117739.118</v>
      </c>
      <c r="H118" s="42">
        <f t="shared" si="7"/>
        <v>117739.118</v>
      </c>
    </row>
    <row r="119" spans="1:10" ht="15" customHeight="1" outlineLevel="2">
      <c r="A119" s="143"/>
      <c r="B119" s="144" t="s">
        <v>871</v>
      </c>
      <c r="C119" s="145">
        <v>66892.445999999996</v>
      </c>
      <c r="D119" s="145">
        <f>C119</f>
        <v>66892.445999999996</v>
      </c>
      <c r="E119" s="145">
        <f>D119</f>
        <v>66892.445999999996</v>
      </c>
      <c r="H119" s="42">
        <f t="shared" si="7"/>
        <v>66892.445999999996</v>
      </c>
    </row>
    <row r="120" spans="1:10" ht="15" customHeight="1" outlineLevel="1">
      <c r="A120" s="3">
        <v>7001</v>
      </c>
      <c r="B120" s="1" t="s">
        <v>219</v>
      </c>
      <c r="C120" s="2">
        <f>C121+C122</f>
        <v>0</v>
      </c>
      <c r="D120" s="2">
        <f>D121+D122</f>
        <v>0</v>
      </c>
      <c r="E120" s="2">
        <f>E121+E122</f>
        <v>0</v>
      </c>
      <c r="H120" s="42">
        <f t="shared" si="7"/>
        <v>0</v>
      </c>
    </row>
    <row r="121" spans="1:10" ht="15" customHeight="1" outlineLevel="2">
      <c r="A121" s="143"/>
      <c r="B121" s="144" t="s">
        <v>870</v>
      </c>
      <c r="C121" s="145"/>
      <c r="D121" s="145">
        <f>C121</f>
        <v>0</v>
      </c>
      <c r="E121" s="145">
        <f>D121</f>
        <v>0</v>
      </c>
      <c r="H121" s="42">
        <f t="shared" si="7"/>
        <v>0</v>
      </c>
    </row>
    <row r="122" spans="1:10" ht="15" customHeight="1" outlineLevel="2">
      <c r="A122" s="143"/>
      <c r="B122" s="144" t="s">
        <v>871</v>
      </c>
      <c r="C122" s="145"/>
      <c r="D122" s="145">
        <f>C122</f>
        <v>0</v>
      </c>
      <c r="E122" s="145">
        <f>D122</f>
        <v>0</v>
      </c>
      <c r="H122" s="42">
        <f t="shared" si="7"/>
        <v>0</v>
      </c>
    </row>
    <row r="123" spans="1:10" ht="15" customHeight="1" outlineLevel="1">
      <c r="A123" s="3">
        <v>7001</v>
      </c>
      <c r="B123" s="1" t="s">
        <v>220</v>
      </c>
      <c r="C123" s="2">
        <f>C124+C125</f>
        <v>0</v>
      </c>
      <c r="D123" s="2">
        <f>D124+D125</f>
        <v>0</v>
      </c>
      <c r="E123" s="2">
        <f>E124+E125</f>
        <v>0</v>
      </c>
      <c r="H123" s="42">
        <f t="shared" si="7"/>
        <v>0</v>
      </c>
    </row>
    <row r="124" spans="1:10" ht="15" customHeight="1" outlineLevel="2">
      <c r="A124" s="143"/>
      <c r="B124" s="144" t="s">
        <v>870</v>
      </c>
      <c r="C124" s="145"/>
      <c r="D124" s="145">
        <f>C124</f>
        <v>0</v>
      </c>
      <c r="E124" s="145">
        <f>D124</f>
        <v>0</v>
      </c>
      <c r="H124" s="42">
        <f t="shared" si="7"/>
        <v>0</v>
      </c>
    </row>
    <row r="125" spans="1:10" ht="15" customHeight="1" outlineLevel="2">
      <c r="A125" s="143"/>
      <c r="B125" s="144" t="s">
        <v>871</v>
      </c>
      <c r="C125" s="145"/>
      <c r="D125" s="145">
        <f>C125</f>
        <v>0</v>
      </c>
      <c r="E125" s="145">
        <f>D125</f>
        <v>0</v>
      </c>
      <c r="H125" s="42">
        <f t="shared" si="7"/>
        <v>0</v>
      </c>
    </row>
    <row r="126" spans="1:10" ht="15" customHeight="1" outlineLevel="1">
      <c r="A126" s="3">
        <v>7001</v>
      </c>
      <c r="B126" s="1" t="s">
        <v>221</v>
      </c>
      <c r="C126" s="2">
        <f>C127+C128</f>
        <v>0</v>
      </c>
      <c r="D126" s="2">
        <f>D127+D128</f>
        <v>0</v>
      </c>
      <c r="E126" s="2">
        <f>E127+E128</f>
        <v>0</v>
      </c>
      <c r="H126" s="42">
        <f t="shared" si="7"/>
        <v>0</v>
      </c>
    </row>
    <row r="127" spans="1:10" ht="15" customHeight="1" outlineLevel="2">
      <c r="A127" s="143"/>
      <c r="B127" s="144" t="s">
        <v>870</v>
      </c>
      <c r="C127" s="145"/>
      <c r="D127" s="145">
        <f>C127</f>
        <v>0</v>
      </c>
      <c r="E127" s="145">
        <f>D127</f>
        <v>0</v>
      </c>
      <c r="H127" s="42">
        <f t="shared" si="7"/>
        <v>0</v>
      </c>
    </row>
    <row r="128" spans="1:10" ht="15" customHeight="1" outlineLevel="2">
      <c r="A128" s="143"/>
      <c r="B128" s="144" t="s">
        <v>871</v>
      </c>
      <c r="C128" s="145"/>
      <c r="D128" s="145">
        <f>C128</f>
        <v>0</v>
      </c>
      <c r="E128" s="145">
        <f>D128</f>
        <v>0</v>
      </c>
      <c r="H128" s="42">
        <f t="shared" si="7"/>
        <v>0</v>
      </c>
    </row>
    <row r="129" spans="1:10" ht="15" customHeight="1" outlineLevel="1">
      <c r="A129" s="3">
        <v>7002</v>
      </c>
      <c r="B129" s="1" t="s">
        <v>222</v>
      </c>
      <c r="C129" s="2">
        <f>C130+C131</f>
        <v>0</v>
      </c>
      <c r="D129" s="2">
        <f>D130+D131</f>
        <v>0</v>
      </c>
      <c r="E129" s="2">
        <f>E130+E131</f>
        <v>0</v>
      </c>
      <c r="H129" s="42">
        <f t="shared" si="7"/>
        <v>0</v>
      </c>
    </row>
    <row r="130" spans="1:10" ht="15" customHeight="1" outlineLevel="2">
      <c r="A130" s="143"/>
      <c r="B130" s="144" t="s">
        <v>870</v>
      </c>
      <c r="C130" s="145"/>
      <c r="D130" s="145">
        <f>C130</f>
        <v>0</v>
      </c>
      <c r="E130" s="145">
        <f>D130</f>
        <v>0</v>
      </c>
      <c r="H130" s="42">
        <f t="shared" si="7"/>
        <v>0</v>
      </c>
    </row>
    <row r="131" spans="1:10" ht="15" customHeight="1" outlineLevel="2">
      <c r="A131" s="143"/>
      <c r="B131" s="144" t="s">
        <v>871</v>
      </c>
      <c r="C131" s="145"/>
      <c r="D131" s="145">
        <f>C131</f>
        <v>0</v>
      </c>
      <c r="E131" s="145">
        <f>D131</f>
        <v>0</v>
      </c>
      <c r="H131" s="42">
        <f t="shared" ref="H131:H178" si="11">C131</f>
        <v>0</v>
      </c>
    </row>
    <row r="132" spans="1:10" ht="15" customHeight="1" outlineLevel="1">
      <c r="A132" s="3">
        <v>7002</v>
      </c>
      <c r="B132" s="1" t="s">
        <v>223</v>
      </c>
      <c r="C132" s="2">
        <f>C133+C134</f>
        <v>0</v>
      </c>
      <c r="D132" s="2">
        <f>D133+D134</f>
        <v>0</v>
      </c>
      <c r="E132" s="2">
        <f>E133+E134</f>
        <v>0</v>
      </c>
      <c r="H132" s="42">
        <f t="shared" si="11"/>
        <v>0</v>
      </c>
    </row>
    <row r="133" spans="1:10" ht="15" customHeight="1" outlineLevel="2">
      <c r="A133" s="143"/>
      <c r="B133" s="144" t="s">
        <v>870</v>
      </c>
      <c r="C133" s="145"/>
      <c r="D133" s="145">
        <f>C133</f>
        <v>0</v>
      </c>
      <c r="E133" s="145">
        <f>D133</f>
        <v>0</v>
      </c>
      <c r="H133" s="42">
        <f t="shared" si="11"/>
        <v>0</v>
      </c>
    </row>
    <row r="134" spans="1:10" ht="15" customHeight="1" outlineLevel="2">
      <c r="A134" s="143"/>
      <c r="B134" s="144" t="s">
        <v>871</v>
      </c>
      <c r="C134" s="145"/>
      <c r="D134" s="145">
        <f>C134</f>
        <v>0</v>
      </c>
      <c r="E134" s="145">
        <f>D134</f>
        <v>0</v>
      </c>
      <c r="H134" s="42">
        <f t="shared" si="11"/>
        <v>0</v>
      </c>
    </row>
    <row r="135" spans="1:10">
      <c r="A135" s="198" t="s">
        <v>224</v>
      </c>
      <c r="B135" s="199"/>
      <c r="C135" s="22">
        <f>C136+C140+C143+C146+C149</f>
        <v>109377.88</v>
      </c>
      <c r="D135" s="22">
        <f>D136+D140+D143+D146+D149</f>
        <v>109377.88</v>
      </c>
      <c r="E135" s="22">
        <f>E136+E140+E143+E146+E149</f>
        <v>109377.88</v>
      </c>
      <c r="G135" s="40" t="s">
        <v>608</v>
      </c>
      <c r="H135" s="42">
        <f t="shared" si="11"/>
        <v>109377.88</v>
      </c>
      <c r="I135" s="43"/>
      <c r="J135" s="41" t="b">
        <f>AND(H135=I135)</f>
        <v>0</v>
      </c>
    </row>
    <row r="136" spans="1:10" ht="15" customHeight="1" outlineLevel="1">
      <c r="A136" s="3">
        <v>8001</v>
      </c>
      <c r="B136" s="1" t="s">
        <v>225</v>
      </c>
      <c r="C136" s="2">
        <f>C137+C138+C139</f>
        <v>109377.88</v>
      </c>
      <c r="D136" s="2">
        <f>D137+D138+D139</f>
        <v>109377.88</v>
      </c>
      <c r="E136" s="2">
        <f>E137+E138+E139</f>
        <v>109377.88</v>
      </c>
      <c r="H136" s="42">
        <f t="shared" si="11"/>
        <v>109377.88</v>
      </c>
    </row>
    <row r="137" spans="1:10" ht="15" customHeight="1" outlineLevel="2">
      <c r="A137" s="143"/>
      <c r="B137" s="144" t="s">
        <v>870</v>
      </c>
      <c r="C137" s="145"/>
      <c r="D137" s="145">
        <f t="shared" ref="D137:E139" si="12">C137</f>
        <v>0</v>
      </c>
      <c r="E137" s="145">
        <f t="shared" si="12"/>
        <v>0</v>
      </c>
      <c r="H137" s="42">
        <f t="shared" si="11"/>
        <v>0</v>
      </c>
    </row>
    <row r="138" spans="1:10" ht="15" customHeight="1" outlineLevel="2">
      <c r="A138" s="143"/>
      <c r="B138" s="144" t="s">
        <v>872</v>
      </c>
      <c r="C138" s="145">
        <v>91016.118000000002</v>
      </c>
      <c r="D138" s="145">
        <f t="shared" si="12"/>
        <v>91016.118000000002</v>
      </c>
      <c r="E138" s="145">
        <f t="shared" si="12"/>
        <v>91016.118000000002</v>
      </c>
      <c r="H138" s="42">
        <f t="shared" si="11"/>
        <v>91016.118000000002</v>
      </c>
    </row>
    <row r="139" spans="1:10" ht="15" customHeight="1" outlineLevel="2">
      <c r="A139" s="143"/>
      <c r="B139" s="144" t="s">
        <v>873</v>
      </c>
      <c r="C139" s="145">
        <v>18361.761999999999</v>
      </c>
      <c r="D139" s="145">
        <f t="shared" si="12"/>
        <v>18361.761999999999</v>
      </c>
      <c r="E139" s="145">
        <f t="shared" si="12"/>
        <v>18361.761999999999</v>
      </c>
      <c r="H139" s="42">
        <f t="shared" si="11"/>
        <v>18361.761999999999</v>
      </c>
    </row>
    <row r="140" spans="1:10" ht="15" customHeight="1" outlineLevel="1">
      <c r="A140" s="3">
        <v>8002</v>
      </c>
      <c r="B140" s="1" t="s">
        <v>226</v>
      </c>
      <c r="C140" s="2">
        <f>C141+C142</f>
        <v>0</v>
      </c>
      <c r="D140" s="2">
        <f>D141+D142</f>
        <v>0</v>
      </c>
      <c r="E140" s="2">
        <f>E141+E142</f>
        <v>0</v>
      </c>
      <c r="H140" s="42">
        <f t="shared" si="11"/>
        <v>0</v>
      </c>
    </row>
    <row r="141" spans="1:10" ht="15" customHeight="1" outlineLevel="2">
      <c r="A141" s="143"/>
      <c r="B141" s="144" t="s">
        <v>870</v>
      </c>
      <c r="C141" s="145"/>
      <c r="D141" s="145">
        <f>C141</f>
        <v>0</v>
      </c>
      <c r="E141" s="145">
        <f>D141</f>
        <v>0</v>
      </c>
      <c r="H141" s="42">
        <f t="shared" si="11"/>
        <v>0</v>
      </c>
    </row>
    <row r="142" spans="1:10" ht="15" customHeight="1" outlineLevel="2">
      <c r="A142" s="143"/>
      <c r="B142" s="144" t="s">
        <v>871</v>
      </c>
      <c r="C142" s="145"/>
      <c r="D142" s="145">
        <f>C142</f>
        <v>0</v>
      </c>
      <c r="E142" s="145">
        <f>D142</f>
        <v>0</v>
      </c>
      <c r="H142" s="42">
        <f t="shared" si="11"/>
        <v>0</v>
      </c>
    </row>
    <row r="143" spans="1:10" ht="15" customHeight="1" outlineLevel="1">
      <c r="A143" s="3">
        <v>8003</v>
      </c>
      <c r="B143" s="1" t="s">
        <v>227</v>
      </c>
      <c r="C143" s="2">
        <f>C144+C145</f>
        <v>0</v>
      </c>
      <c r="D143" s="2">
        <f>D144+D145</f>
        <v>0</v>
      </c>
      <c r="E143" s="2">
        <f>E144+E145</f>
        <v>0</v>
      </c>
      <c r="H143" s="42">
        <f t="shared" si="11"/>
        <v>0</v>
      </c>
    </row>
    <row r="144" spans="1:10" ht="15" customHeight="1" outlineLevel="2">
      <c r="A144" s="143"/>
      <c r="B144" s="144" t="s">
        <v>870</v>
      </c>
      <c r="C144" s="145"/>
      <c r="D144" s="145">
        <f>C144</f>
        <v>0</v>
      </c>
      <c r="E144" s="145">
        <f>D144</f>
        <v>0</v>
      </c>
      <c r="H144" s="42">
        <f t="shared" si="11"/>
        <v>0</v>
      </c>
    </row>
    <row r="145" spans="1:10" ht="15" customHeight="1" outlineLevel="2">
      <c r="A145" s="143"/>
      <c r="B145" s="144" t="s">
        <v>871</v>
      </c>
      <c r="C145" s="145"/>
      <c r="D145" s="145">
        <f>C145</f>
        <v>0</v>
      </c>
      <c r="E145" s="145">
        <f>D145</f>
        <v>0</v>
      </c>
      <c r="H145" s="42">
        <f t="shared" si="11"/>
        <v>0</v>
      </c>
    </row>
    <row r="146" spans="1:10" ht="15" customHeight="1" outlineLevel="1">
      <c r="A146" s="3">
        <v>8004</v>
      </c>
      <c r="B146" s="1" t="s">
        <v>228</v>
      </c>
      <c r="C146" s="2">
        <f>C147+C148</f>
        <v>0</v>
      </c>
      <c r="D146" s="2">
        <f>D147+D148</f>
        <v>0</v>
      </c>
      <c r="E146" s="2">
        <f>E147+E148</f>
        <v>0</v>
      </c>
      <c r="H146" s="42">
        <f t="shared" si="11"/>
        <v>0</v>
      </c>
    </row>
    <row r="147" spans="1:10" ht="15" customHeight="1" outlineLevel="2">
      <c r="A147" s="143"/>
      <c r="B147" s="144" t="s">
        <v>870</v>
      </c>
      <c r="C147" s="145"/>
      <c r="D147" s="145">
        <f>C147</f>
        <v>0</v>
      </c>
      <c r="E147" s="145">
        <f>D147</f>
        <v>0</v>
      </c>
      <c r="H147" s="42">
        <f t="shared" si="11"/>
        <v>0</v>
      </c>
    </row>
    <row r="148" spans="1:10" ht="15" customHeight="1" outlineLevel="2">
      <c r="A148" s="143"/>
      <c r="B148" s="144" t="s">
        <v>871</v>
      </c>
      <c r="C148" s="145"/>
      <c r="D148" s="145">
        <f>C148</f>
        <v>0</v>
      </c>
      <c r="E148" s="145">
        <f>D148</f>
        <v>0</v>
      </c>
      <c r="H148" s="42">
        <f t="shared" si="11"/>
        <v>0</v>
      </c>
    </row>
    <row r="149" spans="1:10" ht="15" customHeight="1" outlineLevel="1">
      <c r="A149" s="3">
        <v>8005</v>
      </c>
      <c r="B149" s="1" t="s">
        <v>229</v>
      </c>
      <c r="C149" s="2">
        <f>C150+C151</f>
        <v>0</v>
      </c>
      <c r="D149" s="2">
        <f>D150+D151</f>
        <v>0</v>
      </c>
      <c r="E149" s="2">
        <f>E150+E151</f>
        <v>0</v>
      </c>
      <c r="H149" s="42">
        <f t="shared" si="11"/>
        <v>0</v>
      </c>
    </row>
    <row r="150" spans="1:10" ht="15" customHeight="1" outlineLevel="2">
      <c r="A150" s="143"/>
      <c r="B150" s="144" t="s">
        <v>870</v>
      </c>
      <c r="C150" s="145"/>
      <c r="D150" s="145">
        <f>C150</f>
        <v>0</v>
      </c>
      <c r="E150" s="145">
        <f>D150</f>
        <v>0</v>
      </c>
      <c r="H150" s="42">
        <f t="shared" si="11"/>
        <v>0</v>
      </c>
    </row>
    <row r="151" spans="1:10" ht="15" customHeight="1" outlineLevel="2">
      <c r="A151" s="143"/>
      <c r="B151" s="144" t="s">
        <v>871</v>
      </c>
      <c r="C151" s="145"/>
      <c r="D151" s="145">
        <f>C151</f>
        <v>0</v>
      </c>
      <c r="E151" s="145">
        <f>D151</f>
        <v>0</v>
      </c>
      <c r="H151" s="42">
        <f t="shared" si="11"/>
        <v>0</v>
      </c>
    </row>
    <row r="152" spans="1:10">
      <c r="A152" s="201" t="s">
        <v>605</v>
      </c>
      <c r="B152" s="202"/>
      <c r="C152" s="24">
        <f>C153+C163+C170</f>
        <v>0</v>
      </c>
      <c r="D152" s="24">
        <f>D153+D163+D170</f>
        <v>0</v>
      </c>
      <c r="E152" s="24">
        <f>E153+E163+E170</f>
        <v>0</v>
      </c>
      <c r="G152" s="40" t="s">
        <v>66</v>
      </c>
      <c r="H152" s="42">
        <f t="shared" si="11"/>
        <v>0</v>
      </c>
      <c r="I152" s="43"/>
      <c r="J152" s="41" t="b">
        <f>AND(H152=I152)</f>
        <v>1</v>
      </c>
    </row>
    <row r="153" spans="1:10">
      <c r="A153" s="198" t="s">
        <v>230</v>
      </c>
      <c r="B153" s="199"/>
      <c r="C153" s="22">
        <f>C154+C157+C160</f>
        <v>0</v>
      </c>
      <c r="D153" s="22">
        <f>D154+D157+D160</f>
        <v>0</v>
      </c>
      <c r="E153" s="22">
        <f>E154+E157+E160</f>
        <v>0</v>
      </c>
      <c r="G153" s="40" t="s">
        <v>609</v>
      </c>
      <c r="H153" s="42">
        <f t="shared" si="11"/>
        <v>0</v>
      </c>
      <c r="I153" s="43"/>
      <c r="J153" s="41" t="b">
        <f>AND(H153=I153)</f>
        <v>1</v>
      </c>
    </row>
    <row r="154" spans="1:10" ht="15" customHeight="1" outlineLevel="1">
      <c r="A154" s="3">
        <v>9001</v>
      </c>
      <c r="B154" s="1" t="s">
        <v>231</v>
      </c>
      <c r="C154" s="2">
        <f>C155+C156</f>
        <v>0</v>
      </c>
      <c r="D154" s="2">
        <f>D155+D156</f>
        <v>0</v>
      </c>
      <c r="E154" s="2">
        <f>E155+E156</f>
        <v>0</v>
      </c>
      <c r="H154" s="42">
        <f t="shared" si="11"/>
        <v>0</v>
      </c>
    </row>
    <row r="155" spans="1:10" ht="15" customHeight="1" outlineLevel="2">
      <c r="A155" s="143"/>
      <c r="B155" s="144" t="s">
        <v>870</v>
      </c>
      <c r="C155" s="145"/>
      <c r="D155" s="145">
        <f>C155</f>
        <v>0</v>
      </c>
      <c r="E155" s="145">
        <f>D155</f>
        <v>0</v>
      </c>
      <c r="H155" s="42">
        <f t="shared" si="11"/>
        <v>0</v>
      </c>
    </row>
    <row r="156" spans="1:10" ht="15" customHeight="1" outlineLevel="2">
      <c r="A156" s="143"/>
      <c r="B156" s="144" t="s">
        <v>871</v>
      </c>
      <c r="C156" s="145"/>
      <c r="D156" s="145">
        <f>C156</f>
        <v>0</v>
      </c>
      <c r="E156" s="145">
        <f>D156</f>
        <v>0</v>
      </c>
      <c r="H156" s="42">
        <f t="shared" si="11"/>
        <v>0</v>
      </c>
    </row>
    <row r="157" spans="1:10" ht="15" customHeight="1" outlineLevel="1">
      <c r="A157" s="3">
        <v>9002</v>
      </c>
      <c r="B157" s="1" t="s">
        <v>232</v>
      </c>
      <c r="C157" s="2">
        <f>C158+C159</f>
        <v>0</v>
      </c>
      <c r="D157" s="2">
        <f>D158+D159</f>
        <v>0</v>
      </c>
      <c r="E157" s="2">
        <f>E158+E159</f>
        <v>0</v>
      </c>
      <c r="H157" s="42">
        <f t="shared" si="11"/>
        <v>0</v>
      </c>
    </row>
    <row r="158" spans="1:10" ht="15" customHeight="1" outlineLevel="2">
      <c r="A158" s="143"/>
      <c r="B158" s="144" t="s">
        <v>870</v>
      </c>
      <c r="C158" s="145"/>
      <c r="D158" s="145">
        <f>C158</f>
        <v>0</v>
      </c>
      <c r="E158" s="145">
        <f>D158</f>
        <v>0</v>
      </c>
      <c r="H158" s="42">
        <f t="shared" si="11"/>
        <v>0</v>
      </c>
    </row>
    <row r="159" spans="1:10" ht="15" customHeight="1" outlineLevel="2">
      <c r="A159" s="143"/>
      <c r="B159" s="144" t="s">
        <v>871</v>
      </c>
      <c r="C159" s="145"/>
      <c r="D159" s="145">
        <f>C159</f>
        <v>0</v>
      </c>
      <c r="E159" s="145">
        <f>D159</f>
        <v>0</v>
      </c>
      <c r="H159" s="42">
        <f t="shared" si="11"/>
        <v>0</v>
      </c>
    </row>
    <row r="160" spans="1:10" ht="15" customHeight="1" outlineLevel="1">
      <c r="A160" s="3">
        <v>9003</v>
      </c>
      <c r="B160" s="1" t="s">
        <v>233</v>
      </c>
      <c r="C160" s="2">
        <f>C161+C162</f>
        <v>0</v>
      </c>
      <c r="D160" s="2">
        <f>D161+D162</f>
        <v>0</v>
      </c>
      <c r="E160" s="2">
        <f>E161+E162</f>
        <v>0</v>
      </c>
      <c r="H160" s="42">
        <f t="shared" si="11"/>
        <v>0</v>
      </c>
    </row>
    <row r="161" spans="1:10" ht="15" customHeight="1" outlineLevel="2">
      <c r="A161" s="143"/>
      <c r="B161" s="144" t="s">
        <v>870</v>
      </c>
      <c r="C161" s="145"/>
      <c r="D161" s="145">
        <f>C161</f>
        <v>0</v>
      </c>
      <c r="E161" s="145">
        <f>D161</f>
        <v>0</v>
      </c>
      <c r="H161" s="42">
        <f t="shared" si="11"/>
        <v>0</v>
      </c>
    </row>
    <row r="162" spans="1:10" ht="15" customHeight="1" outlineLevel="2">
      <c r="A162" s="143"/>
      <c r="B162" s="144" t="s">
        <v>871</v>
      </c>
      <c r="C162" s="145"/>
      <c r="D162" s="145">
        <f>C162</f>
        <v>0</v>
      </c>
      <c r="E162" s="145">
        <f>D162</f>
        <v>0</v>
      </c>
      <c r="H162" s="42">
        <f t="shared" si="11"/>
        <v>0</v>
      </c>
    </row>
    <row r="163" spans="1:10">
      <c r="A163" s="198" t="s">
        <v>234</v>
      </c>
      <c r="B163" s="199"/>
      <c r="C163" s="22">
        <f>C164+C167</f>
        <v>0</v>
      </c>
      <c r="D163" s="22">
        <f>D164+D167</f>
        <v>0</v>
      </c>
      <c r="E163" s="22">
        <f>E164+E167</f>
        <v>0</v>
      </c>
      <c r="G163" s="40" t="s">
        <v>63</v>
      </c>
      <c r="H163" s="42">
        <f t="shared" si="11"/>
        <v>0</v>
      </c>
      <c r="I163" s="43"/>
      <c r="J163" s="41" t="b">
        <f>AND(H163=I163)</f>
        <v>1</v>
      </c>
    </row>
    <row r="164" spans="1:10" ht="15" customHeight="1" outlineLevel="1">
      <c r="A164" s="3">
        <v>10001</v>
      </c>
      <c r="B164" s="1" t="s">
        <v>235</v>
      </c>
      <c r="C164" s="2">
        <f>C165+C166</f>
        <v>0</v>
      </c>
      <c r="D164" s="2">
        <f>D165+D166</f>
        <v>0</v>
      </c>
      <c r="E164" s="2">
        <f>E165+E166</f>
        <v>0</v>
      </c>
      <c r="H164" s="42">
        <f t="shared" si="11"/>
        <v>0</v>
      </c>
    </row>
    <row r="165" spans="1:10" ht="15" customHeight="1" outlineLevel="2">
      <c r="A165" s="143"/>
      <c r="B165" s="144" t="s">
        <v>870</v>
      </c>
      <c r="C165" s="145"/>
      <c r="D165" s="145">
        <f>C165</f>
        <v>0</v>
      </c>
      <c r="E165" s="145">
        <f>D165</f>
        <v>0</v>
      </c>
      <c r="H165" s="42">
        <f t="shared" si="11"/>
        <v>0</v>
      </c>
    </row>
    <row r="166" spans="1:10" ht="15" customHeight="1" outlineLevel="2">
      <c r="A166" s="143"/>
      <c r="B166" s="144" t="s">
        <v>871</v>
      </c>
      <c r="C166" s="145"/>
      <c r="D166" s="145">
        <f>C166</f>
        <v>0</v>
      </c>
      <c r="E166" s="145">
        <f>D166</f>
        <v>0</v>
      </c>
      <c r="H166" s="42">
        <f t="shared" si="11"/>
        <v>0</v>
      </c>
    </row>
    <row r="167" spans="1:10" ht="15" customHeight="1" outlineLevel="1">
      <c r="A167" s="3">
        <v>10002</v>
      </c>
      <c r="B167" s="1" t="s">
        <v>237</v>
      </c>
      <c r="C167" s="2">
        <f>C168+C169</f>
        <v>0</v>
      </c>
      <c r="D167" s="2">
        <f>D168+D169</f>
        <v>0</v>
      </c>
      <c r="E167" s="2">
        <f>E168+E169</f>
        <v>0</v>
      </c>
      <c r="H167" s="42">
        <f t="shared" si="11"/>
        <v>0</v>
      </c>
    </row>
    <row r="168" spans="1:10" ht="15" customHeight="1" outlineLevel="2">
      <c r="A168" s="143"/>
      <c r="B168" s="144" t="s">
        <v>870</v>
      </c>
      <c r="C168" s="145"/>
      <c r="D168" s="145">
        <f>C168</f>
        <v>0</v>
      </c>
      <c r="E168" s="145">
        <f>D168</f>
        <v>0</v>
      </c>
      <c r="H168" s="42">
        <f t="shared" si="11"/>
        <v>0</v>
      </c>
    </row>
    <row r="169" spans="1:10" ht="15" customHeight="1" outlineLevel="2">
      <c r="A169" s="143"/>
      <c r="B169" s="144" t="s">
        <v>871</v>
      </c>
      <c r="C169" s="145"/>
      <c r="D169" s="145">
        <f>C169</f>
        <v>0</v>
      </c>
      <c r="E169" s="145">
        <f>D169</f>
        <v>0</v>
      </c>
      <c r="H169" s="42">
        <f t="shared" si="11"/>
        <v>0</v>
      </c>
    </row>
    <row r="170" spans="1:10">
      <c r="A170" s="198" t="s">
        <v>236</v>
      </c>
      <c r="B170" s="199"/>
      <c r="C170" s="22">
        <f>C171+C174</f>
        <v>0</v>
      </c>
      <c r="D170" s="22">
        <f>D171+D174</f>
        <v>0</v>
      </c>
      <c r="E170" s="22">
        <f>E171+E174</f>
        <v>0</v>
      </c>
      <c r="G170" s="40" t="s">
        <v>610</v>
      </c>
      <c r="H170" s="42">
        <f t="shared" si="11"/>
        <v>0</v>
      </c>
      <c r="I170" s="43"/>
      <c r="J170" s="41" t="b">
        <f>AND(H170=I170)</f>
        <v>1</v>
      </c>
    </row>
    <row r="171" spans="1:10" ht="15" customHeight="1" outlineLevel="1">
      <c r="A171" s="3">
        <v>11001</v>
      </c>
      <c r="B171" s="1" t="s">
        <v>235</v>
      </c>
      <c r="C171" s="2">
        <f>C172+C173</f>
        <v>0</v>
      </c>
      <c r="D171" s="2">
        <f>D172+D173</f>
        <v>0</v>
      </c>
      <c r="E171" s="2">
        <f>E172+E173</f>
        <v>0</v>
      </c>
      <c r="H171" s="42">
        <f t="shared" si="11"/>
        <v>0</v>
      </c>
    </row>
    <row r="172" spans="1:10" ht="15" customHeight="1" outlineLevel="2">
      <c r="A172" s="143"/>
      <c r="B172" s="144" t="s">
        <v>870</v>
      </c>
      <c r="C172" s="145"/>
      <c r="D172" s="145">
        <f>C172</f>
        <v>0</v>
      </c>
      <c r="E172" s="145">
        <f>D172</f>
        <v>0</v>
      </c>
      <c r="H172" s="42">
        <f t="shared" si="11"/>
        <v>0</v>
      </c>
    </row>
    <row r="173" spans="1:10" ht="15" customHeight="1" outlineLevel="2">
      <c r="A173" s="143"/>
      <c r="B173" s="144" t="s">
        <v>871</v>
      </c>
      <c r="C173" s="145"/>
      <c r="D173" s="145">
        <f>C173</f>
        <v>0</v>
      </c>
      <c r="E173" s="145">
        <f>D173</f>
        <v>0</v>
      </c>
      <c r="H173" s="42">
        <f t="shared" si="11"/>
        <v>0</v>
      </c>
    </row>
    <row r="174" spans="1:10" ht="15" customHeight="1" outlineLevel="1">
      <c r="A174" s="3">
        <v>11002</v>
      </c>
      <c r="B174" s="1" t="s">
        <v>237</v>
      </c>
      <c r="C174" s="2">
        <f>C175+C176</f>
        <v>0</v>
      </c>
      <c r="D174" s="2">
        <f>D175+D176</f>
        <v>0</v>
      </c>
      <c r="E174" s="2">
        <f>E175+E176</f>
        <v>0</v>
      </c>
      <c r="H174" s="42">
        <f t="shared" si="11"/>
        <v>0</v>
      </c>
    </row>
    <row r="175" spans="1:10" ht="15" customHeight="1" outlineLevel="2">
      <c r="A175" s="143"/>
      <c r="B175" s="144" t="s">
        <v>870</v>
      </c>
      <c r="C175" s="145"/>
      <c r="D175" s="145">
        <f>C175</f>
        <v>0</v>
      </c>
      <c r="E175" s="145">
        <f>D175</f>
        <v>0</v>
      </c>
      <c r="H175" s="42">
        <f t="shared" si="11"/>
        <v>0</v>
      </c>
    </row>
    <row r="176" spans="1:10" ht="15" customHeight="1" outlineLevel="2">
      <c r="A176" s="143"/>
      <c r="B176" s="144" t="s">
        <v>871</v>
      </c>
      <c r="C176" s="145"/>
      <c r="D176" s="145">
        <f>C176</f>
        <v>0</v>
      </c>
      <c r="E176" s="145">
        <f>D176</f>
        <v>0</v>
      </c>
      <c r="H176" s="42">
        <f t="shared" si="11"/>
        <v>0</v>
      </c>
    </row>
    <row r="177" spans="1:10">
      <c r="A177" s="201" t="s">
        <v>606</v>
      </c>
      <c r="B177" s="202"/>
      <c r="C177" s="28">
        <f>C178</f>
        <v>0</v>
      </c>
      <c r="D177" s="28">
        <f>D178</f>
        <v>0</v>
      </c>
      <c r="E177" s="28">
        <f>E178</f>
        <v>0</v>
      </c>
      <c r="G177" s="40" t="s">
        <v>238</v>
      </c>
      <c r="H177" s="42">
        <f t="shared" si="11"/>
        <v>0</v>
      </c>
      <c r="I177" s="43"/>
      <c r="J177" s="41" t="b">
        <f>AND(H177=I177)</f>
        <v>1</v>
      </c>
    </row>
    <row r="178" spans="1:10">
      <c r="A178" s="198" t="s">
        <v>239</v>
      </c>
      <c r="B178" s="199"/>
      <c r="C178" s="22">
        <f>C179+C184+C188+C197+C200+C203+C215+C222+C228+C235+C238+C243+C250</f>
        <v>0</v>
      </c>
      <c r="D178" s="22">
        <f>D179+D184+D188+D197+D200+D203+D215+D222+D228+D235+D238+D243+D250</f>
        <v>0</v>
      </c>
      <c r="E178" s="22">
        <f>E179+E184+E188+E197+E200+E203+E215+E222+E228+E235+E238+E243+E250</f>
        <v>0</v>
      </c>
      <c r="G178" s="40" t="s">
        <v>611</v>
      </c>
      <c r="H178" s="42">
        <f t="shared" si="11"/>
        <v>0</v>
      </c>
      <c r="I178" s="43"/>
      <c r="J178" s="41" t="b">
        <f>AND(H178=I178)</f>
        <v>1</v>
      </c>
    </row>
    <row r="179" spans="1:10" outlineLevel="1">
      <c r="A179" s="207" t="s">
        <v>874</v>
      </c>
      <c r="B179" s="20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43">
        <v>3</v>
      </c>
      <c r="B180" s="144" t="s">
        <v>875</v>
      </c>
      <c r="C180" s="145">
        <f>C181</f>
        <v>0</v>
      </c>
      <c r="D180" s="145">
        <f>D181</f>
        <v>0</v>
      </c>
      <c r="E180" s="145">
        <f>E181</f>
        <v>0</v>
      </c>
    </row>
    <row r="181" spans="1:10" outlineLevel="2">
      <c r="A181" s="107"/>
      <c r="B181" s="106" t="s">
        <v>870</v>
      </c>
      <c r="C181" s="146"/>
      <c r="D181" s="146">
        <f>C181</f>
        <v>0</v>
      </c>
      <c r="E181" s="146">
        <f>D181</f>
        <v>0</v>
      </c>
    </row>
    <row r="182" spans="1:10" outlineLevel="2">
      <c r="A182" s="143">
        <v>4</v>
      </c>
      <c r="B182" s="144" t="s">
        <v>876</v>
      </c>
      <c r="C182" s="145">
        <f>C183</f>
        <v>0</v>
      </c>
      <c r="D182" s="145">
        <f>D183</f>
        <v>0</v>
      </c>
      <c r="E182" s="145">
        <f>E183</f>
        <v>0</v>
      </c>
    </row>
    <row r="183" spans="1:10" outlineLevel="2">
      <c r="A183" s="107"/>
      <c r="B183" s="106" t="s">
        <v>870</v>
      </c>
      <c r="C183" s="146"/>
      <c r="D183" s="146">
        <f>C183</f>
        <v>0</v>
      </c>
      <c r="E183" s="146">
        <f>D183</f>
        <v>0</v>
      </c>
    </row>
    <row r="184" spans="1:10" outlineLevel="1">
      <c r="A184" s="207" t="s">
        <v>877</v>
      </c>
      <c r="B184" s="20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43">
        <v>2</v>
      </c>
      <c r="B185" s="144" t="s">
        <v>878</v>
      </c>
      <c r="C185" s="145">
        <f>C186+C187</f>
        <v>0</v>
      </c>
      <c r="D185" s="145">
        <f>D186+D187</f>
        <v>0</v>
      </c>
      <c r="E185" s="145">
        <f>E186+E187</f>
        <v>0</v>
      </c>
    </row>
    <row r="186" spans="1:10" outlineLevel="3">
      <c r="A186" s="107"/>
      <c r="B186" s="106" t="s">
        <v>870</v>
      </c>
      <c r="C186" s="146"/>
      <c r="D186" s="146">
        <f>C186</f>
        <v>0</v>
      </c>
      <c r="E186" s="146">
        <f>D186</f>
        <v>0</v>
      </c>
    </row>
    <row r="187" spans="1:10" outlineLevel="3">
      <c r="A187" s="107"/>
      <c r="B187" s="106" t="s">
        <v>879</v>
      </c>
      <c r="C187" s="146"/>
      <c r="D187" s="146">
        <f>C187</f>
        <v>0</v>
      </c>
      <c r="E187" s="146">
        <f>D187</f>
        <v>0</v>
      </c>
    </row>
    <row r="188" spans="1:10" outlineLevel="1">
      <c r="A188" s="207" t="s">
        <v>880</v>
      </c>
      <c r="B188" s="20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43">
        <v>1</v>
      </c>
      <c r="B189" s="144" t="s">
        <v>881</v>
      </c>
      <c r="C189" s="145">
        <f>C190+C191+C192</f>
        <v>0</v>
      </c>
      <c r="D189" s="145">
        <f>D190+D191+D192</f>
        <v>0</v>
      </c>
      <c r="E189" s="145">
        <f>E190+E191+E192</f>
        <v>0</v>
      </c>
    </row>
    <row r="190" spans="1:10" outlineLevel="3">
      <c r="A190" s="107"/>
      <c r="B190" s="106" t="s">
        <v>870</v>
      </c>
      <c r="C190" s="146">
        <v>0</v>
      </c>
      <c r="D190" s="146">
        <f t="shared" ref="D190:E192" si="13">C190</f>
        <v>0</v>
      </c>
      <c r="E190" s="146">
        <f t="shared" si="13"/>
        <v>0</v>
      </c>
    </row>
    <row r="191" spans="1:10" outlineLevel="3">
      <c r="A191" s="107"/>
      <c r="B191" s="106" t="s">
        <v>882</v>
      </c>
      <c r="C191" s="146">
        <v>0</v>
      </c>
      <c r="D191" s="146">
        <f t="shared" si="13"/>
        <v>0</v>
      </c>
      <c r="E191" s="146">
        <f t="shared" si="13"/>
        <v>0</v>
      </c>
    </row>
    <row r="192" spans="1:10" outlineLevel="3">
      <c r="A192" s="107"/>
      <c r="B192" s="106" t="s">
        <v>883</v>
      </c>
      <c r="C192" s="146">
        <v>0</v>
      </c>
      <c r="D192" s="146">
        <f t="shared" si="13"/>
        <v>0</v>
      </c>
      <c r="E192" s="146">
        <f t="shared" si="13"/>
        <v>0</v>
      </c>
    </row>
    <row r="193" spans="1:5" outlineLevel="2">
      <c r="A193" s="143">
        <v>3</v>
      </c>
      <c r="B193" s="144" t="s">
        <v>875</v>
      </c>
      <c r="C193" s="145">
        <f>C194</f>
        <v>0</v>
      </c>
      <c r="D193" s="145">
        <f>D194</f>
        <v>0</v>
      </c>
      <c r="E193" s="145">
        <f>E194</f>
        <v>0</v>
      </c>
    </row>
    <row r="194" spans="1:5" outlineLevel="3">
      <c r="A194" s="107"/>
      <c r="B194" s="106" t="s">
        <v>870</v>
      </c>
      <c r="C194" s="146">
        <v>0</v>
      </c>
      <c r="D194" s="146">
        <f>C194</f>
        <v>0</v>
      </c>
      <c r="E194" s="146">
        <f>D194</f>
        <v>0</v>
      </c>
    </row>
    <row r="195" spans="1:5" outlineLevel="2">
      <c r="A195" s="143">
        <v>4</v>
      </c>
      <c r="B195" s="144" t="s">
        <v>876</v>
      </c>
      <c r="C195" s="145">
        <f>C196</f>
        <v>0</v>
      </c>
      <c r="D195" s="145">
        <f>D196</f>
        <v>0</v>
      </c>
      <c r="E195" s="145">
        <f>E196</f>
        <v>0</v>
      </c>
    </row>
    <row r="196" spans="1:5" outlineLevel="3">
      <c r="A196" s="107"/>
      <c r="B196" s="106" t="s">
        <v>870</v>
      </c>
      <c r="C196" s="146">
        <v>0</v>
      </c>
      <c r="D196" s="146">
        <f>C196</f>
        <v>0</v>
      </c>
      <c r="E196" s="146">
        <f>D196</f>
        <v>0</v>
      </c>
    </row>
    <row r="197" spans="1:5" outlineLevel="1">
      <c r="A197" s="207" t="s">
        <v>884</v>
      </c>
      <c r="B197" s="20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43">
        <v>4</v>
      </c>
      <c r="B198" s="144" t="s">
        <v>876</v>
      </c>
      <c r="C198" s="145">
        <f t="shared" si="14"/>
        <v>0</v>
      </c>
      <c r="D198" s="145">
        <f t="shared" si="14"/>
        <v>0</v>
      </c>
      <c r="E198" s="145">
        <f t="shared" si="14"/>
        <v>0</v>
      </c>
    </row>
    <row r="199" spans="1:5" outlineLevel="3">
      <c r="A199" s="107"/>
      <c r="B199" s="106" t="s">
        <v>870</v>
      </c>
      <c r="C199" s="146">
        <v>0</v>
      </c>
      <c r="D199" s="146">
        <f>C199</f>
        <v>0</v>
      </c>
      <c r="E199" s="146">
        <f>D199</f>
        <v>0</v>
      </c>
    </row>
    <row r="200" spans="1:5" outlineLevel="1">
      <c r="A200" s="207" t="s">
        <v>885</v>
      </c>
      <c r="B200" s="20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43">
        <v>3</v>
      </c>
      <c r="B201" s="144" t="s">
        <v>875</v>
      </c>
      <c r="C201" s="145">
        <f>C202</f>
        <v>0</v>
      </c>
      <c r="D201" s="145">
        <f>D202</f>
        <v>0</v>
      </c>
      <c r="E201" s="145">
        <f>E202</f>
        <v>0</v>
      </c>
    </row>
    <row r="202" spans="1:5" outlineLevel="3">
      <c r="A202" s="107"/>
      <c r="B202" s="106" t="s">
        <v>870</v>
      </c>
      <c r="C202" s="146">
        <v>0</v>
      </c>
      <c r="D202" s="146">
        <f>C202</f>
        <v>0</v>
      </c>
      <c r="E202" s="146">
        <f>D202</f>
        <v>0</v>
      </c>
    </row>
    <row r="203" spans="1:5" outlineLevel="1">
      <c r="A203" s="207" t="s">
        <v>886</v>
      </c>
      <c r="B203" s="20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43">
        <v>1</v>
      </c>
      <c r="B204" s="144" t="s">
        <v>881</v>
      </c>
      <c r="C204" s="145">
        <f>C205+C206</f>
        <v>0</v>
      </c>
      <c r="D204" s="145">
        <f>D205+D206</f>
        <v>0</v>
      </c>
      <c r="E204" s="145">
        <f>E205+E206</f>
        <v>0</v>
      </c>
    </row>
    <row r="205" spans="1:5" outlineLevel="3">
      <c r="A205" s="107"/>
      <c r="B205" s="106" t="s">
        <v>870</v>
      </c>
      <c r="C205" s="146">
        <v>0</v>
      </c>
      <c r="D205" s="146">
        <f>C205</f>
        <v>0</v>
      </c>
      <c r="E205" s="146">
        <f>D205</f>
        <v>0</v>
      </c>
    </row>
    <row r="206" spans="1:5" outlineLevel="3">
      <c r="A206" s="107"/>
      <c r="B206" s="106" t="s">
        <v>887</v>
      </c>
      <c r="C206" s="146">
        <v>0</v>
      </c>
      <c r="D206" s="146">
        <f>C206</f>
        <v>0</v>
      </c>
      <c r="E206" s="146">
        <f>D206</f>
        <v>0</v>
      </c>
    </row>
    <row r="207" spans="1:5" outlineLevel="2">
      <c r="A207" s="143">
        <v>2</v>
      </c>
      <c r="B207" s="144" t="s">
        <v>878</v>
      </c>
      <c r="C207" s="145">
        <f>C209+C208+C210</f>
        <v>0</v>
      </c>
      <c r="D207" s="145">
        <f>D209+D208+D210</f>
        <v>0</v>
      </c>
      <c r="E207" s="145">
        <f>E209+E208+E210</f>
        <v>0</v>
      </c>
    </row>
    <row r="208" spans="1:5" outlineLevel="3">
      <c r="A208" s="107"/>
      <c r="B208" s="106" t="s">
        <v>870</v>
      </c>
      <c r="C208" s="146">
        <v>0</v>
      </c>
      <c r="D208" s="146">
        <f t="shared" ref="D208:E210" si="15">C208</f>
        <v>0</v>
      </c>
      <c r="E208" s="146">
        <f t="shared" si="15"/>
        <v>0</v>
      </c>
    </row>
    <row r="209" spans="1:5" outlineLevel="3">
      <c r="A209" s="107"/>
      <c r="B209" s="106" t="s">
        <v>888</v>
      </c>
      <c r="C209" s="146"/>
      <c r="D209" s="146">
        <f t="shared" si="15"/>
        <v>0</v>
      </c>
      <c r="E209" s="146">
        <f t="shared" si="15"/>
        <v>0</v>
      </c>
    </row>
    <row r="210" spans="1:5" outlineLevel="3">
      <c r="A210" s="107"/>
      <c r="B210" s="106" t="s">
        <v>870</v>
      </c>
      <c r="C210" s="146">
        <v>0</v>
      </c>
      <c r="D210" s="146">
        <f t="shared" si="15"/>
        <v>0</v>
      </c>
      <c r="E210" s="146">
        <f t="shared" si="15"/>
        <v>0</v>
      </c>
    </row>
    <row r="211" spans="1:5" outlineLevel="2">
      <c r="A211" s="143">
        <v>3</v>
      </c>
      <c r="B211" s="144" t="s">
        <v>875</v>
      </c>
      <c r="C211" s="145">
        <f>C212</f>
        <v>0</v>
      </c>
      <c r="D211" s="145">
        <f>D212</f>
        <v>0</v>
      </c>
      <c r="E211" s="145">
        <f>E212</f>
        <v>0</v>
      </c>
    </row>
    <row r="212" spans="1:5" outlineLevel="3">
      <c r="A212" s="107"/>
      <c r="B212" s="106" t="s">
        <v>870</v>
      </c>
      <c r="C212" s="146">
        <v>0</v>
      </c>
      <c r="D212" s="146">
        <f>C212</f>
        <v>0</v>
      </c>
      <c r="E212" s="146">
        <f>D212</f>
        <v>0</v>
      </c>
    </row>
    <row r="213" spans="1:5" outlineLevel="2">
      <c r="A213" s="143">
        <v>4</v>
      </c>
      <c r="B213" s="144" t="s">
        <v>876</v>
      </c>
      <c r="C213" s="145">
        <f>C214</f>
        <v>0</v>
      </c>
      <c r="D213" s="145">
        <f>D214</f>
        <v>0</v>
      </c>
      <c r="E213" s="145">
        <f>E214</f>
        <v>0</v>
      </c>
    </row>
    <row r="214" spans="1:5" outlineLevel="3">
      <c r="A214" s="107"/>
      <c r="B214" s="106" t="s">
        <v>870</v>
      </c>
      <c r="C214" s="146">
        <v>0</v>
      </c>
      <c r="D214" s="146">
        <f>C214</f>
        <v>0</v>
      </c>
      <c r="E214" s="146">
        <f>D214</f>
        <v>0</v>
      </c>
    </row>
    <row r="215" spans="1:5" outlineLevel="1">
      <c r="A215" s="207" t="s">
        <v>889</v>
      </c>
      <c r="B215" s="20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43">
        <v>2</v>
      </c>
      <c r="B216" s="144" t="s">
        <v>878</v>
      </c>
      <c r="C216" s="145">
        <f>C219+C218+C217</f>
        <v>0</v>
      </c>
      <c r="D216" s="145">
        <f>D219+D218+D217</f>
        <v>0</v>
      </c>
      <c r="E216" s="145">
        <f>E219+E218+E217</f>
        <v>0</v>
      </c>
    </row>
    <row r="217" spans="1:5" outlineLevel="3">
      <c r="A217" s="107"/>
      <c r="B217" s="106" t="s">
        <v>870</v>
      </c>
      <c r="C217" s="146">
        <v>0</v>
      </c>
      <c r="D217" s="146">
        <f t="shared" ref="D217:E219" si="16">C217</f>
        <v>0</v>
      </c>
      <c r="E217" s="146">
        <f t="shared" si="16"/>
        <v>0</v>
      </c>
    </row>
    <row r="218" spans="1:5" s="150" customFormat="1" outlineLevel="3">
      <c r="A218" s="147"/>
      <c r="B218" s="148" t="s">
        <v>890</v>
      </c>
      <c r="C218" s="149"/>
      <c r="D218" s="149">
        <f t="shared" si="16"/>
        <v>0</v>
      </c>
      <c r="E218" s="149">
        <f t="shared" si="16"/>
        <v>0</v>
      </c>
    </row>
    <row r="219" spans="1:5" s="150" customFormat="1" outlineLevel="3">
      <c r="A219" s="147"/>
      <c r="B219" s="148" t="s">
        <v>891</v>
      </c>
      <c r="C219" s="149"/>
      <c r="D219" s="149">
        <f t="shared" si="16"/>
        <v>0</v>
      </c>
      <c r="E219" s="149">
        <f t="shared" si="16"/>
        <v>0</v>
      </c>
    </row>
    <row r="220" spans="1:5" outlineLevel="2">
      <c r="A220" s="143">
        <v>3</v>
      </c>
      <c r="B220" s="144" t="s">
        <v>875</v>
      </c>
      <c r="C220" s="145">
        <f>C221</f>
        <v>0</v>
      </c>
      <c r="D220" s="145">
        <f>D221</f>
        <v>0</v>
      </c>
      <c r="E220" s="145">
        <f>E221</f>
        <v>0</v>
      </c>
    </row>
    <row r="221" spans="1:5" outlineLevel="3">
      <c r="A221" s="107"/>
      <c r="B221" s="106" t="s">
        <v>870</v>
      </c>
      <c r="C221" s="146">
        <v>0</v>
      </c>
      <c r="D221" s="146">
        <f>C221</f>
        <v>0</v>
      </c>
      <c r="E221" s="146">
        <f>D221</f>
        <v>0</v>
      </c>
    </row>
    <row r="222" spans="1:5" outlineLevel="1">
      <c r="A222" s="207" t="s">
        <v>892</v>
      </c>
      <c r="B222" s="20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43">
        <v>2</v>
      </c>
      <c r="B223" s="144" t="s">
        <v>878</v>
      </c>
      <c r="C223" s="145">
        <f>C225+C226+C227+C224</f>
        <v>0</v>
      </c>
      <c r="D223" s="145">
        <f>D225+D226+D227+D224</f>
        <v>0</v>
      </c>
      <c r="E223" s="145">
        <f>E225+E226+E227+E224</f>
        <v>0</v>
      </c>
    </row>
    <row r="224" spans="1:5" outlineLevel="3">
      <c r="A224" s="107"/>
      <c r="B224" s="106" t="s">
        <v>870</v>
      </c>
      <c r="C224" s="146">
        <v>0</v>
      </c>
      <c r="D224" s="146">
        <f>C224</f>
        <v>0</v>
      </c>
      <c r="E224" s="146">
        <f>D224</f>
        <v>0</v>
      </c>
    </row>
    <row r="225" spans="1:5" outlineLevel="3">
      <c r="A225" s="107"/>
      <c r="B225" s="106" t="s">
        <v>893</v>
      </c>
      <c r="C225" s="146"/>
      <c r="D225" s="146">
        <f t="shared" ref="D225:E227" si="17">C225</f>
        <v>0</v>
      </c>
      <c r="E225" s="146">
        <f t="shared" si="17"/>
        <v>0</v>
      </c>
    </row>
    <row r="226" spans="1:5" outlineLevel="3">
      <c r="A226" s="107"/>
      <c r="B226" s="106" t="s">
        <v>894</v>
      </c>
      <c r="C226" s="146"/>
      <c r="D226" s="146">
        <f t="shared" si="17"/>
        <v>0</v>
      </c>
      <c r="E226" s="146">
        <f t="shared" si="17"/>
        <v>0</v>
      </c>
    </row>
    <row r="227" spans="1:5" outlineLevel="3">
      <c r="A227" s="107"/>
      <c r="B227" s="106" t="s">
        <v>895</v>
      </c>
      <c r="C227" s="146"/>
      <c r="D227" s="146">
        <f t="shared" si="17"/>
        <v>0</v>
      </c>
      <c r="E227" s="146">
        <f t="shared" si="17"/>
        <v>0</v>
      </c>
    </row>
    <row r="228" spans="1:5" outlineLevel="1">
      <c r="A228" s="207" t="s">
        <v>896</v>
      </c>
      <c r="B228" s="20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43">
        <v>2</v>
      </c>
      <c r="B229" s="144" t="s">
        <v>878</v>
      </c>
      <c r="C229" s="145">
        <f>C231+C232+C230</f>
        <v>0</v>
      </c>
      <c r="D229" s="145">
        <f>D231+D232+D230</f>
        <v>0</v>
      </c>
      <c r="E229" s="145">
        <f>E231+E232+E230</f>
        <v>0</v>
      </c>
    </row>
    <row r="230" spans="1:5" outlineLevel="3">
      <c r="A230" s="107"/>
      <c r="B230" s="106" t="s">
        <v>870</v>
      </c>
      <c r="C230" s="146">
        <v>0</v>
      </c>
      <c r="D230" s="146">
        <f t="shared" ref="D230:E232" si="18">C230</f>
        <v>0</v>
      </c>
      <c r="E230" s="146">
        <f t="shared" si="18"/>
        <v>0</v>
      </c>
    </row>
    <row r="231" spans="1:5" outlineLevel="3">
      <c r="A231" s="107"/>
      <c r="B231" s="106" t="s">
        <v>897</v>
      </c>
      <c r="C231" s="146">
        <v>0</v>
      </c>
      <c r="D231" s="146">
        <f t="shared" si="18"/>
        <v>0</v>
      </c>
      <c r="E231" s="146">
        <f t="shared" si="18"/>
        <v>0</v>
      </c>
    </row>
    <row r="232" spans="1:5" outlineLevel="3">
      <c r="A232" s="107"/>
      <c r="B232" s="106" t="s">
        <v>898</v>
      </c>
      <c r="C232" s="146"/>
      <c r="D232" s="146">
        <f t="shared" si="18"/>
        <v>0</v>
      </c>
      <c r="E232" s="146">
        <f t="shared" si="18"/>
        <v>0</v>
      </c>
    </row>
    <row r="233" spans="1:5" outlineLevel="2">
      <c r="A233" s="143">
        <v>3</v>
      </c>
      <c r="B233" s="144" t="s">
        <v>875</v>
      </c>
      <c r="C233" s="145">
        <f>C234</f>
        <v>0</v>
      </c>
      <c r="D233" s="145">
        <f>D234</f>
        <v>0</v>
      </c>
      <c r="E233" s="145">
        <f>E234</f>
        <v>0</v>
      </c>
    </row>
    <row r="234" spans="1:5" outlineLevel="3">
      <c r="A234" s="107"/>
      <c r="B234" s="106" t="s">
        <v>870</v>
      </c>
      <c r="C234" s="146">
        <v>0</v>
      </c>
      <c r="D234" s="146">
        <f>C234</f>
        <v>0</v>
      </c>
      <c r="E234" s="146">
        <f>D234</f>
        <v>0</v>
      </c>
    </row>
    <row r="235" spans="1:5" outlineLevel="1">
      <c r="A235" s="207" t="s">
        <v>899</v>
      </c>
      <c r="B235" s="20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43">
        <v>3</v>
      </c>
      <c r="B236" s="144" t="s">
        <v>875</v>
      </c>
      <c r="C236" s="145">
        <f>C237</f>
        <v>0</v>
      </c>
      <c r="D236" s="145">
        <f>D237</f>
        <v>0</v>
      </c>
      <c r="E236" s="145">
        <f>E237</f>
        <v>0</v>
      </c>
    </row>
    <row r="237" spans="1:5" outlineLevel="3">
      <c r="A237" s="107"/>
      <c r="B237" s="106" t="s">
        <v>870</v>
      </c>
      <c r="C237" s="146">
        <v>0</v>
      </c>
      <c r="D237" s="146">
        <f>C237</f>
        <v>0</v>
      </c>
      <c r="E237" s="146">
        <f>D237</f>
        <v>0</v>
      </c>
    </row>
    <row r="238" spans="1:5" outlineLevel="1">
      <c r="A238" s="207" t="s">
        <v>900</v>
      </c>
      <c r="B238" s="20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43">
        <v>2</v>
      </c>
      <c r="B239" s="144" t="s">
        <v>878</v>
      </c>
      <c r="C239" s="145">
        <f>C241+C242+C240</f>
        <v>0</v>
      </c>
      <c r="D239" s="145">
        <f>D241+D242+D240</f>
        <v>0</v>
      </c>
      <c r="E239" s="145">
        <f>E241+E242+E240</f>
        <v>0</v>
      </c>
    </row>
    <row r="240" spans="1:5" outlineLevel="3">
      <c r="A240" s="107"/>
      <c r="B240" s="106" t="s">
        <v>870</v>
      </c>
      <c r="C240" s="146">
        <v>0</v>
      </c>
      <c r="D240" s="146">
        <f t="shared" ref="D240:E242" si="19">C240</f>
        <v>0</v>
      </c>
      <c r="E240" s="146">
        <f t="shared" si="19"/>
        <v>0</v>
      </c>
    </row>
    <row r="241" spans="1:10" outlineLevel="3">
      <c r="A241" s="107"/>
      <c r="B241" s="106" t="s">
        <v>901</v>
      </c>
      <c r="C241" s="146"/>
      <c r="D241" s="146">
        <f t="shared" si="19"/>
        <v>0</v>
      </c>
      <c r="E241" s="146">
        <f t="shared" si="19"/>
        <v>0</v>
      </c>
    </row>
    <row r="242" spans="1:10" outlineLevel="3">
      <c r="A242" s="107"/>
      <c r="B242" s="106" t="s">
        <v>902</v>
      </c>
      <c r="C242" s="146"/>
      <c r="D242" s="146">
        <f t="shared" si="19"/>
        <v>0</v>
      </c>
      <c r="E242" s="146">
        <f t="shared" si="19"/>
        <v>0</v>
      </c>
    </row>
    <row r="243" spans="1:10" outlineLevel="1">
      <c r="A243" s="207" t="s">
        <v>903</v>
      </c>
      <c r="B243" s="20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43">
        <v>2</v>
      </c>
      <c r="B244" s="144" t="s">
        <v>878</v>
      </c>
      <c r="C244" s="145">
        <f>C246+C247+C248+C249+C245</f>
        <v>0</v>
      </c>
      <c r="D244" s="145">
        <f>D246+D247+D248+D249+D245</f>
        <v>0</v>
      </c>
      <c r="E244" s="145">
        <f>E246+E247+E248+E249+E245</f>
        <v>0</v>
      </c>
    </row>
    <row r="245" spans="1:10" outlineLevel="3">
      <c r="A245" s="107"/>
      <c r="B245" s="106" t="s">
        <v>870</v>
      </c>
      <c r="C245" s="146">
        <v>0</v>
      </c>
      <c r="D245" s="146">
        <f>C245</f>
        <v>0</v>
      </c>
      <c r="E245" s="146">
        <f>D245</f>
        <v>0</v>
      </c>
    </row>
    <row r="246" spans="1:10" outlineLevel="3">
      <c r="A246" s="107"/>
      <c r="B246" s="106" t="s">
        <v>891</v>
      </c>
      <c r="C246" s="146"/>
      <c r="D246" s="146">
        <f t="shared" ref="D246:E249" si="20">C246</f>
        <v>0</v>
      </c>
      <c r="E246" s="146">
        <f t="shared" si="20"/>
        <v>0</v>
      </c>
    </row>
    <row r="247" spans="1:10" outlineLevel="3">
      <c r="A247" s="107"/>
      <c r="B247" s="106" t="s">
        <v>904</v>
      </c>
      <c r="C247" s="146"/>
      <c r="D247" s="146">
        <f t="shared" si="20"/>
        <v>0</v>
      </c>
      <c r="E247" s="146">
        <f t="shared" si="20"/>
        <v>0</v>
      </c>
    </row>
    <row r="248" spans="1:10" outlineLevel="3">
      <c r="A248" s="107"/>
      <c r="B248" s="106" t="s">
        <v>898</v>
      </c>
      <c r="C248" s="146"/>
      <c r="D248" s="146">
        <f t="shared" si="20"/>
        <v>0</v>
      </c>
      <c r="E248" s="146">
        <f t="shared" si="20"/>
        <v>0</v>
      </c>
    </row>
    <row r="249" spans="1:10" outlineLevel="3">
      <c r="A249" s="107"/>
      <c r="B249" s="106" t="s">
        <v>905</v>
      </c>
      <c r="C249" s="146"/>
      <c r="D249" s="146">
        <f t="shared" si="20"/>
        <v>0</v>
      </c>
      <c r="E249" s="146">
        <f t="shared" si="20"/>
        <v>0</v>
      </c>
    </row>
    <row r="250" spans="1:10" outlineLevel="1">
      <c r="A250" s="207" t="s">
        <v>906</v>
      </c>
      <c r="B250" s="20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107"/>
      <c r="B251" s="106" t="s">
        <v>870</v>
      </c>
      <c r="C251" s="146">
        <v>0</v>
      </c>
      <c r="D251" s="146">
        <f>C251</f>
        <v>0</v>
      </c>
      <c r="E251" s="146">
        <f>D251</f>
        <v>0</v>
      </c>
    </row>
    <row r="252" spans="1:10" outlineLevel="3">
      <c r="A252" s="107"/>
      <c r="B252" s="106" t="s">
        <v>907</v>
      </c>
      <c r="C252" s="146">
        <v>0</v>
      </c>
      <c r="D252" s="146">
        <f>C252</f>
        <v>0</v>
      </c>
      <c r="E252" s="146">
        <f>D252</f>
        <v>0</v>
      </c>
    </row>
    <row r="256" spans="1:10" ht="18.5">
      <c r="A256" s="200" t="s">
        <v>67</v>
      </c>
      <c r="B256" s="200"/>
      <c r="C256" s="200"/>
      <c r="D256" s="174" t="s">
        <v>868</v>
      </c>
      <c r="E256" s="174" t="s">
        <v>869</v>
      </c>
      <c r="G256" s="48" t="s">
        <v>613</v>
      </c>
      <c r="H256" s="49">
        <f>C257+C559</f>
        <v>1081509.4440000001</v>
      </c>
      <c r="I256" s="50"/>
      <c r="J256" s="51" t="b">
        <f>AND(H256=I256)</f>
        <v>0</v>
      </c>
    </row>
    <row r="257" spans="1:10">
      <c r="A257" s="192" t="s">
        <v>60</v>
      </c>
      <c r="B257" s="193"/>
      <c r="C257" s="38">
        <f>C258+C550</f>
        <v>713019.054</v>
      </c>
      <c r="D257" s="38">
        <f>D258+D550</f>
        <v>517701.05400000006</v>
      </c>
      <c r="E257" s="38">
        <f>E258+E550</f>
        <v>517701.05400000006</v>
      </c>
      <c r="G257" s="40" t="s">
        <v>60</v>
      </c>
      <c r="H257" s="42">
        <f>C257</f>
        <v>713019.054</v>
      </c>
      <c r="I257" s="43"/>
      <c r="J257" s="41" t="b">
        <f>AND(H257=I257)</f>
        <v>0</v>
      </c>
    </row>
    <row r="258" spans="1:10">
      <c r="A258" s="186" t="s">
        <v>288</v>
      </c>
      <c r="B258" s="187"/>
      <c r="C258" s="37">
        <f>C259+C339+C483+C547</f>
        <v>693895.61600000004</v>
      </c>
      <c r="D258" s="37">
        <f>D259+D339+D483+D547</f>
        <v>498577.61600000004</v>
      </c>
      <c r="E258" s="37">
        <f>E259+E339+E483+E547</f>
        <v>498577.61600000004</v>
      </c>
      <c r="G258" s="40" t="s">
        <v>57</v>
      </c>
      <c r="H258" s="42">
        <f t="shared" ref="H258:H321" si="21">C258</f>
        <v>693895.61600000004</v>
      </c>
      <c r="I258" s="43"/>
      <c r="J258" s="41" t="b">
        <f>AND(H258=I258)</f>
        <v>0</v>
      </c>
    </row>
    <row r="259" spans="1:10">
      <c r="A259" s="188" t="s">
        <v>289</v>
      </c>
      <c r="B259" s="189"/>
      <c r="C259" s="34">
        <f>C260+C263+C314</f>
        <v>340608.11600000004</v>
      </c>
      <c r="D259" s="34">
        <f>D260+D263+D314</f>
        <v>145290.11600000001</v>
      </c>
      <c r="E259" s="34">
        <f>E260+E263+E314</f>
        <v>145290.11600000001</v>
      </c>
      <c r="G259" s="40" t="s">
        <v>614</v>
      </c>
      <c r="H259" s="42">
        <f t="shared" si="21"/>
        <v>340608.11600000004</v>
      </c>
      <c r="I259" s="43"/>
      <c r="J259" s="41" t="b">
        <f>AND(H259=I259)</f>
        <v>0</v>
      </c>
    </row>
    <row r="260" spans="1:10" outlineLevel="1">
      <c r="A260" s="190" t="s">
        <v>290</v>
      </c>
      <c r="B260" s="191"/>
      <c r="C260" s="33">
        <f>SUM(C261:C262)</f>
        <v>4032</v>
      </c>
      <c r="D260" s="33">
        <f>SUM(D261:D262)</f>
        <v>4032</v>
      </c>
      <c r="E260" s="33">
        <f>SUM(E261:E262)</f>
        <v>4032</v>
      </c>
      <c r="H260" s="42">
        <f t="shared" si="21"/>
        <v>4032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2">
        <f t="shared" si="21"/>
        <v>960</v>
      </c>
    </row>
    <row r="262" spans="1:10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2">
        <f t="shared" si="21"/>
        <v>3072</v>
      </c>
    </row>
    <row r="263" spans="1:10" outlineLevel="1">
      <c r="A263" s="190" t="s">
        <v>291</v>
      </c>
      <c r="B263" s="191"/>
      <c r="C263" s="33">
        <f>C264+C265+C289+C296+C298+C302+C305+C308+C313</f>
        <v>336576.11600000004</v>
      </c>
      <c r="D263" s="33">
        <f>D264+D265+D289+D296+D298+D302+D305+D308+D313</f>
        <v>141258.11600000001</v>
      </c>
      <c r="E263" s="33">
        <f>E264+E265+E289+E296+E298+E302+E305+E308+E313</f>
        <v>141258.11600000001</v>
      </c>
      <c r="H263" s="42">
        <f t="shared" si="21"/>
        <v>336576.11600000004</v>
      </c>
    </row>
    <row r="264" spans="1:10" outlineLevel="2">
      <c r="A264" s="6">
        <v>1101</v>
      </c>
      <c r="B264" s="4" t="s">
        <v>34</v>
      </c>
      <c r="C264" s="5">
        <v>141258.11600000001</v>
      </c>
      <c r="D264" s="5">
        <f>C264</f>
        <v>141258.11600000001</v>
      </c>
      <c r="E264" s="5">
        <f>D264</f>
        <v>141258.11600000001</v>
      </c>
      <c r="H264" s="42">
        <f t="shared" si="21"/>
        <v>141258.11600000001</v>
      </c>
    </row>
    <row r="265" spans="1:10" outlineLevel="2">
      <c r="A265" s="6">
        <v>1101</v>
      </c>
      <c r="B265" s="4" t="s">
        <v>35</v>
      </c>
      <c r="C265" s="5">
        <v>128461</v>
      </c>
      <c r="D265" s="5">
        <f>SUM(D266:D288)</f>
        <v>0</v>
      </c>
      <c r="E265" s="5">
        <f>SUM(E266:E288)</f>
        <v>0</v>
      </c>
      <c r="H265" s="42">
        <f t="shared" si="21"/>
        <v>128461</v>
      </c>
    </row>
    <row r="266" spans="1:10" outlineLevel="3">
      <c r="A266" s="30"/>
      <c r="B266" s="29" t="s">
        <v>240</v>
      </c>
      <c r="C266" s="31"/>
      <c r="D266" s="31">
        <f>C266</f>
        <v>0</v>
      </c>
      <c r="E266" s="31">
        <f>D266</f>
        <v>0</v>
      </c>
      <c r="H266" s="42">
        <f t="shared" si="21"/>
        <v>0</v>
      </c>
    </row>
    <row r="267" spans="1:10" outlineLevel="3">
      <c r="A267" s="30"/>
      <c r="B267" s="29" t="s">
        <v>241</v>
      </c>
      <c r="C267" s="31"/>
      <c r="D267" s="31">
        <f t="shared" ref="D267:E282" si="22">C267</f>
        <v>0</v>
      </c>
      <c r="E267" s="31">
        <f t="shared" si="22"/>
        <v>0</v>
      </c>
      <c r="H267" s="42">
        <f t="shared" si="21"/>
        <v>0</v>
      </c>
    </row>
    <row r="268" spans="1:10" outlineLevel="3">
      <c r="A268" s="30"/>
      <c r="B268" s="29" t="s">
        <v>242</v>
      </c>
      <c r="C268" s="31"/>
      <c r="D268" s="31">
        <f t="shared" si="22"/>
        <v>0</v>
      </c>
      <c r="E268" s="31">
        <f t="shared" si="22"/>
        <v>0</v>
      </c>
      <c r="H268" s="42">
        <f t="shared" si="21"/>
        <v>0</v>
      </c>
    </row>
    <row r="269" spans="1:10" outlineLevel="3">
      <c r="A269" s="30"/>
      <c r="B269" s="29" t="s">
        <v>243</v>
      </c>
      <c r="C269" s="31"/>
      <c r="D269" s="31">
        <f t="shared" si="22"/>
        <v>0</v>
      </c>
      <c r="E269" s="31">
        <f t="shared" si="22"/>
        <v>0</v>
      </c>
      <c r="H269" s="42">
        <f t="shared" si="21"/>
        <v>0</v>
      </c>
    </row>
    <row r="270" spans="1:10" outlineLevel="3">
      <c r="A270" s="30"/>
      <c r="B270" s="29" t="s">
        <v>244</v>
      </c>
      <c r="C270" s="31"/>
      <c r="D270" s="31">
        <f t="shared" si="22"/>
        <v>0</v>
      </c>
      <c r="E270" s="31">
        <f t="shared" si="22"/>
        <v>0</v>
      </c>
      <c r="H270" s="42">
        <f t="shared" si="21"/>
        <v>0</v>
      </c>
    </row>
    <row r="271" spans="1:10" outlineLevel="3">
      <c r="A271" s="30"/>
      <c r="B271" s="29" t="s">
        <v>245</v>
      </c>
      <c r="C271" s="31"/>
      <c r="D271" s="31">
        <f t="shared" si="22"/>
        <v>0</v>
      </c>
      <c r="E271" s="31">
        <f t="shared" si="22"/>
        <v>0</v>
      </c>
      <c r="H271" s="42">
        <f t="shared" si="21"/>
        <v>0</v>
      </c>
    </row>
    <row r="272" spans="1:10" outlineLevel="3">
      <c r="A272" s="30"/>
      <c r="B272" s="29" t="s">
        <v>246</v>
      </c>
      <c r="C272" s="31"/>
      <c r="D272" s="31">
        <f t="shared" si="22"/>
        <v>0</v>
      </c>
      <c r="E272" s="31">
        <f t="shared" si="22"/>
        <v>0</v>
      </c>
      <c r="H272" s="42">
        <f t="shared" si="21"/>
        <v>0</v>
      </c>
    </row>
    <row r="273" spans="1:8" outlineLevel="3">
      <c r="A273" s="30"/>
      <c r="B273" s="29" t="s">
        <v>247</v>
      </c>
      <c r="C273" s="31"/>
      <c r="D273" s="31">
        <f t="shared" si="22"/>
        <v>0</v>
      </c>
      <c r="E273" s="31">
        <f t="shared" si="22"/>
        <v>0</v>
      </c>
      <c r="H273" s="42">
        <f t="shared" si="21"/>
        <v>0</v>
      </c>
    </row>
    <row r="274" spans="1:8" outlineLevel="3">
      <c r="A274" s="30"/>
      <c r="B274" s="29" t="s">
        <v>248</v>
      </c>
      <c r="C274" s="31"/>
      <c r="D274" s="31">
        <f t="shared" si="22"/>
        <v>0</v>
      </c>
      <c r="E274" s="31">
        <f t="shared" si="22"/>
        <v>0</v>
      </c>
      <c r="H274" s="42">
        <f t="shared" si="21"/>
        <v>0</v>
      </c>
    </row>
    <row r="275" spans="1:8" outlineLevel="3">
      <c r="A275" s="30"/>
      <c r="B275" s="29" t="s">
        <v>249</v>
      </c>
      <c r="C275" s="31"/>
      <c r="D275" s="31">
        <f t="shared" si="22"/>
        <v>0</v>
      </c>
      <c r="E275" s="31">
        <f t="shared" si="22"/>
        <v>0</v>
      </c>
      <c r="H275" s="42">
        <f t="shared" si="21"/>
        <v>0</v>
      </c>
    </row>
    <row r="276" spans="1:8" outlineLevel="3">
      <c r="A276" s="30"/>
      <c r="B276" s="29" t="s">
        <v>250</v>
      </c>
      <c r="C276" s="31"/>
      <c r="D276" s="31">
        <f t="shared" si="22"/>
        <v>0</v>
      </c>
      <c r="E276" s="31">
        <f t="shared" si="22"/>
        <v>0</v>
      </c>
      <c r="H276" s="42">
        <f t="shared" si="21"/>
        <v>0</v>
      </c>
    </row>
    <row r="277" spans="1:8" outlineLevel="3">
      <c r="A277" s="30"/>
      <c r="B277" s="29" t="s">
        <v>251</v>
      </c>
      <c r="C277" s="31"/>
      <c r="D277" s="31">
        <f t="shared" si="22"/>
        <v>0</v>
      </c>
      <c r="E277" s="31">
        <f t="shared" si="22"/>
        <v>0</v>
      </c>
      <c r="H277" s="42">
        <f t="shared" si="21"/>
        <v>0</v>
      </c>
    </row>
    <row r="278" spans="1:8" outlineLevel="3">
      <c r="A278" s="30"/>
      <c r="B278" s="29" t="s">
        <v>252</v>
      </c>
      <c r="C278" s="31"/>
      <c r="D278" s="31">
        <f t="shared" si="22"/>
        <v>0</v>
      </c>
      <c r="E278" s="31">
        <f t="shared" si="22"/>
        <v>0</v>
      </c>
      <c r="H278" s="42">
        <f t="shared" si="21"/>
        <v>0</v>
      </c>
    </row>
    <row r="279" spans="1:8" outlineLevel="3">
      <c r="A279" s="30"/>
      <c r="B279" s="29" t="s">
        <v>253</v>
      </c>
      <c r="C279" s="31"/>
      <c r="D279" s="31">
        <f t="shared" si="22"/>
        <v>0</v>
      </c>
      <c r="E279" s="31">
        <f t="shared" si="22"/>
        <v>0</v>
      </c>
      <c r="H279" s="42">
        <f t="shared" si="21"/>
        <v>0</v>
      </c>
    </row>
    <row r="280" spans="1:8" outlineLevel="3">
      <c r="A280" s="30"/>
      <c r="B280" s="29" t="s">
        <v>254</v>
      </c>
      <c r="C280" s="31"/>
      <c r="D280" s="31">
        <f t="shared" si="22"/>
        <v>0</v>
      </c>
      <c r="E280" s="31">
        <f t="shared" si="22"/>
        <v>0</v>
      </c>
      <c r="H280" s="42">
        <f t="shared" si="21"/>
        <v>0</v>
      </c>
    </row>
    <row r="281" spans="1:8" outlineLevel="3">
      <c r="A281" s="30"/>
      <c r="B281" s="29" t="s">
        <v>255</v>
      </c>
      <c r="C281" s="31"/>
      <c r="D281" s="31">
        <f t="shared" si="22"/>
        <v>0</v>
      </c>
      <c r="E281" s="31">
        <f t="shared" si="22"/>
        <v>0</v>
      </c>
      <c r="H281" s="42">
        <f t="shared" si="21"/>
        <v>0</v>
      </c>
    </row>
    <row r="282" spans="1:8" outlineLevel="3">
      <c r="A282" s="30"/>
      <c r="B282" s="29" t="s">
        <v>256</v>
      </c>
      <c r="C282" s="31"/>
      <c r="D282" s="31">
        <f t="shared" si="22"/>
        <v>0</v>
      </c>
      <c r="E282" s="31">
        <f t="shared" si="22"/>
        <v>0</v>
      </c>
      <c r="H282" s="42">
        <f t="shared" si="21"/>
        <v>0</v>
      </c>
    </row>
    <row r="283" spans="1:8" outlineLevel="3">
      <c r="A283" s="30"/>
      <c r="B283" s="29" t="s">
        <v>257</v>
      </c>
      <c r="C283" s="31"/>
      <c r="D283" s="31">
        <f t="shared" ref="D283:E288" si="23">C283</f>
        <v>0</v>
      </c>
      <c r="E283" s="31">
        <f t="shared" si="23"/>
        <v>0</v>
      </c>
      <c r="H283" s="42">
        <f t="shared" si="21"/>
        <v>0</v>
      </c>
    </row>
    <row r="284" spans="1:8" outlineLevel="3">
      <c r="A284" s="30"/>
      <c r="B284" s="29" t="s">
        <v>258</v>
      </c>
      <c r="C284" s="31"/>
      <c r="D284" s="31">
        <f t="shared" si="23"/>
        <v>0</v>
      </c>
      <c r="E284" s="31">
        <f t="shared" si="23"/>
        <v>0</v>
      </c>
      <c r="H284" s="42">
        <f t="shared" si="21"/>
        <v>0</v>
      </c>
    </row>
    <row r="285" spans="1:8" outlineLevel="3">
      <c r="A285" s="30"/>
      <c r="B285" s="29" t="s">
        <v>259</v>
      </c>
      <c r="C285" s="31"/>
      <c r="D285" s="31">
        <f t="shared" si="23"/>
        <v>0</v>
      </c>
      <c r="E285" s="31">
        <f t="shared" si="23"/>
        <v>0</v>
      </c>
      <c r="H285" s="42">
        <f t="shared" si="21"/>
        <v>0</v>
      </c>
    </row>
    <row r="286" spans="1:8" outlineLevel="3">
      <c r="A286" s="30"/>
      <c r="B286" s="29" t="s">
        <v>260</v>
      </c>
      <c r="C286" s="31"/>
      <c r="D286" s="31">
        <f t="shared" si="23"/>
        <v>0</v>
      </c>
      <c r="E286" s="31">
        <f t="shared" si="23"/>
        <v>0</v>
      </c>
      <c r="H286" s="42">
        <f t="shared" si="21"/>
        <v>0</v>
      </c>
    </row>
    <row r="287" spans="1:8" outlineLevel="3">
      <c r="A287" s="30"/>
      <c r="B287" s="29" t="s">
        <v>261</v>
      </c>
      <c r="C287" s="31"/>
      <c r="D287" s="31">
        <f t="shared" si="23"/>
        <v>0</v>
      </c>
      <c r="E287" s="31">
        <f t="shared" si="23"/>
        <v>0</v>
      </c>
      <c r="H287" s="42">
        <f t="shared" si="21"/>
        <v>0</v>
      </c>
    </row>
    <row r="288" spans="1:8" outlineLevel="3">
      <c r="A288" s="30"/>
      <c r="B288" s="29" t="s">
        <v>262</v>
      </c>
      <c r="C288" s="31"/>
      <c r="D288" s="31">
        <f t="shared" si="23"/>
        <v>0</v>
      </c>
      <c r="E288" s="31">
        <f t="shared" si="23"/>
        <v>0</v>
      </c>
      <c r="H288" s="42">
        <f t="shared" si="21"/>
        <v>0</v>
      </c>
    </row>
    <row r="289" spans="1:8" outlineLevel="2">
      <c r="A289" s="6">
        <v>1101</v>
      </c>
      <c r="B289" s="4" t="s">
        <v>36</v>
      </c>
      <c r="C289" s="5">
        <v>4300</v>
      </c>
      <c r="D289" s="5">
        <f>SUM(D290:D295)</f>
        <v>0</v>
      </c>
      <c r="E289" s="5">
        <f>SUM(E290:E295)</f>
        <v>0</v>
      </c>
      <c r="H289" s="42">
        <f t="shared" si="21"/>
        <v>4300</v>
      </c>
    </row>
    <row r="290" spans="1:8" outlineLevel="3">
      <c r="A290" s="30"/>
      <c r="B290" s="29" t="s">
        <v>263</v>
      </c>
      <c r="C290" s="31"/>
      <c r="D290" s="31">
        <f>C290</f>
        <v>0</v>
      </c>
      <c r="E290" s="31">
        <f>D290</f>
        <v>0</v>
      </c>
      <c r="H290" s="42">
        <f t="shared" si="21"/>
        <v>0</v>
      </c>
    </row>
    <row r="291" spans="1:8" outlineLevel="3">
      <c r="A291" s="30"/>
      <c r="B291" s="29" t="s">
        <v>264</v>
      </c>
      <c r="C291" s="31"/>
      <c r="D291" s="31">
        <f t="shared" ref="D291:E295" si="24">C291</f>
        <v>0</v>
      </c>
      <c r="E291" s="31">
        <f t="shared" si="24"/>
        <v>0</v>
      </c>
      <c r="H291" s="42">
        <f t="shared" si="21"/>
        <v>0</v>
      </c>
    </row>
    <row r="292" spans="1:8" outlineLevel="3">
      <c r="A292" s="30"/>
      <c r="B292" s="29" t="s">
        <v>265</v>
      </c>
      <c r="C292" s="31"/>
      <c r="D292" s="31">
        <f t="shared" si="24"/>
        <v>0</v>
      </c>
      <c r="E292" s="31">
        <f t="shared" si="24"/>
        <v>0</v>
      </c>
      <c r="H292" s="42">
        <f t="shared" si="21"/>
        <v>0</v>
      </c>
    </row>
    <row r="293" spans="1:8" outlineLevel="3">
      <c r="A293" s="30"/>
      <c r="B293" s="29" t="s">
        <v>266</v>
      </c>
      <c r="C293" s="31"/>
      <c r="D293" s="31">
        <f t="shared" si="24"/>
        <v>0</v>
      </c>
      <c r="E293" s="31">
        <f t="shared" si="24"/>
        <v>0</v>
      </c>
      <c r="H293" s="42">
        <f t="shared" si="21"/>
        <v>0</v>
      </c>
    </row>
    <row r="294" spans="1:8" outlineLevel="3">
      <c r="A294" s="30"/>
      <c r="B294" s="29" t="s">
        <v>267</v>
      </c>
      <c r="C294" s="31"/>
      <c r="D294" s="31">
        <f t="shared" si="24"/>
        <v>0</v>
      </c>
      <c r="E294" s="31">
        <f t="shared" si="24"/>
        <v>0</v>
      </c>
      <c r="H294" s="42">
        <f t="shared" si="21"/>
        <v>0</v>
      </c>
    </row>
    <row r="295" spans="1:8" outlineLevel="3">
      <c r="A295" s="30"/>
      <c r="B295" s="29" t="s">
        <v>268</v>
      </c>
      <c r="C295" s="31"/>
      <c r="D295" s="31">
        <f t="shared" si="24"/>
        <v>0</v>
      </c>
      <c r="E295" s="31">
        <f t="shared" si="24"/>
        <v>0</v>
      </c>
      <c r="H295" s="42">
        <f t="shared" si="21"/>
        <v>0</v>
      </c>
    </row>
    <row r="296" spans="1:8" outlineLevel="2">
      <c r="A296" s="6">
        <v>1101</v>
      </c>
      <c r="B296" s="4" t="s">
        <v>269</v>
      </c>
      <c r="C296" s="5">
        <v>300</v>
      </c>
      <c r="D296" s="5">
        <f>SUM(D297)</f>
        <v>0</v>
      </c>
      <c r="E296" s="5">
        <f>SUM(E297)</f>
        <v>0</v>
      </c>
      <c r="H296" s="42">
        <f t="shared" si="21"/>
        <v>300</v>
      </c>
    </row>
    <row r="297" spans="1:8" outlineLevel="3">
      <c r="A297" s="30"/>
      <c r="B297" s="29" t="s">
        <v>133</v>
      </c>
      <c r="C297" s="31"/>
      <c r="D297" s="31">
        <f>C297</f>
        <v>0</v>
      </c>
      <c r="E297" s="31">
        <f>D297</f>
        <v>0</v>
      </c>
      <c r="H297" s="42">
        <f t="shared" si="21"/>
        <v>0</v>
      </c>
    </row>
    <row r="298" spans="1:8" outlineLevel="2">
      <c r="A298" s="6">
        <v>1101</v>
      </c>
      <c r="B298" s="4" t="s">
        <v>37</v>
      </c>
      <c r="C298" s="5">
        <v>12300</v>
      </c>
      <c r="D298" s="5">
        <f>SUM(D299:D301)</f>
        <v>0</v>
      </c>
      <c r="E298" s="5">
        <f>SUM(E299:E301)</f>
        <v>0</v>
      </c>
      <c r="H298" s="42">
        <f t="shared" si="21"/>
        <v>12300</v>
      </c>
    </row>
    <row r="299" spans="1:8" outlineLevel="3">
      <c r="A299" s="30"/>
      <c r="B299" s="29" t="s">
        <v>270</v>
      </c>
      <c r="C299" s="31"/>
      <c r="D299" s="31">
        <f t="shared" ref="D299:E301" si="25">C299</f>
        <v>0</v>
      </c>
      <c r="E299" s="31">
        <f t="shared" si="25"/>
        <v>0</v>
      </c>
      <c r="H299" s="42">
        <f t="shared" si="21"/>
        <v>0</v>
      </c>
    </row>
    <row r="300" spans="1:8" outlineLevel="3">
      <c r="A300" s="30"/>
      <c r="B300" s="29" t="s">
        <v>271</v>
      </c>
      <c r="C300" s="31"/>
      <c r="D300" s="31">
        <f t="shared" si="25"/>
        <v>0</v>
      </c>
      <c r="E300" s="31">
        <f t="shared" si="25"/>
        <v>0</v>
      </c>
      <c r="H300" s="42">
        <f t="shared" si="21"/>
        <v>0</v>
      </c>
    </row>
    <row r="301" spans="1:8" outlineLevel="3">
      <c r="A301" s="30"/>
      <c r="B301" s="29" t="s">
        <v>272</v>
      </c>
      <c r="C301" s="31"/>
      <c r="D301" s="31">
        <f t="shared" si="25"/>
        <v>0</v>
      </c>
      <c r="E301" s="31">
        <f t="shared" si="25"/>
        <v>0</v>
      </c>
      <c r="H301" s="42">
        <f t="shared" si="21"/>
        <v>0</v>
      </c>
    </row>
    <row r="302" spans="1:8" outlineLevel="2">
      <c r="A302" s="6">
        <v>1101</v>
      </c>
      <c r="B302" s="4" t="s">
        <v>273</v>
      </c>
      <c r="C302" s="5">
        <v>1000</v>
      </c>
      <c r="D302" s="5">
        <f>SUM(D303:D304)</f>
        <v>0</v>
      </c>
      <c r="E302" s="5">
        <f>SUM(E303:E304)</f>
        <v>0</v>
      </c>
      <c r="H302" s="42">
        <f t="shared" si="21"/>
        <v>1000</v>
      </c>
    </row>
    <row r="303" spans="1:8" outlineLevel="3">
      <c r="A303" s="30"/>
      <c r="B303" s="29" t="s">
        <v>274</v>
      </c>
      <c r="C303" s="31">
        <v>0</v>
      </c>
      <c r="D303" s="31">
        <f>C303</f>
        <v>0</v>
      </c>
      <c r="E303" s="31">
        <f>D303</f>
        <v>0</v>
      </c>
      <c r="H303" s="42">
        <f t="shared" si="21"/>
        <v>0</v>
      </c>
    </row>
    <row r="304" spans="1:8" outlineLevel="3">
      <c r="A304" s="30"/>
      <c r="B304" s="29" t="s">
        <v>275</v>
      </c>
      <c r="C304" s="31">
        <v>0</v>
      </c>
      <c r="D304" s="31">
        <f>C304</f>
        <v>0</v>
      </c>
      <c r="E304" s="31">
        <f>D304</f>
        <v>0</v>
      </c>
      <c r="H304" s="42">
        <f t="shared" si="21"/>
        <v>0</v>
      </c>
    </row>
    <row r="305" spans="1:8" outlineLevel="2">
      <c r="A305" s="6">
        <v>1101</v>
      </c>
      <c r="B305" s="4" t="s">
        <v>38</v>
      </c>
      <c r="C305" s="5">
        <v>4470</v>
      </c>
      <c r="D305" s="5">
        <f>SUM(D306:D307)</f>
        <v>0</v>
      </c>
      <c r="E305" s="5">
        <f>SUM(E306:E307)</f>
        <v>0</v>
      </c>
      <c r="H305" s="42">
        <f t="shared" si="21"/>
        <v>4470</v>
      </c>
    </row>
    <row r="306" spans="1:8" outlineLevel="3">
      <c r="A306" s="30"/>
      <c r="B306" s="29" t="s">
        <v>276</v>
      </c>
      <c r="C306" s="31"/>
      <c r="D306" s="31">
        <f>C306</f>
        <v>0</v>
      </c>
      <c r="E306" s="31">
        <f>D306</f>
        <v>0</v>
      </c>
      <c r="H306" s="42">
        <f t="shared" si="21"/>
        <v>0</v>
      </c>
    </row>
    <row r="307" spans="1:8" outlineLevel="3">
      <c r="A307" s="30"/>
      <c r="B307" s="29" t="s">
        <v>277</v>
      </c>
      <c r="C307" s="31"/>
      <c r="D307" s="31">
        <f>C307</f>
        <v>0</v>
      </c>
      <c r="E307" s="31">
        <f>D307</f>
        <v>0</v>
      </c>
      <c r="H307" s="42">
        <f t="shared" si="21"/>
        <v>0</v>
      </c>
    </row>
    <row r="308" spans="1:8" outlineLevel="2">
      <c r="A308" s="6">
        <v>1101</v>
      </c>
      <c r="B308" s="4" t="s">
        <v>39</v>
      </c>
      <c r="C308" s="5">
        <v>44487</v>
      </c>
      <c r="D308" s="5">
        <f>SUM(D309:D312)</f>
        <v>0</v>
      </c>
      <c r="E308" s="5">
        <f>SUM(E309:E312)</f>
        <v>0</v>
      </c>
      <c r="H308" s="42">
        <f t="shared" si="21"/>
        <v>44487</v>
      </c>
    </row>
    <row r="309" spans="1:8" outlineLevel="3">
      <c r="A309" s="30"/>
      <c r="B309" s="29" t="s">
        <v>278</v>
      </c>
      <c r="C309" s="31"/>
      <c r="D309" s="31">
        <f>C309</f>
        <v>0</v>
      </c>
      <c r="E309" s="31">
        <f>D309</f>
        <v>0</v>
      </c>
      <c r="H309" s="42">
        <f t="shared" si="21"/>
        <v>0</v>
      </c>
    </row>
    <row r="310" spans="1:8" outlineLevel="3">
      <c r="A310" s="30"/>
      <c r="B310" s="29" t="s">
        <v>279</v>
      </c>
      <c r="C310" s="31"/>
      <c r="D310" s="31">
        <f t="shared" ref="D310:E312" si="26">C310</f>
        <v>0</v>
      </c>
      <c r="E310" s="31">
        <f t="shared" si="26"/>
        <v>0</v>
      </c>
      <c r="H310" s="42">
        <f t="shared" si="21"/>
        <v>0</v>
      </c>
    </row>
    <row r="311" spans="1:8" outlineLevel="3">
      <c r="A311" s="30"/>
      <c r="B311" s="29" t="s">
        <v>280</v>
      </c>
      <c r="C311" s="31"/>
      <c r="D311" s="31">
        <f t="shared" si="26"/>
        <v>0</v>
      </c>
      <c r="E311" s="31">
        <f t="shared" si="26"/>
        <v>0</v>
      </c>
      <c r="H311" s="42">
        <f t="shared" si="21"/>
        <v>0</v>
      </c>
    </row>
    <row r="312" spans="1:8" outlineLevel="3">
      <c r="A312" s="30"/>
      <c r="B312" s="29" t="s">
        <v>281</v>
      </c>
      <c r="C312" s="31"/>
      <c r="D312" s="31">
        <f t="shared" si="26"/>
        <v>0</v>
      </c>
      <c r="E312" s="31">
        <f t="shared" si="26"/>
        <v>0</v>
      </c>
      <c r="H312" s="42">
        <f t="shared" si="21"/>
        <v>0</v>
      </c>
    </row>
    <row r="313" spans="1:8" outlineLevel="2">
      <c r="A313" s="6">
        <v>1101</v>
      </c>
      <c r="B313" s="4" t="s">
        <v>134</v>
      </c>
      <c r="C313" s="5">
        <v>0</v>
      </c>
      <c r="D313" s="5">
        <f>C313</f>
        <v>0</v>
      </c>
      <c r="E313" s="5">
        <f>D313</f>
        <v>0</v>
      </c>
      <c r="H313" s="42">
        <f t="shared" si="21"/>
        <v>0</v>
      </c>
    </row>
    <row r="314" spans="1:8" outlineLevel="1">
      <c r="A314" s="190" t="s">
        <v>625</v>
      </c>
      <c r="B314" s="191"/>
      <c r="C314" s="33">
        <f>C315+C325+C331+C336+C337+C338+C328</f>
        <v>0</v>
      </c>
      <c r="D314" s="33">
        <f>D315+D325+D331+D336+D337+D338+D328</f>
        <v>0</v>
      </c>
      <c r="E314" s="33">
        <f>E315+E325+E331+E336+E337+E338+E328</f>
        <v>0</v>
      </c>
      <c r="H314" s="42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2">
        <f t="shared" si="21"/>
        <v>0</v>
      </c>
    </row>
    <row r="316" spans="1:8" outlineLevel="3">
      <c r="A316" s="30"/>
      <c r="B316" s="29" t="s">
        <v>282</v>
      </c>
      <c r="C316" s="31"/>
      <c r="D316" s="31">
        <f>C316</f>
        <v>0</v>
      </c>
      <c r="E316" s="31">
        <f>D316</f>
        <v>0</v>
      </c>
      <c r="H316" s="42">
        <f t="shared" si="21"/>
        <v>0</v>
      </c>
    </row>
    <row r="317" spans="1:8" outlineLevel="3">
      <c r="A317" s="30"/>
      <c r="B317" s="29" t="s">
        <v>240</v>
      </c>
      <c r="C317" s="31"/>
      <c r="D317" s="31">
        <f t="shared" ref="D317:E324" si="27">C317</f>
        <v>0</v>
      </c>
      <c r="E317" s="31">
        <f t="shared" si="27"/>
        <v>0</v>
      </c>
      <c r="H317" s="42">
        <f t="shared" si="21"/>
        <v>0</v>
      </c>
    </row>
    <row r="318" spans="1:8" outlineLevel="3">
      <c r="A318" s="30"/>
      <c r="B318" s="29" t="s">
        <v>283</v>
      </c>
      <c r="C318" s="31"/>
      <c r="D318" s="31">
        <f t="shared" si="27"/>
        <v>0</v>
      </c>
      <c r="E318" s="31">
        <f t="shared" si="27"/>
        <v>0</v>
      </c>
      <c r="H318" s="42">
        <f t="shared" si="21"/>
        <v>0</v>
      </c>
    </row>
    <row r="319" spans="1:8" outlineLevel="3">
      <c r="A319" s="30"/>
      <c r="B319" s="29" t="s">
        <v>270</v>
      </c>
      <c r="C319" s="31"/>
      <c r="D319" s="31">
        <f t="shared" si="27"/>
        <v>0</v>
      </c>
      <c r="E319" s="31">
        <f t="shared" si="27"/>
        <v>0</v>
      </c>
      <c r="H319" s="42">
        <f t="shared" si="21"/>
        <v>0</v>
      </c>
    </row>
    <row r="320" spans="1:8" outlineLevel="3">
      <c r="A320" s="30"/>
      <c r="B320" s="29" t="s">
        <v>284</v>
      </c>
      <c r="C320" s="31"/>
      <c r="D320" s="31">
        <f t="shared" si="27"/>
        <v>0</v>
      </c>
      <c r="E320" s="31">
        <f t="shared" si="27"/>
        <v>0</v>
      </c>
      <c r="H320" s="42">
        <f t="shared" si="21"/>
        <v>0</v>
      </c>
    </row>
    <row r="321" spans="1:8" outlineLevel="3">
      <c r="A321" s="30"/>
      <c r="B321" s="29" t="s">
        <v>274</v>
      </c>
      <c r="C321" s="31"/>
      <c r="D321" s="31">
        <f t="shared" si="27"/>
        <v>0</v>
      </c>
      <c r="E321" s="31">
        <f t="shared" si="27"/>
        <v>0</v>
      </c>
      <c r="H321" s="42">
        <f t="shared" si="21"/>
        <v>0</v>
      </c>
    </row>
    <row r="322" spans="1:8" outlineLevel="3">
      <c r="A322" s="30"/>
      <c r="B322" s="29" t="s">
        <v>275</v>
      </c>
      <c r="C322" s="31"/>
      <c r="D322" s="31">
        <f t="shared" si="27"/>
        <v>0</v>
      </c>
      <c r="E322" s="31">
        <f t="shared" si="27"/>
        <v>0</v>
      </c>
      <c r="H322" s="42">
        <f t="shared" ref="H322:H385" si="28">C322</f>
        <v>0</v>
      </c>
    </row>
    <row r="323" spans="1:8" outlineLevel="3">
      <c r="A323" s="30"/>
      <c r="B323" s="29" t="s">
        <v>260</v>
      </c>
      <c r="C323" s="31"/>
      <c r="D323" s="31">
        <f t="shared" si="27"/>
        <v>0</v>
      </c>
      <c r="E323" s="31">
        <f t="shared" si="27"/>
        <v>0</v>
      </c>
      <c r="H323" s="42">
        <f t="shared" si="28"/>
        <v>0</v>
      </c>
    </row>
    <row r="324" spans="1:8" outlineLevel="3">
      <c r="A324" s="30"/>
      <c r="B324" s="29" t="s">
        <v>261</v>
      </c>
      <c r="C324" s="31"/>
      <c r="D324" s="31">
        <f t="shared" si="27"/>
        <v>0</v>
      </c>
      <c r="E324" s="31">
        <f t="shared" si="27"/>
        <v>0</v>
      </c>
      <c r="H324" s="42">
        <f t="shared" si="28"/>
        <v>0</v>
      </c>
    </row>
    <row r="325" spans="1:8" outlineLevel="2">
      <c r="A325" s="6">
        <v>1102</v>
      </c>
      <c r="B325" s="4" t="s">
        <v>285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2">
        <f t="shared" si="28"/>
        <v>0</v>
      </c>
    </row>
    <row r="326" spans="1:8" outlineLevel="3">
      <c r="A326" s="30"/>
      <c r="B326" s="29" t="s">
        <v>286</v>
      </c>
      <c r="C326" s="31">
        <v>0</v>
      </c>
      <c r="D326" s="31">
        <f>C326</f>
        <v>0</v>
      </c>
      <c r="E326" s="31">
        <f>D326</f>
        <v>0</v>
      </c>
      <c r="H326" s="42">
        <f t="shared" si="28"/>
        <v>0</v>
      </c>
    </row>
    <row r="327" spans="1:8" outlineLevel="3">
      <c r="A327" s="30"/>
      <c r="B327" s="29" t="s">
        <v>287</v>
      </c>
      <c r="C327" s="31">
        <v>0</v>
      </c>
      <c r="D327" s="31">
        <f>C327</f>
        <v>0</v>
      </c>
      <c r="E327" s="31">
        <f>D327</f>
        <v>0</v>
      </c>
      <c r="H327" s="42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2">
        <f t="shared" si="28"/>
        <v>0</v>
      </c>
    </row>
    <row r="329" spans="1:8" outlineLevel="3">
      <c r="A329" s="30"/>
      <c r="B329" s="29" t="s">
        <v>276</v>
      </c>
      <c r="C329" s="31"/>
      <c r="D329" s="31">
        <f>C329</f>
        <v>0</v>
      </c>
      <c r="E329" s="31">
        <f>D329</f>
        <v>0</v>
      </c>
      <c r="H329" s="42">
        <f t="shared" si="28"/>
        <v>0</v>
      </c>
    </row>
    <row r="330" spans="1:8" outlineLevel="3">
      <c r="A330" s="30"/>
      <c r="B330" s="29" t="s">
        <v>277</v>
      </c>
      <c r="C330" s="31"/>
      <c r="D330" s="31">
        <f>C330</f>
        <v>0</v>
      </c>
      <c r="E330" s="31">
        <f>D330</f>
        <v>0</v>
      </c>
      <c r="H330" s="42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2">
        <f t="shared" si="28"/>
        <v>0</v>
      </c>
    </row>
    <row r="332" spans="1:8" outlineLevel="3">
      <c r="A332" s="30"/>
      <c r="B332" s="29" t="s">
        <v>278</v>
      </c>
      <c r="C332" s="31"/>
      <c r="D332" s="31">
        <f>C332</f>
        <v>0</v>
      </c>
      <c r="E332" s="31">
        <f>D332</f>
        <v>0</v>
      </c>
      <c r="H332" s="42">
        <f t="shared" si="28"/>
        <v>0</v>
      </c>
    </row>
    <row r="333" spans="1:8" outlineLevel="3">
      <c r="A333" s="30"/>
      <c r="B333" s="29" t="s">
        <v>279</v>
      </c>
      <c r="C333" s="31"/>
      <c r="D333" s="31">
        <f t="shared" ref="D333:E338" si="29">C333</f>
        <v>0</v>
      </c>
      <c r="E333" s="31">
        <f t="shared" si="29"/>
        <v>0</v>
      </c>
      <c r="H333" s="42">
        <f t="shared" si="28"/>
        <v>0</v>
      </c>
    </row>
    <row r="334" spans="1:8" outlineLevel="3">
      <c r="A334" s="30"/>
      <c r="B334" s="29" t="s">
        <v>280</v>
      </c>
      <c r="C334" s="31"/>
      <c r="D334" s="31">
        <f t="shared" si="29"/>
        <v>0</v>
      </c>
      <c r="E334" s="31">
        <f t="shared" si="29"/>
        <v>0</v>
      </c>
      <c r="H334" s="42">
        <f t="shared" si="28"/>
        <v>0</v>
      </c>
    </row>
    <row r="335" spans="1:8" outlineLevel="3">
      <c r="A335" s="30"/>
      <c r="B335" s="29" t="s">
        <v>281</v>
      </c>
      <c r="C335" s="31"/>
      <c r="D335" s="31">
        <f t="shared" si="29"/>
        <v>0</v>
      </c>
      <c r="E335" s="31">
        <f t="shared" si="29"/>
        <v>0</v>
      </c>
      <c r="H335" s="42">
        <f t="shared" si="28"/>
        <v>0</v>
      </c>
    </row>
    <row r="336" spans="1:8" outlineLevel="2">
      <c r="A336" s="6">
        <v>1102</v>
      </c>
      <c r="B336" s="4" t="s">
        <v>475</v>
      </c>
      <c r="C336" s="5">
        <v>0</v>
      </c>
      <c r="D336" s="5">
        <f t="shared" si="29"/>
        <v>0</v>
      </c>
      <c r="E336" s="5">
        <f t="shared" si="29"/>
        <v>0</v>
      </c>
      <c r="H336" s="42">
        <f t="shared" si="28"/>
        <v>0</v>
      </c>
    </row>
    <row r="337" spans="1:10" outlineLevel="2">
      <c r="A337" s="6">
        <v>1102</v>
      </c>
      <c r="B337" s="4" t="s">
        <v>474</v>
      </c>
      <c r="C337" s="5">
        <v>0</v>
      </c>
      <c r="D337" s="5">
        <f t="shared" si="29"/>
        <v>0</v>
      </c>
      <c r="E337" s="5">
        <f t="shared" si="29"/>
        <v>0</v>
      </c>
      <c r="H337" s="42">
        <f t="shared" si="28"/>
        <v>0</v>
      </c>
    </row>
    <row r="338" spans="1:10" outlineLevel="2">
      <c r="A338" s="6">
        <v>1102</v>
      </c>
      <c r="B338" s="4" t="s">
        <v>476</v>
      </c>
      <c r="C338" s="5">
        <v>0</v>
      </c>
      <c r="D338" s="5">
        <f t="shared" si="29"/>
        <v>0</v>
      </c>
      <c r="E338" s="5">
        <f t="shared" si="29"/>
        <v>0</v>
      </c>
      <c r="H338" s="42">
        <f t="shared" si="28"/>
        <v>0</v>
      </c>
    </row>
    <row r="339" spans="1:10">
      <c r="A339" s="188" t="s">
        <v>292</v>
      </c>
      <c r="B339" s="189"/>
      <c r="C339" s="34">
        <f>C340+C444+C482</f>
        <v>264660</v>
      </c>
      <c r="D339" s="34">
        <f>D340+D444+D482</f>
        <v>264660</v>
      </c>
      <c r="E339" s="34">
        <f>E340+E444+E482</f>
        <v>264660</v>
      </c>
      <c r="G339" s="40" t="s">
        <v>615</v>
      </c>
      <c r="H339" s="42">
        <f t="shared" si="28"/>
        <v>264660</v>
      </c>
      <c r="I339" s="43"/>
      <c r="J339" s="41" t="b">
        <f>AND(H339=I339)</f>
        <v>0</v>
      </c>
    </row>
    <row r="340" spans="1:10" outlineLevel="1">
      <c r="A340" s="190" t="s">
        <v>293</v>
      </c>
      <c r="B340" s="191"/>
      <c r="C340" s="33">
        <f>C341+C342+C343+C344+C347+C348+C353+C356+C357+C362+C367+BE290626+C371+C372+C373+C376+C377+C378+C382+C388+C391+C392+C395+C398+C399+C404+C407+C408+C409+C412+C415+C416+C419+C420+C421+C422+C429+C443</f>
        <v>231660</v>
      </c>
      <c r="D340" s="33">
        <f>D341+D342+D343+D344+D347+D348+D353+D356+D357+D362+D367+BH290668+D371+D372+D373+D376+D377+D378+D382+D388+D391+D392+D395+D398+D399+D404+D407+D408+D409+D412+D415+D416+D419+D420+D421+D422+D429+D443</f>
        <v>231660</v>
      </c>
      <c r="E340" s="33">
        <f>E341+E342+E343+E344+E347+E348+E353+E356+E357+E362+E367+BI290668+E371+E372+E373+E376+E377+E378+E382+E388+E391+E392+E395+E398+E399+E404+E407+E408+E409+E412+E415+E416+E419+E420+E421+E422+E429+E443</f>
        <v>231660</v>
      </c>
      <c r="H340" s="42">
        <f t="shared" si="28"/>
        <v>231660</v>
      </c>
    </row>
    <row r="341" spans="1:10" outlineLevel="2">
      <c r="A341" s="6">
        <v>2201</v>
      </c>
      <c r="B341" s="35" t="s">
        <v>294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2">
        <f t="shared" si="28"/>
        <v>0</v>
      </c>
    </row>
    <row r="342" spans="1:10" outlineLevel="2">
      <c r="A342" s="6">
        <v>2201</v>
      </c>
      <c r="B342" s="4" t="s">
        <v>40</v>
      </c>
      <c r="C342" s="5">
        <v>9500</v>
      </c>
      <c r="D342" s="5">
        <f t="shared" si="30"/>
        <v>9500</v>
      </c>
      <c r="E342" s="5">
        <f t="shared" si="30"/>
        <v>9500</v>
      </c>
      <c r="H342" s="42">
        <f t="shared" si="28"/>
        <v>9500</v>
      </c>
    </row>
    <row r="343" spans="1:10" outlineLevel="2">
      <c r="A343" s="6">
        <v>2201</v>
      </c>
      <c r="B343" s="4" t="s">
        <v>41</v>
      </c>
      <c r="C343" s="5">
        <v>80000</v>
      </c>
      <c r="D343" s="5">
        <f t="shared" si="30"/>
        <v>80000</v>
      </c>
      <c r="E343" s="5">
        <f t="shared" si="30"/>
        <v>80000</v>
      </c>
      <c r="H343" s="42">
        <f t="shared" si="28"/>
        <v>80000</v>
      </c>
    </row>
    <row r="344" spans="1:10" outlineLevel="2">
      <c r="A344" s="6">
        <v>2201</v>
      </c>
      <c r="B344" s="4" t="s">
        <v>295</v>
      </c>
      <c r="C344" s="5">
        <f>SUM(C345:C346)</f>
        <v>2500</v>
      </c>
      <c r="D344" s="5">
        <f>SUM(D345:D346)</f>
        <v>2500</v>
      </c>
      <c r="E344" s="5">
        <f>SUM(E345:E346)</f>
        <v>2500</v>
      </c>
      <c r="H344" s="42">
        <f t="shared" si="28"/>
        <v>2500</v>
      </c>
    </row>
    <row r="345" spans="1:10" outlineLevel="3">
      <c r="A345" s="30"/>
      <c r="B345" s="29" t="s">
        <v>296</v>
      </c>
      <c r="C345" s="31">
        <v>2000</v>
      </c>
      <c r="D345" s="31">
        <f t="shared" ref="D345:E347" si="31">C345</f>
        <v>2000</v>
      </c>
      <c r="E345" s="31">
        <f t="shared" si="31"/>
        <v>2000</v>
      </c>
      <c r="H345" s="42">
        <f t="shared" si="28"/>
        <v>2000</v>
      </c>
    </row>
    <row r="346" spans="1:10" outlineLevel="3">
      <c r="A346" s="30"/>
      <c r="B346" s="29" t="s">
        <v>297</v>
      </c>
      <c r="C346" s="31">
        <v>500</v>
      </c>
      <c r="D346" s="31">
        <f t="shared" si="31"/>
        <v>500</v>
      </c>
      <c r="E346" s="31">
        <f t="shared" si="31"/>
        <v>500</v>
      </c>
      <c r="H346" s="42">
        <f t="shared" si="28"/>
        <v>500</v>
      </c>
    </row>
    <row r="347" spans="1:10" outlineLevel="2">
      <c r="A347" s="6">
        <v>2201</v>
      </c>
      <c r="B347" s="4" t="s">
        <v>298</v>
      </c>
      <c r="C347" s="5">
        <v>0</v>
      </c>
      <c r="D347" s="5">
        <f t="shared" si="31"/>
        <v>0</v>
      </c>
      <c r="E347" s="5">
        <f t="shared" si="31"/>
        <v>0</v>
      </c>
      <c r="H347" s="42">
        <f t="shared" si="28"/>
        <v>0</v>
      </c>
    </row>
    <row r="348" spans="1:10" outlineLevel="2">
      <c r="A348" s="6">
        <v>2201</v>
      </c>
      <c r="B348" s="4" t="s">
        <v>299</v>
      </c>
      <c r="C348" s="5">
        <f>SUM(C349:C352)</f>
        <v>19000</v>
      </c>
      <c r="D348" s="5">
        <f>SUM(D349:D352)</f>
        <v>19000</v>
      </c>
      <c r="E348" s="5">
        <f>SUM(E349:E352)</f>
        <v>19000</v>
      </c>
      <c r="H348" s="42">
        <f t="shared" si="28"/>
        <v>19000</v>
      </c>
    </row>
    <row r="349" spans="1:10" outlineLevel="3">
      <c r="A349" s="30"/>
      <c r="B349" s="29" t="s">
        <v>300</v>
      </c>
      <c r="C349" s="31">
        <v>19000</v>
      </c>
      <c r="D349" s="31">
        <f>C349</f>
        <v>19000</v>
      </c>
      <c r="E349" s="31">
        <f>D349</f>
        <v>19000</v>
      </c>
      <c r="H349" s="42">
        <f t="shared" si="28"/>
        <v>19000</v>
      </c>
    </row>
    <row r="350" spans="1:10" outlineLevel="3">
      <c r="A350" s="30"/>
      <c r="B350" s="29" t="s">
        <v>301</v>
      </c>
      <c r="C350" s="31">
        <v>0</v>
      </c>
      <c r="D350" s="31">
        <f t="shared" ref="D350:E352" si="32">C350</f>
        <v>0</v>
      </c>
      <c r="E350" s="31">
        <f t="shared" si="32"/>
        <v>0</v>
      </c>
      <c r="H350" s="42">
        <f t="shared" si="28"/>
        <v>0</v>
      </c>
    </row>
    <row r="351" spans="1:10" outlineLevel="3">
      <c r="A351" s="30"/>
      <c r="B351" s="29" t="s">
        <v>302</v>
      </c>
      <c r="C351" s="31">
        <v>0</v>
      </c>
      <c r="D351" s="31">
        <f t="shared" si="32"/>
        <v>0</v>
      </c>
      <c r="E351" s="31">
        <f t="shared" si="32"/>
        <v>0</v>
      </c>
      <c r="H351" s="42">
        <f t="shared" si="28"/>
        <v>0</v>
      </c>
    </row>
    <row r="352" spans="1:10" outlineLevel="3">
      <c r="A352" s="30"/>
      <c r="B352" s="29" t="s">
        <v>303</v>
      </c>
      <c r="C352" s="31">
        <v>0</v>
      </c>
      <c r="D352" s="31">
        <f t="shared" si="32"/>
        <v>0</v>
      </c>
      <c r="E352" s="31">
        <f t="shared" si="32"/>
        <v>0</v>
      </c>
      <c r="H352" s="42">
        <f t="shared" si="28"/>
        <v>0</v>
      </c>
    </row>
    <row r="353" spans="1:8" outlineLevel="2">
      <c r="A353" s="6">
        <v>2201</v>
      </c>
      <c r="B353" s="4" t="s">
        <v>304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2">
        <f t="shared" si="28"/>
        <v>500</v>
      </c>
    </row>
    <row r="354" spans="1:8" outlineLevel="3">
      <c r="A354" s="30"/>
      <c r="B354" s="29" t="s">
        <v>42</v>
      </c>
      <c r="C354" s="31">
        <v>500</v>
      </c>
      <c r="D354" s="31">
        <f t="shared" ref="D354:E356" si="33">C354</f>
        <v>500</v>
      </c>
      <c r="E354" s="31">
        <f t="shared" si="33"/>
        <v>500</v>
      </c>
      <c r="H354" s="42">
        <f t="shared" si="28"/>
        <v>500</v>
      </c>
    </row>
    <row r="355" spans="1:8" outlineLevel="3">
      <c r="A355" s="30"/>
      <c r="B355" s="29" t="s">
        <v>305</v>
      </c>
      <c r="C355" s="31">
        <v>0</v>
      </c>
      <c r="D355" s="31">
        <f t="shared" si="33"/>
        <v>0</v>
      </c>
      <c r="E355" s="31">
        <f t="shared" si="33"/>
        <v>0</v>
      </c>
      <c r="H355" s="42">
        <f t="shared" si="28"/>
        <v>0</v>
      </c>
    </row>
    <row r="356" spans="1:8" outlineLevel="2">
      <c r="A356" s="6">
        <v>2201</v>
      </c>
      <c r="B356" s="4" t="s">
        <v>306</v>
      </c>
      <c r="C356" s="5">
        <v>0</v>
      </c>
      <c r="D356" s="5">
        <f t="shared" si="33"/>
        <v>0</v>
      </c>
      <c r="E356" s="5">
        <f t="shared" si="33"/>
        <v>0</v>
      </c>
      <c r="H356" s="42">
        <f t="shared" si="28"/>
        <v>0</v>
      </c>
    </row>
    <row r="357" spans="1:8" outlineLevel="2">
      <c r="A357" s="6">
        <v>2201</v>
      </c>
      <c r="B357" s="4" t="s">
        <v>307</v>
      </c>
      <c r="C357" s="5">
        <f>SUM(C358:C361)</f>
        <v>5000</v>
      </c>
      <c r="D357" s="5">
        <f>SUM(D358:D361)</f>
        <v>5000</v>
      </c>
      <c r="E357" s="5">
        <f>SUM(E358:E361)</f>
        <v>5000</v>
      </c>
      <c r="H357" s="42">
        <f t="shared" si="28"/>
        <v>5000</v>
      </c>
    </row>
    <row r="358" spans="1:8" outlineLevel="3">
      <c r="A358" s="30"/>
      <c r="B358" s="29" t="s">
        <v>308</v>
      </c>
      <c r="C358" s="31">
        <v>4394</v>
      </c>
      <c r="D358" s="31">
        <f>C358</f>
        <v>4394</v>
      </c>
      <c r="E358" s="31">
        <f>D358</f>
        <v>4394</v>
      </c>
      <c r="H358" s="42">
        <f t="shared" si="28"/>
        <v>4394</v>
      </c>
    </row>
    <row r="359" spans="1:8" outlineLevel="3">
      <c r="A359" s="30"/>
      <c r="B359" s="29" t="s">
        <v>309</v>
      </c>
      <c r="C359" s="31"/>
      <c r="D359" s="31">
        <f t="shared" ref="D359:E361" si="34">C359</f>
        <v>0</v>
      </c>
      <c r="E359" s="31">
        <f t="shared" si="34"/>
        <v>0</v>
      </c>
      <c r="H359" s="42">
        <f t="shared" si="28"/>
        <v>0</v>
      </c>
    </row>
    <row r="360" spans="1:8" outlineLevel="3">
      <c r="A360" s="30"/>
      <c r="B360" s="29" t="s">
        <v>310</v>
      </c>
      <c r="C360" s="31">
        <v>606</v>
      </c>
      <c r="D360" s="31">
        <f t="shared" si="34"/>
        <v>606</v>
      </c>
      <c r="E360" s="31">
        <f t="shared" si="34"/>
        <v>606</v>
      </c>
      <c r="H360" s="42">
        <f t="shared" si="28"/>
        <v>606</v>
      </c>
    </row>
    <row r="361" spans="1:8" outlineLevel="3">
      <c r="A361" s="30"/>
      <c r="B361" s="29" t="s">
        <v>311</v>
      </c>
      <c r="C361" s="31"/>
      <c r="D361" s="31">
        <f t="shared" si="34"/>
        <v>0</v>
      </c>
      <c r="E361" s="31">
        <f t="shared" si="34"/>
        <v>0</v>
      </c>
      <c r="H361" s="42">
        <f t="shared" si="28"/>
        <v>0</v>
      </c>
    </row>
    <row r="362" spans="1:8" outlineLevel="2">
      <c r="A362" s="6">
        <v>2201</v>
      </c>
      <c r="B362" s="4" t="s">
        <v>312</v>
      </c>
      <c r="C362" s="5">
        <f>SUM(C363:C366)</f>
        <v>23000</v>
      </c>
      <c r="D362" s="5">
        <f>SUM(D363:D366)</f>
        <v>23000</v>
      </c>
      <c r="E362" s="5">
        <f>SUM(E363:E366)</f>
        <v>23000</v>
      </c>
      <c r="H362" s="42">
        <f t="shared" si="28"/>
        <v>23000</v>
      </c>
    </row>
    <row r="363" spans="1:8" outlineLevel="3">
      <c r="A363" s="30"/>
      <c r="B363" s="29" t="s">
        <v>313</v>
      </c>
      <c r="C363" s="31">
        <v>12000</v>
      </c>
      <c r="D363" s="31">
        <f>C363</f>
        <v>12000</v>
      </c>
      <c r="E363" s="31">
        <f>D363</f>
        <v>12000</v>
      </c>
      <c r="H363" s="42">
        <f t="shared" si="28"/>
        <v>12000</v>
      </c>
    </row>
    <row r="364" spans="1:8" outlineLevel="3">
      <c r="A364" s="30"/>
      <c r="B364" s="29" t="s">
        <v>314</v>
      </c>
      <c r="C364" s="31">
        <v>11000</v>
      </c>
      <c r="D364" s="31">
        <f t="shared" ref="D364:E366" si="35">C364</f>
        <v>11000</v>
      </c>
      <c r="E364" s="31">
        <f t="shared" si="35"/>
        <v>11000</v>
      </c>
      <c r="H364" s="42">
        <f t="shared" si="28"/>
        <v>11000</v>
      </c>
    </row>
    <row r="365" spans="1:8" outlineLevel="3">
      <c r="A365" s="30"/>
      <c r="B365" s="29" t="s">
        <v>315</v>
      </c>
      <c r="C365" s="31"/>
      <c r="D365" s="31">
        <f t="shared" si="35"/>
        <v>0</v>
      </c>
      <c r="E365" s="31">
        <f t="shared" si="35"/>
        <v>0</v>
      </c>
      <c r="H365" s="42">
        <f t="shared" si="28"/>
        <v>0</v>
      </c>
    </row>
    <row r="366" spans="1:8" outlineLevel="3">
      <c r="A366" s="30"/>
      <c r="B366" s="29" t="s">
        <v>316</v>
      </c>
      <c r="C366" s="31"/>
      <c r="D366" s="31">
        <f t="shared" si="35"/>
        <v>0</v>
      </c>
      <c r="E366" s="31">
        <f t="shared" si="35"/>
        <v>0</v>
      </c>
      <c r="H366" s="42">
        <f t="shared" si="28"/>
        <v>0</v>
      </c>
    </row>
    <row r="367" spans="1:8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2">
        <f t="shared" si="28"/>
        <v>300</v>
      </c>
    </row>
    <row r="368" spans="1:8" outlineLevel="2" collapsed="1">
      <c r="A368" s="6">
        <v>2201</v>
      </c>
      <c r="B368" s="4" t="s">
        <v>317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2">
        <f t="shared" si="28"/>
        <v>0</v>
      </c>
    </row>
    <row r="369" spans="1:8" outlineLevel="3">
      <c r="A369" s="30"/>
      <c r="B369" s="29" t="s">
        <v>318</v>
      </c>
      <c r="C369" s="31">
        <v>0</v>
      </c>
      <c r="D369" s="31">
        <f t="shared" ref="D369:E372" si="36">C369</f>
        <v>0</v>
      </c>
      <c r="E369" s="31">
        <f t="shared" si="36"/>
        <v>0</v>
      </c>
      <c r="H369" s="42">
        <f t="shared" si="28"/>
        <v>0</v>
      </c>
    </row>
    <row r="370" spans="1:8" outlineLevel="3">
      <c r="A370" s="30"/>
      <c r="B370" s="29" t="s">
        <v>319</v>
      </c>
      <c r="C370" s="31">
        <v>0</v>
      </c>
      <c r="D370" s="31">
        <f t="shared" si="36"/>
        <v>0</v>
      </c>
      <c r="E370" s="31">
        <f t="shared" si="36"/>
        <v>0</v>
      </c>
      <c r="H370" s="42">
        <f t="shared" si="28"/>
        <v>0</v>
      </c>
    </row>
    <row r="371" spans="1:8" outlineLevel="2">
      <c r="A371" s="6">
        <v>2201</v>
      </c>
      <c r="B371" s="4" t="s">
        <v>44</v>
      </c>
      <c r="C371" s="5">
        <v>1500</v>
      </c>
      <c r="D371" s="5">
        <f t="shared" si="36"/>
        <v>1500</v>
      </c>
      <c r="E371" s="5">
        <f t="shared" si="36"/>
        <v>1500</v>
      </c>
      <c r="H371" s="42">
        <f t="shared" si="28"/>
        <v>1500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6"/>
        <v>4000</v>
      </c>
      <c r="E372" s="5">
        <f t="shared" si="36"/>
        <v>4000</v>
      </c>
      <c r="H372" s="42">
        <f t="shared" si="28"/>
        <v>4000</v>
      </c>
    </row>
    <row r="373" spans="1:8" outlineLevel="2" collapsed="1">
      <c r="A373" s="6">
        <v>2201</v>
      </c>
      <c r="B373" s="4" t="s">
        <v>320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2">
        <f t="shared" si="28"/>
        <v>0</v>
      </c>
    </row>
    <row r="374" spans="1:8" outlineLevel="3">
      <c r="A374" s="30"/>
      <c r="B374" s="29" t="s">
        <v>321</v>
      </c>
      <c r="C374" s="31">
        <v>0</v>
      </c>
      <c r="D374" s="31">
        <f t="shared" ref="D374:E377" si="37">C374</f>
        <v>0</v>
      </c>
      <c r="E374" s="31">
        <f t="shared" si="37"/>
        <v>0</v>
      </c>
      <c r="H374" s="42">
        <f t="shared" si="28"/>
        <v>0</v>
      </c>
    </row>
    <row r="375" spans="1:8" outlineLevel="3">
      <c r="A375" s="30"/>
      <c r="B375" s="29" t="s">
        <v>322</v>
      </c>
      <c r="C375" s="31">
        <v>0</v>
      </c>
      <c r="D375" s="31">
        <f t="shared" si="37"/>
        <v>0</v>
      </c>
      <c r="E375" s="31">
        <f t="shared" si="37"/>
        <v>0</v>
      </c>
      <c r="H375" s="42">
        <f t="shared" si="28"/>
        <v>0</v>
      </c>
    </row>
    <row r="376" spans="1:8" outlineLevel="2">
      <c r="A376" s="6">
        <v>2201</v>
      </c>
      <c r="B376" s="4" t="s">
        <v>323</v>
      </c>
      <c r="C376" s="5">
        <v>0</v>
      </c>
      <c r="D376" s="5">
        <f t="shared" si="37"/>
        <v>0</v>
      </c>
      <c r="E376" s="5">
        <f t="shared" si="37"/>
        <v>0</v>
      </c>
      <c r="H376" s="42">
        <f t="shared" si="28"/>
        <v>0</v>
      </c>
    </row>
    <row r="377" spans="1:8" outlineLevel="2" collapsed="1">
      <c r="A377" s="6">
        <v>2201</v>
      </c>
      <c r="B377" s="4" t="s">
        <v>324</v>
      </c>
      <c r="C377" s="5">
        <v>700</v>
      </c>
      <c r="D377" s="5">
        <f t="shared" si="37"/>
        <v>700</v>
      </c>
      <c r="E377" s="5">
        <f t="shared" si="37"/>
        <v>700</v>
      </c>
      <c r="H377" s="42">
        <f t="shared" si="28"/>
        <v>700</v>
      </c>
    </row>
    <row r="378" spans="1:8" outlineLevel="2">
      <c r="A378" s="6">
        <v>2201</v>
      </c>
      <c r="B378" s="4" t="s">
        <v>325</v>
      </c>
      <c r="C378" s="5">
        <f>SUM(C379:C381)</f>
        <v>7000</v>
      </c>
      <c r="D378" s="5">
        <f>SUM(D379:D381)</f>
        <v>7000</v>
      </c>
      <c r="E378" s="5">
        <f>SUM(E379:E381)</f>
        <v>7000</v>
      </c>
      <c r="H378" s="42">
        <f t="shared" si="28"/>
        <v>7000</v>
      </c>
    </row>
    <row r="379" spans="1:8" outlineLevel="3">
      <c r="A379" s="30"/>
      <c r="B379" s="29" t="s">
        <v>46</v>
      </c>
      <c r="C379" s="31">
        <v>6000</v>
      </c>
      <c r="D379" s="31">
        <f t="shared" ref="D379:E381" si="38">C379</f>
        <v>6000</v>
      </c>
      <c r="E379" s="31">
        <f t="shared" si="38"/>
        <v>6000</v>
      </c>
      <c r="H379" s="42">
        <f t="shared" si="28"/>
        <v>6000</v>
      </c>
    </row>
    <row r="380" spans="1:8" outlineLevel="3">
      <c r="A380" s="30"/>
      <c r="B380" s="29" t="s">
        <v>135</v>
      </c>
      <c r="C380" s="31"/>
      <c r="D380" s="31">
        <f t="shared" si="38"/>
        <v>0</v>
      </c>
      <c r="E380" s="31">
        <f t="shared" si="38"/>
        <v>0</v>
      </c>
      <c r="H380" s="42">
        <f t="shared" si="28"/>
        <v>0</v>
      </c>
    </row>
    <row r="381" spans="1:8" outlineLevel="3">
      <c r="A381" s="30"/>
      <c r="B381" s="29" t="s">
        <v>47</v>
      </c>
      <c r="C381" s="31">
        <v>1000</v>
      </c>
      <c r="D381" s="31">
        <f t="shared" si="38"/>
        <v>1000</v>
      </c>
      <c r="E381" s="31">
        <f t="shared" si="38"/>
        <v>1000</v>
      </c>
      <c r="H381" s="42">
        <f t="shared" si="28"/>
        <v>1000</v>
      </c>
    </row>
    <row r="382" spans="1:8" outlineLevel="2">
      <c r="A382" s="6">
        <v>2201</v>
      </c>
      <c r="B382" s="4" t="s">
        <v>136</v>
      </c>
      <c r="C382" s="5">
        <f>SUM(C383:C387)</f>
        <v>9105</v>
      </c>
      <c r="D382" s="5">
        <f>SUM(D383:D387)</f>
        <v>9105</v>
      </c>
      <c r="E382" s="5">
        <f>SUM(E383:E387)</f>
        <v>9105</v>
      </c>
      <c r="H382" s="42">
        <f t="shared" si="28"/>
        <v>9105</v>
      </c>
    </row>
    <row r="383" spans="1:8" outlineLevel="3">
      <c r="A383" s="30"/>
      <c r="B383" s="29" t="s">
        <v>326</v>
      </c>
      <c r="C383" s="31">
        <v>3000</v>
      </c>
      <c r="D383" s="31">
        <f>C383</f>
        <v>3000</v>
      </c>
      <c r="E383" s="31">
        <f>D383</f>
        <v>3000</v>
      </c>
      <c r="H383" s="42">
        <f t="shared" si="28"/>
        <v>3000</v>
      </c>
    </row>
    <row r="384" spans="1:8" outlineLevel="3">
      <c r="A384" s="30"/>
      <c r="B384" s="29" t="s">
        <v>327</v>
      </c>
      <c r="C384" s="31"/>
      <c r="D384" s="31">
        <f t="shared" ref="D384:E387" si="39">C384</f>
        <v>0</v>
      </c>
      <c r="E384" s="31">
        <f t="shared" si="39"/>
        <v>0</v>
      </c>
      <c r="H384" s="42">
        <f t="shared" si="28"/>
        <v>0</v>
      </c>
    </row>
    <row r="385" spans="1:8" outlineLevel="3">
      <c r="A385" s="30"/>
      <c r="B385" s="29" t="s">
        <v>328</v>
      </c>
      <c r="C385" s="31"/>
      <c r="D385" s="31">
        <f t="shared" si="39"/>
        <v>0</v>
      </c>
      <c r="E385" s="31">
        <f t="shared" si="39"/>
        <v>0</v>
      </c>
      <c r="H385" s="42">
        <f t="shared" si="28"/>
        <v>0</v>
      </c>
    </row>
    <row r="386" spans="1:8" outlineLevel="3">
      <c r="A386" s="30"/>
      <c r="B386" s="29" t="s">
        <v>329</v>
      </c>
      <c r="C386" s="31">
        <v>3120</v>
      </c>
      <c r="D386" s="31">
        <f t="shared" si="39"/>
        <v>3120</v>
      </c>
      <c r="E386" s="31">
        <f t="shared" si="39"/>
        <v>3120</v>
      </c>
      <c r="H386" s="42">
        <f t="shared" ref="H386:H449" si="40">C386</f>
        <v>3120</v>
      </c>
    </row>
    <row r="387" spans="1:8" outlineLevel="3">
      <c r="A387" s="30"/>
      <c r="B387" s="29" t="s">
        <v>330</v>
      </c>
      <c r="C387" s="31">
        <v>2985</v>
      </c>
      <c r="D387" s="31">
        <f t="shared" si="39"/>
        <v>2985</v>
      </c>
      <c r="E387" s="31">
        <f t="shared" si="39"/>
        <v>2985</v>
      </c>
      <c r="H387" s="42">
        <f t="shared" si="40"/>
        <v>2985</v>
      </c>
    </row>
    <row r="388" spans="1:8" outlineLevel="2">
      <c r="A388" s="6">
        <v>2201</v>
      </c>
      <c r="B388" s="4" t="s">
        <v>331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2">
        <f t="shared" si="40"/>
        <v>1000</v>
      </c>
    </row>
    <row r="389" spans="1:8" outlineLevel="3">
      <c r="A389" s="30"/>
      <c r="B389" s="29" t="s">
        <v>48</v>
      </c>
      <c r="C389" s="31">
        <v>1000</v>
      </c>
      <c r="D389" s="31">
        <f t="shared" ref="D389:E391" si="41">C389</f>
        <v>1000</v>
      </c>
      <c r="E389" s="31">
        <f t="shared" si="41"/>
        <v>1000</v>
      </c>
      <c r="H389" s="42">
        <f t="shared" si="40"/>
        <v>1000</v>
      </c>
    </row>
    <row r="390" spans="1:8" outlineLevel="3">
      <c r="A390" s="30"/>
      <c r="B390" s="29" t="s">
        <v>332</v>
      </c>
      <c r="C390" s="31">
        <v>0</v>
      </c>
      <c r="D390" s="31">
        <f t="shared" si="41"/>
        <v>0</v>
      </c>
      <c r="E390" s="31">
        <f t="shared" si="41"/>
        <v>0</v>
      </c>
      <c r="H390" s="42">
        <f t="shared" si="40"/>
        <v>0</v>
      </c>
    </row>
    <row r="391" spans="1:8" outlineLevel="2">
      <c r="A391" s="6">
        <v>2201</v>
      </c>
      <c r="B391" s="4" t="s">
        <v>333</v>
      </c>
      <c r="C391" s="5">
        <v>0</v>
      </c>
      <c r="D391" s="5">
        <f t="shared" si="41"/>
        <v>0</v>
      </c>
      <c r="E391" s="5">
        <f t="shared" si="41"/>
        <v>0</v>
      </c>
      <c r="H391" s="42">
        <f t="shared" si="40"/>
        <v>0</v>
      </c>
    </row>
    <row r="392" spans="1:8" outlineLevel="2" collapsed="1">
      <c r="A392" s="6">
        <v>2201</v>
      </c>
      <c r="B392" s="4" t="s">
        <v>334</v>
      </c>
      <c r="C392" s="5">
        <f>SUM(C393:C394)</f>
        <v>4300</v>
      </c>
      <c r="D392" s="5">
        <f>SUM(D393:D394)</f>
        <v>4300</v>
      </c>
      <c r="E392" s="5">
        <f>SUM(E393:E394)</f>
        <v>4300</v>
      </c>
      <c r="H392" s="42">
        <f t="shared" si="40"/>
        <v>4300</v>
      </c>
    </row>
    <row r="393" spans="1:8" outlineLevel="3">
      <c r="A393" s="30"/>
      <c r="B393" s="29" t="s">
        <v>335</v>
      </c>
      <c r="C393" s="31">
        <v>0</v>
      </c>
      <c r="D393" s="31">
        <f>C393</f>
        <v>0</v>
      </c>
      <c r="E393" s="31">
        <f>D393</f>
        <v>0</v>
      </c>
      <c r="H393" s="42">
        <f t="shared" si="40"/>
        <v>0</v>
      </c>
    </row>
    <row r="394" spans="1:8" outlineLevel="3">
      <c r="A394" s="30"/>
      <c r="B394" s="29" t="s">
        <v>336</v>
      </c>
      <c r="C394" s="31">
        <v>4300</v>
      </c>
      <c r="D394" s="31">
        <f>C394</f>
        <v>4300</v>
      </c>
      <c r="E394" s="31">
        <f>D394</f>
        <v>4300</v>
      </c>
      <c r="H394" s="42">
        <f t="shared" si="40"/>
        <v>4300</v>
      </c>
    </row>
    <row r="395" spans="1:8" outlineLevel="2">
      <c r="A395" s="6">
        <v>2201</v>
      </c>
      <c r="B395" s="4" t="s">
        <v>137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2">
        <f t="shared" si="40"/>
        <v>0</v>
      </c>
    </row>
    <row r="396" spans="1:8" outlineLevel="3">
      <c r="A396" s="30"/>
      <c r="B396" s="29" t="s">
        <v>337</v>
      </c>
      <c r="C396" s="31"/>
      <c r="D396" s="31">
        <f t="shared" ref="D396:E398" si="42">C396</f>
        <v>0</v>
      </c>
      <c r="E396" s="31">
        <f t="shared" si="42"/>
        <v>0</v>
      </c>
      <c r="H396" s="42">
        <f t="shared" si="40"/>
        <v>0</v>
      </c>
    </row>
    <row r="397" spans="1:8" outlineLevel="3">
      <c r="A397" s="30"/>
      <c r="B397" s="29" t="s">
        <v>338</v>
      </c>
      <c r="C397" s="31">
        <v>0</v>
      </c>
      <c r="D397" s="31">
        <f t="shared" si="42"/>
        <v>0</v>
      </c>
      <c r="E397" s="31">
        <f t="shared" si="42"/>
        <v>0</v>
      </c>
      <c r="H397" s="42">
        <f t="shared" si="40"/>
        <v>0</v>
      </c>
    </row>
    <row r="398" spans="1:8" outlineLevel="2">
      <c r="A398" s="6">
        <v>2201</v>
      </c>
      <c r="B398" s="4" t="s">
        <v>339</v>
      </c>
      <c r="C398" s="5">
        <v>0</v>
      </c>
      <c r="D398" s="5">
        <f t="shared" si="42"/>
        <v>0</v>
      </c>
      <c r="E398" s="5">
        <f t="shared" si="42"/>
        <v>0</v>
      </c>
      <c r="H398" s="42">
        <f t="shared" si="40"/>
        <v>0</v>
      </c>
    </row>
    <row r="399" spans="1:8" outlineLevel="2" collapsed="1">
      <c r="A399" s="6">
        <v>2201</v>
      </c>
      <c r="B399" s="4" t="s">
        <v>138</v>
      </c>
      <c r="C399" s="5">
        <f>SUM(C400:C403)</f>
        <v>300</v>
      </c>
      <c r="D399" s="5">
        <f>SUM(D400:D403)</f>
        <v>300</v>
      </c>
      <c r="E399" s="5">
        <f>SUM(E400:E403)</f>
        <v>300</v>
      </c>
      <c r="H399" s="42">
        <f t="shared" si="40"/>
        <v>300</v>
      </c>
    </row>
    <row r="400" spans="1:8" outlineLevel="3">
      <c r="A400" s="30"/>
      <c r="B400" s="29" t="s">
        <v>340</v>
      </c>
      <c r="C400" s="31">
        <v>0</v>
      </c>
      <c r="D400" s="31">
        <f>C400</f>
        <v>0</v>
      </c>
      <c r="E400" s="31">
        <f>D400</f>
        <v>0</v>
      </c>
      <c r="H400" s="42">
        <f t="shared" si="40"/>
        <v>0</v>
      </c>
    </row>
    <row r="401" spans="1:8" outlineLevel="3">
      <c r="A401" s="30"/>
      <c r="B401" s="29" t="s">
        <v>341</v>
      </c>
      <c r="C401" s="31"/>
      <c r="D401" s="31">
        <f t="shared" ref="D401:E403" si="43">C401</f>
        <v>0</v>
      </c>
      <c r="E401" s="31">
        <f t="shared" si="43"/>
        <v>0</v>
      </c>
      <c r="H401" s="42">
        <f t="shared" si="40"/>
        <v>0</v>
      </c>
    </row>
    <row r="402" spans="1:8" outlineLevel="3">
      <c r="A402" s="30"/>
      <c r="B402" s="29" t="s">
        <v>342</v>
      </c>
      <c r="C402" s="31">
        <v>0</v>
      </c>
      <c r="D402" s="31">
        <f t="shared" si="43"/>
        <v>0</v>
      </c>
      <c r="E402" s="31">
        <f t="shared" si="43"/>
        <v>0</v>
      </c>
      <c r="H402" s="42">
        <f t="shared" si="40"/>
        <v>0</v>
      </c>
    </row>
    <row r="403" spans="1:8" outlineLevel="3">
      <c r="A403" s="30"/>
      <c r="B403" s="29" t="s">
        <v>343</v>
      </c>
      <c r="C403" s="31">
        <v>300</v>
      </c>
      <c r="D403" s="31">
        <f t="shared" si="43"/>
        <v>300</v>
      </c>
      <c r="E403" s="31">
        <f t="shared" si="43"/>
        <v>300</v>
      </c>
      <c r="H403" s="42">
        <f t="shared" si="40"/>
        <v>300</v>
      </c>
    </row>
    <row r="404" spans="1:8" outlineLevel="2">
      <c r="A404" s="6">
        <v>2201</v>
      </c>
      <c r="B404" s="4" t="s">
        <v>344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2">
        <f t="shared" si="40"/>
        <v>0</v>
      </c>
    </row>
    <row r="405" spans="1:8" outlineLevel="3">
      <c r="A405" s="30"/>
      <c r="B405" s="29" t="s">
        <v>345</v>
      </c>
      <c r="C405" s="31">
        <v>0</v>
      </c>
      <c r="D405" s="31">
        <f t="shared" ref="D405:E408" si="44">C405</f>
        <v>0</v>
      </c>
      <c r="E405" s="31">
        <f t="shared" si="44"/>
        <v>0</v>
      </c>
      <c r="H405" s="42">
        <f t="shared" si="40"/>
        <v>0</v>
      </c>
    </row>
    <row r="406" spans="1:8" outlineLevel="3">
      <c r="A406" s="30"/>
      <c r="B406" s="29" t="s">
        <v>346</v>
      </c>
      <c r="C406" s="31">
        <v>0</v>
      </c>
      <c r="D406" s="31">
        <f t="shared" si="44"/>
        <v>0</v>
      </c>
      <c r="E406" s="31">
        <f t="shared" si="44"/>
        <v>0</v>
      </c>
      <c r="H406" s="42">
        <f t="shared" si="40"/>
        <v>0</v>
      </c>
    </row>
    <row r="407" spans="1:8" outlineLevel="2">
      <c r="A407" s="6">
        <v>2201</v>
      </c>
      <c r="B407" s="4" t="s">
        <v>347</v>
      </c>
      <c r="C407" s="5">
        <v>0</v>
      </c>
      <c r="D407" s="5">
        <f t="shared" si="44"/>
        <v>0</v>
      </c>
      <c r="E407" s="5">
        <f t="shared" si="44"/>
        <v>0</v>
      </c>
      <c r="H407" s="42">
        <f t="shared" si="40"/>
        <v>0</v>
      </c>
    </row>
    <row r="408" spans="1:8" outlineLevel="2" collapsed="1">
      <c r="A408" s="6">
        <v>2201</v>
      </c>
      <c r="B408" s="4" t="s">
        <v>348</v>
      </c>
      <c r="C408" s="5">
        <v>0</v>
      </c>
      <c r="D408" s="5">
        <f t="shared" si="44"/>
        <v>0</v>
      </c>
      <c r="E408" s="5">
        <f t="shared" si="44"/>
        <v>0</v>
      </c>
      <c r="H408" s="42">
        <f t="shared" si="40"/>
        <v>0</v>
      </c>
    </row>
    <row r="409" spans="1:8" outlineLevel="2" collapsed="1">
      <c r="A409" s="6">
        <v>2201</v>
      </c>
      <c r="B409" s="4" t="s">
        <v>349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2">
        <f t="shared" si="40"/>
        <v>2000</v>
      </c>
    </row>
    <row r="410" spans="1:8" outlineLevel="3" collapsed="1">
      <c r="A410" s="30"/>
      <c r="B410" s="29" t="s">
        <v>49</v>
      </c>
      <c r="C410" s="31">
        <v>2000</v>
      </c>
      <c r="D410" s="31">
        <f>C410</f>
        <v>2000</v>
      </c>
      <c r="E410" s="31">
        <f>D410</f>
        <v>2000</v>
      </c>
      <c r="H410" s="42">
        <f t="shared" si="40"/>
        <v>2000</v>
      </c>
    </row>
    <row r="411" spans="1:8" outlineLevel="3">
      <c r="A411" s="30"/>
      <c r="B411" s="29" t="s">
        <v>50</v>
      </c>
      <c r="C411" s="31"/>
      <c r="D411" s="31">
        <f>C411</f>
        <v>0</v>
      </c>
      <c r="E411" s="31">
        <f>D411</f>
        <v>0</v>
      </c>
      <c r="H411" s="42">
        <f t="shared" si="40"/>
        <v>0</v>
      </c>
    </row>
    <row r="412" spans="1:8" outlineLevel="2">
      <c r="A412" s="6">
        <v>2201</v>
      </c>
      <c r="B412" s="4" t="s">
        <v>139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2">
        <f t="shared" si="40"/>
        <v>2000</v>
      </c>
    </row>
    <row r="413" spans="1:8" outlineLevel="3" collapsed="1">
      <c r="A413" s="30"/>
      <c r="B413" s="29" t="s">
        <v>350</v>
      </c>
      <c r="C413" s="31">
        <v>2000</v>
      </c>
      <c r="D413" s="31">
        <f t="shared" ref="D413:E415" si="45">C413</f>
        <v>2000</v>
      </c>
      <c r="E413" s="31">
        <f t="shared" si="45"/>
        <v>2000</v>
      </c>
      <c r="H413" s="42">
        <f t="shared" si="40"/>
        <v>2000</v>
      </c>
    </row>
    <row r="414" spans="1:8" outlineLevel="3">
      <c r="A414" s="30"/>
      <c r="B414" s="29" t="s">
        <v>351</v>
      </c>
      <c r="C414" s="31">
        <v>0</v>
      </c>
      <c r="D414" s="31">
        <f t="shared" si="45"/>
        <v>0</v>
      </c>
      <c r="E414" s="31">
        <f t="shared" si="45"/>
        <v>0</v>
      </c>
      <c r="H414" s="42">
        <f t="shared" si="40"/>
        <v>0</v>
      </c>
    </row>
    <row r="415" spans="1:8" outlineLevel="2">
      <c r="A415" s="6">
        <v>2201</v>
      </c>
      <c r="B415" s="4" t="s">
        <v>140</v>
      </c>
      <c r="C415" s="5">
        <v>1100</v>
      </c>
      <c r="D415" s="5">
        <f t="shared" si="45"/>
        <v>1100</v>
      </c>
      <c r="E415" s="5">
        <f t="shared" si="45"/>
        <v>1100</v>
      </c>
      <c r="H415" s="42">
        <f t="shared" si="40"/>
        <v>1100</v>
      </c>
    </row>
    <row r="416" spans="1:8" outlineLevel="2" collapsed="1">
      <c r="A416" s="6">
        <v>2201</v>
      </c>
      <c r="B416" s="4" t="s">
        <v>354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2">
        <f t="shared" si="40"/>
        <v>0</v>
      </c>
    </row>
    <row r="417" spans="1:8" outlineLevel="3" collapsed="1">
      <c r="A417" s="30"/>
      <c r="B417" s="29" t="s">
        <v>352</v>
      </c>
      <c r="C417" s="31">
        <v>0</v>
      </c>
      <c r="D417" s="31">
        <f t="shared" ref="D417:E421" si="46">C417</f>
        <v>0</v>
      </c>
      <c r="E417" s="31">
        <f t="shared" si="46"/>
        <v>0</v>
      </c>
      <c r="H417" s="42">
        <f t="shared" si="40"/>
        <v>0</v>
      </c>
    </row>
    <row r="418" spans="1:8" outlineLevel="3">
      <c r="A418" s="30"/>
      <c r="B418" s="29" t="s">
        <v>353</v>
      </c>
      <c r="C418" s="31">
        <v>0</v>
      </c>
      <c r="D418" s="31">
        <f t="shared" si="46"/>
        <v>0</v>
      </c>
      <c r="E418" s="31">
        <f t="shared" si="46"/>
        <v>0</v>
      </c>
      <c r="H418" s="42">
        <f t="shared" si="40"/>
        <v>0</v>
      </c>
    </row>
    <row r="419" spans="1:8" outlineLevel="2">
      <c r="A419" s="6">
        <v>2201</v>
      </c>
      <c r="B419" s="4" t="s">
        <v>355</v>
      </c>
      <c r="C419" s="5">
        <v>0</v>
      </c>
      <c r="D419" s="5">
        <f t="shared" si="46"/>
        <v>0</v>
      </c>
      <c r="E419" s="5">
        <f t="shared" si="46"/>
        <v>0</v>
      </c>
      <c r="H419" s="42">
        <f t="shared" si="40"/>
        <v>0</v>
      </c>
    </row>
    <row r="420" spans="1:8" outlineLevel="2">
      <c r="A420" s="6">
        <v>2201</v>
      </c>
      <c r="B420" s="4" t="s">
        <v>356</v>
      </c>
      <c r="C420" s="5">
        <v>2500</v>
      </c>
      <c r="D420" s="5">
        <f t="shared" si="46"/>
        <v>2500</v>
      </c>
      <c r="E420" s="5">
        <f t="shared" si="46"/>
        <v>2500</v>
      </c>
      <c r="H420" s="42">
        <f t="shared" si="40"/>
        <v>2500</v>
      </c>
    </row>
    <row r="421" spans="1:8" outlineLevel="2" collapsed="1">
      <c r="A421" s="6">
        <v>2201</v>
      </c>
      <c r="B421" s="4" t="s">
        <v>357</v>
      </c>
      <c r="C421" s="5">
        <v>0</v>
      </c>
      <c r="D421" s="5">
        <f t="shared" si="46"/>
        <v>0</v>
      </c>
      <c r="E421" s="5">
        <f t="shared" si="46"/>
        <v>0</v>
      </c>
      <c r="H421" s="42">
        <f t="shared" si="40"/>
        <v>0</v>
      </c>
    </row>
    <row r="422" spans="1:8" outlineLevel="2" collapsed="1">
      <c r="A422" s="6">
        <v>2201</v>
      </c>
      <c r="B422" s="4" t="s">
        <v>141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2">
        <f t="shared" si="40"/>
        <v>0</v>
      </c>
    </row>
    <row r="423" spans="1:8" outlineLevel="3">
      <c r="A423" s="30"/>
      <c r="B423" s="29" t="s">
        <v>358</v>
      </c>
      <c r="C423" s="31">
        <v>0</v>
      </c>
      <c r="D423" s="31">
        <f>C423</f>
        <v>0</v>
      </c>
      <c r="E423" s="31">
        <f>D423</f>
        <v>0</v>
      </c>
      <c r="H423" s="42">
        <f t="shared" si="40"/>
        <v>0</v>
      </c>
    </row>
    <row r="424" spans="1:8" outlineLevel="3">
      <c r="A424" s="30"/>
      <c r="B424" s="29" t="s">
        <v>359</v>
      </c>
      <c r="C424" s="31"/>
      <c r="D424" s="31">
        <f t="shared" ref="D424:E428" si="47">C424</f>
        <v>0</v>
      </c>
      <c r="E424" s="31">
        <f t="shared" si="47"/>
        <v>0</v>
      </c>
      <c r="H424" s="42">
        <f t="shared" si="40"/>
        <v>0</v>
      </c>
    </row>
    <row r="425" spans="1:8" outlineLevel="3">
      <c r="A425" s="30"/>
      <c r="B425" s="29" t="s">
        <v>360</v>
      </c>
      <c r="C425" s="31"/>
      <c r="D425" s="31">
        <f t="shared" si="47"/>
        <v>0</v>
      </c>
      <c r="E425" s="31">
        <f t="shared" si="47"/>
        <v>0</v>
      </c>
      <c r="H425" s="42">
        <f t="shared" si="40"/>
        <v>0</v>
      </c>
    </row>
    <row r="426" spans="1:8" outlineLevel="3">
      <c r="A426" s="30"/>
      <c r="B426" s="29" t="s">
        <v>361</v>
      </c>
      <c r="C426" s="31"/>
      <c r="D426" s="31">
        <f t="shared" si="47"/>
        <v>0</v>
      </c>
      <c r="E426" s="31">
        <f t="shared" si="47"/>
        <v>0</v>
      </c>
      <c r="H426" s="42">
        <f t="shared" si="40"/>
        <v>0</v>
      </c>
    </row>
    <row r="427" spans="1:8" outlineLevel="3">
      <c r="A427" s="30"/>
      <c r="B427" s="29" t="s">
        <v>362</v>
      </c>
      <c r="C427" s="31"/>
      <c r="D427" s="31">
        <f t="shared" si="47"/>
        <v>0</v>
      </c>
      <c r="E427" s="31">
        <f t="shared" si="47"/>
        <v>0</v>
      </c>
      <c r="H427" s="42">
        <f t="shared" si="40"/>
        <v>0</v>
      </c>
    </row>
    <row r="428" spans="1:8" outlineLevel="3">
      <c r="A428" s="30"/>
      <c r="B428" s="29" t="s">
        <v>363</v>
      </c>
      <c r="C428" s="31">
        <v>0</v>
      </c>
      <c r="D428" s="31">
        <f t="shared" si="47"/>
        <v>0</v>
      </c>
      <c r="E428" s="31">
        <f t="shared" si="47"/>
        <v>0</v>
      </c>
      <c r="H428" s="42">
        <f t="shared" si="40"/>
        <v>0</v>
      </c>
    </row>
    <row r="429" spans="1:8" outlineLevel="2">
      <c r="A429" s="6">
        <v>2201</v>
      </c>
      <c r="B429" s="4" t="s">
        <v>364</v>
      </c>
      <c r="C429" s="5">
        <f>SUM(C430:C442)</f>
        <v>56355</v>
      </c>
      <c r="D429" s="5">
        <f>SUM(D430:D442)</f>
        <v>56355</v>
      </c>
      <c r="E429" s="5">
        <f>SUM(E430:E442)</f>
        <v>56355</v>
      </c>
      <c r="H429" s="42">
        <f t="shared" si="40"/>
        <v>56355</v>
      </c>
    </row>
    <row r="430" spans="1:8" outlineLevel="3">
      <c r="A430" s="30"/>
      <c r="B430" s="29" t="s">
        <v>365</v>
      </c>
      <c r="C430" s="31"/>
      <c r="D430" s="31">
        <f>C430</f>
        <v>0</v>
      </c>
      <c r="E430" s="31">
        <f>D430</f>
        <v>0</v>
      </c>
      <c r="H430" s="42">
        <f t="shared" si="40"/>
        <v>0</v>
      </c>
    </row>
    <row r="431" spans="1:8" outlineLevel="3">
      <c r="A431" s="30"/>
      <c r="B431" s="29" t="s">
        <v>366</v>
      </c>
      <c r="C431" s="31">
        <v>2000</v>
      </c>
      <c r="D431" s="31">
        <f t="shared" ref="D431:E442" si="48">C431</f>
        <v>2000</v>
      </c>
      <c r="E431" s="31">
        <f t="shared" si="48"/>
        <v>2000</v>
      </c>
      <c r="H431" s="42">
        <f t="shared" si="40"/>
        <v>2000</v>
      </c>
    </row>
    <row r="432" spans="1:8" outlineLevel="3">
      <c r="A432" s="30"/>
      <c r="B432" s="29" t="s">
        <v>367</v>
      </c>
      <c r="C432" s="31">
        <v>2300</v>
      </c>
      <c r="D432" s="31">
        <f t="shared" si="48"/>
        <v>2300</v>
      </c>
      <c r="E432" s="31">
        <f t="shared" si="48"/>
        <v>2300</v>
      </c>
      <c r="H432" s="42">
        <f t="shared" si="40"/>
        <v>2300</v>
      </c>
    </row>
    <row r="433" spans="1:8" outlineLevel="3">
      <c r="A433" s="30"/>
      <c r="B433" s="29" t="s">
        <v>368</v>
      </c>
      <c r="C433" s="31">
        <v>11000</v>
      </c>
      <c r="D433" s="31">
        <f t="shared" si="48"/>
        <v>11000</v>
      </c>
      <c r="E433" s="31">
        <f t="shared" si="48"/>
        <v>11000</v>
      </c>
      <c r="H433" s="42">
        <f t="shared" si="40"/>
        <v>11000</v>
      </c>
    </row>
    <row r="434" spans="1:8" outlineLevel="3">
      <c r="A434" s="30"/>
      <c r="B434" s="29" t="s">
        <v>369</v>
      </c>
      <c r="C434" s="31"/>
      <c r="D434" s="31">
        <f t="shared" si="48"/>
        <v>0</v>
      </c>
      <c r="E434" s="31">
        <f t="shared" si="48"/>
        <v>0</v>
      </c>
      <c r="H434" s="42">
        <f t="shared" si="40"/>
        <v>0</v>
      </c>
    </row>
    <row r="435" spans="1:8" outlineLevel="3">
      <c r="A435" s="30"/>
      <c r="B435" s="29" t="s">
        <v>370</v>
      </c>
      <c r="C435" s="31"/>
      <c r="D435" s="31">
        <f t="shared" si="48"/>
        <v>0</v>
      </c>
      <c r="E435" s="31">
        <f t="shared" si="48"/>
        <v>0</v>
      </c>
      <c r="H435" s="42">
        <f t="shared" si="40"/>
        <v>0</v>
      </c>
    </row>
    <row r="436" spans="1:8" outlineLevel="3">
      <c r="A436" s="30"/>
      <c r="B436" s="29" t="s">
        <v>371</v>
      </c>
      <c r="C436" s="31"/>
      <c r="D436" s="31">
        <f t="shared" si="48"/>
        <v>0</v>
      </c>
      <c r="E436" s="31">
        <f t="shared" si="48"/>
        <v>0</v>
      </c>
      <c r="H436" s="42">
        <f t="shared" si="40"/>
        <v>0</v>
      </c>
    </row>
    <row r="437" spans="1:8" outlineLevel="3">
      <c r="A437" s="30"/>
      <c r="B437" s="29" t="s">
        <v>372</v>
      </c>
      <c r="C437" s="31"/>
      <c r="D437" s="31">
        <f t="shared" si="48"/>
        <v>0</v>
      </c>
      <c r="E437" s="31">
        <f t="shared" si="48"/>
        <v>0</v>
      </c>
      <c r="H437" s="42">
        <f t="shared" si="40"/>
        <v>0</v>
      </c>
    </row>
    <row r="438" spans="1:8" outlineLevel="3">
      <c r="A438" s="30"/>
      <c r="B438" s="29" t="s">
        <v>373</v>
      </c>
      <c r="C438" s="31"/>
      <c r="D438" s="31">
        <f t="shared" si="48"/>
        <v>0</v>
      </c>
      <c r="E438" s="31">
        <f t="shared" si="48"/>
        <v>0</v>
      </c>
      <c r="H438" s="42">
        <f t="shared" si="40"/>
        <v>0</v>
      </c>
    </row>
    <row r="439" spans="1:8" outlineLevel="3">
      <c r="A439" s="30"/>
      <c r="B439" s="29" t="s">
        <v>374</v>
      </c>
      <c r="C439" s="31"/>
      <c r="D439" s="31">
        <f t="shared" si="48"/>
        <v>0</v>
      </c>
      <c r="E439" s="31">
        <f t="shared" si="48"/>
        <v>0</v>
      </c>
      <c r="H439" s="42">
        <f t="shared" si="40"/>
        <v>0</v>
      </c>
    </row>
    <row r="440" spans="1:8" outlineLevel="3">
      <c r="A440" s="30"/>
      <c r="B440" s="29" t="s">
        <v>375</v>
      </c>
      <c r="C440" s="31"/>
      <c r="D440" s="31">
        <f t="shared" si="48"/>
        <v>0</v>
      </c>
      <c r="E440" s="31">
        <f t="shared" si="48"/>
        <v>0</v>
      </c>
      <c r="H440" s="42">
        <f t="shared" si="40"/>
        <v>0</v>
      </c>
    </row>
    <row r="441" spans="1:8" outlineLevel="3">
      <c r="A441" s="30"/>
      <c r="B441" s="29" t="s">
        <v>376</v>
      </c>
      <c r="C441" s="31">
        <v>25700</v>
      </c>
      <c r="D441" s="31">
        <f t="shared" si="48"/>
        <v>25700</v>
      </c>
      <c r="E441" s="31">
        <f t="shared" si="48"/>
        <v>25700</v>
      </c>
      <c r="H441" s="42">
        <f t="shared" si="40"/>
        <v>25700</v>
      </c>
    </row>
    <row r="442" spans="1:8" outlineLevel="3">
      <c r="A442" s="30"/>
      <c r="B442" s="29" t="s">
        <v>377</v>
      </c>
      <c r="C442" s="31">
        <v>15355</v>
      </c>
      <c r="D442" s="31">
        <f t="shared" si="48"/>
        <v>15355</v>
      </c>
      <c r="E442" s="31">
        <f t="shared" si="48"/>
        <v>15355</v>
      </c>
      <c r="H442" s="42">
        <f t="shared" si="40"/>
        <v>15355</v>
      </c>
    </row>
    <row r="443" spans="1:8" ht="15" customHeight="1" outlineLevel="2">
      <c r="A443" s="6">
        <v>2201</v>
      </c>
      <c r="B443" s="4" t="s">
        <v>378</v>
      </c>
      <c r="C443" s="5">
        <v>0</v>
      </c>
      <c r="D443" s="5">
        <f>C443</f>
        <v>0</v>
      </c>
      <c r="E443" s="5">
        <f>D443</f>
        <v>0</v>
      </c>
      <c r="H443" s="42">
        <f t="shared" si="40"/>
        <v>0</v>
      </c>
    </row>
    <row r="444" spans="1:8" outlineLevel="1">
      <c r="A444" s="190" t="s">
        <v>379</v>
      </c>
      <c r="B444" s="191"/>
      <c r="C444" s="33">
        <f>C445+C454+C455+C459+C462+C463+C468+C474+C477+C480+C481</f>
        <v>33000</v>
      </c>
      <c r="D444" s="33">
        <f>D445+D454+D455+D459+D462+D463+D468+D474+D477+D480+D481+D450</f>
        <v>33000</v>
      </c>
      <c r="E444" s="33">
        <f>E445+E454+E455+E459+E462+E463+E468+E474+E477+E480+E481+E450</f>
        <v>33000</v>
      </c>
      <c r="H444" s="42">
        <f t="shared" si="40"/>
        <v>33000</v>
      </c>
    </row>
    <row r="445" spans="1:8" ht="15" customHeight="1" outlineLevel="2">
      <c r="A445" s="6">
        <v>2202</v>
      </c>
      <c r="B445" s="4" t="s">
        <v>380</v>
      </c>
      <c r="C445" s="5">
        <f>SUM(C446:C449)</f>
        <v>1500</v>
      </c>
      <c r="D445" s="5">
        <f>SUM(D446:D449)</f>
        <v>1500</v>
      </c>
      <c r="E445" s="5">
        <f>SUM(E446:E449)</f>
        <v>1500</v>
      </c>
      <c r="H445" s="42">
        <f t="shared" si="40"/>
        <v>1500</v>
      </c>
    </row>
    <row r="446" spans="1:8" ht="15" customHeight="1" outlineLevel="3">
      <c r="A446" s="29"/>
      <c r="B446" s="29" t="s">
        <v>381</v>
      </c>
      <c r="C446" s="31">
        <v>0</v>
      </c>
      <c r="D446" s="31">
        <f>C446</f>
        <v>0</v>
      </c>
      <c r="E446" s="31">
        <f>D446</f>
        <v>0</v>
      </c>
      <c r="H446" s="42">
        <f t="shared" si="40"/>
        <v>0</v>
      </c>
    </row>
    <row r="447" spans="1:8" ht="15" customHeight="1" outlineLevel="3">
      <c r="A447" s="29"/>
      <c r="B447" s="29" t="s">
        <v>382</v>
      </c>
      <c r="C447" s="31">
        <v>0</v>
      </c>
      <c r="D447" s="31">
        <f t="shared" ref="D447:E449" si="49">C447</f>
        <v>0</v>
      </c>
      <c r="E447" s="31">
        <f t="shared" si="49"/>
        <v>0</v>
      </c>
      <c r="H447" s="42">
        <f t="shared" si="40"/>
        <v>0</v>
      </c>
    </row>
    <row r="448" spans="1:8" ht="15" customHeight="1" outlineLevel="3">
      <c r="A448" s="29"/>
      <c r="B448" s="29" t="s">
        <v>383</v>
      </c>
      <c r="C448" s="31">
        <v>1500</v>
      </c>
      <c r="D448" s="31">
        <f t="shared" si="49"/>
        <v>1500</v>
      </c>
      <c r="E448" s="31">
        <f t="shared" si="49"/>
        <v>1500</v>
      </c>
      <c r="H448" s="42">
        <f t="shared" si="40"/>
        <v>1500</v>
      </c>
    </row>
    <row r="449" spans="1:8" ht="15" customHeight="1" outlineLevel="3">
      <c r="A449" s="29"/>
      <c r="B449" s="29" t="s">
        <v>384</v>
      </c>
      <c r="C449" s="31">
        <v>0</v>
      </c>
      <c r="D449" s="31">
        <f t="shared" si="49"/>
        <v>0</v>
      </c>
      <c r="E449" s="31">
        <f t="shared" si="49"/>
        <v>0</v>
      </c>
      <c r="H449" s="42">
        <f t="shared" si="40"/>
        <v>0</v>
      </c>
    </row>
    <row r="450" spans="1:8" ht="15" customHeight="1" outlineLevel="2">
      <c r="A450" s="6">
        <v>2202</v>
      </c>
      <c r="B450" s="4" t="s">
        <v>385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2">
        <f t="shared" ref="H450:H513" si="50">C450</f>
        <v>0</v>
      </c>
    </row>
    <row r="451" spans="1:8" ht="15" customHeight="1" outlineLevel="3">
      <c r="A451" s="29"/>
      <c r="B451" s="29" t="s">
        <v>386</v>
      </c>
      <c r="C451" s="31">
        <v>0</v>
      </c>
      <c r="D451" s="31">
        <f t="shared" ref="D451:E454" si="51">C451</f>
        <v>0</v>
      </c>
      <c r="E451" s="31">
        <f t="shared" si="51"/>
        <v>0</v>
      </c>
      <c r="H451" s="42">
        <f t="shared" si="50"/>
        <v>0</v>
      </c>
    </row>
    <row r="452" spans="1:8" ht="15" customHeight="1" outlineLevel="3">
      <c r="A452" s="29"/>
      <c r="B452" s="29" t="s">
        <v>387</v>
      </c>
      <c r="C452" s="31">
        <v>0</v>
      </c>
      <c r="D452" s="31">
        <f t="shared" si="51"/>
        <v>0</v>
      </c>
      <c r="E452" s="31">
        <f t="shared" si="51"/>
        <v>0</v>
      </c>
      <c r="H452" s="42">
        <f t="shared" si="50"/>
        <v>0</v>
      </c>
    </row>
    <row r="453" spans="1:8" ht="15" customHeight="1" outlineLevel="3">
      <c r="A453" s="29"/>
      <c r="B453" s="29" t="s">
        <v>388</v>
      </c>
      <c r="C453" s="31">
        <v>0</v>
      </c>
      <c r="D453" s="31">
        <f t="shared" si="51"/>
        <v>0</v>
      </c>
      <c r="E453" s="31">
        <f t="shared" si="51"/>
        <v>0</v>
      </c>
      <c r="H453" s="42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>
        <v>12500</v>
      </c>
      <c r="D454" s="5">
        <f t="shared" si="51"/>
        <v>12500</v>
      </c>
      <c r="E454" s="5">
        <f t="shared" si="51"/>
        <v>12500</v>
      </c>
      <c r="H454" s="42">
        <f t="shared" si="50"/>
        <v>12500</v>
      </c>
    </row>
    <row r="455" spans="1:8" outlineLevel="2">
      <c r="A455" s="6">
        <v>2202</v>
      </c>
      <c r="B455" s="4" t="s">
        <v>142</v>
      </c>
      <c r="C455" s="5">
        <f>SUM(C456:C458)</f>
        <v>3500</v>
      </c>
      <c r="D455" s="5">
        <f>SUM(D456:D458)</f>
        <v>3500</v>
      </c>
      <c r="E455" s="5">
        <f>SUM(E456:E458)</f>
        <v>3500</v>
      </c>
      <c r="H455" s="42">
        <f t="shared" si="50"/>
        <v>3500</v>
      </c>
    </row>
    <row r="456" spans="1:8" ht="15" customHeight="1" outlineLevel="3">
      <c r="A456" s="29"/>
      <c r="B456" s="29" t="s">
        <v>389</v>
      </c>
      <c r="C456" s="31">
        <v>2500</v>
      </c>
      <c r="D456" s="31">
        <f t="shared" ref="D456:E458" si="52">C456</f>
        <v>2500</v>
      </c>
      <c r="E456" s="31">
        <f t="shared" si="52"/>
        <v>2500</v>
      </c>
      <c r="H456" s="42">
        <f t="shared" si="50"/>
        <v>2500</v>
      </c>
    </row>
    <row r="457" spans="1:8" ht="15" customHeight="1" outlineLevel="3">
      <c r="A457" s="29"/>
      <c r="B457" s="29" t="s">
        <v>390</v>
      </c>
      <c r="C457" s="31">
        <v>1000</v>
      </c>
      <c r="D457" s="31">
        <f t="shared" si="52"/>
        <v>1000</v>
      </c>
      <c r="E457" s="31">
        <f t="shared" si="52"/>
        <v>1000</v>
      </c>
      <c r="H457" s="42">
        <f t="shared" si="50"/>
        <v>1000</v>
      </c>
    </row>
    <row r="458" spans="1:8" ht="15" customHeight="1" outlineLevel="3">
      <c r="A458" s="29"/>
      <c r="B458" s="29" t="s">
        <v>383</v>
      </c>
      <c r="C458" s="31">
        <v>0</v>
      </c>
      <c r="D458" s="31">
        <f t="shared" si="52"/>
        <v>0</v>
      </c>
      <c r="E458" s="31">
        <f t="shared" si="52"/>
        <v>0</v>
      </c>
      <c r="H458" s="42">
        <f t="shared" si="50"/>
        <v>0</v>
      </c>
    </row>
    <row r="459" spans="1:8" outlineLevel="2">
      <c r="A459" s="6">
        <v>2202</v>
      </c>
      <c r="B459" s="4" t="s">
        <v>143</v>
      </c>
      <c r="C459" s="5">
        <f>SUM(C460:C461)</f>
        <v>6500</v>
      </c>
      <c r="D459" s="5">
        <f>SUM(D460:D461)</f>
        <v>6500</v>
      </c>
      <c r="E459" s="5">
        <f>SUM(E460:E461)</f>
        <v>6500</v>
      </c>
      <c r="H459" s="42">
        <f t="shared" si="50"/>
        <v>6500</v>
      </c>
    </row>
    <row r="460" spans="1:8" ht="15" customHeight="1" outlineLevel="3">
      <c r="A460" s="29"/>
      <c r="B460" s="29" t="s">
        <v>391</v>
      </c>
      <c r="C460" s="31">
        <v>6500</v>
      </c>
      <c r="D460" s="31">
        <f t="shared" ref="D460:E462" si="53">C460</f>
        <v>6500</v>
      </c>
      <c r="E460" s="31">
        <f t="shared" si="53"/>
        <v>6500</v>
      </c>
      <c r="H460" s="42">
        <f t="shared" si="50"/>
        <v>6500</v>
      </c>
    </row>
    <row r="461" spans="1:8" ht="15" customHeight="1" outlineLevel="3">
      <c r="A461" s="29"/>
      <c r="B461" s="29" t="s">
        <v>392</v>
      </c>
      <c r="C461" s="31"/>
      <c r="D461" s="31">
        <f t="shared" si="53"/>
        <v>0</v>
      </c>
      <c r="E461" s="31">
        <f t="shared" si="53"/>
        <v>0</v>
      </c>
      <c r="H461" s="42">
        <f t="shared" si="50"/>
        <v>0</v>
      </c>
    </row>
    <row r="462" spans="1:8" outlineLevel="2">
      <c r="A462" s="6">
        <v>2202</v>
      </c>
      <c r="B462" s="4" t="s">
        <v>393</v>
      </c>
      <c r="C462" s="5">
        <v>500</v>
      </c>
      <c r="D462" s="5">
        <f t="shared" si="53"/>
        <v>500</v>
      </c>
      <c r="E462" s="5">
        <f t="shared" si="53"/>
        <v>500</v>
      </c>
      <c r="H462" s="42">
        <f t="shared" si="50"/>
        <v>500</v>
      </c>
    </row>
    <row r="463" spans="1:8" outlineLevel="2" collapsed="1">
      <c r="A463" s="6">
        <v>2202</v>
      </c>
      <c r="B463" s="4" t="s">
        <v>394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2">
        <f t="shared" si="50"/>
        <v>0</v>
      </c>
    </row>
    <row r="464" spans="1:8" ht="15" customHeight="1" outlineLevel="3">
      <c r="A464" s="29"/>
      <c r="B464" s="29" t="s">
        <v>395</v>
      </c>
      <c r="C464" s="31">
        <v>0</v>
      </c>
      <c r="D464" s="31">
        <f>C464</f>
        <v>0</v>
      </c>
      <c r="E464" s="31">
        <f>D464</f>
        <v>0</v>
      </c>
      <c r="H464" s="42">
        <f t="shared" si="50"/>
        <v>0</v>
      </c>
    </row>
    <row r="465" spans="1:8" ht="15" customHeight="1" outlineLevel="3">
      <c r="A465" s="29"/>
      <c r="B465" s="29" t="s">
        <v>396</v>
      </c>
      <c r="C465" s="31">
        <v>0</v>
      </c>
      <c r="D465" s="31">
        <f t="shared" ref="D465:E467" si="54">C465</f>
        <v>0</v>
      </c>
      <c r="E465" s="31">
        <f t="shared" si="54"/>
        <v>0</v>
      </c>
      <c r="H465" s="42">
        <f t="shared" si="50"/>
        <v>0</v>
      </c>
    </row>
    <row r="466" spans="1:8" ht="15" customHeight="1" outlineLevel="3">
      <c r="A466" s="29"/>
      <c r="B466" s="29" t="s">
        <v>397</v>
      </c>
      <c r="C466" s="31">
        <v>0</v>
      </c>
      <c r="D466" s="31">
        <f t="shared" si="54"/>
        <v>0</v>
      </c>
      <c r="E466" s="31">
        <f t="shared" si="54"/>
        <v>0</v>
      </c>
      <c r="H466" s="42">
        <f t="shared" si="50"/>
        <v>0</v>
      </c>
    </row>
    <row r="467" spans="1:8" ht="15" customHeight="1" outlineLevel="3">
      <c r="A467" s="29"/>
      <c r="B467" s="29" t="s">
        <v>398</v>
      </c>
      <c r="C467" s="31">
        <v>0</v>
      </c>
      <c r="D467" s="31">
        <f t="shared" si="54"/>
        <v>0</v>
      </c>
      <c r="E467" s="31">
        <f t="shared" si="54"/>
        <v>0</v>
      </c>
      <c r="H467" s="42">
        <f t="shared" si="50"/>
        <v>0</v>
      </c>
    </row>
    <row r="468" spans="1:8" outlineLevel="2">
      <c r="A468" s="6">
        <v>2202</v>
      </c>
      <c r="B468" s="4" t="s">
        <v>399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2">
        <f t="shared" si="50"/>
        <v>0</v>
      </c>
    </row>
    <row r="469" spans="1:8" ht="15" customHeight="1" outlineLevel="3">
      <c r="A469" s="29"/>
      <c r="B469" s="29" t="s">
        <v>400</v>
      </c>
      <c r="C469" s="31">
        <v>0</v>
      </c>
      <c r="D469" s="31">
        <f>C469</f>
        <v>0</v>
      </c>
      <c r="E469" s="31">
        <f>D469</f>
        <v>0</v>
      </c>
      <c r="H469" s="42">
        <f t="shared" si="50"/>
        <v>0</v>
      </c>
    </row>
    <row r="470" spans="1:8" ht="15" customHeight="1" outlineLevel="3">
      <c r="A470" s="29"/>
      <c r="B470" s="29" t="s">
        <v>401</v>
      </c>
      <c r="C470" s="31">
        <v>0</v>
      </c>
      <c r="D470" s="31">
        <f t="shared" ref="D470:E473" si="55">C470</f>
        <v>0</v>
      </c>
      <c r="E470" s="31">
        <f t="shared" si="55"/>
        <v>0</v>
      </c>
      <c r="H470" s="42">
        <f t="shared" si="50"/>
        <v>0</v>
      </c>
    </row>
    <row r="471" spans="1:8" ht="15" customHeight="1" outlineLevel="3">
      <c r="A471" s="29"/>
      <c r="B471" s="29" t="s">
        <v>402</v>
      </c>
      <c r="C471" s="31">
        <v>0</v>
      </c>
      <c r="D471" s="31">
        <f t="shared" si="55"/>
        <v>0</v>
      </c>
      <c r="E471" s="31">
        <f t="shared" si="55"/>
        <v>0</v>
      </c>
      <c r="H471" s="42">
        <f t="shared" si="50"/>
        <v>0</v>
      </c>
    </row>
    <row r="472" spans="1:8" ht="15" customHeight="1" outlineLevel="3">
      <c r="A472" s="29"/>
      <c r="B472" s="29" t="s">
        <v>403</v>
      </c>
      <c r="C472" s="31">
        <v>0</v>
      </c>
      <c r="D472" s="31">
        <f t="shared" si="55"/>
        <v>0</v>
      </c>
      <c r="E472" s="31">
        <f t="shared" si="55"/>
        <v>0</v>
      </c>
      <c r="H472" s="42">
        <f t="shared" si="50"/>
        <v>0</v>
      </c>
    </row>
    <row r="473" spans="1:8" ht="15" customHeight="1" outlineLevel="3">
      <c r="A473" s="29"/>
      <c r="B473" s="29" t="s">
        <v>404</v>
      </c>
      <c r="C473" s="31">
        <v>0</v>
      </c>
      <c r="D473" s="31">
        <f t="shared" si="55"/>
        <v>0</v>
      </c>
      <c r="E473" s="31">
        <f t="shared" si="55"/>
        <v>0</v>
      </c>
      <c r="H473" s="42">
        <f t="shared" si="50"/>
        <v>0</v>
      </c>
    </row>
    <row r="474" spans="1:8" outlineLevel="2">
      <c r="A474" s="6">
        <v>2202</v>
      </c>
      <c r="B474" s="4" t="s">
        <v>144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2">
        <f t="shared" si="50"/>
        <v>2000</v>
      </c>
    </row>
    <row r="475" spans="1:8" ht="15" customHeight="1" outlineLevel="3">
      <c r="A475" s="29"/>
      <c r="B475" s="29" t="s">
        <v>405</v>
      </c>
      <c r="C475" s="31">
        <v>2000</v>
      </c>
      <c r="D475" s="31">
        <f>C475</f>
        <v>2000</v>
      </c>
      <c r="E475" s="31">
        <f>D475</f>
        <v>2000</v>
      </c>
      <c r="H475" s="42">
        <f t="shared" si="50"/>
        <v>2000</v>
      </c>
    </row>
    <row r="476" spans="1:8" ht="15" customHeight="1" outlineLevel="3">
      <c r="A476" s="29"/>
      <c r="B476" s="29" t="s">
        <v>406</v>
      </c>
      <c r="C476" s="31">
        <v>0</v>
      </c>
      <c r="D476" s="31">
        <f>C476</f>
        <v>0</v>
      </c>
      <c r="E476" s="31">
        <f>D476</f>
        <v>0</v>
      </c>
      <c r="H476" s="42">
        <f t="shared" si="50"/>
        <v>0</v>
      </c>
    </row>
    <row r="477" spans="1:8" outlineLevel="2">
      <c r="A477" s="6">
        <v>2202</v>
      </c>
      <c r="B477" s="4" t="s">
        <v>407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2">
        <f t="shared" si="50"/>
        <v>0</v>
      </c>
    </row>
    <row r="478" spans="1:8" ht="15" customHeight="1" outlineLevel="3">
      <c r="A478" s="29"/>
      <c r="B478" s="29" t="s">
        <v>405</v>
      </c>
      <c r="C478" s="31">
        <v>0</v>
      </c>
      <c r="D478" s="31">
        <f t="shared" ref="D478:E481" si="56">C478</f>
        <v>0</v>
      </c>
      <c r="E478" s="31">
        <f t="shared" si="56"/>
        <v>0</v>
      </c>
      <c r="H478" s="42">
        <f t="shared" si="50"/>
        <v>0</v>
      </c>
    </row>
    <row r="479" spans="1:8" ht="15" customHeight="1" outlineLevel="3">
      <c r="A479" s="29"/>
      <c r="B479" s="29" t="s">
        <v>406</v>
      </c>
      <c r="C479" s="31">
        <v>0</v>
      </c>
      <c r="D479" s="31">
        <f t="shared" si="56"/>
        <v>0</v>
      </c>
      <c r="E479" s="31">
        <f t="shared" si="56"/>
        <v>0</v>
      </c>
      <c r="H479" s="42">
        <f t="shared" si="50"/>
        <v>0</v>
      </c>
    </row>
    <row r="480" spans="1:8" outlineLevel="2">
      <c r="A480" s="6">
        <v>2202</v>
      </c>
      <c r="B480" s="4" t="s">
        <v>408</v>
      </c>
      <c r="C480" s="5">
        <v>6500</v>
      </c>
      <c r="D480" s="5">
        <f t="shared" si="56"/>
        <v>6500</v>
      </c>
      <c r="E480" s="5">
        <f t="shared" si="56"/>
        <v>6500</v>
      </c>
      <c r="H480" s="42">
        <f t="shared" si="50"/>
        <v>6500</v>
      </c>
    </row>
    <row r="481" spans="1:10" outlineLevel="2" collapsed="1">
      <c r="A481" s="6">
        <v>2202</v>
      </c>
      <c r="B481" s="4" t="s">
        <v>409</v>
      </c>
      <c r="C481" s="5">
        <v>0</v>
      </c>
      <c r="D481" s="5">
        <f t="shared" si="56"/>
        <v>0</v>
      </c>
      <c r="E481" s="5">
        <f t="shared" si="56"/>
        <v>0</v>
      </c>
      <c r="H481" s="42">
        <f t="shared" si="50"/>
        <v>0</v>
      </c>
    </row>
    <row r="482" spans="1:10" outlineLevel="1">
      <c r="A482" s="190" t="s">
        <v>410</v>
      </c>
      <c r="B482" s="191"/>
      <c r="C482" s="33">
        <v>0</v>
      </c>
      <c r="D482" s="33">
        <v>0</v>
      </c>
      <c r="E482" s="33">
        <v>0</v>
      </c>
      <c r="H482" s="42">
        <f t="shared" si="50"/>
        <v>0</v>
      </c>
    </row>
    <row r="483" spans="1:10">
      <c r="A483" s="194" t="s">
        <v>411</v>
      </c>
      <c r="B483" s="195"/>
      <c r="C483" s="36">
        <f>C484+C504+C509+C522+C528+C538</f>
        <v>18627.5</v>
      </c>
      <c r="D483" s="36">
        <f>D484+D504+D509+D522+D528+D538</f>
        <v>18627.5</v>
      </c>
      <c r="E483" s="36">
        <f>E484+E504+E509+E522+E528+E538</f>
        <v>18627.5</v>
      </c>
      <c r="G483" s="40" t="s">
        <v>616</v>
      </c>
      <c r="H483" s="42">
        <f t="shared" si="50"/>
        <v>18627.5</v>
      </c>
      <c r="I483" s="43"/>
      <c r="J483" s="41" t="b">
        <f>AND(H483=I483)</f>
        <v>0</v>
      </c>
    </row>
    <row r="484" spans="1:10" outlineLevel="1">
      <c r="A484" s="190" t="s">
        <v>412</v>
      </c>
      <c r="B484" s="191"/>
      <c r="C484" s="33">
        <f>C485+C486+C490+C491+C494+C497+C500+C501+C502+C503</f>
        <v>11340</v>
      </c>
      <c r="D484" s="33">
        <f>D485+D486+D490+D491+D494+D497+D500+D501+D502+D503</f>
        <v>11340</v>
      </c>
      <c r="E484" s="33">
        <f>E485+E486+E490+E491+E494+E497+E500+E501+E502+E503</f>
        <v>11340</v>
      </c>
      <c r="H484" s="42">
        <f t="shared" si="50"/>
        <v>11340</v>
      </c>
    </row>
    <row r="485" spans="1:10" outlineLevel="2">
      <c r="A485" s="6">
        <v>3302</v>
      </c>
      <c r="B485" s="4" t="s">
        <v>413</v>
      </c>
      <c r="C485" s="5">
        <v>0</v>
      </c>
      <c r="D485" s="5">
        <f>C485</f>
        <v>0</v>
      </c>
      <c r="E485" s="5">
        <f>D485</f>
        <v>0</v>
      </c>
      <c r="H485" s="42">
        <f t="shared" si="50"/>
        <v>0</v>
      </c>
    </row>
    <row r="486" spans="1:10" outlineLevel="2">
      <c r="A486" s="6">
        <v>3302</v>
      </c>
      <c r="B486" s="4" t="s">
        <v>414</v>
      </c>
      <c r="C486" s="5">
        <f>SUM(C487:C489)</f>
        <v>10000</v>
      </c>
      <c r="D486" s="5">
        <f>SUM(D487:D489)</f>
        <v>10000</v>
      </c>
      <c r="E486" s="5">
        <f>SUM(E487:E489)</f>
        <v>10000</v>
      </c>
      <c r="H486" s="42">
        <f t="shared" si="50"/>
        <v>10000</v>
      </c>
    </row>
    <row r="487" spans="1:10" ht="15" customHeight="1" outlineLevel="3">
      <c r="A487" s="29"/>
      <c r="B487" s="29" t="s">
        <v>415</v>
      </c>
      <c r="C487" s="31">
        <v>2000</v>
      </c>
      <c r="D487" s="31">
        <f t="shared" ref="D487:E490" si="57">C487</f>
        <v>2000</v>
      </c>
      <c r="E487" s="31">
        <f t="shared" si="57"/>
        <v>2000</v>
      </c>
      <c r="H487" s="42">
        <f t="shared" si="50"/>
        <v>2000</v>
      </c>
    </row>
    <row r="488" spans="1:10" ht="15" customHeight="1" outlineLevel="3">
      <c r="A488" s="29"/>
      <c r="B488" s="29" t="s">
        <v>416</v>
      </c>
      <c r="C488" s="31">
        <v>8000</v>
      </c>
      <c r="D488" s="31">
        <f t="shared" si="57"/>
        <v>8000</v>
      </c>
      <c r="E488" s="31">
        <f t="shared" si="57"/>
        <v>8000</v>
      </c>
      <c r="H488" s="42">
        <f t="shared" si="50"/>
        <v>8000</v>
      </c>
    </row>
    <row r="489" spans="1:10" ht="15" customHeight="1" outlineLevel="3">
      <c r="A489" s="29"/>
      <c r="B489" s="29" t="s">
        <v>417</v>
      </c>
      <c r="C489" s="31">
        <v>0</v>
      </c>
      <c r="D489" s="31">
        <f t="shared" si="57"/>
        <v>0</v>
      </c>
      <c r="E489" s="31">
        <f t="shared" si="57"/>
        <v>0</v>
      </c>
      <c r="H489" s="42">
        <f t="shared" si="50"/>
        <v>0</v>
      </c>
    </row>
    <row r="490" spans="1:10" outlineLevel="2">
      <c r="A490" s="6">
        <v>3302</v>
      </c>
      <c r="B490" s="4" t="s">
        <v>418</v>
      </c>
      <c r="C490" s="5"/>
      <c r="D490" s="5">
        <f t="shared" si="57"/>
        <v>0</v>
      </c>
      <c r="E490" s="5">
        <f t="shared" si="57"/>
        <v>0</v>
      </c>
      <c r="H490" s="42">
        <f t="shared" si="50"/>
        <v>0</v>
      </c>
    </row>
    <row r="491" spans="1:10" outlineLevel="2">
      <c r="A491" s="6">
        <v>3302</v>
      </c>
      <c r="B491" s="4" t="s">
        <v>419</v>
      </c>
      <c r="C491" s="5">
        <f>SUM(C492:C493)</f>
        <v>240</v>
      </c>
      <c r="D491" s="5">
        <f>SUM(D492:D493)</f>
        <v>240</v>
      </c>
      <c r="E491" s="5">
        <f>SUM(E492:E493)</f>
        <v>240</v>
      </c>
      <c r="H491" s="42">
        <f t="shared" si="50"/>
        <v>240</v>
      </c>
    </row>
    <row r="492" spans="1:10" ht="15" customHeight="1" outlineLevel="3">
      <c r="A492" s="29"/>
      <c r="B492" s="29" t="s">
        <v>420</v>
      </c>
      <c r="C492" s="31">
        <v>240</v>
      </c>
      <c r="D492" s="31">
        <f>C492</f>
        <v>240</v>
      </c>
      <c r="E492" s="31">
        <f>D492</f>
        <v>240</v>
      </c>
      <c r="H492" s="42">
        <f t="shared" si="50"/>
        <v>240</v>
      </c>
    </row>
    <row r="493" spans="1:10" ht="15" customHeight="1" outlineLevel="3">
      <c r="A493" s="29"/>
      <c r="B493" s="29" t="s">
        <v>421</v>
      </c>
      <c r="C493" s="31">
        <v>0</v>
      </c>
      <c r="D493" s="31">
        <f>C493</f>
        <v>0</v>
      </c>
      <c r="E493" s="31">
        <f>D493</f>
        <v>0</v>
      </c>
      <c r="H493" s="42">
        <f t="shared" si="50"/>
        <v>0</v>
      </c>
    </row>
    <row r="494" spans="1:10" outlineLevel="2">
      <c r="A494" s="6">
        <v>3302</v>
      </c>
      <c r="B494" s="4" t="s">
        <v>422</v>
      </c>
      <c r="C494" s="5">
        <f>SUM(C495:C496)</f>
        <v>600</v>
      </c>
      <c r="D494" s="5">
        <f>SUM(D495:D496)</f>
        <v>600</v>
      </c>
      <c r="E494" s="5">
        <f>SUM(E495:E496)</f>
        <v>600</v>
      </c>
      <c r="H494" s="42">
        <f t="shared" si="50"/>
        <v>600</v>
      </c>
    </row>
    <row r="495" spans="1:10" ht="15" customHeight="1" outlineLevel="3">
      <c r="A495" s="29"/>
      <c r="B495" s="29" t="s">
        <v>423</v>
      </c>
      <c r="C495" s="31">
        <v>600</v>
      </c>
      <c r="D495" s="31">
        <f>C495</f>
        <v>600</v>
      </c>
      <c r="E495" s="31">
        <f>D495</f>
        <v>600</v>
      </c>
      <c r="H495" s="42">
        <f t="shared" si="50"/>
        <v>600</v>
      </c>
    </row>
    <row r="496" spans="1:10" ht="15" customHeight="1" outlineLevel="3">
      <c r="A496" s="29"/>
      <c r="B496" s="29" t="s">
        <v>424</v>
      </c>
      <c r="C496" s="31">
        <v>0</v>
      </c>
      <c r="D496" s="31">
        <f>C496</f>
        <v>0</v>
      </c>
      <c r="E496" s="31">
        <f>D496</f>
        <v>0</v>
      </c>
      <c r="H496" s="42">
        <f t="shared" si="50"/>
        <v>0</v>
      </c>
    </row>
    <row r="497" spans="1:12" outlineLevel="2">
      <c r="A497" s="6">
        <v>3302</v>
      </c>
      <c r="B497" s="4" t="s">
        <v>425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2">
        <f t="shared" si="50"/>
        <v>500</v>
      </c>
    </row>
    <row r="498" spans="1:12" ht="15" customHeight="1" outlineLevel="3">
      <c r="A498" s="29"/>
      <c r="B498" s="29" t="s">
        <v>426</v>
      </c>
      <c r="C498" s="31">
        <v>500</v>
      </c>
      <c r="D498" s="31">
        <f t="shared" ref="D498:E503" si="58">C498</f>
        <v>500</v>
      </c>
      <c r="E498" s="31">
        <f t="shared" si="58"/>
        <v>500</v>
      </c>
      <c r="H498" s="42">
        <f t="shared" si="50"/>
        <v>500</v>
      </c>
    </row>
    <row r="499" spans="1:12" ht="15" customHeight="1" outlineLevel="3">
      <c r="A499" s="29"/>
      <c r="B499" s="29" t="s">
        <v>427</v>
      </c>
      <c r="C499" s="31">
        <v>0</v>
      </c>
      <c r="D499" s="31">
        <f t="shared" si="58"/>
        <v>0</v>
      </c>
      <c r="E499" s="31">
        <f t="shared" si="58"/>
        <v>0</v>
      </c>
      <c r="H499" s="42">
        <f t="shared" si="50"/>
        <v>0</v>
      </c>
    </row>
    <row r="500" spans="1:12" outlineLevel="2">
      <c r="A500" s="6">
        <v>3302</v>
      </c>
      <c r="B500" s="4" t="s">
        <v>428</v>
      </c>
      <c r="C500" s="5"/>
      <c r="D500" s="5">
        <f t="shared" si="58"/>
        <v>0</v>
      </c>
      <c r="E500" s="5">
        <f t="shared" si="58"/>
        <v>0</v>
      </c>
      <c r="H500" s="42">
        <f t="shared" si="50"/>
        <v>0</v>
      </c>
    </row>
    <row r="501" spans="1:12" outlineLevel="2">
      <c r="A501" s="6">
        <v>3302</v>
      </c>
      <c r="B501" s="4" t="s">
        <v>429</v>
      </c>
      <c r="C501" s="5"/>
      <c r="D501" s="5">
        <f t="shared" si="58"/>
        <v>0</v>
      </c>
      <c r="E501" s="5">
        <f t="shared" si="58"/>
        <v>0</v>
      </c>
      <c r="H501" s="42">
        <f t="shared" si="50"/>
        <v>0</v>
      </c>
    </row>
    <row r="502" spans="1:12" outlineLevel="2">
      <c r="A502" s="6">
        <v>3302</v>
      </c>
      <c r="B502" s="4" t="s">
        <v>430</v>
      </c>
      <c r="C502" s="5"/>
      <c r="D502" s="5">
        <f t="shared" si="58"/>
        <v>0</v>
      </c>
      <c r="E502" s="5">
        <f t="shared" si="58"/>
        <v>0</v>
      </c>
      <c r="H502" s="42">
        <f t="shared" si="50"/>
        <v>0</v>
      </c>
    </row>
    <row r="503" spans="1:12" outlineLevel="2">
      <c r="A503" s="6">
        <v>3302</v>
      </c>
      <c r="B503" s="4" t="s">
        <v>431</v>
      </c>
      <c r="C503" s="5">
        <v>0</v>
      </c>
      <c r="D503" s="5">
        <f t="shared" si="58"/>
        <v>0</v>
      </c>
      <c r="E503" s="5">
        <f t="shared" si="58"/>
        <v>0</v>
      </c>
      <c r="H503" s="42">
        <f t="shared" si="50"/>
        <v>0</v>
      </c>
    </row>
    <row r="504" spans="1:12" outlineLevel="1">
      <c r="A504" s="190" t="s">
        <v>432</v>
      </c>
      <c r="B504" s="191"/>
      <c r="C504" s="33">
        <f>SUM(C505:C508)</f>
        <v>1700</v>
      </c>
      <c r="D504" s="33">
        <f>SUM(D505:D508)</f>
        <v>1700</v>
      </c>
      <c r="E504" s="33">
        <f>SUM(E505:E508)</f>
        <v>1700</v>
      </c>
      <c r="H504" s="42">
        <f t="shared" si="50"/>
        <v>1700</v>
      </c>
    </row>
    <row r="505" spans="1:12" outlineLevel="2" collapsed="1">
      <c r="A505" s="6">
        <v>3303</v>
      </c>
      <c r="B505" s="4" t="s">
        <v>433</v>
      </c>
      <c r="C505" s="5">
        <v>1700</v>
      </c>
      <c r="D505" s="5">
        <f>C505</f>
        <v>1700</v>
      </c>
      <c r="E505" s="5">
        <f>D505</f>
        <v>1700</v>
      </c>
      <c r="H505" s="42">
        <f t="shared" si="50"/>
        <v>1700</v>
      </c>
    </row>
    <row r="506" spans="1:12" outlineLevel="2">
      <c r="A506" s="6">
        <v>3303</v>
      </c>
      <c r="B506" s="4" t="s">
        <v>434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2">
        <f t="shared" si="50"/>
        <v>0</v>
      </c>
    </row>
    <row r="507" spans="1:12" outlineLevel="2">
      <c r="A507" s="6">
        <v>3303</v>
      </c>
      <c r="B507" s="4" t="s">
        <v>435</v>
      </c>
      <c r="C507" s="5">
        <v>0</v>
      </c>
      <c r="D507" s="5">
        <f t="shared" si="59"/>
        <v>0</v>
      </c>
      <c r="E507" s="5">
        <f t="shared" si="59"/>
        <v>0</v>
      </c>
      <c r="H507" s="42">
        <f t="shared" si="50"/>
        <v>0</v>
      </c>
    </row>
    <row r="508" spans="1:12" outlineLevel="2">
      <c r="A508" s="6">
        <v>3303</v>
      </c>
      <c r="B508" s="4" t="s">
        <v>431</v>
      </c>
      <c r="C508" s="5">
        <v>0</v>
      </c>
      <c r="D508" s="5">
        <f t="shared" si="59"/>
        <v>0</v>
      </c>
      <c r="E508" s="5">
        <f t="shared" si="59"/>
        <v>0</v>
      </c>
      <c r="H508" s="42">
        <f t="shared" si="50"/>
        <v>0</v>
      </c>
    </row>
    <row r="509" spans="1:12" outlineLevel="1">
      <c r="A509" s="190" t="s">
        <v>436</v>
      </c>
      <c r="B509" s="191"/>
      <c r="C509" s="33">
        <f>C510+C511+C512+C513+C517+C518+C519+C520+C521</f>
        <v>5000</v>
      </c>
      <c r="D509" s="33">
        <f>D510+D511+D512+D513+D517+D518+D519+D520+D521</f>
        <v>5000</v>
      </c>
      <c r="E509" s="33">
        <f>E510+E511+E512+E513+E517+E518+E519+E520+E521</f>
        <v>5000</v>
      </c>
      <c r="F509" s="52"/>
      <c r="H509" s="42">
        <f t="shared" si="50"/>
        <v>5000</v>
      </c>
      <c r="L509" s="52"/>
    </row>
    <row r="510" spans="1:12" outlineLevel="2" collapsed="1">
      <c r="A510" s="6">
        <v>3305</v>
      </c>
      <c r="B510" s="4" t="s">
        <v>437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2">
        <f t="shared" si="50"/>
        <v>0</v>
      </c>
    </row>
    <row r="511" spans="1:12" outlineLevel="2">
      <c r="A511" s="6">
        <v>3305</v>
      </c>
      <c r="B511" s="4" t="s">
        <v>438</v>
      </c>
      <c r="C511" s="5">
        <v>0</v>
      </c>
      <c r="D511" s="5">
        <f t="shared" si="60"/>
        <v>0</v>
      </c>
      <c r="E511" s="5">
        <f t="shared" si="60"/>
        <v>0</v>
      </c>
      <c r="H511" s="42">
        <f t="shared" si="50"/>
        <v>0</v>
      </c>
    </row>
    <row r="512" spans="1:12" outlineLevel="2">
      <c r="A512" s="6">
        <v>3305</v>
      </c>
      <c r="B512" s="4" t="s">
        <v>439</v>
      </c>
      <c r="C512" s="5">
        <v>0</v>
      </c>
      <c r="D512" s="5">
        <f t="shared" si="60"/>
        <v>0</v>
      </c>
      <c r="E512" s="5">
        <f t="shared" si="60"/>
        <v>0</v>
      </c>
      <c r="H512" s="42">
        <f t="shared" si="50"/>
        <v>0</v>
      </c>
    </row>
    <row r="513" spans="1:8" outlineLevel="2">
      <c r="A513" s="6">
        <v>3305</v>
      </c>
      <c r="B513" s="4" t="s">
        <v>440</v>
      </c>
      <c r="C513" s="5">
        <f>SUM(C514:C516)</f>
        <v>2000</v>
      </c>
      <c r="D513" s="5">
        <f>SUM(D514:D516)</f>
        <v>2000</v>
      </c>
      <c r="E513" s="5">
        <f>SUM(E514:E516)</f>
        <v>2000</v>
      </c>
      <c r="H513" s="42">
        <f t="shared" si="50"/>
        <v>2000</v>
      </c>
    </row>
    <row r="514" spans="1:8" ht="15" customHeight="1" outlineLevel="3">
      <c r="A514" s="30"/>
      <c r="B514" s="29" t="s">
        <v>441</v>
      </c>
      <c r="C514" s="31">
        <v>2000</v>
      </c>
      <c r="D514" s="31">
        <f t="shared" ref="D514:E521" si="61">C514</f>
        <v>2000</v>
      </c>
      <c r="E514" s="31">
        <f t="shared" si="61"/>
        <v>2000</v>
      </c>
      <c r="H514" s="42">
        <f t="shared" ref="H514:H577" si="62">C514</f>
        <v>2000</v>
      </c>
    </row>
    <row r="515" spans="1:8" ht="15" customHeight="1" outlineLevel="3">
      <c r="A515" s="30"/>
      <c r="B515" s="29" t="s">
        <v>442</v>
      </c>
      <c r="C515" s="31">
        <v>0</v>
      </c>
      <c r="D515" s="31">
        <f t="shared" si="61"/>
        <v>0</v>
      </c>
      <c r="E515" s="31">
        <f t="shared" si="61"/>
        <v>0</v>
      </c>
      <c r="H515" s="42">
        <f t="shared" si="62"/>
        <v>0</v>
      </c>
    </row>
    <row r="516" spans="1:8" ht="15" customHeight="1" outlineLevel="3">
      <c r="A516" s="30"/>
      <c r="B516" s="29" t="s">
        <v>443</v>
      </c>
      <c r="C516" s="31">
        <v>0</v>
      </c>
      <c r="D516" s="31">
        <f t="shared" si="61"/>
        <v>0</v>
      </c>
      <c r="E516" s="31">
        <f t="shared" si="61"/>
        <v>0</v>
      </c>
      <c r="H516" s="42">
        <f t="shared" si="62"/>
        <v>0</v>
      </c>
    </row>
    <row r="517" spans="1:8" outlineLevel="2">
      <c r="A517" s="6">
        <v>3305</v>
      </c>
      <c r="B517" s="4" t="s">
        <v>444</v>
      </c>
      <c r="C517" s="5">
        <v>0</v>
      </c>
      <c r="D517" s="5">
        <f t="shared" si="61"/>
        <v>0</v>
      </c>
      <c r="E517" s="5">
        <f t="shared" si="61"/>
        <v>0</v>
      </c>
      <c r="H517" s="42">
        <f t="shared" si="62"/>
        <v>0</v>
      </c>
    </row>
    <row r="518" spans="1:8" outlineLevel="2">
      <c r="A518" s="6">
        <v>3305</v>
      </c>
      <c r="B518" s="4" t="s">
        <v>445</v>
      </c>
      <c r="C518" s="5">
        <v>0</v>
      </c>
      <c r="D518" s="5">
        <f t="shared" si="61"/>
        <v>0</v>
      </c>
      <c r="E518" s="5">
        <f t="shared" si="61"/>
        <v>0</v>
      </c>
      <c r="H518" s="42">
        <f t="shared" si="62"/>
        <v>0</v>
      </c>
    </row>
    <row r="519" spans="1:8" outlineLevel="2">
      <c r="A519" s="6">
        <v>3305</v>
      </c>
      <c r="B519" s="4" t="s">
        <v>446</v>
      </c>
      <c r="C519" s="5">
        <v>0</v>
      </c>
      <c r="D519" s="5">
        <f t="shared" si="61"/>
        <v>0</v>
      </c>
      <c r="E519" s="5">
        <f t="shared" si="61"/>
        <v>0</v>
      </c>
      <c r="H519" s="42">
        <f t="shared" si="62"/>
        <v>0</v>
      </c>
    </row>
    <row r="520" spans="1:8" outlineLevel="2">
      <c r="A520" s="6">
        <v>3305</v>
      </c>
      <c r="B520" s="4" t="s">
        <v>447</v>
      </c>
      <c r="C520" s="5">
        <v>3000</v>
      </c>
      <c r="D520" s="5">
        <f t="shared" si="61"/>
        <v>3000</v>
      </c>
      <c r="E520" s="5">
        <f t="shared" si="61"/>
        <v>3000</v>
      </c>
      <c r="H520" s="42">
        <f t="shared" si="62"/>
        <v>3000</v>
      </c>
    </row>
    <row r="521" spans="1:8" outlineLevel="2">
      <c r="A521" s="6">
        <v>3305</v>
      </c>
      <c r="B521" s="4" t="s">
        <v>431</v>
      </c>
      <c r="C521" s="5">
        <v>0</v>
      </c>
      <c r="D521" s="5">
        <f t="shared" si="61"/>
        <v>0</v>
      </c>
      <c r="E521" s="5">
        <f t="shared" si="61"/>
        <v>0</v>
      </c>
      <c r="H521" s="42">
        <f t="shared" si="62"/>
        <v>0</v>
      </c>
    </row>
    <row r="522" spans="1:8" outlineLevel="1">
      <c r="A522" s="190" t="s">
        <v>448</v>
      </c>
      <c r="B522" s="191"/>
      <c r="C522" s="33">
        <f>SUM(C523:C527)</f>
        <v>0</v>
      </c>
      <c r="D522" s="33">
        <f>SUM(D523:D527)</f>
        <v>0</v>
      </c>
      <c r="E522" s="33">
        <f>SUM(E523:E527)</f>
        <v>0</v>
      </c>
      <c r="H522" s="42">
        <f t="shared" si="62"/>
        <v>0</v>
      </c>
    </row>
    <row r="523" spans="1:8" outlineLevel="2" collapsed="1">
      <c r="A523" s="6">
        <v>3306</v>
      </c>
      <c r="B523" s="4" t="s">
        <v>449</v>
      </c>
      <c r="C523" s="5">
        <v>0</v>
      </c>
      <c r="D523" s="5">
        <f>C523</f>
        <v>0</v>
      </c>
      <c r="E523" s="5">
        <f>D523</f>
        <v>0</v>
      </c>
      <c r="H523" s="42">
        <f t="shared" si="62"/>
        <v>0</v>
      </c>
    </row>
    <row r="524" spans="1:8" outlineLevel="2">
      <c r="A524" s="6">
        <v>3306</v>
      </c>
      <c r="B524" s="4" t="s">
        <v>450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2">
        <f t="shared" si="62"/>
        <v>0</v>
      </c>
    </row>
    <row r="525" spans="1:8" outlineLevel="2">
      <c r="A525" s="6">
        <v>3306</v>
      </c>
      <c r="B525" s="4" t="s">
        <v>451</v>
      </c>
      <c r="C525" s="5">
        <v>0</v>
      </c>
      <c r="D525" s="5">
        <f t="shared" si="63"/>
        <v>0</v>
      </c>
      <c r="E525" s="5">
        <f t="shared" si="63"/>
        <v>0</v>
      </c>
      <c r="H525" s="42">
        <f t="shared" si="62"/>
        <v>0</v>
      </c>
    </row>
    <row r="526" spans="1:8" outlineLevel="2">
      <c r="A526" s="6">
        <v>3306</v>
      </c>
      <c r="B526" s="4" t="s">
        <v>452</v>
      </c>
      <c r="C526" s="5">
        <v>0</v>
      </c>
      <c r="D526" s="5">
        <f t="shared" si="63"/>
        <v>0</v>
      </c>
      <c r="E526" s="5">
        <f t="shared" si="63"/>
        <v>0</v>
      </c>
      <c r="H526" s="42">
        <f t="shared" si="62"/>
        <v>0</v>
      </c>
    </row>
    <row r="527" spans="1:8" outlineLevel="2">
      <c r="A527" s="6">
        <v>3306</v>
      </c>
      <c r="B527" s="4" t="s">
        <v>453</v>
      </c>
      <c r="C527" s="5">
        <v>0</v>
      </c>
      <c r="D527" s="5">
        <f t="shared" si="63"/>
        <v>0</v>
      </c>
      <c r="E527" s="5">
        <f t="shared" si="63"/>
        <v>0</v>
      </c>
      <c r="H527" s="42">
        <f t="shared" si="62"/>
        <v>0</v>
      </c>
    </row>
    <row r="528" spans="1:8" outlineLevel="1">
      <c r="A528" s="190" t="s">
        <v>454</v>
      </c>
      <c r="B528" s="191"/>
      <c r="C528" s="33">
        <f>C529+C531+C537</f>
        <v>0</v>
      </c>
      <c r="D528" s="33">
        <f>D529+D531+D537</f>
        <v>0</v>
      </c>
      <c r="E528" s="33">
        <f>E529+E531+E537</f>
        <v>0</v>
      </c>
      <c r="H528" s="42">
        <f t="shared" si="62"/>
        <v>0</v>
      </c>
    </row>
    <row r="529" spans="1:8" outlineLevel="2" collapsed="1">
      <c r="A529" s="6">
        <v>3307</v>
      </c>
      <c r="B529" s="4" t="s">
        <v>455</v>
      </c>
      <c r="C529" s="5">
        <f>SUM(C530)</f>
        <v>0</v>
      </c>
      <c r="D529" s="5">
        <f>SUM(D530)</f>
        <v>0</v>
      </c>
      <c r="E529" s="5">
        <f>SUM(E530)</f>
        <v>0</v>
      </c>
      <c r="H529" s="42">
        <f t="shared" si="62"/>
        <v>0</v>
      </c>
    </row>
    <row r="530" spans="1:8" ht="15" customHeight="1" outlineLevel="3">
      <c r="A530" s="30"/>
      <c r="B530" s="29" t="s">
        <v>456</v>
      </c>
      <c r="C530" s="31">
        <v>0</v>
      </c>
      <c r="D530" s="31">
        <f>C530</f>
        <v>0</v>
      </c>
      <c r="E530" s="31">
        <f>D530</f>
        <v>0</v>
      </c>
      <c r="H530" s="42">
        <f t="shared" si="62"/>
        <v>0</v>
      </c>
    </row>
    <row r="531" spans="1:8" outlineLevel="2">
      <c r="A531" s="6">
        <v>3307</v>
      </c>
      <c r="B531" s="4" t="s">
        <v>440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2">
        <f t="shared" si="62"/>
        <v>0</v>
      </c>
    </row>
    <row r="532" spans="1:8" ht="15" customHeight="1" outlineLevel="3">
      <c r="A532" s="30"/>
      <c r="B532" s="29" t="s">
        <v>457</v>
      </c>
      <c r="C532" s="31">
        <v>0</v>
      </c>
      <c r="D532" s="31">
        <f>C532</f>
        <v>0</v>
      </c>
      <c r="E532" s="31">
        <f>D532</f>
        <v>0</v>
      </c>
      <c r="H532" s="42">
        <f t="shared" si="62"/>
        <v>0</v>
      </c>
    </row>
    <row r="533" spans="1:8" ht="15" customHeight="1" outlineLevel="3">
      <c r="A533" s="30"/>
      <c r="B533" s="29" t="s">
        <v>458</v>
      </c>
      <c r="C533" s="31">
        <v>0</v>
      </c>
      <c r="D533" s="31">
        <f t="shared" ref="D533:E536" si="64">C533</f>
        <v>0</v>
      </c>
      <c r="E533" s="31">
        <f t="shared" si="64"/>
        <v>0</v>
      </c>
      <c r="H533" s="42">
        <f t="shared" si="62"/>
        <v>0</v>
      </c>
    </row>
    <row r="534" spans="1:8" ht="15" customHeight="1" outlineLevel="3">
      <c r="A534" s="30"/>
      <c r="B534" s="29" t="s">
        <v>459</v>
      </c>
      <c r="C534" s="31">
        <v>0</v>
      </c>
      <c r="D534" s="31">
        <f t="shared" si="64"/>
        <v>0</v>
      </c>
      <c r="E534" s="31">
        <f t="shared" si="64"/>
        <v>0</v>
      </c>
      <c r="H534" s="42">
        <f t="shared" si="62"/>
        <v>0</v>
      </c>
    </row>
    <row r="535" spans="1:8" ht="15" customHeight="1" outlineLevel="3">
      <c r="A535" s="30"/>
      <c r="B535" s="29" t="s">
        <v>460</v>
      </c>
      <c r="C535" s="31">
        <v>0</v>
      </c>
      <c r="D535" s="31">
        <f t="shared" si="64"/>
        <v>0</v>
      </c>
      <c r="E535" s="31">
        <f t="shared" si="64"/>
        <v>0</v>
      </c>
      <c r="H535" s="42">
        <f t="shared" si="62"/>
        <v>0</v>
      </c>
    </row>
    <row r="536" spans="1:8" ht="15" customHeight="1" outlineLevel="3">
      <c r="A536" s="30"/>
      <c r="B536" s="29" t="s">
        <v>461</v>
      </c>
      <c r="C536" s="31">
        <v>0</v>
      </c>
      <c r="D536" s="31">
        <f t="shared" si="64"/>
        <v>0</v>
      </c>
      <c r="E536" s="31">
        <f t="shared" si="64"/>
        <v>0</v>
      </c>
      <c r="H536" s="42">
        <f t="shared" si="62"/>
        <v>0</v>
      </c>
    </row>
    <row r="537" spans="1:8" outlineLevel="2">
      <c r="A537" s="6">
        <v>3307</v>
      </c>
      <c r="B537" s="4" t="s">
        <v>462</v>
      </c>
      <c r="C537" s="5">
        <v>0</v>
      </c>
      <c r="D537" s="5">
        <f>C537</f>
        <v>0</v>
      </c>
      <c r="E537" s="5">
        <f>D537</f>
        <v>0</v>
      </c>
      <c r="H537" s="42">
        <f t="shared" si="62"/>
        <v>0</v>
      </c>
    </row>
    <row r="538" spans="1:8" outlineLevel="1">
      <c r="A538" s="190" t="s">
        <v>463</v>
      </c>
      <c r="B538" s="191"/>
      <c r="C538" s="33">
        <f>SUM(C539:C544)</f>
        <v>587.5</v>
      </c>
      <c r="D538" s="33">
        <f>SUM(D539:D544)</f>
        <v>587.5</v>
      </c>
      <c r="E538" s="33">
        <f>SUM(E539:E544)</f>
        <v>587.5</v>
      </c>
      <c r="H538" s="42">
        <f t="shared" si="62"/>
        <v>587.5</v>
      </c>
    </row>
    <row r="539" spans="1:8" outlineLevel="2" collapsed="1">
      <c r="A539" s="6">
        <v>3310</v>
      </c>
      <c r="B539" s="4" t="s">
        <v>465</v>
      </c>
      <c r="C539" s="5">
        <v>0</v>
      </c>
      <c r="D539" s="5">
        <f>C539</f>
        <v>0</v>
      </c>
      <c r="E539" s="5">
        <f>D539</f>
        <v>0</v>
      </c>
      <c r="H539" s="42">
        <f t="shared" si="62"/>
        <v>0</v>
      </c>
    </row>
    <row r="540" spans="1:8" outlineLevel="2" collapsed="1">
      <c r="A540" s="6">
        <v>3310</v>
      </c>
      <c r="B540" s="4" t="s">
        <v>52</v>
      </c>
      <c r="C540" s="5">
        <v>587.5</v>
      </c>
      <c r="D540" s="5">
        <f t="shared" ref="D540:E543" si="65">C540</f>
        <v>587.5</v>
      </c>
      <c r="E540" s="5">
        <f t="shared" si="65"/>
        <v>587.5</v>
      </c>
      <c r="H540" s="42">
        <f t="shared" si="62"/>
        <v>587.5</v>
      </c>
    </row>
    <row r="541" spans="1:8" outlineLevel="2" collapsed="1">
      <c r="A541" s="6">
        <v>3310</v>
      </c>
      <c r="B541" s="4" t="s">
        <v>466</v>
      </c>
      <c r="C541" s="5">
        <v>0</v>
      </c>
      <c r="D541" s="5">
        <f t="shared" si="65"/>
        <v>0</v>
      </c>
      <c r="E541" s="5">
        <f t="shared" si="65"/>
        <v>0</v>
      </c>
      <c r="H541" s="42">
        <f t="shared" si="62"/>
        <v>0</v>
      </c>
    </row>
    <row r="542" spans="1:8" outlineLevel="2" collapsed="1">
      <c r="A542" s="6">
        <v>3310</v>
      </c>
      <c r="B542" s="4" t="s">
        <v>467</v>
      </c>
      <c r="C542" s="5">
        <v>0</v>
      </c>
      <c r="D542" s="5">
        <f t="shared" si="65"/>
        <v>0</v>
      </c>
      <c r="E542" s="5">
        <f t="shared" si="65"/>
        <v>0</v>
      </c>
      <c r="H542" s="42">
        <f t="shared" si="62"/>
        <v>0</v>
      </c>
    </row>
    <row r="543" spans="1:8" outlineLevel="2" collapsed="1">
      <c r="A543" s="6">
        <v>3310</v>
      </c>
      <c r="B543" s="4" t="s">
        <v>464</v>
      </c>
      <c r="C543" s="5">
        <v>0</v>
      </c>
      <c r="D543" s="5">
        <f t="shared" si="65"/>
        <v>0</v>
      </c>
      <c r="E543" s="5">
        <f t="shared" si="65"/>
        <v>0</v>
      </c>
      <c r="H543" s="42">
        <f t="shared" si="62"/>
        <v>0</v>
      </c>
    </row>
    <row r="544" spans="1:8" outlineLevel="2" collapsed="1">
      <c r="A544" s="6">
        <v>3310</v>
      </c>
      <c r="B544" s="4" t="s">
        <v>468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2">
        <f t="shared" si="62"/>
        <v>0</v>
      </c>
    </row>
    <row r="545" spans="1:10" ht="15" customHeight="1" outlineLevel="2">
      <c r="A545" s="30"/>
      <c r="B545" s="29" t="s">
        <v>469</v>
      </c>
      <c r="C545" s="31">
        <v>0</v>
      </c>
      <c r="D545" s="31">
        <f>C545</f>
        <v>0</v>
      </c>
      <c r="E545" s="31">
        <f>D545</f>
        <v>0</v>
      </c>
      <c r="H545" s="42">
        <f t="shared" si="62"/>
        <v>0</v>
      </c>
    </row>
    <row r="546" spans="1:10" ht="15" customHeight="1" outlineLevel="2">
      <c r="A546" s="30"/>
      <c r="B546" s="29" t="s">
        <v>470</v>
      </c>
      <c r="C546" s="31">
        <v>0</v>
      </c>
      <c r="D546" s="31">
        <f>C546</f>
        <v>0</v>
      </c>
      <c r="E546" s="31">
        <f>D546</f>
        <v>0</v>
      </c>
      <c r="H546" s="42">
        <f t="shared" si="62"/>
        <v>0</v>
      </c>
    </row>
    <row r="547" spans="1:10">
      <c r="A547" s="196" t="s">
        <v>471</v>
      </c>
      <c r="B547" s="197"/>
      <c r="C547" s="36">
        <f>C548+C549</f>
        <v>70000</v>
      </c>
      <c r="D547" s="36">
        <f>D548+D549</f>
        <v>70000</v>
      </c>
      <c r="E547" s="36">
        <f>E548+E549</f>
        <v>70000</v>
      </c>
      <c r="G547" s="40" t="s">
        <v>617</v>
      </c>
      <c r="H547" s="42">
        <f t="shared" si="62"/>
        <v>70000</v>
      </c>
      <c r="I547" s="43"/>
      <c r="J547" s="41" t="b">
        <f>AND(H547=I547)</f>
        <v>0</v>
      </c>
    </row>
    <row r="548" spans="1:10" outlineLevel="1">
      <c r="A548" s="190" t="s">
        <v>472</v>
      </c>
      <c r="B548" s="191"/>
      <c r="C548" s="33"/>
      <c r="D548" s="33">
        <f>C548</f>
        <v>0</v>
      </c>
      <c r="E548" s="33">
        <f>D548</f>
        <v>0</v>
      </c>
      <c r="H548" s="42">
        <f t="shared" si="62"/>
        <v>0</v>
      </c>
    </row>
    <row r="549" spans="1:10" outlineLevel="1">
      <c r="A549" s="190" t="s">
        <v>473</v>
      </c>
      <c r="B549" s="191"/>
      <c r="C549" s="33">
        <v>70000</v>
      </c>
      <c r="D549" s="33">
        <f>C549</f>
        <v>70000</v>
      </c>
      <c r="E549" s="33">
        <f>D549</f>
        <v>70000</v>
      </c>
      <c r="H549" s="42">
        <f t="shared" si="62"/>
        <v>70000</v>
      </c>
    </row>
    <row r="550" spans="1:10">
      <c r="A550" s="186" t="s">
        <v>477</v>
      </c>
      <c r="B550" s="187"/>
      <c r="C550" s="37">
        <f>C551</f>
        <v>19123.437999999998</v>
      </c>
      <c r="D550" s="37">
        <f>D551</f>
        <v>19123.437999999998</v>
      </c>
      <c r="E550" s="37">
        <f>E551</f>
        <v>19123.437999999998</v>
      </c>
      <c r="G550" s="40" t="s">
        <v>59</v>
      </c>
      <c r="H550" s="42">
        <f t="shared" si="62"/>
        <v>19123.437999999998</v>
      </c>
      <c r="I550" s="43"/>
      <c r="J550" s="41" t="b">
        <f>AND(H550=I550)</f>
        <v>0</v>
      </c>
    </row>
    <row r="551" spans="1:10">
      <c r="A551" s="188" t="s">
        <v>478</v>
      </c>
      <c r="B551" s="189"/>
      <c r="C551" s="34">
        <f>C552+C556</f>
        <v>19123.437999999998</v>
      </c>
      <c r="D551" s="34">
        <f>D552+D556</f>
        <v>19123.437999999998</v>
      </c>
      <c r="E551" s="34">
        <f>E552+E556</f>
        <v>19123.437999999998</v>
      </c>
      <c r="G551" s="40" t="s">
        <v>618</v>
      </c>
      <c r="H551" s="42">
        <f t="shared" si="62"/>
        <v>19123.437999999998</v>
      </c>
      <c r="I551" s="43"/>
      <c r="J551" s="41" t="b">
        <f>AND(H551=I551)</f>
        <v>0</v>
      </c>
    </row>
    <row r="552" spans="1:10" outlineLevel="1">
      <c r="A552" s="190" t="s">
        <v>479</v>
      </c>
      <c r="B552" s="191"/>
      <c r="C552" s="33">
        <f>SUM(C553:C555)</f>
        <v>19123.437999999998</v>
      </c>
      <c r="D552" s="33">
        <f>SUM(D553:D555)</f>
        <v>19123.437999999998</v>
      </c>
      <c r="E552" s="33">
        <f>SUM(E553:E555)</f>
        <v>19123.437999999998</v>
      </c>
      <c r="H552" s="42">
        <f t="shared" si="62"/>
        <v>19123.437999999998</v>
      </c>
    </row>
    <row r="553" spans="1:10" outlineLevel="2" collapsed="1">
      <c r="A553" s="6">
        <v>5500</v>
      </c>
      <c r="B553" s="4" t="s">
        <v>480</v>
      </c>
      <c r="C553" s="5">
        <v>19123.437999999998</v>
      </c>
      <c r="D553" s="5">
        <f t="shared" ref="D553:E555" si="66">C553</f>
        <v>19123.437999999998</v>
      </c>
      <c r="E553" s="5">
        <f t="shared" si="66"/>
        <v>19123.437999999998</v>
      </c>
      <c r="H553" s="42">
        <f t="shared" si="62"/>
        <v>19123.437999999998</v>
      </c>
    </row>
    <row r="554" spans="1:10" outlineLevel="2" collapsed="1">
      <c r="A554" s="6">
        <v>5500</v>
      </c>
      <c r="B554" s="4" t="s">
        <v>481</v>
      </c>
      <c r="C554" s="5">
        <v>0</v>
      </c>
      <c r="D554" s="5">
        <f t="shared" si="66"/>
        <v>0</v>
      </c>
      <c r="E554" s="5">
        <f t="shared" si="66"/>
        <v>0</v>
      </c>
      <c r="H554" s="42">
        <f t="shared" si="62"/>
        <v>0</v>
      </c>
    </row>
    <row r="555" spans="1:10" outlineLevel="2" collapsed="1">
      <c r="A555" s="6">
        <v>5500</v>
      </c>
      <c r="B555" s="4" t="s">
        <v>482</v>
      </c>
      <c r="C555" s="5">
        <v>0</v>
      </c>
      <c r="D555" s="5">
        <f t="shared" si="66"/>
        <v>0</v>
      </c>
      <c r="E555" s="5">
        <f t="shared" si="66"/>
        <v>0</v>
      </c>
      <c r="H555" s="42">
        <f t="shared" si="62"/>
        <v>0</v>
      </c>
    </row>
    <row r="556" spans="1:10" outlineLevel="1">
      <c r="A556" s="190" t="s">
        <v>483</v>
      </c>
      <c r="B556" s="191"/>
      <c r="C556" s="33">
        <f>SUM(C557:C558)</f>
        <v>0</v>
      </c>
      <c r="D556" s="33">
        <f>SUM(D557:D558)</f>
        <v>0</v>
      </c>
      <c r="E556" s="33">
        <f>SUM(E557:E558)</f>
        <v>0</v>
      </c>
      <c r="H556" s="42">
        <f t="shared" si="62"/>
        <v>0</v>
      </c>
    </row>
    <row r="557" spans="1:10" outlineLevel="2" collapsed="1">
      <c r="A557" s="6">
        <v>5501</v>
      </c>
      <c r="B557" s="4" t="s">
        <v>484</v>
      </c>
      <c r="C557" s="5">
        <v>0</v>
      </c>
      <c r="D557" s="5">
        <f>C557</f>
        <v>0</v>
      </c>
      <c r="E557" s="5">
        <f>D557</f>
        <v>0</v>
      </c>
      <c r="H557" s="42">
        <f t="shared" si="62"/>
        <v>0</v>
      </c>
    </row>
    <row r="558" spans="1:10" ht="15" customHeight="1" outlineLevel="2" collapsed="1">
      <c r="A558" s="6">
        <v>5501</v>
      </c>
      <c r="B558" s="4" t="s">
        <v>485</v>
      </c>
      <c r="C558" s="5">
        <v>0</v>
      </c>
      <c r="D558" s="5">
        <f>C558</f>
        <v>0</v>
      </c>
      <c r="E558" s="5">
        <f>D558</f>
        <v>0</v>
      </c>
      <c r="H558" s="42">
        <f t="shared" si="62"/>
        <v>0</v>
      </c>
    </row>
    <row r="559" spans="1:10">
      <c r="A559" s="192" t="s">
        <v>62</v>
      </c>
      <c r="B559" s="193"/>
      <c r="C559" s="38">
        <f>C560+C716+C725</f>
        <v>368490.39</v>
      </c>
      <c r="D559" s="38">
        <f>D560+D716+D725</f>
        <v>368490.39</v>
      </c>
      <c r="E559" s="38">
        <f>E560+E716+E725</f>
        <v>368490.39</v>
      </c>
      <c r="G559" s="40" t="s">
        <v>62</v>
      </c>
      <c r="H559" s="42">
        <f t="shared" si="62"/>
        <v>368490.39</v>
      </c>
      <c r="I559" s="43"/>
      <c r="J559" s="41" t="b">
        <f>AND(H559=I559)</f>
        <v>0</v>
      </c>
    </row>
    <row r="560" spans="1:10">
      <c r="A560" s="186" t="s">
        <v>486</v>
      </c>
      <c r="B560" s="187"/>
      <c r="C560" s="37">
        <f>C561+C638+C642+C645</f>
        <v>329009.44400000002</v>
      </c>
      <c r="D560" s="37">
        <f>D561+D638+D642+D645</f>
        <v>329009.44400000002</v>
      </c>
      <c r="E560" s="37">
        <f>E561+E638+E642+E645</f>
        <v>329009.44400000002</v>
      </c>
      <c r="G560" s="40" t="s">
        <v>61</v>
      </c>
      <c r="H560" s="42">
        <f t="shared" si="62"/>
        <v>329009.44400000002</v>
      </c>
      <c r="I560" s="43"/>
      <c r="J560" s="41" t="b">
        <f>AND(H560=I560)</f>
        <v>0</v>
      </c>
    </row>
    <row r="561" spans="1:10">
      <c r="A561" s="188" t="s">
        <v>487</v>
      </c>
      <c r="B561" s="189"/>
      <c r="C561" s="39">
        <f>C562+C567+C568+C569+C576+C577+C581+C584+C585+C586+C587+C592+C595+C599+C603+C610+C616+C628</f>
        <v>329009.44400000002</v>
      </c>
      <c r="D561" s="39">
        <f>D562+D567+D568+D569+D576+D577+D581+D584+D585+D586+D587+D592+D595+D599+D603+D610+D616+D628</f>
        <v>329009.44400000002</v>
      </c>
      <c r="E561" s="39">
        <f>E562+E567+E568+E569+E576+E577+E581+E584+E585+E586+E587+E592+E595+E599+E603+E610+E616+E628</f>
        <v>329009.44400000002</v>
      </c>
      <c r="G561" s="40" t="s">
        <v>619</v>
      </c>
      <c r="H561" s="42">
        <f t="shared" si="62"/>
        <v>329009.44400000002</v>
      </c>
      <c r="I561" s="43"/>
      <c r="J561" s="41" t="b">
        <f>AND(H561=I561)</f>
        <v>0</v>
      </c>
    </row>
    <row r="562" spans="1:10" outlineLevel="1">
      <c r="A562" s="190" t="s">
        <v>488</v>
      </c>
      <c r="B562" s="191"/>
      <c r="C562" s="33">
        <f>SUM(C563:C566)</f>
        <v>50586.462</v>
      </c>
      <c r="D562" s="33">
        <f>SUM(D563:D566)</f>
        <v>50586.462</v>
      </c>
      <c r="E562" s="33">
        <f>SUM(E563:E566)</f>
        <v>50586.462</v>
      </c>
      <c r="H562" s="42">
        <f t="shared" si="62"/>
        <v>50586.462</v>
      </c>
    </row>
    <row r="563" spans="1:10" outlineLevel="2">
      <c r="A563" s="7">
        <v>6600</v>
      </c>
      <c r="B563" s="4" t="s">
        <v>490</v>
      </c>
      <c r="C563" s="5">
        <v>5942</v>
      </c>
      <c r="D563" s="5">
        <f>C563</f>
        <v>5942</v>
      </c>
      <c r="E563" s="5">
        <f>D563</f>
        <v>5942</v>
      </c>
      <c r="H563" s="42">
        <f t="shared" si="62"/>
        <v>5942</v>
      </c>
    </row>
    <row r="564" spans="1:10" outlineLevel="2">
      <c r="A564" s="7">
        <v>6600</v>
      </c>
      <c r="B564" s="4" t="s">
        <v>491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2">
        <f t="shared" si="62"/>
        <v>0</v>
      </c>
    </row>
    <row r="565" spans="1:10" outlineLevel="2">
      <c r="A565" s="7">
        <v>6600</v>
      </c>
      <c r="B565" s="4" t="s">
        <v>492</v>
      </c>
      <c r="C565" s="5">
        <v>0</v>
      </c>
      <c r="D565" s="5">
        <f t="shared" si="67"/>
        <v>0</v>
      </c>
      <c r="E565" s="5">
        <f t="shared" si="67"/>
        <v>0</v>
      </c>
      <c r="H565" s="42">
        <f t="shared" si="62"/>
        <v>0</v>
      </c>
    </row>
    <row r="566" spans="1:10" outlineLevel="2">
      <c r="A566" s="6">
        <v>6600</v>
      </c>
      <c r="B566" s="4" t="s">
        <v>493</v>
      </c>
      <c r="C566" s="5">
        <v>44644.462</v>
      </c>
      <c r="D566" s="5">
        <f t="shared" si="67"/>
        <v>44644.462</v>
      </c>
      <c r="E566" s="5">
        <f t="shared" si="67"/>
        <v>44644.462</v>
      </c>
      <c r="H566" s="42">
        <f t="shared" si="62"/>
        <v>44644.462</v>
      </c>
    </row>
    <row r="567" spans="1:10" outlineLevel="1">
      <c r="A567" s="190" t="s">
        <v>489</v>
      </c>
      <c r="B567" s="191"/>
      <c r="C567" s="32">
        <v>19600</v>
      </c>
      <c r="D567" s="32">
        <f>C567</f>
        <v>19600</v>
      </c>
      <c r="E567" s="32">
        <f>D567</f>
        <v>19600</v>
      </c>
      <c r="H567" s="42">
        <f t="shared" si="62"/>
        <v>19600</v>
      </c>
    </row>
    <row r="568" spans="1:10" outlineLevel="1">
      <c r="A568" s="190" t="s">
        <v>494</v>
      </c>
      <c r="B568" s="191"/>
      <c r="C568" s="33">
        <v>0</v>
      </c>
      <c r="D568" s="33">
        <f>C568</f>
        <v>0</v>
      </c>
      <c r="E568" s="33">
        <f>D568</f>
        <v>0</v>
      </c>
      <c r="H568" s="42">
        <f t="shared" si="62"/>
        <v>0</v>
      </c>
    </row>
    <row r="569" spans="1:10" outlineLevel="1">
      <c r="A569" s="190" t="s">
        <v>495</v>
      </c>
      <c r="B569" s="191"/>
      <c r="C569" s="33">
        <f>SUM(C570:C575)</f>
        <v>109460.78200000001</v>
      </c>
      <c r="D569" s="33">
        <f>SUM(D570:D575)</f>
        <v>109460.78200000001</v>
      </c>
      <c r="E569" s="33">
        <f>SUM(E570:E575)</f>
        <v>109460.78200000001</v>
      </c>
      <c r="H569" s="42">
        <f t="shared" si="62"/>
        <v>109460.78200000001</v>
      </c>
    </row>
    <row r="570" spans="1:10" outlineLevel="2">
      <c r="A570" s="7">
        <v>6603</v>
      </c>
      <c r="B570" s="4" t="s">
        <v>496</v>
      </c>
      <c r="C570" s="5">
        <v>109460.78200000001</v>
      </c>
      <c r="D570" s="5">
        <f>C570</f>
        <v>109460.78200000001</v>
      </c>
      <c r="E570" s="5">
        <f>D570</f>
        <v>109460.78200000001</v>
      </c>
      <c r="H570" s="42">
        <f t="shared" si="62"/>
        <v>109460.78200000001</v>
      </c>
    </row>
    <row r="571" spans="1:10" outlineLevel="2">
      <c r="A571" s="7">
        <v>6603</v>
      </c>
      <c r="B571" s="4" t="s">
        <v>497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2">
        <f t="shared" si="62"/>
        <v>0</v>
      </c>
    </row>
    <row r="572" spans="1:10" outlineLevel="2">
      <c r="A572" s="7">
        <v>6603</v>
      </c>
      <c r="B572" s="4" t="s">
        <v>498</v>
      </c>
      <c r="C572" s="5">
        <v>0</v>
      </c>
      <c r="D572" s="5">
        <f t="shared" si="68"/>
        <v>0</v>
      </c>
      <c r="E572" s="5">
        <f t="shared" si="68"/>
        <v>0</v>
      </c>
      <c r="H572" s="42">
        <f t="shared" si="62"/>
        <v>0</v>
      </c>
    </row>
    <row r="573" spans="1:10" outlineLevel="2">
      <c r="A573" s="7">
        <v>6603</v>
      </c>
      <c r="B573" s="4" t="s">
        <v>499</v>
      </c>
      <c r="C573" s="5">
        <v>0</v>
      </c>
      <c r="D573" s="5">
        <f t="shared" si="68"/>
        <v>0</v>
      </c>
      <c r="E573" s="5">
        <f t="shared" si="68"/>
        <v>0</v>
      </c>
      <c r="H573" s="42">
        <f t="shared" si="62"/>
        <v>0</v>
      </c>
    </row>
    <row r="574" spans="1:10" outlineLevel="2">
      <c r="A574" s="7">
        <v>6603</v>
      </c>
      <c r="B574" s="4" t="s">
        <v>500</v>
      </c>
      <c r="C574" s="5">
        <v>0</v>
      </c>
      <c r="D574" s="5">
        <f t="shared" si="68"/>
        <v>0</v>
      </c>
      <c r="E574" s="5">
        <f t="shared" si="68"/>
        <v>0</v>
      </c>
      <c r="H574" s="42">
        <f t="shared" si="62"/>
        <v>0</v>
      </c>
    </row>
    <row r="575" spans="1:10" outlineLevel="2">
      <c r="A575" s="7">
        <v>6603</v>
      </c>
      <c r="B575" s="4" t="s">
        <v>501</v>
      </c>
      <c r="C575" s="5">
        <v>0</v>
      </c>
      <c r="D575" s="5">
        <f t="shared" si="68"/>
        <v>0</v>
      </c>
      <c r="E575" s="5">
        <f t="shared" si="68"/>
        <v>0</v>
      </c>
      <c r="H575" s="42">
        <f t="shared" si="62"/>
        <v>0</v>
      </c>
    </row>
    <row r="576" spans="1:10" outlineLevel="1">
      <c r="A576" s="190" t="s">
        <v>502</v>
      </c>
      <c r="B576" s="191"/>
      <c r="C576" s="33">
        <v>13840.2</v>
      </c>
      <c r="D576" s="33">
        <f>C576</f>
        <v>13840.2</v>
      </c>
      <c r="E576" s="33">
        <f>D576</f>
        <v>13840.2</v>
      </c>
      <c r="H576" s="42">
        <f t="shared" si="62"/>
        <v>13840.2</v>
      </c>
    </row>
    <row r="577" spans="1:8" outlineLevel="1">
      <c r="A577" s="190" t="s">
        <v>503</v>
      </c>
      <c r="B577" s="191"/>
      <c r="C577" s="33">
        <f>SUM(C578:C580)</f>
        <v>0</v>
      </c>
      <c r="D577" s="33">
        <f>SUM(D578:D580)</f>
        <v>0</v>
      </c>
      <c r="E577" s="33">
        <f>SUM(E578:E580)</f>
        <v>0</v>
      </c>
      <c r="H577" s="42">
        <f t="shared" si="62"/>
        <v>0</v>
      </c>
    </row>
    <row r="578" spans="1:8" outlineLevel="2">
      <c r="A578" s="7">
        <v>6605</v>
      </c>
      <c r="B578" s="4" t="s">
        <v>504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2">
        <f t="shared" ref="H578:H641" si="70">C578</f>
        <v>0</v>
      </c>
    </row>
    <row r="579" spans="1:8" outlineLevel="2">
      <c r="A579" s="7">
        <v>6605</v>
      </c>
      <c r="B579" s="4" t="s">
        <v>505</v>
      </c>
      <c r="C579" s="5">
        <v>0</v>
      </c>
      <c r="D579" s="5">
        <f t="shared" si="69"/>
        <v>0</v>
      </c>
      <c r="E579" s="5">
        <f t="shared" si="69"/>
        <v>0</v>
      </c>
      <c r="H579" s="42">
        <f t="shared" si="70"/>
        <v>0</v>
      </c>
    </row>
    <row r="580" spans="1:8" outlineLevel="2">
      <c r="A580" s="7">
        <v>6605</v>
      </c>
      <c r="B580" s="4" t="s">
        <v>506</v>
      </c>
      <c r="C580" s="5">
        <v>0</v>
      </c>
      <c r="D580" s="5">
        <f t="shared" si="69"/>
        <v>0</v>
      </c>
      <c r="E580" s="5">
        <f t="shared" si="69"/>
        <v>0</v>
      </c>
      <c r="H580" s="42">
        <f t="shared" si="70"/>
        <v>0</v>
      </c>
    </row>
    <row r="581" spans="1:8" outlineLevel="1">
      <c r="A581" s="190" t="s">
        <v>507</v>
      </c>
      <c r="B581" s="191"/>
      <c r="C581" s="33">
        <f>SUM(C582:C583)</f>
        <v>0</v>
      </c>
      <c r="D581" s="33">
        <f>SUM(D582:D583)</f>
        <v>0</v>
      </c>
      <c r="E581" s="33">
        <f>SUM(E582:E583)</f>
        <v>0</v>
      </c>
      <c r="H581" s="42">
        <f t="shared" si="70"/>
        <v>0</v>
      </c>
    </row>
    <row r="582" spans="1:8" outlineLevel="2">
      <c r="A582" s="7">
        <v>6606</v>
      </c>
      <c r="B582" s="4" t="s">
        <v>508</v>
      </c>
      <c r="C582" s="5">
        <v>0</v>
      </c>
      <c r="D582" s="5">
        <f t="shared" ref="D582:E586" si="71">C582</f>
        <v>0</v>
      </c>
      <c r="E582" s="5">
        <f t="shared" si="71"/>
        <v>0</v>
      </c>
      <c r="H582" s="42">
        <f t="shared" si="70"/>
        <v>0</v>
      </c>
    </row>
    <row r="583" spans="1:8" outlineLevel="2">
      <c r="A583" s="7">
        <v>6606</v>
      </c>
      <c r="B583" s="4" t="s">
        <v>509</v>
      </c>
      <c r="C583" s="5">
        <v>0</v>
      </c>
      <c r="D583" s="5">
        <f t="shared" si="71"/>
        <v>0</v>
      </c>
      <c r="E583" s="5">
        <f t="shared" si="71"/>
        <v>0</v>
      </c>
      <c r="H583" s="42">
        <f t="shared" si="70"/>
        <v>0</v>
      </c>
    </row>
    <row r="584" spans="1:8" outlineLevel="1">
      <c r="A584" s="190" t="s">
        <v>510</v>
      </c>
      <c r="B584" s="191"/>
      <c r="C584" s="33">
        <v>0</v>
      </c>
      <c r="D584" s="33">
        <f t="shared" si="71"/>
        <v>0</v>
      </c>
      <c r="E584" s="33">
        <f t="shared" si="71"/>
        <v>0</v>
      </c>
      <c r="H584" s="42">
        <f t="shared" si="70"/>
        <v>0</v>
      </c>
    </row>
    <row r="585" spans="1:8" outlineLevel="1" collapsed="1">
      <c r="A585" s="190" t="s">
        <v>511</v>
      </c>
      <c r="B585" s="191"/>
      <c r="C585" s="33">
        <v>0</v>
      </c>
      <c r="D585" s="33">
        <f t="shared" si="71"/>
        <v>0</v>
      </c>
      <c r="E585" s="33">
        <f t="shared" si="71"/>
        <v>0</v>
      </c>
      <c r="H585" s="42">
        <f t="shared" si="70"/>
        <v>0</v>
      </c>
    </row>
    <row r="586" spans="1:8" outlineLevel="1" collapsed="1">
      <c r="A586" s="190" t="s">
        <v>512</v>
      </c>
      <c r="B586" s="191"/>
      <c r="C586" s="33">
        <v>40522</v>
      </c>
      <c r="D586" s="33">
        <f t="shared" si="71"/>
        <v>40522</v>
      </c>
      <c r="E586" s="33">
        <f t="shared" si="71"/>
        <v>40522</v>
      </c>
      <c r="H586" s="42">
        <f t="shared" si="70"/>
        <v>40522</v>
      </c>
    </row>
    <row r="587" spans="1:8" outlineLevel="1">
      <c r="A587" s="190" t="s">
        <v>513</v>
      </c>
      <c r="B587" s="191"/>
      <c r="C587" s="33">
        <f>SUM(C588:C591)</f>
        <v>0</v>
      </c>
      <c r="D587" s="33">
        <f>SUM(D588:D591)</f>
        <v>0</v>
      </c>
      <c r="E587" s="33">
        <f>SUM(E588:E591)</f>
        <v>0</v>
      </c>
      <c r="H587" s="42">
        <f t="shared" si="70"/>
        <v>0</v>
      </c>
    </row>
    <row r="588" spans="1:8" outlineLevel="2">
      <c r="A588" s="7">
        <v>6610</v>
      </c>
      <c r="B588" s="4" t="s">
        <v>514</v>
      </c>
      <c r="C588" s="5">
        <v>0</v>
      </c>
      <c r="D588" s="5">
        <f>C588</f>
        <v>0</v>
      </c>
      <c r="E588" s="5">
        <f>D588</f>
        <v>0</v>
      </c>
      <c r="H588" s="42">
        <f t="shared" si="70"/>
        <v>0</v>
      </c>
    </row>
    <row r="589" spans="1:8" outlineLevel="2">
      <c r="A589" s="7">
        <v>6610</v>
      </c>
      <c r="B589" s="4" t="s">
        <v>515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2">
        <f t="shared" si="70"/>
        <v>0</v>
      </c>
    </row>
    <row r="590" spans="1:8" outlineLevel="2">
      <c r="A590" s="7">
        <v>6610</v>
      </c>
      <c r="B590" s="4" t="s">
        <v>516</v>
      </c>
      <c r="C590" s="5">
        <v>0</v>
      </c>
      <c r="D590" s="5">
        <f t="shared" si="72"/>
        <v>0</v>
      </c>
      <c r="E590" s="5">
        <f t="shared" si="72"/>
        <v>0</v>
      </c>
      <c r="H590" s="42">
        <f t="shared" si="70"/>
        <v>0</v>
      </c>
    </row>
    <row r="591" spans="1:8" outlineLevel="2">
      <c r="A591" s="7">
        <v>6610</v>
      </c>
      <c r="B591" s="4" t="s">
        <v>517</v>
      </c>
      <c r="C591" s="5">
        <v>0</v>
      </c>
      <c r="D591" s="5">
        <f t="shared" si="72"/>
        <v>0</v>
      </c>
      <c r="E591" s="5">
        <f t="shared" si="72"/>
        <v>0</v>
      </c>
      <c r="H591" s="42">
        <f t="shared" si="70"/>
        <v>0</v>
      </c>
    </row>
    <row r="592" spans="1:8" outlineLevel="1">
      <c r="A592" s="190" t="s">
        <v>520</v>
      </c>
      <c r="B592" s="191"/>
      <c r="C592" s="33">
        <f>SUM(C593:C594)</f>
        <v>0</v>
      </c>
      <c r="D592" s="33">
        <f>SUM(D593:D594)</f>
        <v>0</v>
      </c>
      <c r="E592" s="33">
        <f>SUM(E593:E594)</f>
        <v>0</v>
      </c>
      <c r="H592" s="42">
        <f t="shared" si="70"/>
        <v>0</v>
      </c>
    </row>
    <row r="593" spans="1:8" outlineLevel="2">
      <c r="A593" s="7">
        <v>6611</v>
      </c>
      <c r="B593" s="4" t="s">
        <v>518</v>
      </c>
      <c r="C593" s="5">
        <v>0</v>
      </c>
      <c r="D593" s="5">
        <f>C593</f>
        <v>0</v>
      </c>
      <c r="E593" s="5">
        <f>D593</f>
        <v>0</v>
      </c>
      <c r="H593" s="42">
        <f t="shared" si="70"/>
        <v>0</v>
      </c>
    </row>
    <row r="594" spans="1:8" outlineLevel="2">
      <c r="A594" s="7">
        <v>6611</v>
      </c>
      <c r="B594" s="4" t="s">
        <v>519</v>
      </c>
      <c r="C594" s="5">
        <v>0</v>
      </c>
      <c r="D594" s="5">
        <f>C594</f>
        <v>0</v>
      </c>
      <c r="E594" s="5">
        <f>D594</f>
        <v>0</v>
      </c>
      <c r="H594" s="42">
        <f t="shared" si="70"/>
        <v>0</v>
      </c>
    </row>
    <row r="595" spans="1:8" outlineLevel="1">
      <c r="A595" s="190" t="s">
        <v>524</v>
      </c>
      <c r="B595" s="191"/>
      <c r="C595" s="33">
        <f>SUM(C596:C598)</f>
        <v>0</v>
      </c>
      <c r="D595" s="33">
        <f>SUM(D596:D598)</f>
        <v>0</v>
      </c>
      <c r="E595" s="33">
        <f>SUM(E596:E598)</f>
        <v>0</v>
      </c>
      <c r="H595" s="42">
        <f t="shared" si="70"/>
        <v>0</v>
      </c>
    </row>
    <row r="596" spans="1:8" outlineLevel="2">
      <c r="A596" s="7">
        <v>6612</v>
      </c>
      <c r="B596" s="4" t="s">
        <v>521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2">
        <f t="shared" si="70"/>
        <v>0</v>
      </c>
    </row>
    <row r="597" spans="1:8" outlineLevel="2">
      <c r="A597" s="7">
        <v>6612</v>
      </c>
      <c r="B597" s="4" t="s">
        <v>522</v>
      </c>
      <c r="C597" s="5">
        <v>0</v>
      </c>
      <c r="D597" s="5">
        <f t="shared" si="73"/>
        <v>0</v>
      </c>
      <c r="E597" s="5">
        <f t="shared" si="73"/>
        <v>0</v>
      </c>
      <c r="H597" s="42">
        <f t="shared" si="70"/>
        <v>0</v>
      </c>
    </row>
    <row r="598" spans="1:8" outlineLevel="2">
      <c r="A598" s="7">
        <v>6612</v>
      </c>
      <c r="B598" s="4" t="s">
        <v>523</v>
      </c>
      <c r="C598" s="5">
        <v>0</v>
      </c>
      <c r="D598" s="5">
        <f t="shared" si="73"/>
        <v>0</v>
      </c>
      <c r="E598" s="5">
        <f t="shared" si="73"/>
        <v>0</v>
      </c>
      <c r="H598" s="42">
        <f t="shared" si="70"/>
        <v>0</v>
      </c>
    </row>
    <row r="599" spans="1:8" outlineLevel="1">
      <c r="A599" s="190" t="s">
        <v>525</v>
      </c>
      <c r="B599" s="191"/>
      <c r="C599" s="33">
        <f>SUM(C600:C602)</f>
        <v>80000</v>
      </c>
      <c r="D599" s="33">
        <f>SUM(D600:D602)</f>
        <v>80000</v>
      </c>
      <c r="E599" s="33">
        <f>SUM(E600:E602)</f>
        <v>80000</v>
      </c>
      <c r="H599" s="42">
        <f t="shared" si="70"/>
        <v>80000</v>
      </c>
    </row>
    <row r="600" spans="1:8" outlineLevel="2">
      <c r="A600" s="7">
        <v>6613</v>
      </c>
      <c r="B600" s="4" t="s">
        <v>526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2">
        <f t="shared" si="70"/>
        <v>0</v>
      </c>
    </row>
    <row r="601" spans="1:8" outlineLevel="2">
      <c r="A601" s="7">
        <v>6613</v>
      </c>
      <c r="B601" s="4" t="s">
        <v>527</v>
      </c>
      <c r="C601" s="5">
        <v>80000</v>
      </c>
      <c r="D601" s="5">
        <f t="shared" si="74"/>
        <v>80000</v>
      </c>
      <c r="E601" s="5">
        <f t="shared" si="74"/>
        <v>80000</v>
      </c>
      <c r="H601" s="42">
        <f t="shared" si="70"/>
        <v>80000</v>
      </c>
    </row>
    <row r="602" spans="1:8" outlineLevel="2">
      <c r="A602" s="7">
        <v>6613</v>
      </c>
      <c r="B602" s="4" t="s">
        <v>523</v>
      </c>
      <c r="C602" s="5">
        <v>0</v>
      </c>
      <c r="D602" s="5">
        <f t="shared" si="74"/>
        <v>0</v>
      </c>
      <c r="E602" s="5">
        <f t="shared" si="74"/>
        <v>0</v>
      </c>
      <c r="H602" s="42">
        <f t="shared" si="70"/>
        <v>0</v>
      </c>
    </row>
    <row r="603" spans="1:8" outlineLevel="1">
      <c r="A603" s="190" t="s">
        <v>528</v>
      </c>
      <c r="B603" s="191"/>
      <c r="C603" s="33">
        <f>SUM(C604:C609)</f>
        <v>0</v>
      </c>
      <c r="D603" s="33">
        <f>SUM(D604:D609)</f>
        <v>0</v>
      </c>
      <c r="E603" s="33">
        <f>SUM(E604:E609)</f>
        <v>0</v>
      </c>
      <c r="H603" s="42">
        <f t="shared" si="70"/>
        <v>0</v>
      </c>
    </row>
    <row r="604" spans="1:8" outlineLevel="2">
      <c r="A604" s="7">
        <v>6614</v>
      </c>
      <c r="B604" s="4" t="s">
        <v>529</v>
      </c>
      <c r="C604" s="5">
        <v>0</v>
      </c>
      <c r="D604" s="5">
        <f>C604</f>
        <v>0</v>
      </c>
      <c r="E604" s="5">
        <f>D604</f>
        <v>0</v>
      </c>
      <c r="H604" s="42">
        <f t="shared" si="70"/>
        <v>0</v>
      </c>
    </row>
    <row r="605" spans="1:8" outlineLevel="2">
      <c r="A605" s="7">
        <v>6614</v>
      </c>
      <c r="B605" s="4" t="s">
        <v>530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2">
        <f t="shared" si="70"/>
        <v>0</v>
      </c>
    </row>
    <row r="606" spans="1:8" outlineLevel="2">
      <c r="A606" s="7">
        <v>6614</v>
      </c>
      <c r="B606" s="4" t="s">
        <v>531</v>
      </c>
      <c r="C606" s="5">
        <v>0</v>
      </c>
      <c r="D606" s="5">
        <f t="shared" si="75"/>
        <v>0</v>
      </c>
      <c r="E606" s="5">
        <f t="shared" si="75"/>
        <v>0</v>
      </c>
      <c r="H606" s="42">
        <f t="shared" si="70"/>
        <v>0</v>
      </c>
    </row>
    <row r="607" spans="1:8" outlineLevel="2">
      <c r="A607" s="7">
        <v>6614</v>
      </c>
      <c r="B607" s="4" t="s">
        <v>532</v>
      </c>
      <c r="C607" s="5">
        <v>0</v>
      </c>
      <c r="D607" s="5">
        <f t="shared" si="75"/>
        <v>0</v>
      </c>
      <c r="E607" s="5">
        <f t="shared" si="75"/>
        <v>0</v>
      </c>
      <c r="H607" s="42">
        <f t="shared" si="70"/>
        <v>0</v>
      </c>
    </row>
    <row r="608" spans="1:8" outlineLevel="2">
      <c r="A608" s="7">
        <v>6614</v>
      </c>
      <c r="B608" s="4" t="s">
        <v>533</v>
      </c>
      <c r="C608" s="5">
        <v>0</v>
      </c>
      <c r="D608" s="5">
        <f t="shared" si="75"/>
        <v>0</v>
      </c>
      <c r="E608" s="5">
        <f t="shared" si="75"/>
        <v>0</v>
      </c>
      <c r="H608" s="42">
        <f t="shared" si="70"/>
        <v>0</v>
      </c>
    </row>
    <row r="609" spans="1:8" outlineLevel="2">
      <c r="A609" s="7">
        <v>6614</v>
      </c>
      <c r="B609" s="4" t="s">
        <v>534</v>
      </c>
      <c r="C609" s="5">
        <v>0</v>
      </c>
      <c r="D609" s="5">
        <f t="shared" si="75"/>
        <v>0</v>
      </c>
      <c r="E609" s="5">
        <f t="shared" si="75"/>
        <v>0</v>
      </c>
      <c r="H609" s="42">
        <f t="shared" si="70"/>
        <v>0</v>
      </c>
    </row>
    <row r="610" spans="1:8" outlineLevel="1">
      <c r="A610" s="190" t="s">
        <v>535</v>
      </c>
      <c r="B610" s="191"/>
      <c r="C610" s="33">
        <f>SUM(C611:C615)</f>
        <v>15000</v>
      </c>
      <c r="D610" s="33">
        <f>SUM(D611:D615)</f>
        <v>15000</v>
      </c>
      <c r="E610" s="33">
        <f>SUM(E611:E615)</f>
        <v>15000</v>
      </c>
      <c r="H610" s="42">
        <f t="shared" si="70"/>
        <v>15000</v>
      </c>
    </row>
    <row r="611" spans="1:8" outlineLevel="2">
      <c r="A611" s="7">
        <v>6615</v>
      </c>
      <c r="B611" s="4" t="s">
        <v>536</v>
      </c>
      <c r="C611" s="5">
        <v>0</v>
      </c>
      <c r="D611" s="5">
        <f>C611</f>
        <v>0</v>
      </c>
      <c r="E611" s="5">
        <f>D611</f>
        <v>0</v>
      </c>
      <c r="H611" s="42">
        <f t="shared" si="70"/>
        <v>0</v>
      </c>
    </row>
    <row r="612" spans="1:8" outlineLevel="2">
      <c r="A612" s="7">
        <v>6615</v>
      </c>
      <c r="B612" s="4" t="s">
        <v>537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2">
        <f t="shared" si="70"/>
        <v>0</v>
      </c>
    </row>
    <row r="613" spans="1:8" outlineLevel="2">
      <c r="A613" s="7">
        <v>6615</v>
      </c>
      <c r="B613" s="4" t="s">
        <v>538</v>
      </c>
      <c r="C613" s="5">
        <v>15000</v>
      </c>
      <c r="D613" s="5">
        <f t="shared" si="76"/>
        <v>15000</v>
      </c>
      <c r="E613" s="5">
        <f t="shared" si="76"/>
        <v>15000</v>
      </c>
      <c r="H613" s="42">
        <f t="shared" si="70"/>
        <v>15000</v>
      </c>
    </row>
    <row r="614" spans="1:8" outlineLevel="2">
      <c r="A614" s="7">
        <v>6615</v>
      </c>
      <c r="B614" s="4" t="s">
        <v>539</v>
      </c>
      <c r="C614" s="5">
        <v>0</v>
      </c>
      <c r="D614" s="5">
        <f t="shared" si="76"/>
        <v>0</v>
      </c>
      <c r="E614" s="5">
        <f t="shared" si="76"/>
        <v>0</v>
      </c>
      <c r="H614" s="42">
        <f t="shared" si="70"/>
        <v>0</v>
      </c>
    </row>
    <row r="615" spans="1:8" outlineLevel="2">
      <c r="A615" s="7">
        <v>6615</v>
      </c>
      <c r="B615" s="4" t="s">
        <v>540</v>
      </c>
      <c r="C615" s="5">
        <v>0</v>
      </c>
      <c r="D615" s="5">
        <f t="shared" si="76"/>
        <v>0</v>
      </c>
      <c r="E615" s="5">
        <f t="shared" si="76"/>
        <v>0</v>
      </c>
      <c r="H615" s="42">
        <f t="shared" si="70"/>
        <v>0</v>
      </c>
    </row>
    <row r="616" spans="1:8" outlineLevel="1">
      <c r="A616" s="190" t="s">
        <v>541</v>
      </c>
      <c r="B616" s="191"/>
      <c r="C616" s="33">
        <f>SUM(C617:C627)</f>
        <v>0</v>
      </c>
      <c r="D616" s="33">
        <f>SUM(D617:D627)</f>
        <v>0</v>
      </c>
      <c r="E616" s="33">
        <f>SUM(E617:E627)</f>
        <v>0</v>
      </c>
      <c r="H616" s="42">
        <f t="shared" si="70"/>
        <v>0</v>
      </c>
    </row>
    <row r="617" spans="1:8" outlineLevel="2">
      <c r="A617" s="7">
        <v>6616</v>
      </c>
      <c r="B617" s="4" t="s">
        <v>542</v>
      </c>
      <c r="C617" s="5">
        <v>0</v>
      </c>
      <c r="D617" s="5">
        <f>C617</f>
        <v>0</v>
      </c>
      <c r="E617" s="5">
        <f>D617</f>
        <v>0</v>
      </c>
      <c r="H617" s="42">
        <f t="shared" si="70"/>
        <v>0</v>
      </c>
    </row>
    <row r="618" spans="1:8" outlineLevel="2">
      <c r="A618" s="7">
        <v>6616</v>
      </c>
      <c r="B618" s="4" t="s">
        <v>543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2">
        <f t="shared" si="70"/>
        <v>0</v>
      </c>
    </row>
    <row r="619" spans="1:8" outlineLevel="2">
      <c r="A619" s="7">
        <v>6616</v>
      </c>
      <c r="B619" s="4" t="s">
        <v>544</v>
      </c>
      <c r="C619" s="5">
        <v>0</v>
      </c>
      <c r="D619" s="5">
        <f t="shared" si="77"/>
        <v>0</v>
      </c>
      <c r="E619" s="5">
        <f t="shared" si="77"/>
        <v>0</v>
      </c>
      <c r="H619" s="42">
        <f t="shared" si="70"/>
        <v>0</v>
      </c>
    </row>
    <row r="620" spans="1:8" outlineLevel="2">
      <c r="A620" s="7">
        <v>6616</v>
      </c>
      <c r="B620" s="4" t="s">
        <v>545</v>
      </c>
      <c r="C620" s="5">
        <v>0</v>
      </c>
      <c r="D620" s="5">
        <f t="shared" si="77"/>
        <v>0</v>
      </c>
      <c r="E620" s="5">
        <f t="shared" si="77"/>
        <v>0</v>
      </c>
      <c r="H620" s="42">
        <f t="shared" si="70"/>
        <v>0</v>
      </c>
    </row>
    <row r="621" spans="1:8" outlineLevel="2">
      <c r="A621" s="7">
        <v>6616</v>
      </c>
      <c r="B621" s="4" t="s">
        <v>546</v>
      </c>
      <c r="C621" s="5">
        <v>0</v>
      </c>
      <c r="D621" s="5">
        <f t="shared" si="77"/>
        <v>0</v>
      </c>
      <c r="E621" s="5">
        <f t="shared" si="77"/>
        <v>0</v>
      </c>
      <c r="H621" s="42">
        <f t="shared" si="70"/>
        <v>0</v>
      </c>
    </row>
    <row r="622" spans="1:8" outlineLevel="2">
      <c r="A622" s="7">
        <v>6616</v>
      </c>
      <c r="B622" s="4" t="s">
        <v>547</v>
      </c>
      <c r="C622" s="5">
        <v>0</v>
      </c>
      <c r="D622" s="5">
        <f t="shared" si="77"/>
        <v>0</v>
      </c>
      <c r="E622" s="5">
        <f t="shared" si="77"/>
        <v>0</v>
      </c>
      <c r="H622" s="42">
        <f t="shared" si="70"/>
        <v>0</v>
      </c>
    </row>
    <row r="623" spans="1:8" outlineLevel="2">
      <c r="A623" s="7">
        <v>6616</v>
      </c>
      <c r="B623" s="4" t="s">
        <v>548</v>
      </c>
      <c r="C623" s="5">
        <v>0</v>
      </c>
      <c r="D623" s="5">
        <f t="shared" si="77"/>
        <v>0</v>
      </c>
      <c r="E623" s="5">
        <f t="shared" si="77"/>
        <v>0</v>
      </c>
      <c r="H623" s="42">
        <f t="shared" si="70"/>
        <v>0</v>
      </c>
    </row>
    <row r="624" spans="1:8" outlineLevel="2">
      <c r="A624" s="7">
        <v>6616</v>
      </c>
      <c r="B624" s="4" t="s">
        <v>549</v>
      </c>
      <c r="C624" s="5">
        <v>0</v>
      </c>
      <c r="D624" s="5">
        <f t="shared" si="77"/>
        <v>0</v>
      </c>
      <c r="E624" s="5">
        <f t="shared" si="77"/>
        <v>0</v>
      </c>
      <c r="H624" s="42">
        <f t="shared" si="70"/>
        <v>0</v>
      </c>
    </row>
    <row r="625" spans="1:10" outlineLevel="2">
      <c r="A625" s="7">
        <v>6616</v>
      </c>
      <c r="B625" s="4" t="s">
        <v>550</v>
      </c>
      <c r="C625" s="5">
        <v>0</v>
      </c>
      <c r="D625" s="5">
        <f t="shared" si="77"/>
        <v>0</v>
      </c>
      <c r="E625" s="5">
        <f t="shared" si="77"/>
        <v>0</v>
      </c>
      <c r="H625" s="42">
        <f t="shared" si="70"/>
        <v>0</v>
      </c>
    </row>
    <row r="626" spans="1:10" outlineLevel="2">
      <c r="A626" s="7">
        <v>6616</v>
      </c>
      <c r="B626" s="4" t="s">
        <v>551</v>
      </c>
      <c r="C626" s="5">
        <v>0</v>
      </c>
      <c r="D626" s="5">
        <f t="shared" si="77"/>
        <v>0</v>
      </c>
      <c r="E626" s="5">
        <f t="shared" si="77"/>
        <v>0</v>
      </c>
      <c r="H626" s="42">
        <f t="shared" si="70"/>
        <v>0</v>
      </c>
    </row>
    <row r="627" spans="1:10" outlineLevel="2">
      <c r="A627" s="7">
        <v>6616</v>
      </c>
      <c r="B627" s="4" t="s">
        <v>552</v>
      </c>
      <c r="C627" s="5">
        <v>0</v>
      </c>
      <c r="D627" s="5">
        <f t="shared" si="77"/>
        <v>0</v>
      </c>
      <c r="E627" s="5">
        <f t="shared" si="77"/>
        <v>0</v>
      </c>
      <c r="H627" s="42">
        <f t="shared" si="70"/>
        <v>0</v>
      </c>
    </row>
    <row r="628" spans="1:10" outlineLevel="1">
      <c r="A628" s="190" t="s">
        <v>553</v>
      </c>
      <c r="B628" s="191"/>
      <c r="C628" s="33">
        <f>SUM(C629:C637)</f>
        <v>0</v>
      </c>
      <c r="D628" s="33">
        <f>SUM(D629:D637)</f>
        <v>0</v>
      </c>
      <c r="E628" s="33">
        <f>SUM(E629:E637)</f>
        <v>0</v>
      </c>
      <c r="H628" s="42">
        <f t="shared" si="70"/>
        <v>0</v>
      </c>
    </row>
    <row r="629" spans="1:10" outlineLevel="2">
      <c r="A629" s="7">
        <v>6617</v>
      </c>
      <c r="B629" s="4" t="s">
        <v>554</v>
      </c>
      <c r="C629" s="5">
        <v>0</v>
      </c>
      <c r="D629" s="5">
        <f>C629</f>
        <v>0</v>
      </c>
      <c r="E629" s="5">
        <f>D629</f>
        <v>0</v>
      </c>
      <c r="H629" s="42">
        <f t="shared" si="70"/>
        <v>0</v>
      </c>
    </row>
    <row r="630" spans="1:10" outlineLevel="2">
      <c r="A630" s="7">
        <v>6617</v>
      </c>
      <c r="B630" s="4" t="s">
        <v>555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2">
        <f t="shared" si="70"/>
        <v>0</v>
      </c>
    </row>
    <row r="631" spans="1:10" outlineLevel="2">
      <c r="A631" s="7">
        <v>6617</v>
      </c>
      <c r="B631" s="4" t="s">
        <v>556</v>
      </c>
      <c r="C631" s="5">
        <v>0</v>
      </c>
      <c r="D631" s="5">
        <f t="shared" si="78"/>
        <v>0</v>
      </c>
      <c r="E631" s="5">
        <f t="shared" si="78"/>
        <v>0</v>
      </c>
      <c r="H631" s="42">
        <f t="shared" si="70"/>
        <v>0</v>
      </c>
    </row>
    <row r="632" spans="1:10" outlineLevel="2">
      <c r="A632" s="7">
        <v>6617</v>
      </c>
      <c r="B632" s="4" t="s">
        <v>557</v>
      </c>
      <c r="C632" s="5">
        <v>0</v>
      </c>
      <c r="D632" s="5">
        <f t="shared" si="78"/>
        <v>0</v>
      </c>
      <c r="E632" s="5">
        <f t="shared" si="78"/>
        <v>0</v>
      </c>
      <c r="H632" s="42">
        <f t="shared" si="70"/>
        <v>0</v>
      </c>
    </row>
    <row r="633" spans="1:10" outlineLevel="2">
      <c r="A633" s="7">
        <v>6617</v>
      </c>
      <c r="B633" s="4" t="s">
        <v>558</v>
      </c>
      <c r="C633" s="5">
        <v>0</v>
      </c>
      <c r="D633" s="5">
        <f t="shared" si="78"/>
        <v>0</v>
      </c>
      <c r="E633" s="5">
        <f t="shared" si="78"/>
        <v>0</v>
      </c>
      <c r="H633" s="42">
        <f t="shared" si="70"/>
        <v>0</v>
      </c>
    </row>
    <row r="634" spans="1:10" outlineLevel="2">
      <c r="A634" s="7">
        <v>6617</v>
      </c>
      <c r="B634" s="4" t="s">
        <v>559</v>
      </c>
      <c r="C634" s="5">
        <v>0</v>
      </c>
      <c r="D634" s="5">
        <f t="shared" si="78"/>
        <v>0</v>
      </c>
      <c r="E634" s="5">
        <f t="shared" si="78"/>
        <v>0</v>
      </c>
      <c r="H634" s="42">
        <f t="shared" si="70"/>
        <v>0</v>
      </c>
    </row>
    <row r="635" spans="1:10" outlineLevel="2">
      <c r="A635" s="7">
        <v>6617</v>
      </c>
      <c r="B635" s="4" t="s">
        <v>560</v>
      </c>
      <c r="C635" s="5">
        <v>0</v>
      </c>
      <c r="D635" s="5">
        <f t="shared" si="78"/>
        <v>0</v>
      </c>
      <c r="E635" s="5">
        <f t="shared" si="78"/>
        <v>0</v>
      </c>
      <c r="H635" s="42">
        <f t="shared" si="70"/>
        <v>0</v>
      </c>
    </row>
    <row r="636" spans="1:10" outlineLevel="2">
      <c r="A636" s="7">
        <v>6617</v>
      </c>
      <c r="B636" s="4" t="s">
        <v>561</v>
      </c>
      <c r="C636" s="5">
        <v>0</v>
      </c>
      <c r="D636" s="5">
        <f t="shared" si="78"/>
        <v>0</v>
      </c>
      <c r="E636" s="5">
        <f t="shared" si="78"/>
        <v>0</v>
      </c>
      <c r="H636" s="42">
        <f t="shared" si="70"/>
        <v>0</v>
      </c>
    </row>
    <row r="637" spans="1:10" outlineLevel="2">
      <c r="A637" s="7">
        <v>6617</v>
      </c>
      <c r="B637" s="4" t="s">
        <v>562</v>
      </c>
      <c r="C637" s="5">
        <v>0</v>
      </c>
      <c r="D637" s="5">
        <f t="shared" si="78"/>
        <v>0</v>
      </c>
      <c r="E637" s="5">
        <f t="shared" si="78"/>
        <v>0</v>
      </c>
      <c r="H637" s="42">
        <f t="shared" si="70"/>
        <v>0</v>
      </c>
    </row>
    <row r="638" spans="1:10">
      <c r="A638" s="188" t="s">
        <v>563</v>
      </c>
      <c r="B638" s="189"/>
      <c r="C638" s="39">
        <f>C639+C640+C641</f>
        <v>0</v>
      </c>
      <c r="D638" s="39">
        <f>D639+D640+D641</f>
        <v>0</v>
      </c>
      <c r="E638" s="39">
        <f>E639+E640+E641</f>
        <v>0</v>
      </c>
      <c r="G638" s="40" t="s">
        <v>620</v>
      </c>
      <c r="H638" s="42">
        <f t="shared" si="70"/>
        <v>0</v>
      </c>
      <c r="I638" s="43"/>
      <c r="J638" s="41" t="b">
        <f>AND(H638=I638)</f>
        <v>1</v>
      </c>
    </row>
    <row r="639" spans="1:10" outlineLevel="1">
      <c r="A639" s="190" t="s">
        <v>564</v>
      </c>
      <c r="B639" s="191"/>
      <c r="C639" s="33">
        <v>0</v>
      </c>
      <c r="D639" s="33">
        <f t="shared" ref="D639:E641" si="79">C639</f>
        <v>0</v>
      </c>
      <c r="E639" s="33">
        <f t="shared" si="79"/>
        <v>0</v>
      </c>
      <c r="H639" s="42">
        <f t="shared" si="70"/>
        <v>0</v>
      </c>
    </row>
    <row r="640" spans="1:10" outlineLevel="1">
      <c r="A640" s="190" t="s">
        <v>565</v>
      </c>
      <c r="B640" s="191"/>
      <c r="C640" s="33">
        <v>0</v>
      </c>
      <c r="D640" s="33">
        <f t="shared" si="79"/>
        <v>0</v>
      </c>
      <c r="E640" s="33">
        <f t="shared" si="79"/>
        <v>0</v>
      </c>
      <c r="H640" s="42">
        <f t="shared" si="70"/>
        <v>0</v>
      </c>
    </row>
    <row r="641" spans="1:10" outlineLevel="1">
      <c r="A641" s="190" t="s">
        <v>566</v>
      </c>
      <c r="B641" s="191"/>
      <c r="C641" s="33">
        <v>0</v>
      </c>
      <c r="D641" s="33">
        <f t="shared" si="79"/>
        <v>0</v>
      </c>
      <c r="E641" s="33">
        <f t="shared" si="79"/>
        <v>0</v>
      </c>
      <c r="H641" s="42">
        <f t="shared" si="70"/>
        <v>0</v>
      </c>
    </row>
    <row r="642" spans="1:10">
      <c r="A642" s="188" t="s">
        <v>567</v>
      </c>
      <c r="B642" s="189"/>
      <c r="C642" s="39">
        <f>C643+C644</f>
        <v>0</v>
      </c>
      <c r="D642" s="39">
        <f>D643+D644</f>
        <v>0</v>
      </c>
      <c r="E642" s="39">
        <f>E643+E644</f>
        <v>0</v>
      </c>
      <c r="G642" s="40" t="s">
        <v>621</v>
      </c>
      <c r="H642" s="42">
        <f t="shared" ref="H642:H705" si="80">C642</f>
        <v>0</v>
      </c>
      <c r="I642" s="43"/>
      <c r="J642" s="41" t="b">
        <f>AND(H642=I642)</f>
        <v>1</v>
      </c>
    </row>
    <row r="643" spans="1:10" outlineLevel="1">
      <c r="A643" s="190" t="s">
        <v>568</v>
      </c>
      <c r="B643" s="191"/>
      <c r="C643" s="33">
        <v>0</v>
      </c>
      <c r="D643" s="33">
        <f>C643</f>
        <v>0</v>
      </c>
      <c r="E643" s="33">
        <f>D643</f>
        <v>0</v>
      </c>
      <c r="H643" s="42">
        <f t="shared" si="80"/>
        <v>0</v>
      </c>
    </row>
    <row r="644" spans="1:10" outlineLevel="1">
      <c r="A644" s="190" t="s">
        <v>569</v>
      </c>
      <c r="B644" s="191"/>
      <c r="C644" s="33">
        <v>0</v>
      </c>
      <c r="D644" s="33">
        <f>C644</f>
        <v>0</v>
      </c>
      <c r="E644" s="33">
        <f>D644</f>
        <v>0</v>
      </c>
      <c r="H644" s="42">
        <f t="shared" si="80"/>
        <v>0</v>
      </c>
    </row>
    <row r="645" spans="1:10">
      <c r="A645" s="188" t="s">
        <v>570</v>
      </c>
      <c r="B645" s="189"/>
      <c r="C645" s="39">
        <f>C646+C651+C652+C653+C660+C661+C665+C668+C669+C670+C671+C676+C679+C683+C687+C694+C700+C712+C713+C714+C715</f>
        <v>0</v>
      </c>
      <c r="D645" s="39">
        <f>D646+D651+D652+D653+D660+D661+D665+D668+D669+D670+D671+D676+D679+D683+D687+D694+D700+D712+D713+D714+D715</f>
        <v>0</v>
      </c>
      <c r="E645" s="39">
        <f>E646+E651+E652+E653+E660+E661+E665+E668+E669+E670+E671+E676+E679+E683+E687+E694+E700+E712+E713+E714+E715</f>
        <v>0</v>
      </c>
      <c r="G645" s="40" t="s">
        <v>622</v>
      </c>
      <c r="H645" s="42">
        <f t="shared" si="80"/>
        <v>0</v>
      </c>
      <c r="I645" s="43"/>
      <c r="J645" s="41" t="b">
        <f>AND(H645=I645)</f>
        <v>1</v>
      </c>
    </row>
    <row r="646" spans="1:10" outlineLevel="1">
      <c r="A646" s="190" t="s">
        <v>571</v>
      </c>
      <c r="B646" s="191"/>
      <c r="C646" s="33">
        <f>SUM(C647:C650)</f>
        <v>0</v>
      </c>
      <c r="D646" s="33">
        <f>SUM(D647:D650)</f>
        <v>0</v>
      </c>
      <c r="E646" s="33">
        <f>SUM(E647:E650)</f>
        <v>0</v>
      </c>
      <c r="H646" s="42">
        <f t="shared" si="80"/>
        <v>0</v>
      </c>
    </row>
    <row r="647" spans="1:10" outlineLevel="2">
      <c r="A647" s="7">
        <v>9600</v>
      </c>
      <c r="B647" s="4" t="s">
        <v>490</v>
      </c>
      <c r="C647" s="5">
        <v>0</v>
      </c>
      <c r="D647" s="5">
        <f>C647</f>
        <v>0</v>
      </c>
      <c r="E647" s="5">
        <f>D647</f>
        <v>0</v>
      </c>
      <c r="H647" s="42">
        <f t="shared" si="80"/>
        <v>0</v>
      </c>
    </row>
    <row r="648" spans="1:10" outlineLevel="2">
      <c r="A648" s="7">
        <v>9600</v>
      </c>
      <c r="B648" s="4" t="s">
        <v>491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2">
        <f t="shared" si="80"/>
        <v>0</v>
      </c>
    </row>
    <row r="649" spans="1:10" outlineLevel="2">
      <c r="A649" s="7">
        <v>9600</v>
      </c>
      <c r="B649" s="4" t="s">
        <v>492</v>
      </c>
      <c r="C649" s="5">
        <v>0</v>
      </c>
      <c r="D649" s="5">
        <f t="shared" si="81"/>
        <v>0</v>
      </c>
      <c r="E649" s="5">
        <f t="shared" si="81"/>
        <v>0</v>
      </c>
      <c r="H649" s="42">
        <f t="shared" si="80"/>
        <v>0</v>
      </c>
    </row>
    <row r="650" spans="1:10" outlineLevel="2">
      <c r="A650" s="7">
        <v>9600</v>
      </c>
      <c r="B650" s="4" t="s">
        <v>493</v>
      </c>
      <c r="C650" s="5">
        <v>0</v>
      </c>
      <c r="D650" s="5">
        <f t="shared" si="81"/>
        <v>0</v>
      </c>
      <c r="E650" s="5">
        <f t="shared" si="81"/>
        <v>0</v>
      </c>
      <c r="H650" s="42">
        <f t="shared" si="80"/>
        <v>0</v>
      </c>
    </row>
    <row r="651" spans="1:10" outlineLevel="1">
      <c r="A651" s="190" t="s">
        <v>572</v>
      </c>
      <c r="B651" s="191"/>
      <c r="C651" s="32">
        <v>0</v>
      </c>
      <c r="D651" s="32">
        <f>C651</f>
        <v>0</v>
      </c>
      <c r="E651" s="32">
        <f>D651</f>
        <v>0</v>
      </c>
      <c r="H651" s="42">
        <f t="shared" si="80"/>
        <v>0</v>
      </c>
    </row>
    <row r="652" spans="1:10" outlineLevel="1">
      <c r="A652" s="190" t="s">
        <v>573</v>
      </c>
      <c r="B652" s="191"/>
      <c r="C652" s="33">
        <v>0</v>
      </c>
      <c r="D652" s="33">
        <f>C652</f>
        <v>0</v>
      </c>
      <c r="E652" s="33">
        <f>D652</f>
        <v>0</v>
      </c>
      <c r="H652" s="42">
        <f t="shared" si="80"/>
        <v>0</v>
      </c>
    </row>
    <row r="653" spans="1:10" outlineLevel="1">
      <c r="A653" s="190" t="s">
        <v>574</v>
      </c>
      <c r="B653" s="191"/>
      <c r="C653" s="33">
        <f>SUM(C654:C659)</f>
        <v>0</v>
      </c>
      <c r="D653" s="33">
        <f>SUM(D654:D659)</f>
        <v>0</v>
      </c>
      <c r="E653" s="33">
        <f>SUM(E654:E659)</f>
        <v>0</v>
      </c>
      <c r="H653" s="42">
        <f t="shared" si="80"/>
        <v>0</v>
      </c>
    </row>
    <row r="654" spans="1:10" outlineLevel="2">
      <c r="A654" s="7">
        <v>9603</v>
      </c>
      <c r="B654" s="4" t="s">
        <v>496</v>
      </c>
      <c r="C654" s="5">
        <v>0</v>
      </c>
      <c r="D654" s="5">
        <f>C654</f>
        <v>0</v>
      </c>
      <c r="E654" s="5">
        <f>D654</f>
        <v>0</v>
      </c>
      <c r="H654" s="42">
        <f t="shared" si="80"/>
        <v>0</v>
      </c>
    </row>
    <row r="655" spans="1:10" outlineLevel="2">
      <c r="A655" s="7">
        <v>9603</v>
      </c>
      <c r="B655" s="4" t="s">
        <v>497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2">
        <f t="shared" si="80"/>
        <v>0</v>
      </c>
    </row>
    <row r="656" spans="1:10" outlineLevel="2">
      <c r="A656" s="7">
        <v>9603</v>
      </c>
      <c r="B656" s="4" t="s">
        <v>498</v>
      </c>
      <c r="C656" s="5">
        <v>0</v>
      </c>
      <c r="D656" s="5">
        <f t="shared" si="82"/>
        <v>0</v>
      </c>
      <c r="E656" s="5">
        <f t="shared" si="82"/>
        <v>0</v>
      </c>
      <c r="H656" s="42">
        <f t="shared" si="80"/>
        <v>0</v>
      </c>
    </row>
    <row r="657" spans="1:8" outlineLevel="2">
      <c r="A657" s="7">
        <v>9603</v>
      </c>
      <c r="B657" s="4" t="s">
        <v>499</v>
      </c>
      <c r="C657" s="5">
        <v>0</v>
      </c>
      <c r="D657" s="5">
        <f t="shared" si="82"/>
        <v>0</v>
      </c>
      <c r="E657" s="5">
        <f t="shared" si="82"/>
        <v>0</v>
      </c>
      <c r="H657" s="42">
        <f t="shared" si="80"/>
        <v>0</v>
      </c>
    </row>
    <row r="658" spans="1:8" outlineLevel="2">
      <c r="A658" s="7">
        <v>9603</v>
      </c>
      <c r="B658" s="4" t="s">
        <v>500</v>
      </c>
      <c r="C658" s="5">
        <v>0</v>
      </c>
      <c r="D658" s="5">
        <f t="shared" si="82"/>
        <v>0</v>
      </c>
      <c r="E658" s="5">
        <f t="shared" si="82"/>
        <v>0</v>
      </c>
      <c r="H658" s="42">
        <f t="shared" si="80"/>
        <v>0</v>
      </c>
    </row>
    <row r="659" spans="1:8" outlineLevel="2">
      <c r="A659" s="7">
        <v>9603</v>
      </c>
      <c r="B659" s="4" t="s">
        <v>501</v>
      </c>
      <c r="C659" s="5">
        <v>0</v>
      </c>
      <c r="D659" s="5">
        <f t="shared" si="82"/>
        <v>0</v>
      </c>
      <c r="E659" s="5">
        <f t="shared" si="82"/>
        <v>0</v>
      </c>
      <c r="H659" s="42">
        <f t="shared" si="80"/>
        <v>0</v>
      </c>
    </row>
    <row r="660" spans="1:8" outlineLevel="1">
      <c r="A660" s="190" t="s">
        <v>575</v>
      </c>
      <c r="B660" s="191"/>
      <c r="C660" s="33">
        <v>0</v>
      </c>
      <c r="D660" s="33">
        <f>C660</f>
        <v>0</v>
      </c>
      <c r="E660" s="33">
        <f>D660</f>
        <v>0</v>
      </c>
      <c r="H660" s="42">
        <f t="shared" si="80"/>
        <v>0</v>
      </c>
    </row>
    <row r="661" spans="1:8" outlineLevel="1">
      <c r="A661" s="190" t="s">
        <v>576</v>
      </c>
      <c r="B661" s="191"/>
      <c r="C661" s="33">
        <f>SUM(C662:C664)</f>
        <v>0</v>
      </c>
      <c r="D661" s="33">
        <f>SUM(D662:D664)</f>
        <v>0</v>
      </c>
      <c r="E661" s="33">
        <f>SUM(E662:E664)</f>
        <v>0</v>
      </c>
      <c r="H661" s="42">
        <f t="shared" si="80"/>
        <v>0</v>
      </c>
    </row>
    <row r="662" spans="1:8" outlineLevel="2">
      <c r="A662" s="7">
        <v>9605</v>
      </c>
      <c r="B662" s="4" t="s">
        <v>504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2">
        <f t="shared" si="80"/>
        <v>0</v>
      </c>
    </row>
    <row r="663" spans="1:8" outlineLevel="2">
      <c r="A663" s="7">
        <v>9605</v>
      </c>
      <c r="B663" s="4" t="s">
        <v>505</v>
      </c>
      <c r="C663" s="5">
        <v>0</v>
      </c>
      <c r="D663" s="5">
        <f t="shared" si="83"/>
        <v>0</v>
      </c>
      <c r="E663" s="5">
        <f t="shared" si="83"/>
        <v>0</v>
      </c>
      <c r="H663" s="42">
        <f t="shared" si="80"/>
        <v>0</v>
      </c>
    </row>
    <row r="664" spans="1:8" outlineLevel="2">
      <c r="A664" s="7">
        <v>9605</v>
      </c>
      <c r="B664" s="4" t="s">
        <v>506</v>
      </c>
      <c r="C664" s="5">
        <v>0</v>
      </c>
      <c r="D664" s="5">
        <f t="shared" si="83"/>
        <v>0</v>
      </c>
      <c r="E664" s="5">
        <f t="shared" si="83"/>
        <v>0</v>
      </c>
      <c r="H664" s="42">
        <f t="shared" si="80"/>
        <v>0</v>
      </c>
    </row>
    <row r="665" spans="1:8" outlineLevel="1">
      <c r="A665" s="190" t="s">
        <v>577</v>
      </c>
      <c r="B665" s="191"/>
      <c r="C665" s="33">
        <f>SUM(C666:C667)</f>
        <v>0</v>
      </c>
      <c r="D665" s="33">
        <f>SUM(D666:D667)</f>
        <v>0</v>
      </c>
      <c r="E665" s="33">
        <f>SUM(E666:E667)</f>
        <v>0</v>
      </c>
      <c r="H665" s="42">
        <f t="shared" si="80"/>
        <v>0</v>
      </c>
    </row>
    <row r="666" spans="1:8" outlineLevel="2">
      <c r="A666" s="7">
        <v>9606</v>
      </c>
      <c r="B666" s="4" t="s">
        <v>508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2">
        <f t="shared" si="80"/>
        <v>0</v>
      </c>
    </row>
    <row r="667" spans="1:8" outlineLevel="2">
      <c r="A667" s="7">
        <v>9606</v>
      </c>
      <c r="B667" s="4" t="s">
        <v>509</v>
      </c>
      <c r="C667" s="5">
        <v>0</v>
      </c>
      <c r="D667" s="5">
        <f t="shared" si="84"/>
        <v>0</v>
      </c>
      <c r="E667" s="5">
        <f t="shared" si="84"/>
        <v>0</v>
      </c>
      <c r="H667" s="42">
        <f t="shared" si="80"/>
        <v>0</v>
      </c>
    </row>
    <row r="668" spans="1:8" outlineLevel="1">
      <c r="A668" s="190" t="s">
        <v>578</v>
      </c>
      <c r="B668" s="191"/>
      <c r="C668" s="33">
        <v>0</v>
      </c>
      <c r="D668" s="33">
        <f t="shared" si="84"/>
        <v>0</v>
      </c>
      <c r="E668" s="33">
        <f t="shared" si="84"/>
        <v>0</v>
      </c>
      <c r="H668" s="42">
        <f t="shared" si="80"/>
        <v>0</v>
      </c>
    </row>
    <row r="669" spans="1:8" outlineLevel="1" collapsed="1">
      <c r="A669" s="190" t="s">
        <v>579</v>
      </c>
      <c r="B669" s="191"/>
      <c r="C669" s="33">
        <v>0</v>
      </c>
      <c r="D669" s="33">
        <f t="shared" si="84"/>
        <v>0</v>
      </c>
      <c r="E669" s="33">
        <f t="shared" si="84"/>
        <v>0</v>
      </c>
      <c r="H669" s="42">
        <f t="shared" si="80"/>
        <v>0</v>
      </c>
    </row>
    <row r="670" spans="1:8" outlineLevel="1" collapsed="1">
      <c r="A670" s="190" t="s">
        <v>580</v>
      </c>
      <c r="B670" s="191"/>
      <c r="C670" s="33">
        <v>0</v>
      </c>
      <c r="D670" s="33">
        <f t="shared" si="84"/>
        <v>0</v>
      </c>
      <c r="E670" s="33">
        <f t="shared" si="84"/>
        <v>0</v>
      </c>
      <c r="H670" s="42">
        <f t="shared" si="80"/>
        <v>0</v>
      </c>
    </row>
    <row r="671" spans="1:8" outlineLevel="1">
      <c r="A671" s="190" t="s">
        <v>581</v>
      </c>
      <c r="B671" s="191"/>
      <c r="C671" s="33">
        <f>SUM(C672:C675)</f>
        <v>0</v>
      </c>
      <c r="D671" s="33">
        <f>SUM(D672:D675)</f>
        <v>0</v>
      </c>
      <c r="E671" s="33">
        <f>SUM(E672:E675)</f>
        <v>0</v>
      </c>
      <c r="H671" s="42">
        <f t="shared" si="80"/>
        <v>0</v>
      </c>
    </row>
    <row r="672" spans="1:8" outlineLevel="2">
      <c r="A672" s="7">
        <v>9610</v>
      </c>
      <c r="B672" s="4" t="s">
        <v>514</v>
      </c>
      <c r="C672" s="5">
        <v>0</v>
      </c>
      <c r="D672" s="5">
        <f>C672</f>
        <v>0</v>
      </c>
      <c r="E672" s="5">
        <f>D672</f>
        <v>0</v>
      </c>
      <c r="H672" s="42">
        <f t="shared" si="80"/>
        <v>0</v>
      </c>
    </row>
    <row r="673" spans="1:8" outlineLevel="2">
      <c r="A673" s="7">
        <v>9610</v>
      </c>
      <c r="B673" s="4" t="s">
        <v>515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2">
        <f t="shared" si="80"/>
        <v>0</v>
      </c>
    </row>
    <row r="674" spans="1:8" outlineLevel="2">
      <c r="A674" s="7">
        <v>9610</v>
      </c>
      <c r="B674" s="4" t="s">
        <v>516</v>
      </c>
      <c r="C674" s="5">
        <v>0</v>
      </c>
      <c r="D674" s="5">
        <f t="shared" si="85"/>
        <v>0</v>
      </c>
      <c r="E674" s="5">
        <f t="shared" si="85"/>
        <v>0</v>
      </c>
      <c r="H674" s="42">
        <f t="shared" si="80"/>
        <v>0</v>
      </c>
    </row>
    <row r="675" spans="1:8" outlineLevel="2">
      <c r="A675" s="7">
        <v>9610</v>
      </c>
      <c r="B675" s="4" t="s">
        <v>517</v>
      </c>
      <c r="C675" s="5">
        <v>0</v>
      </c>
      <c r="D675" s="5">
        <f t="shared" si="85"/>
        <v>0</v>
      </c>
      <c r="E675" s="5">
        <f t="shared" si="85"/>
        <v>0</v>
      </c>
      <c r="H675" s="42">
        <f t="shared" si="80"/>
        <v>0</v>
      </c>
    </row>
    <row r="676" spans="1:8" outlineLevel="1">
      <c r="A676" s="190" t="s">
        <v>582</v>
      </c>
      <c r="B676" s="191"/>
      <c r="C676" s="33">
        <f>SUM(C677:C678)</f>
        <v>0</v>
      </c>
      <c r="D676" s="33">
        <f>SUM(D677:D678)</f>
        <v>0</v>
      </c>
      <c r="E676" s="33">
        <f>SUM(E677:E678)</f>
        <v>0</v>
      </c>
      <c r="H676" s="42">
        <f t="shared" si="80"/>
        <v>0</v>
      </c>
    </row>
    <row r="677" spans="1:8" outlineLevel="2">
      <c r="A677" s="7">
        <v>9611</v>
      </c>
      <c r="B677" s="4" t="s">
        <v>518</v>
      </c>
      <c r="C677" s="5">
        <v>0</v>
      </c>
      <c r="D677" s="5">
        <f>C677</f>
        <v>0</v>
      </c>
      <c r="E677" s="5">
        <f>D677</f>
        <v>0</v>
      </c>
      <c r="H677" s="42">
        <f t="shared" si="80"/>
        <v>0</v>
      </c>
    </row>
    <row r="678" spans="1:8" outlineLevel="2">
      <c r="A678" s="7">
        <v>9611</v>
      </c>
      <c r="B678" s="4" t="s">
        <v>519</v>
      </c>
      <c r="C678" s="5">
        <v>0</v>
      </c>
      <c r="D678" s="5">
        <f>C678</f>
        <v>0</v>
      </c>
      <c r="E678" s="5">
        <f>D678</f>
        <v>0</v>
      </c>
      <c r="H678" s="42">
        <f t="shared" si="80"/>
        <v>0</v>
      </c>
    </row>
    <row r="679" spans="1:8" outlineLevel="1">
      <c r="A679" s="190" t="s">
        <v>583</v>
      </c>
      <c r="B679" s="191"/>
      <c r="C679" s="33">
        <f>SUM(C680:C682)</f>
        <v>0</v>
      </c>
      <c r="D679" s="33">
        <f>SUM(D680:D682)</f>
        <v>0</v>
      </c>
      <c r="E679" s="33">
        <f>SUM(E680:E682)</f>
        <v>0</v>
      </c>
      <c r="H679" s="42">
        <f t="shared" si="80"/>
        <v>0</v>
      </c>
    </row>
    <row r="680" spans="1:8" outlineLevel="2">
      <c r="A680" s="7">
        <v>9612</v>
      </c>
      <c r="B680" s="4" t="s">
        <v>521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2">
        <f t="shared" si="80"/>
        <v>0</v>
      </c>
    </row>
    <row r="681" spans="1:8" outlineLevel="2">
      <c r="A681" s="7">
        <v>9612</v>
      </c>
      <c r="B681" s="4" t="s">
        <v>522</v>
      </c>
      <c r="C681" s="5">
        <v>0</v>
      </c>
      <c r="D681" s="5">
        <f t="shared" si="86"/>
        <v>0</v>
      </c>
      <c r="E681" s="5">
        <f t="shared" si="86"/>
        <v>0</v>
      </c>
      <c r="H681" s="42">
        <f t="shared" si="80"/>
        <v>0</v>
      </c>
    </row>
    <row r="682" spans="1:8" outlineLevel="2">
      <c r="A682" s="7">
        <v>9612</v>
      </c>
      <c r="B682" s="4" t="s">
        <v>523</v>
      </c>
      <c r="C682" s="5">
        <v>0</v>
      </c>
      <c r="D682" s="5">
        <f t="shared" si="86"/>
        <v>0</v>
      </c>
      <c r="E682" s="5">
        <f t="shared" si="86"/>
        <v>0</v>
      </c>
      <c r="H682" s="42">
        <f t="shared" si="80"/>
        <v>0</v>
      </c>
    </row>
    <row r="683" spans="1:8" outlineLevel="1">
      <c r="A683" s="190" t="s">
        <v>584</v>
      </c>
      <c r="B683" s="191"/>
      <c r="C683" s="33">
        <f>SUM(C684:C686)</f>
        <v>0</v>
      </c>
      <c r="D683" s="33">
        <f>SUM(D684:D686)</f>
        <v>0</v>
      </c>
      <c r="E683" s="33">
        <f>SUM(E684:E686)</f>
        <v>0</v>
      </c>
      <c r="H683" s="42">
        <f t="shared" si="80"/>
        <v>0</v>
      </c>
    </row>
    <row r="684" spans="1:8" outlineLevel="2">
      <c r="A684" s="7">
        <v>9613</v>
      </c>
      <c r="B684" s="4" t="s">
        <v>526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2">
        <f t="shared" si="80"/>
        <v>0</v>
      </c>
    </row>
    <row r="685" spans="1:8" outlineLevel="2">
      <c r="A685" s="7">
        <v>9613</v>
      </c>
      <c r="B685" s="4" t="s">
        <v>527</v>
      </c>
      <c r="C685" s="5">
        <v>0</v>
      </c>
      <c r="D685" s="5">
        <f t="shared" si="87"/>
        <v>0</v>
      </c>
      <c r="E685" s="5">
        <f t="shared" si="87"/>
        <v>0</v>
      </c>
      <c r="H685" s="42">
        <f t="shared" si="80"/>
        <v>0</v>
      </c>
    </row>
    <row r="686" spans="1:8" outlineLevel="2">
      <c r="A686" s="7">
        <v>9613</v>
      </c>
      <c r="B686" s="4" t="s">
        <v>523</v>
      </c>
      <c r="C686" s="5">
        <v>0</v>
      </c>
      <c r="D686" s="5">
        <f t="shared" si="87"/>
        <v>0</v>
      </c>
      <c r="E686" s="5">
        <f t="shared" si="87"/>
        <v>0</v>
      </c>
      <c r="H686" s="42">
        <f t="shared" si="80"/>
        <v>0</v>
      </c>
    </row>
    <row r="687" spans="1:8" outlineLevel="1">
      <c r="A687" s="190" t="s">
        <v>585</v>
      </c>
      <c r="B687" s="191"/>
      <c r="C687" s="33">
        <f>SUM(C688:C693)</f>
        <v>0</v>
      </c>
      <c r="D687" s="33">
        <f>SUM(D688:D693)</f>
        <v>0</v>
      </c>
      <c r="E687" s="33">
        <f>SUM(E688:E693)</f>
        <v>0</v>
      </c>
      <c r="H687" s="42">
        <f t="shared" si="80"/>
        <v>0</v>
      </c>
    </row>
    <row r="688" spans="1:8" outlineLevel="2">
      <c r="A688" s="7">
        <v>9614</v>
      </c>
      <c r="B688" s="4" t="s">
        <v>529</v>
      </c>
      <c r="C688" s="5">
        <v>0</v>
      </c>
      <c r="D688" s="5">
        <f>C688</f>
        <v>0</v>
      </c>
      <c r="E688" s="5">
        <f>D688</f>
        <v>0</v>
      </c>
      <c r="H688" s="42">
        <f t="shared" si="80"/>
        <v>0</v>
      </c>
    </row>
    <row r="689" spans="1:8" outlineLevel="2">
      <c r="A689" s="7">
        <v>9614</v>
      </c>
      <c r="B689" s="4" t="s">
        <v>530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2">
        <f t="shared" si="80"/>
        <v>0</v>
      </c>
    </row>
    <row r="690" spans="1:8" outlineLevel="2">
      <c r="A690" s="7">
        <v>9614</v>
      </c>
      <c r="B690" s="4" t="s">
        <v>531</v>
      </c>
      <c r="C690" s="5">
        <v>0</v>
      </c>
      <c r="D690" s="5">
        <f t="shared" si="88"/>
        <v>0</v>
      </c>
      <c r="E690" s="5">
        <f t="shared" si="88"/>
        <v>0</v>
      </c>
      <c r="H690" s="42">
        <f t="shared" si="80"/>
        <v>0</v>
      </c>
    </row>
    <row r="691" spans="1:8" outlineLevel="2">
      <c r="A691" s="7">
        <v>9614</v>
      </c>
      <c r="B691" s="4" t="s">
        <v>532</v>
      </c>
      <c r="C691" s="5">
        <v>0</v>
      </c>
      <c r="D691" s="5">
        <f t="shared" si="88"/>
        <v>0</v>
      </c>
      <c r="E691" s="5">
        <f t="shared" si="88"/>
        <v>0</v>
      </c>
      <c r="H691" s="42">
        <f t="shared" si="80"/>
        <v>0</v>
      </c>
    </row>
    <row r="692" spans="1:8" outlineLevel="2">
      <c r="A692" s="7">
        <v>9614</v>
      </c>
      <c r="B692" s="4" t="s">
        <v>533</v>
      </c>
      <c r="C692" s="5">
        <v>0</v>
      </c>
      <c r="D692" s="5">
        <f t="shared" si="88"/>
        <v>0</v>
      </c>
      <c r="E692" s="5">
        <f t="shared" si="88"/>
        <v>0</v>
      </c>
      <c r="H692" s="42">
        <f t="shared" si="80"/>
        <v>0</v>
      </c>
    </row>
    <row r="693" spans="1:8" outlineLevel="2">
      <c r="A693" s="7">
        <v>9614</v>
      </c>
      <c r="B693" s="4" t="s">
        <v>534</v>
      </c>
      <c r="C693" s="5">
        <v>0</v>
      </c>
      <c r="D693" s="5">
        <f t="shared" si="88"/>
        <v>0</v>
      </c>
      <c r="E693" s="5">
        <f t="shared" si="88"/>
        <v>0</v>
      </c>
      <c r="H693" s="42">
        <f t="shared" si="80"/>
        <v>0</v>
      </c>
    </row>
    <row r="694" spans="1:8" outlineLevel="1">
      <c r="A694" s="190" t="s">
        <v>586</v>
      </c>
      <c r="B694" s="191"/>
      <c r="C694" s="33">
        <f>SUM(C695:C699)</f>
        <v>0</v>
      </c>
      <c r="D694" s="33">
        <f>SUM(D695:D699)</f>
        <v>0</v>
      </c>
      <c r="E694" s="33">
        <f>SUM(E695:E699)</f>
        <v>0</v>
      </c>
      <c r="H694" s="42">
        <f t="shared" si="80"/>
        <v>0</v>
      </c>
    </row>
    <row r="695" spans="1:8" outlineLevel="2">
      <c r="A695" s="7">
        <v>9615</v>
      </c>
      <c r="B695" s="4" t="s">
        <v>536</v>
      </c>
      <c r="C695" s="5">
        <v>0</v>
      </c>
      <c r="D695" s="5">
        <f>C695</f>
        <v>0</v>
      </c>
      <c r="E695" s="5">
        <f>D695</f>
        <v>0</v>
      </c>
      <c r="H695" s="42">
        <f t="shared" si="80"/>
        <v>0</v>
      </c>
    </row>
    <row r="696" spans="1:8" outlineLevel="2">
      <c r="A696" s="7">
        <v>9615</v>
      </c>
      <c r="B696" s="4" t="s">
        <v>537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2">
        <f t="shared" si="80"/>
        <v>0</v>
      </c>
    </row>
    <row r="697" spans="1:8" outlineLevel="2">
      <c r="A697" s="7">
        <v>9615</v>
      </c>
      <c r="B697" s="4" t="s">
        <v>538</v>
      </c>
      <c r="C697" s="5">
        <v>0</v>
      </c>
      <c r="D697" s="5">
        <f t="shared" si="89"/>
        <v>0</v>
      </c>
      <c r="E697" s="5">
        <f t="shared" si="89"/>
        <v>0</v>
      </c>
      <c r="H697" s="42">
        <f t="shared" si="80"/>
        <v>0</v>
      </c>
    </row>
    <row r="698" spans="1:8" outlineLevel="2">
      <c r="A698" s="7">
        <v>9615</v>
      </c>
      <c r="B698" s="4" t="s">
        <v>539</v>
      </c>
      <c r="C698" s="5">
        <v>0</v>
      </c>
      <c r="D698" s="5">
        <f t="shared" si="89"/>
        <v>0</v>
      </c>
      <c r="E698" s="5">
        <f t="shared" si="89"/>
        <v>0</v>
      </c>
      <c r="H698" s="42">
        <f t="shared" si="80"/>
        <v>0</v>
      </c>
    </row>
    <row r="699" spans="1:8" outlineLevel="2">
      <c r="A699" s="7">
        <v>9615</v>
      </c>
      <c r="B699" s="4" t="s">
        <v>540</v>
      </c>
      <c r="C699" s="5">
        <v>0</v>
      </c>
      <c r="D699" s="5">
        <f t="shared" si="89"/>
        <v>0</v>
      </c>
      <c r="E699" s="5">
        <f t="shared" si="89"/>
        <v>0</v>
      </c>
      <c r="H699" s="42">
        <f t="shared" si="80"/>
        <v>0</v>
      </c>
    </row>
    <row r="700" spans="1:8" outlineLevel="1">
      <c r="A700" s="190" t="s">
        <v>587</v>
      </c>
      <c r="B700" s="191"/>
      <c r="C700" s="33">
        <f>SUM(C701:C711)</f>
        <v>0</v>
      </c>
      <c r="D700" s="33">
        <f>SUM(D701:D711)</f>
        <v>0</v>
      </c>
      <c r="E700" s="33">
        <f>SUM(E701:E711)</f>
        <v>0</v>
      </c>
      <c r="H700" s="42">
        <f t="shared" si="80"/>
        <v>0</v>
      </c>
    </row>
    <row r="701" spans="1:8" outlineLevel="2">
      <c r="A701" s="7">
        <v>9616</v>
      </c>
      <c r="B701" s="4" t="s">
        <v>542</v>
      </c>
      <c r="C701" s="5">
        <v>0</v>
      </c>
      <c r="D701" s="5">
        <f>C701</f>
        <v>0</v>
      </c>
      <c r="E701" s="5">
        <f>D701</f>
        <v>0</v>
      </c>
      <c r="H701" s="42">
        <f t="shared" si="80"/>
        <v>0</v>
      </c>
    </row>
    <row r="702" spans="1:8" outlineLevel="2">
      <c r="A702" s="7">
        <v>9616</v>
      </c>
      <c r="B702" s="4" t="s">
        <v>543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2">
        <f t="shared" si="80"/>
        <v>0</v>
      </c>
    </row>
    <row r="703" spans="1:8" outlineLevel="2">
      <c r="A703" s="7">
        <v>9616</v>
      </c>
      <c r="B703" s="4" t="s">
        <v>544</v>
      </c>
      <c r="C703" s="5">
        <v>0</v>
      </c>
      <c r="D703" s="5">
        <f t="shared" si="90"/>
        <v>0</v>
      </c>
      <c r="E703" s="5">
        <f t="shared" si="90"/>
        <v>0</v>
      </c>
      <c r="H703" s="42">
        <f t="shared" si="80"/>
        <v>0</v>
      </c>
    </row>
    <row r="704" spans="1:8" outlineLevel="2">
      <c r="A704" s="7">
        <v>9616</v>
      </c>
      <c r="B704" s="4" t="s">
        <v>545</v>
      </c>
      <c r="C704" s="5">
        <v>0</v>
      </c>
      <c r="D704" s="5">
        <f t="shared" si="90"/>
        <v>0</v>
      </c>
      <c r="E704" s="5">
        <f t="shared" si="90"/>
        <v>0</v>
      </c>
      <c r="H704" s="42">
        <f t="shared" si="80"/>
        <v>0</v>
      </c>
    </row>
    <row r="705" spans="1:10" outlineLevel="2">
      <c r="A705" s="7">
        <v>9616</v>
      </c>
      <c r="B705" s="4" t="s">
        <v>546</v>
      </c>
      <c r="C705" s="5">
        <v>0</v>
      </c>
      <c r="D705" s="5">
        <f t="shared" si="90"/>
        <v>0</v>
      </c>
      <c r="E705" s="5">
        <f t="shared" si="90"/>
        <v>0</v>
      </c>
      <c r="H705" s="42">
        <f t="shared" si="80"/>
        <v>0</v>
      </c>
    </row>
    <row r="706" spans="1:10" outlineLevel="2">
      <c r="A706" s="7">
        <v>9616</v>
      </c>
      <c r="B706" s="4" t="s">
        <v>547</v>
      </c>
      <c r="C706" s="5">
        <v>0</v>
      </c>
      <c r="D706" s="5">
        <f t="shared" si="90"/>
        <v>0</v>
      </c>
      <c r="E706" s="5">
        <f t="shared" si="90"/>
        <v>0</v>
      </c>
      <c r="H706" s="42">
        <f t="shared" ref="H706:H726" si="91">C706</f>
        <v>0</v>
      </c>
    </row>
    <row r="707" spans="1:10" outlineLevel="2">
      <c r="A707" s="7">
        <v>9616</v>
      </c>
      <c r="B707" s="4" t="s">
        <v>548</v>
      </c>
      <c r="C707" s="5">
        <v>0</v>
      </c>
      <c r="D707" s="5">
        <f t="shared" si="90"/>
        <v>0</v>
      </c>
      <c r="E707" s="5">
        <f t="shared" si="90"/>
        <v>0</v>
      </c>
      <c r="H707" s="42">
        <f t="shared" si="91"/>
        <v>0</v>
      </c>
    </row>
    <row r="708" spans="1:10" outlineLevel="2">
      <c r="A708" s="7">
        <v>9616</v>
      </c>
      <c r="B708" s="4" t="s">
        <v>549</v>
      </c>
      <c r="C708" s="5">
        <v>0</v>
      </c>
      <c r="D708" s="5">
        <f t="shared" si="90"/>
        <v>0</v>
      </c>
      <c r="E708" s="5">
        <f t="shared" si="90"/>
        <v>0</v>
      </c>
      <c r="H708" s="42">
        <f t="shared" si="91"/>
        <v>0</v>
      </c>
    </row>
    <row r="709" spans="1:10" outlineLevel="2">
      <c r="A709" s="7">
        <v>9616</v>
      </c>
      <c r="B709" s="4" t="s">
        <v>550</v>
      </c>
      <c r="C709" s="5">
        <v>0</v>
      </c>
      <c r="D709" s="5">
        <f t="shared" si="90"/>
        <v>0</v>
      </c>
      <c r="E709" s="5">
        <f t="shared" si="90"/>
        <v>0</v>
      </c>
      <c r="H709" s="42">
        <f t="shared" si="91"/>
        <v>0</v>
      </c>
    </row>
    <row r="710" spans="1:10" outlineLevel="2">
      <c r="A710" s="7">
        <v>9616</v>
      </c>
      <c r="B710" s="4" t="s">
        <v>551</v>
      </c>
      <c r="C710" s="5">
        <v>0</v>
      </c>
      <c r="D710" s="5">
        <f t="shared" si="90"/>
        <v>0</v>
      </c>
      <c r="E710" s="5">
        <f t="shared" si="90"/>
        <v>0</v>
      </c>
      <c r="H710" s="42">
        <f t="shared" si="91"/>
        <v>0</v>
      </c>
    </row>
    <row r="711" spans="1:10" outlineLevel="2">
      <c r="A711" s="7">
        <v>9616</v>
      </c>
      <c r="B711" s="4" t="s">
        <v>552</v>
      </c>
      <c r="C711" s="5">
        <v>0</v>
      </c>
      <c r="D711" s="5">
        <f t="shared" si="90"/>
        <v>0</v>
      </c>
      <c r="E711" s="5">
        <f t="shared" si="90"/>
        <v>0</v>
      </c>
      <c r="H711" s="42">
        <f t="shared" si="91"/>
        <v>0</v>
      </c>
    </row>
    <row r="712" spans="1:10" outlineLevel="1">
      <c r="A712" s="190" t="s">
        <v>588</v>
      </c>
      <c r="B712" s="191"/>
      <c r="C712" s="33">
        <f>SUM(C726:C734)</f>
        <v>0</v>
      </c>
      <c r="D712" s="32">
        <f>C712</f>
        <v>0</v>
      </c>
      <c r="E712" s="32">
        <f>D712</f>
        <v>0</v>
      </c>
      <c r="H712" s="42">
        <f t="shared" si="91"/>
        <v>0</v>
      </c>
    </row>
    <row r="713" spans="1:10" outlineLevel="1">
      <c r="A713" s="190" t="s">
        <v>589</v>
      </c>
      <c r="B713" s="191"/>
      <c r="C713" s="33">
        <v>0</v>
      </c>
      <c r="D713" s="32">
        <f t="shared" ref="D713:E715" si="92">C713</f>
        <v>0</v>
      </c>
      <c r="E713" s="32">
        <f t="shared" si="92"/>
        <v>0</v>
      </c>
      <c r="H713" s="42">
        <f t="shared" si="91"/>
        <v>0</v>
      </c>
    </row>
    <row r="714" spans="1:10" outlineLevel="1">
      <c r="A714" s="190" t="s">
        <v>590</v>
      </c>
      <c r="B714" s="191"/>
      <c r="C714" s="33">
        <v>0</v>
      </c>
      <c r="D714" s="32">
        <f t="shared" si="92"/>
        <v>0</v>
      </c>
      <c r="E714" s="32">
        <f t="shared" si="92"/>
        <v>0</v>
      </c>
      <c r="H714" s="42">
        <f t="shared" si="91"/>
        <v>0</v>
      </c>
    </row>
    <row r="715" spans="1:10" outlineLevel="1">
      <c r="A715" s="190" t="s">
        <v>591</v>
      </c>
      <c r="B715" s="191"/>
      <c r="C715" s="33">
        <v>0</v>
      </c>
      <c r="D715" s="32">
        <f t="shared" si="92"/>
        <v>0</v>
      </c>
      <c r="E715" s="32">
        <f t="shared" si="92"/>
        <v>0</v>
      </c>
      <c r="H715" s="42">
        <f t="shared" si="91"/>
        <v>0</v>
      </c>
    </row>
    <row r="716" spans="1:10">
      <c r="A716" s="186" t="s">
        <v>592</v>
      </c>
      <c r="B716" s="187"/>
      <c r="C716" s="37">
        <f>C717</f>
        <v>39480.946000000004</v>
      </c>
      <c r="D716" s="37">
        <f>D717</f>
        <v>39480.946000000004</v>
      </c>
      <c r="E716" s="37">
        <f>E717</f>
        <v>39480.946000000004</v>
      </c>
      <c r="G716" s="40" t="s">
        <v>66</v>
      </c>
      <c r="H716" s="42">
        <f t="shared" si="91"/>
        <v>39480.946000000004</v>
      </c>
      <c r="I716" s="43"/>
      <c r="J716" s="41" t="b">
        <f>AND(H716=I716)</f>
        <v>0</v>
      </c>
    </row>
    <row r="717" spans="1:10">
      <c r="A717" s="188" t="s">
        <v>593</v>
      </c>
      <c r="B717" s="189"/>
      <c r="C717" s="34">
        <f>C718+C722</f>
        <v>39480.946000000004</v>
      </c>
      <c r="D717" s="34">
        <f>D718+D722</f>
        <v>39480.946000000004</v>
      </c>
      <c r="E717" s="34">
        <f>E718+E722</f>
        <v>39480.946000000004</v>
      </c>
      <c r="G717" s="40" t="s">
        <v>623</v>
      </c>
      <c r="H717" s="42">
        <f t="shared" si="91"/>
        <v>39480.946000000004</v>
      </c>
      <c r="I717" s="43"/>
      <c r="J717" s="41" t="b">
        <f>AND(H717=I717)</f>
        <v>0</v>
      </c>
    </row>
    <row r="718" spans="1:10" outlineLevel="1" collapsed="1">
      <c r="A718" s="209" t="s">
        <v>908</v>
      </c>
      <c r="B718" s="210"/>
      <c r="C718" s="5">
        <f>SUM(C719:C721)</f>
        <v>39480.946000000004</v>
      </c>
      <c r="D718" s="32">
        <f>SUM(D719:D721)</f>
        <v>39480.946000000004</v>
      </c>
      <c r="E718" s="32">
        <f>SUM(E719:E721)</f>
        <v>39480.946000000004</v>
      </c>
      <c r="H718" s="42">
        <f t="shared" si="91"/>
        <v>39480.946000000004</v>
      </c>
    </row>
    <row r="719" spans="1:10" ht="15" customHeight="1" outlineLevel="2">
      <c r="A719" s="6">
        <v>10950</v>
      </c>
      <c r="B719" s="4" t="s">
        <v>595</v>
      </c>
      <c r="C719" s="31">
        <v>39480.946000000004</v>
      </c>
      <c r="D719" s="5">
        <f t="shared" ref="D719:E721" si="93">C719</f>
        <v>39480.946000000004</v>
      </c>
      <c r="E719" s="5">
        <f t="shared" si="93"/>
        <v>39480.946000000004</v>
      </c>
      <c r="H719" s="42">
        <f t="shared" si="91"/>
        <v>39480.946000000004</v>
      </c>
    </row>
    <row r="720" spans="1:10" ht="15" customHeight="1" outlineLevel="2">
      <c r="A720" s="6">
        <v>10950</v>
      </c>
      <c r="B720" s="4" t="s">
        <v>596</v>
      </c>
      <c r="C720" s="31">
        <v>0</v>
      </c>
      <c r="D720" s="5">
        <f t="shared" si="93"/>
        <v>0</v>
      </c>
      <c r="E720" s="5">
        <f t="shared" si="93"/>
        <v>0</v>
      </c>
      <c r="H720" s="42">
        <f t="shared" si="91"/>
        <v>0</v>
      </c>
    </row>
    <row r="721" spans="1:10" ht="15" customHeight="1" outlineLevel="2">
      <c r="A721" s="6">
        <v>10950</v>
      </c>
      <c r="B721" s="4" t="s">
        <v>597</v>
      </c>
      <c r="C721" s="31">
        <v>0</v>
      </c>
      <c r="D721" s="5">
        <f t="shared" si="93"/>
        <v>0</v>
      </c>
      <c r="E721" s="5">
        <f t="shared" si="93"/>
        <v>0</v>
      </c>
      <c r="H721" s="42">
        <f t="shared" si="91"/>
        <v>0</v>
      </c>
    </row>
    <row r="722" spans="1:10" outlineLevel="1">
      <c r="A722" s="209" t="s">
        <v>909</v>
      </c>
      <c r="B722" s="210"/>
      <c r="C722" s="5">
        <f>SUM(C723:C724)</f>
        <v>0</v>
      </c>
      <c r="D722" s="32">
        <f>SUM(D723:D724)</f>
        <v>0</v>
      </c>
      <c r="E722" s="32">
        <f>SUM(E723:E724)</f>
        <v>0</v>
      </c>
      <c r="H722" s="42">
        <f t="shared" si="91"/>
        <v>0</v>
      </c>
    </row>
    <row r="723" spans="1:10" ht="15" customHeight="1" outlineLevel="2">
      <c r="A723" s="6">
        <v>10951</v>
      </c>
      <c r="B723" s="4" t="s">
        <v>599</v>
      </c>
      <c r="C723" s="31">
        <v>0</v>
      </c>
      <c r="D723" s="5">
        <f>C723</f>
        <v>0</v>
      </c>
      <c r="E723" s="5">
        <f>D723</f>
        <v>0</v>
      </c>
      <c r="H723" s="42">
        <f t="shared" si="91"/>
        <v>0</v>
      </c>
    </row>
    <row r="724" spans="1:10" ht="15" customHeight="1" outlineLevel="2">
      <c r="A724" s="6">
        <v>10951</v>
      </c>
      <c r="B724" s="4" t="s">
        <v>600</v>
      </c>
      <c r="C724" s="31">
        <v>0</v>
      </c>
      <c r="D724" s="5">
        <f>C724</f>
        <v>0</v>
      </c>
      <c r="E724" s="5">
        <f>D724</f>
        <v>0</v>
      </c>
      <c r="H724" s="42">
        <f t="shared" si="91"/>
        <v>0</v>
      </c>
    </row>
    <row r="725" spans="1:10">
      <c r="A725" s="186" t="s">
        <v>601</v>
      </c>
      <c r="B725" s="187"/>
      <c r="C725" s="37">
        <f>C726</f>
        <v>0</v>
      </c>
      <c r="D725" s="37">
        <f>D726</f>
        <v>0</v>
      </c>
      <c r="E725" s="37">
        <f>E726</f>
        <v>0</v>
      </c>
      <c r="G725" s="40" t="s">
        <v>238</v>
      </c>
      <c r="H725" s="42">
        <f t="shared" si="91"/>
        <v>0</v>
      </c>
      <c r="I725" s="43"/>
      <c r="J725" s="41" t="b">
        <f>AND(H725=I725)</f>
        <v>1</v>
      </c>
    </row>
    <row r="726" spans="1:10">
      <c r="A726" s="188" t="s">
        <v>612</v>
      </c>
      <c r="B726" s="189"/>
      <c r="C726" s="34">
        <f>C727+C731</f>
        <v>0</v>
      </c>
      <c r="D726" s="34">
        <f>D727+D730+D733+D739+D741+D743+D750+D755+D760+D765+D767+D771+D777</f>
        <v>0</v>
      </c>
      <c r="E726" s="34">
        <f>E727+E730+E733+E739+E741+E743+E750+E755+E760+E765+E767+E771+E777</f>
        <v>0</v>
      </c>
      <c r="G726" s="40" t="s">
        <v>624</v>
      </c>
      <c r="H726" s="42">
        <f t="shared" si="91"/>
        <v>0</v>
      </c>
      <c r="I726" s="43"/>
      <c r="J726" s="41" t="b">
        <f>AND(H726=I726)</f>
        <v>1</v>
      </c>
    </row>
    <row r="727" spans="1:10" outlineLevel="1">
      <c r="A727" s="209" t="s">
        <v>874</v>
      </c>
      <c r="B727" s="210"/>
      <c r="C727" s="32">
        <f>SUM(C728:C729)</f>
        <v>0</v>
      </c>
      <c r="D727" s="32">
        <f>SUM(D728:D729)</f>
        <v>0</v>
      </c>
      <c r="E727" s="32">
        <f>SUM(E728:E729)</f>
        <v>0</v>
      </c>
    </row>
    <row r="728" spans="1:10" outlineLevel="2">
      <c r="A728" s="6">
        <v>3</v>
      </c>
      <c r="B728" s="4" t="s">
        <v>910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911</v>
      </c>
      <c r="C729" s="5"/>
      <c r="D729" s="5">
        <f>C729</f>
        <v>0</v>
      </c>
      <c r="E729" s="5">
        <f>D729</f>
        <v>0</v>
      </c>
    </row>
    <row r="730" spans="1:10" outlineLevel="1">
      <c r="A730" s="209" t="s">
        <v>877</v>
      </c>
      <c r="B730" s="210"/>
      <c r="C730" s="32">
        <f t="shared" ref="C730:E731" si="94">C731</f>
        <v>0</v>
      </c>
      <c r="D730" s="32">
        <f t="shared" si="94"/>
        <v>0</v>
      </c>
      <c r="E730" s="32">
        <f t="shared" si="94"/>
        <v>0</v>
      </c>
    </row>
    <row r="731" spans="1:10" outlineLevel="2">
      <c r="A731" s="6">
        <v>2</v>
      </c>
      <c r="B731" s="4" t="s">
        <v>912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30"/>
      <c r="B732" s="29" t="s">
        <v>879</v>
      </c>
      <c r="C732" s="31"/>
      <c r="D732" s="31">
        <f>C732</f>
        <v>0</v>
      </c>
      <c r="E732" s="31">
        <f>D732</f>
        <v>0</v>
      </c>
    </row>
    <row r="733" spans="1:10" outlineLevel="1">
      <c r="A733" s="209" t="s">
        <v>880</v>
      </c>
      <c r="B733" s="210"/>
      <c r="C733" s="32">
        <f>C734+C737+C738</f>
        <v>0</v>
      </c>
      <c r="D733" s="32">
        <f>D734+D737+D738</f>
        <v>0</v>
      </c>
      <c r="E733" s="32">
        <f>E734+E737+E738</f>
        <v>0</v>
      </c>
    </row>
    <row r="734" spans="1:10" outlineLevel="2">
      <c r="A734" s="6">
        <v>1</v>
      </c>
      <c r="B734" s="4" t="s">
        <v>913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30"/>
      <c r="B735" s="29" t="s">
        <v>882</v>
      </c>
      <c r="C735" s="31">
        <v>0</v>
      </c>
      <c r="D735" s="31">
        <f t="shared" ref="D735:E738" si="95">C735</f>
        <v>0</v>
      </c>
      <c r="E735" s="31">
        <f t="shared" si="95"/>
        <v>0</v>
      </c>
    </row>
    <row r="736" spans="1:10" outlineLevel="3">
      <c r="A736" s="30"/>
      <c r="B736" s="29" t="s">
        <v>883</v>
      </c>
      <c r="C736" s="31">
        <v>0</v>
      </c>
      <c r="D736" s="31">
        <f t="shared" si="95"/>
        <v>0</v>
      </c>
      <c r="E736" s="31">
        <f t="shared" si="95"/>
        <v>0</v>
      </c>
    </row>
    <row r="737" spans="1:5" outlineLevel="2">
      <c r="A737" s="6">
        <v>3</v>
      </c>
      <c r="B737" s="4" t="s">
        <v>910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911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209" t="s">
        <v>884</v>
      </c>
      <c r="B739" s="210"/>
      <c r="C739" s="32">
        <f>C740</f>
        <v>0</v>
      </c>
      <c r="D739" s="32">
        <f>D740</f>
        <v>0</v>
      </c>
      <c r="E739" s="32">
        <f>E740</f>
        <v>0</v>
      </c>
    </row>
    <row r="740" spans="1:5" outlineLevel="2">
      <c r="A740" s="6">
        <v>4</v>
      </c>
      <c r="B740" s="4" t="s">
        <v>911</v>
      </c>
      <c r="C740" s="5"/>
      <c r="D740" s="5">
        <f>C740</f>
        <v>0</v>
      </c>
      <c r="E740" s="5">
        <f>D740</f>
        <v>0</v>
      </c>
    </row>
    <row r="741" spans="1:5" outlineLevel="1">
      <c r="A741" s="209" t="s">
        <v>885</v>
      </c>
      <c r="B741" s="210"/>
      <c r="C741" s="32">
        <f>SUM(C742)</f>
        <v>0</v>
      </c>
      <c r="D741" s="32">
        <f>SUM(D742)</f>
        <v>0</v>
      </c>
      <c r="E741" s="32">
        <f>SUM(E742)</f>
        <v>0</v>
      </c>
    </row>
    <row r="742" spans="1:5" outlineLevel="2">
      <c r="A742" s="6">
        <v>3</v>
      </c>
      <c r="B742" s="4" t="s">
        <v>910</v>
      </c>
      <c r="C742" s="5"/>
      <c r="D742" s="5">
        <f>C742</f>
        <v>0</v>
      </c>
      <c r="E742" s="5">
        <f>D742</f>
        <v>0</v>
      </c>
    </row>
    <row r="743" spans="1:5" outlineLevel="1">
      <c r="A743" s="209" t="s">
        <v>886</v>
      </c>
      <c r="B743" s="210"/>
      <c r="C743" s="32">
        <f>C744+C748+C749+C746</f>
        <v>0</v>
      </c>
      <c r="D743" s="32">
        <f>D744+D748+D749+D746</f>
        <v>0</v>
      </c>
      <c r="E743" s="32">
        <f>E744+E748+E749+E746</f>
        <v>0</v>
      </c>
    </row>
    <row r="744" spans="1:5" outlineLevel="2">
      <c r="A744" s="6">
        <v>1</v>
      </c>
      <c r="B744" s="4" t="s">
        <v>913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30"/>
      <c r="B745" s="29" t="s">
        <v>887</v>
      </c>
      <c r="C745" s="31">
        <v>0</v>
      </c>
      <c r="D745" s="31">
        <f>C745</f>
        <v>0</v>
      </c>
      <c r="E745" s="31">
        <f>D745</f>
        <v>0</v>
      </c>
    </row>
    <row r="746" spans="1:5" outlineLevel="2">
      <c r="A746" s="6">
        <v>2</v>
      </c>
      <c r="B746" s="4" t="s">
        <v>912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30"/>
      <c r="B747" s="29" t="s">
        <v>888</v>
      </c>
      <c r="C747" s="31"/>
      <c r="D747" s="31">
        <f t="shared" ref="D747:E749" si="96">C747</f>
        <v>0</v>
      </c>
      <c r="E747" s="31">
        <f t="shared" si="96"/>
        <v>0</v>
      </c>
    </row>
    <row r="748" spans="1:5" outlineLevel="2">
      <c r="A748" s="6">
        <v>3</v>
      </c>
      <c r="B748" s="4" t="s">
        <v>910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911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209" t="s">
        <v>889</v>
      </c>
      <c r="B750" s="210"/>
      <c r="C750" s="32">
        <f>C754++C751</f>
        <v>0</v>
      </c>
      <c r="D750" s="32">
        <f>D754++D751</f>
        <v>0</v>
      </c>
      <c r="E750" s="32">
        <f>E754++E751</f>
        <v>0</v>
      </c>
    </row>
    <row r="751" spans="1:5" outlineLevel="2">
      <c r="A751" s="6">
        <v>2</v>
      </c>
      <c r="B751" s="4" t="s">
        <v>912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50" customFormat="1" outlineLevel="3">
      <c r="A752" s="151"/>
      <c r="B752" s="152" t="s">
        <v>890</v>
      </c>
      <c r="C752" s="153"/>
      <c r="D752" s="153">
        <f t="shared" ref="D752:E754" si="97">C752</f>
        <v>0</v>
      </c>
      <c r="E752" s="153">
        <f t="shared" si="97"/>
        <v>0</v>
      </c>
    </row>
    <row r="753" spans="1:5" s="150" customFormat="1" outlineLevel="3">
      <c r="A753" s="151"/>
      <c r="B753" s="152" t="s">
        <v>891</v>
      </c>
      <c r="C753" s="153"/>
      <c r="D753" s="153">
        <f t="shared" si="97"/>
        <v>0</v>
      </c>
      <c r="E753" s="153">
        <f t="shared" si="97"/>
        <v>0</v>
      </c>
    </row>
    <row r="754" spans="1:5" outlineLevel="2">
      <c r="A754" s="6">
        <v>3</v>
      </c>
      <c r="B754" s="4" t="s">
        <v>910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209" t="s">
        <v>892</v>
      </c>
      <c r="B755" s="210"/>
      <c r="C755" s="32">
        <f>C756</f>
        <v>0</v>
      </c>
      <c r="D755" s="32">
        <f>D756</f>
        <v>0</v>
      </c>
      <c r="E755" s="32">
        <f>E756</f>
        <v>0</v>
      </c>
    </row>
    <row r="756" spans="1:5" outlineLevel="2">
      <c r="A756" s="6">
        <v>2</v>
      </c>
      <c r="B756" s="4" t="s">
        <v>912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30"/>
      <c r="B757" s="29" t="s">
        <v>893</v>
      </c>
      <c r="C757" s="31"/>
      <c r="D757" s="31">
        <f t="shared" ref="D757:E759" si="98">C757</f>
        <v>0</v>
      </c>
      <c r="E757" s="31">
        <f t="shared" si="98"/>
        <v>0</v>
      </c>
    </row>
    <row r="758" spans="1:5" outlineLevel="3">
      <c r="A758" s="30"/>
      <c r="B758" s="29" t="s">
        <v>894</v>
      </c>
      <c r="C758" s="31"/>
      <c r="D758" s="31">
        <f t="shared" si="98"/>
        <v>0</v>
      </c>
      <c r="E758" s="31">
        <f t="shared" si="98"/>
        <v>0</v>
      </c>
    </row>
    <row r="759" spans="1:5" outlineLevel="3">
      <c r="A759" s="30"/>
      <c r="B759" s="29" t="s">
        <v>895</v>
      </c>
      <c r="C759" s="31"/>
      <c r="D759" s="31">
        <f t="shared" si="98"/>
        <v>0</v>
      </c>
      <c r="E759" s="31">
        <f t="shared" si="98"/>
        <v>0</v>
      </c>
    </row>
    <row r="760" spans="1:5" outlineLevel="1">
      <c r="A760" s="209" t="s">
        <v>896</v>
      </c>
      <c r="B760" s="210"/>
      <c r="C760" s="32">
        <f>C761+C764</f>
        <v>0</v>
      </c>
      <c r="D760" s="32">
        <f>D761+D764</f>
        <v>0</v>
      </c>
      <c r="E760" s="32">
        <f>E761+E764</f>
        <v>0</v>
      </c>
    </row>
    <row r="761" spans="1:5" outlineLevel="2">
      <c r="A761" s="6">
        <v>2</v>
      </c>
      <c r="B761" s="4" t="s">
        <v>912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30"/>
      <c r="B762" s="29" t="s">
        <v>897</v>
      </c>
      <c r="C762" s="31">
        <v>0</v>
      </c>
      <c r="D762" s="31">
        <f t="shared" ref="D762:E764" si="99">C762</f>
        <v>0</v>
      </c>
      <c r="E762" s="31">
        <f t="shared" si="99"/>
        <v>0</v>
      </c>
    </row>
    <row r="763" spans="1:5" outlineLevel="3">
      <c r="A763" s="30"/>
      <c r="B763" s="29" t="s">
        <v>898</v>
      </c>
      <c r="C763" s="31"/>
      <c r="D763" s="31">
        <f t="shared" si="99"/>
        <v>0</v>
      </c>
      <c r="E763" s="31">
        <f t="shared" si="99"/>
        <v>0</v>
      </c>
    </row>
    <row r="764" spans="1:5" outlineLevel="2">
      <c r="A764" s="6">
        <v>3</v>
      </c>
      <c r="B764" s="4" t="s">
        <v>910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209" t="s">
        <v>899</v>
      </c>
      <c r="B765" s="210"/>
      <c r="C765" s="32">
        <f>SUM(C766)</f>
        <v>0</v>
      </c>
      <c r="D765" s="32">
        <f>SUM(D766)</f>
        <v>0</v>
      </c>
      <c r="E765" s="32">
        <f>SUM(E766)</f>
        <v>0</v>
      </c>
    </row>
    <row r="766" spans="1:5" outlineLevel="2">
      <c r="A766" s="6">
        <v>3</v>
      </c>
      <c r="B766" s="4" t="s">
        <v>910</v>
      </c>
      <c r="C766" s="5"/>
      <c r="D766" s="5">
        <f>C766</f>
        <v>0</v>
      </c>
      <c r="E766" s="5">
        <f>D766</f>
        <v>0</v>
      </c>
    </row>
    <row r="767" spans="1:5" outlineLevel="1">
      <c r="A767" s="209" t="s">
        <v>900</v>
      </c>
      <c r="B767" s="210"/>
      <c r="C767" s="32">
        <f>C768</f>
        <v>0</v>
      </c>
      <c r="D767" s="32">
        <f>D768</f>
        <v>0</v>
      </c>
      <c r="E767" s="32">
        <f>E768</f>
        <v>0</v>
      </c>
    </row>
    <row r="768" spans="1:5" outlineLevel="2">
      <c r="A768" s="6">
        <v>2</v>
      </c>
      <c r="B768" s="4" t="s">
        <v>912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30"/>
      <c r="B769" s="29" t="s">
        <v>901</v>
      </c>
      <c r="C769" s="31"/>
      <c r="D769" s="31">
        <f>C769</f>
        <v>0</v>
      </c>
      <c r="E769" s="31">
        <f>D769</f>
        <v>0</v>
      </c>
    </row>
    <row r="770" spans="1:5" outlineLevel="3">
      <c r="A770" s="30"/>
      <c r="B770" s="29" t="s">
        <v>902</v>
      </c>
      <c r="C770" s="31"/>
      <c r="D770" s="31">
        <f>C770</f>
        <v>0</v>
      </c>
      <c r="E770" s="31">
        <f>D770</f>
        <v>0</v>
      </c>
    </row>
    <row r="771" spans="1:5" outlineLevel="1">
      <c r="A771" s="209" t="s">
        <v>903</v>
      </c>
      <c r="B771" s="210"/>
      <c r="C771" s="32">
        <f>C772</f>
        <v>0</v>
      </c>
      <c r="D771" s="32">
        <f>D772</f>
        <v>0</v>
      </c>
      <c r="E771" s="32">
        <f>E772</f>
        <v>0</v>
      </c>
    </row>
    <row r="772" spans="1:5" outlineLevel="2">
      <c r="A772" s="6">
        <v>2</v>
      </c>
      <c r="B772" s="4" t="s">
        <v>912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30"/>
      <c r="B773" s="29" t="s">
        <v>891</v>
      </c>
      <c r="C773" s="31"/>
      <c r="D773" s="31">
        <f>C773</f>
        <v>0</v>
      </c>
      <c r="E773" s="31">
        <f>D773</f>
        <v>0</v>
      </c>
    </row>
    <row r="774" spans="1:5" outlineLevel="3">
      <c r="A774" s="30"/>
      <c r="B774" s="29" t="s">
        <v>904</v>
      </c>
      <c r="C774" s="31"/>
      <c r="D774" s="31">
        <f t="shared" ref="D774:E776" si="100">C774</f>
        <v>0</v>
      </c>
      <c r="E774" s="31">
        <f t="shared" si="100"/>
        <v>0</v>
      </c>
    </row>
    <row r="775" spans="1:5" outlineLevel="3">
      <c r="A775" s="30"/>
      <c r="B775" s="29" t="s">
        <v>898</v>
      </c>
      <c r="C775" s="31"/>
      <c r="D775" s="31">
        <f t="shared" si="100"/>
        <v>0</v>
      </c>
      <c r="E775" s="31">
        <f t="shared" si="100"/>
        <v>0</v>
      </c>
    </row>
    <row r="776" spans="1:5" outlineLevel="3">
      <c r="A776" s="30"/>
      <c r="B776" s="29" t="s">
        <v>905</v>
      </c>
      <c r="C776" s="31"/>
      <c r="D776" s="31">
        <f t="shared" si="100"/>
        <v>0</v>
      </c>
      <c r="E776" s="31">
        <f t="shared" si="100"/>
        <v>0</v>
      </c>
    </row>
    <row r="777" spans="1:5" outlineLevel="1">
      <c r="A777" s="209" t="s">
        <v>906</v>
      </c>
      <c r="B777" s="210"/>
      <c r="C777" s="32">
        <f>C778</f>
        <v>0</v>
      </c>
      <c r="D777" s="32">
        <f>D778</f>
        <v>0</v>
      </c>
      <c r="E777" s="32">
        <f>E778</f>
        <v>0</v>
      </c>
    </row>
    <row r="778" spans="1:5" outlineLevel="2">
      <c r="A778" s="6"/>
      <c r="B778" s="4" t="s">
        <v>914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300-000000000000}">
      <formula1>C115+C340</formula1>
    </dataValidation>
    <dataValidation type="custom" allowBlank="1" showInputMessage="1" showErrorMessage="1" sqref="J152:J153" xr:uid="{00000000-0002-0000-0300-000001000000}">
      <formula1>C153+C355</formula1>
    </dataValidation>
    <dataValidation type="custom" allowBlank="1" showInputMessage="1" showErrorMessage="1" sqref="J177:J178" xr:uid="{00000000-0002-0000-0300-000002000000}">
      <formula1>C178+C366</formula1>
    </dataValidation>
    <dataValidation type="custom" allowBlank="1" showInputMessage="1" showErrorMessage="1" sqref="J170" xr:uid="{00000000-0002-0000-0300-000003000000}">
      <formula1>C171+C363</formula1>
    </dataValidation>
    <dataValidation type="custom" allowBlank="1" showInputMessage="1" showErrorMessage="1" sqref="J163" xr:uid="{00000000-0002-0000-0300-000004000000}">
      <formula1>C164+C360</formula1>
    </dataValidation>
    <dataValidation type="custom" allowBlank="1" showInputMessage="1" showErrorMessage="1" sqref="J135" xr:uid="{00000000-0002-0000-0300-000005000000}">
      <formula1>C136+C349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638 J642 J716:J717 J645 J725:J726" xr:uid="{00000000-0002-0000-0300-000007000000}">
      <formula1>C639+C793</formula1>
    </dataValidation>
    <dataValidation type="custom" allowBlank="1" showInputMessage="1" showErrorMessage="1" sqref="J11" xr:uid="{00000000-0002-0000-0300-000008000000}">
      <formula1>C12+C136</formula1>
    </dataValidation>
    <dataValidation type="custom" allowBlank="1" showInputMessage="1" showErrorMessage="1" sqref="J256:J259" xr:uid="{00000000-0002-0000-0300-000009000000}">
      <formula1>C257+C372</formula1>
    </dataValidation>
    <dataValidation type="custom" allowBlank="1" showInputMessage="1" showErrorMessage="1" sqref="J483" xr:uid="{00000000-0002-0000-0300-00000A000000}">
      <formula1>C484+C595</formula1>
    </dataValidation>
    <dataValidation type="custom" allowBlank="1" showInputMessage="1" showErrorMessage="1" sqref="J559" xr:uid="{00000000-0002-0000-0300-00000B000000}">
      <formula1>C259+C374</formula1>
    </dataValidation>
    <dataValidation type="custom" allowBlank="1" showInputMessage="1" showErrorMessage="1" sqref="J1:J4 J550:J551 J560:J561 J339 J547" xr:uid="{00000000-0002-0000-0300-00000C000000}">
      <formula1>C2+C114</formula1>
    </dataValidation>
    <dataValidation type="decimal" operator="greaterThanOrEqual" allowBlank="1" showInputMessage="1" showErrorMessage="1" sqref="C69:E96 C98:E113 C62:E66 C117:E134 C136:E151 C154:E162 C164:E169 C171:E176 C12:E37 C5:E10 C254:C255 C39:E60" xr:uid="{00000000-0002-0000-03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C1" zoomScale="145" zoomScaleNormal="145" workbookViewId="0">
      <selection activeCell="H719" sqref="H719"/>
    </sheetView>
  </sheetViews>
  <sheetFormatPr defaultColWidth="9.1796875" defaultRowHeight="14.5" outlineLevelRow="3"/>
  <cols>
    <col min="1" max="1" width="7" bestFit="1" customWidth="1"/>
    <col min="2" max="2" width="42.453125" customWidth="1"/>
    <col min="3" max="3" width="17" customWidth="1"/>
    <col min="4" max="4" width="22.7265625" customWidth="1"/>
    <col min="5" max="5" width="18" customWidth="1"/>
    <col min="7" max="7" width="15.54296875" bestFit="1" customWidth="1"/>
    <col min="8" max="8" width="19.26953125" customWidth="1"/>
    <col min="9" max="9" width="15.453125" bestFit="1" customWidth="1"/>
    <col min="10" max="10" width="20.453125" bestFit="1" customWidth="1"/>
  </cols>
  <sheetData>
    <row r="1" spans="1:14" ht="18.5">
      <c r="A1" s="200" t="s">
        <v>30</v>
      </c>
      <c r="B1" s="200"/>
      <c r="C1" s="200"/>
      <c r="D1" s="174" t="s">
        <v>868</v>
      </c>
      <c r="E1" s="174" t="s">
        <v>869</v>
      </c>
      <c r="G1" s="44" t="s">
        <v>31</v>
      </c>
      <c r="H1" s="45">
        <f>C2+C114</f>
        <v>1075046.442</v>
      </c>
      <c r="I1" s="46"/>
      <c r="J1" s="47" t="b">
        <f>AND(H1=I1)</f>
        <v>0</v>
      </c>
    </row>
    <row r="2" spans="1:14">
      <c r="A2" s="206" t="s">
        <v>60</v>
      </c>
      <c r="B2" s="206"/>
      <c r="C2" s="27">
        <f>C3+C67</f>
        <v>670900</v>
      </c>
      <c r="D2" s="27">
        <f>D3+D67</f>
        <v>670900</v>
      </c>
      <c r="E2" s="27">
        <f>E3+E67</f>
        <v>670900</v>
      </c>
      <c r="G2" s="40" t="s">
        <v>60</v>
      </c>
      <c r="H2" s="42">
        <f>C2</f>
        <v>670900</v>
      </c>
      <c r="I2" s="43"/>
      <c r="J2" s="41" t="b">
        <f>AND(H2=I2)</f>
        <v>0</v>
      </c>
    </row>
    <row r="3" spans="1:14">
      <c r="A3" s="203" t="s">
        <v>602</v>
      </c>
      <c r="B3" s="203"/>
      <c r="C3" s="24">
        <f>C4+C11+C38+C61</f>
        <v>223200</v>
      </c>
      <c r="D3" s="24">
        <f>D4+D11+D38+D61</f>
        <v>223200</v>
      </c>
      <c r="E3" s="24">
        <f>E4+E11+E38+E61</f>
        <v>223200</v>
      </c>
      <c r="G3" s="40" t="s">
        <v>57</v>
      </c>
      <c r="H3" s="42">
        <f t="shared" ref="H3:H66" si="0">C3</f>
        <v>223200</v>
      </c>
      <c r="I3" s="43"/>
      <c r="J3" s="41" t="b">
        <f>AND(H3=I3)</f>
        <v>0</v>
      </c>
    </row>
    <row r="4" spans="1:14" ht="15" customHeight="1">
      <c r="A4" s="198" t="s">
        <v>146</v>
      </c>
      <c r="B4" s="199"/>
      <c r="C4" s="22">
        <f>SUM(C5:C10)</f>
        <v>78500</v>
      </c>
      <c r="D4" s="22">
        <f>SUM(D5:D10)</f>
        <v>78500</v>
      </c>
      <c r="E4" s="22">
        <f>SUM(E5:E10)</f>
        <v>78500</v>
      </c>
      <c r="F4" s="18"/>
      <c r="G4" s="40" t="s">
        <v>53</v>
      </c>
      <c r="H4" s="42">
        <f t="shared" si="0"/>
        <v>78500</v>
      </c>
      <c r="I4" s="43"/>
      <c r="J4" s="41" t="b">
        <f>AND(H4=I4)</f>
        <v>0</v>
      </c>
      <c r="K4" s="18"/>
      <c r="L4" s="18"/>
      <c r="M4" s="18"/>
      <c r="N4" s="18"/>
    </row>
    <row r="5" spans="1:14" ht="15" customHeight="1" outlineLevel="1">
      <c r="A5" s="3">
        <v>1101</v>
      </c>
      <c r="B5" s="1" t="s">
        <v>0</v>
      </c>
      <c r="C5" s="2">
        <v>25000</v>
      </c>
      <c r="D5" s="2">
        <f>C5</f>
        <v>25000</v>
      </c>
      <c r="E5" s="2">
        <f>D5</f>
        <v>25000</v>
      </c>
      <c r="F5" s="18"/>
      <c r="G5" s="18"/>
      <c r="H5" s="42">
        <f t="shared" si="0"/>
        <v>25000</v>
      </c>
      <c r="I5" s="18"/>
      <c r="J5" s="18"/>
      <c r="K5" s="18"/>
      <c r="L5" s="18"/>
      <c r="M5" s="18"/>
      <c r="N5" s="18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8"/>
      <c r="G6" s="18"/>
      <c r="H6" s="42">
        <f t="shared" si="0"/>
        <v>3000</v>
      </c>
      <c r="I6" s="18"/>
      <c r="J6" s="18"/>
      <c r="K6" s="18"/>
      <c r="L6" s="18"/>
      <c r="M6" s="18"/>
      <c r="N6" s="18"/>
    </row>
    <row r="7" spans="1:14" ht="15" customHeight="1" outlineLevel="1">
      <c r="A7" s="3">
        <v>1201</v>
      </c>
      <c r="B7" s="1" t="s">
        <v>2</v>
      </c>
      <c r="C7" s="2">
        <v>45000</v>
      </c>
      <c r="D7" s="2">
        <f t="shared" si="1"/>
        <v>45000</v>
      </c>
      <c r="E7" s="2">
        <f t="shared" si="1"/>
        <v>45000</v>
      </c>
      <c r="F7" s="18"/>
      <c r="G7" s="18"/>
      <c r="H7" s="42">
        <f t="shared" si="0"/>
        <v>45000</v>
      </c>
      <c r="I7" s="18"/>
      <c r="J7" s="18"/>
      <c r="K7" s="18"/>
      <c r="L7" s="18"/>
      <c r="M7" s="18"/>
      <c r="N7" s="18"/>
    </row>
    <row r="8" spans="1:14" ht="15" customHeight="1" outlineLevel="1">
      <c r="A8" s="3">
        <v>1201</v>
      </c>
      <c r="B8" s="1" t="s">
        <v>64</v>
      </c>
      <c r="C8" s="2">
        <v>5000</v>
      </c>
      <c r="D8" s="2">
        <f t="shared" si="1"/>
        <v>5000</v>
      </c>
      <c r="E8" s="2">
        <f t="shared" si="1"/>
        <v>5000</v>
      </c>
      <c r="F8" s="18"/>
      <c r="G8" s="18"/>
      <c r="H8" s="42">
        <f t="shared" si="0"/>
        <v>5000</v>
      </c>
      <c r="I8" s="18"/>
      <c r="J8" s="18"/>
      <c r="K8" s="18"/>
      <c r="L8" s="18"/>
      <c r="M8" s="18"/>
      <c r="N8" s="18"/>
    </row>
    <row r="9" spans="1:14" ht="15" customHeight="1" outlineLevel="1">
      <c r="A9" s="3">
        <v>1202</v>
      </c>
      <c r="B9" s="1" t="s">
        <v>145</v>
      </c>
      <c r="C9" s="2"/>
      <c r="D9" s="2">
        <f t="shared" si="1"/>
        <v>0</v>
      </c>
      <c r="E9" s="2">
        <f t="shared" si="1"/>
        <v>0</v>
      </c>
      <c r="F9" s="18"/>
      <c r="G9" s="18"/>
      <c r="H9" s="42">
        <f t="shared" si="0"/>
        <v>0</v>
      </c>
      <c r="I9" s="18"/>
      <c r="J9" s="18"/>
      <c r="K9" s="18"/>
      <c r="L9" s="18"/>
      <c r="M9" s="18"/>
      <c r="N9" s="18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8"/>
      <c r="G10" s="18"/>
      <c r="H10" s="42">
        <f t="shared" si="0"/>
        <v>500</v>
      </c>
      <c r="I10" s="18"/>
      <c r="J10" s="18"/>
      <c r="K10" s="18"/>
      <c r="L10" s="18"/>
      <c r="M10" s="18"/>
      <c r="N10" s="18"/>
    </row>
    <row r="11" spans="1:14" ht="15" customHeight="1">
      <c r="A11" s="198" t="s">
        <v>147</v>
      </c>
      <c r="B11" s="199"/>
      <c r="C11" s="22">
        <f>SUM(C12:C37)</f>
        <v>105300</v>
      </c>
      <c r="D11" s="22">
        <f>SUM(D12:D37)</f>
        <v>105300</v>
      </c>
      <c r="E11" s="22">
        <f>SUM(E12:E37)</f>
        <v>105300</v>
      </c>
      <c r="F11" s="18"/>
      <c r="G11" s="40" t="s">
        <v>54</v>
      </c>
      <c r="H11" s="42">
        <f t="shared" si="0"/>
        <v>105300</v>
      </c>
      <c r="I11" s="43"/>
      <c r="J11" s="41" t="b">
        <f>AND(H11=I11)</f>
        <v>0</v>
      </c>
      <c r="K11" s="18"/>
      <c r="L11" s="18"/>
      <c r="M11" s="18"/>
      <c r="N11" s="18"/>
    </row>
    <row r="12" spans="1:14" outlineLevel="1">
      <c r="A12" s="3">
        <v>2101</v>
      </c>
      <c r="B12" s="1" t="s">
        <v>4</v>
      </c>
      <c r="C12" s="2">
        <v>100000</v>
      </c>
      <c r="D12" s="2">
        <f>C12</f>
        <v>100000</v>
      </c>
      <c r="E12" s="2">
        <f>D12</f>
        <v>100000</v>
      </c>
      <c r="H12" s="42">
        <f t="shared" si="0"/>
        <v>100000</v>
      </c>
    </row>
    <row r="13" spans="1:14" outlineLevel="1">
      <c r="A13" s="3">
        <v>2102</v>
      </c>
      <c r="B13" s="1" t="s">
        <v>148</v>
      </c>
      <c r="C13" s="2"/>
      <c r="D13" s="2">
        <f t="shared" ref="D13:E28" si="2">C13</f>
        <v>0</v>
      </c>
      <c r="E13" s="2">
        <f t="shared" si="2"/>
        <v>0</v>
      </c>
      <c r="H13" s="42">
        <f t="shared" si="0"/>
        <v>0</v>
      </c>
    </row>
    <row r="14" spans="1:14" outlineLevel="1">
      <c r="A14" s="3">
        <v>2201</v>
      </c>
      <c r="B14" s="1" t="s">
        <v>5</v>
      </c>
      <c r="C14" s="2">
        <v>1800</v>
      </c>
      <c r="D14" s="2">
        <f t="shared" si="2"/>
        <v>1800</v>
      </c>
      <c r="E14" s="2">
        <f t="shared" si="2"/>
        <v>1800</v>
      </c>
      <c r="H14" s="42">
        <f t="shared" si="0"/>
        <v>1800</v>
      </c>
    </row>
    <row r="15" spans="1:14" outlineLevel="1">
      <c r="A15" s="3">
        <v>2201</v>
      </c>
      <c r="B15" s="1" t="s">
        <v>149</v>
      </c>
      <c r="C15" s="2"/>
      <c r="D15" s="2">
        <f t="shared" si="2"/>
        <v>0</v>
      </c>
      <c r="E15" s="2">
        <f t="shared" si="2"/>
        <v>0</v>
      </c>
      <c r="H15" s="42">
        <f t="shared" si="0"/>
        <v>0</v>
      </c>
    </row>
    <row r="16" spans="1:14" outlineLevel="1">
      <c r="A16" s="3">
        <v>2201</v>
      </c>
      <c r="B16" s="1" t="s">
        <v>150</v>
      </c>
      <c r="C16" s="2"/>
      <c r="D16" s="2">
        <f t="shared" si="2"/>
        <v>0</v>
      </c>
      <c r="E16" s="2">
        <f t="shared" si="2"/>
        <v>0</v>
      </c>
      <c r="H16" s="42">
        <f t="shared" si="0"/>
        <v>0</v>
      </c>
    </row>
    <row r="17" spans="1:8" outlineLevel="1">
      <c r="A17" s="3">
        <v>2202</v>
      </c>
      <c r="B17" s="1" t="s">
        <v>151</v>
      </c>
      <c r="C17" s="2"/>
      <c r="D17" s="2">
        <f t="shared" si="2"/>
        <v>0</v>
      </c>
      <c r="E17" s="2">
        <f t="shared" si="2"/>
        <v>0</v>
      </c>
      <c r="H17" s="42">
        <f t="shared" si="0"/>
        <v>0</v>
      </c>
    </row>
    <row r="18" spans="1:8" outlineLevel="1">
      <c r="A18" s="3">
        <v>2203</v>
      </c>
      <c r="B18" s="1" t="s">
        <v>152</v>
      </c>
      <c r="C18" s="2"/>
      <c r="D18" s="2">
        <f t="shared" si="2"/>
        <v>0</v>
      </c>
      <c r="E18" s="2">
        <f t="shared" si="2"/>
        <v>0</v>
      </c>
      <c r="H18" s="42">
        <f t="shared" si="0"/>
        <v>0</v>
      </c>
    </row>
    <row r="19" spans="1:8" outlineLevel="1">
      <c r="A19" s="3">
        <v>2204</v>
      </c>
      <c r="B19" s="1" t="s">
        <v>153</v>
      </c>
      <c r="C19" s="2"/>
      <c r="D19" s="2">
        <f t="shared" si="2"/>
        <v>0</v>
      </c>
      <c r="E19" s="2">
        <f t="shared" si="2"/>
        <v>0</v>
      </c>
      <c r="H19" s="42">
        <f t="shared" si="0"/>
        <v>0</v>
      </c>
    </row>
    <row r="20" spans="1:8" outlineLevel="1">
      <c r="A20" s="3">
        <v>2299</v>
      </c>
      <c r="B20" s="1" t="s">
        <v>154</v>
      </c>
      <c r="C20" s="2"/>
      <c r="D20" s="2">
        <f t="shared" si="2"/>
        <v>0</v>
      </c>
      <c r="E20" s="2">
        <f t="shared" si="2"/>
        <v>0</v>
      </c>
      <c r="H20" s="42">
        <f t="shared" si="0"/>
        <v>0</v>
      </c>
    </row>
    <row r="21" spans="1:8" outlineLevel="1">
      <c r="A21" s="3">
        <v>2301</v>
      </c>
      <c r="B21" s="1" t="s">
        <v>155</v>
      </c>
      <c r="C21" s="2"/>
      <c r="D21" s="2">
        <f t="shared" si="2"/>
        <v>0</v>
      </c>
      <c r="E21" s="2">
        <f t="shared" si="2"/>
        <v>0</v>
      </c>
      <c r="H21" s="42">
        <f t="shared" si="0"/>
        <v>0</v>
      </c>
    </row>
    <row r="22" spans="1:8" outlineLevel="1">
      <c r="A22" s="3">
        <v>2302</v>
      </c>
      <c r="B22" s="1" t="s">
        <v>156</v>
      </c>
      <c r="C22" s="2"/>
      <c r="D22" s="2">
        <f t="shared" si="2"/>
        <v>0</v>
      </c>
      <c r="E22" s="2">
        <f t="shared" si="2"/>
        <v>0</v>
      </c>
      <c r="H22" s="42">
        <f t="shared" si="0"/>
        <v>0</v>
      </c>
    </row>
    <row r="23" spans="1:8" outlineLevel="1">
      <c r="A23" s="3">
        <v>2303</v>
      </c>
      <c r="B23" s="1" t="s">
        <v>157</v>
      </c>
      <c r="C23" s="2"/>
      <c r="D23" s="2">
        <f t="shared" si="2"/>
        <v>0</v>
      </c>
      <c r="E23" s="2">
        <f t="shared" si="2"/>
        <v>0</v>
      </c>
      <c r="H23" s="42">
        <f t="shared" si="0"/>
        <v>0</v>
      </c>
    </row>
    <row r="24" spans="1:8" outlineLevel="1">
      <c r="A24" s="3">
        <v>2304</v>
      </c>
      <c r="B24" s="1" t="s">
        <v>158</v>
      </c>
      <c r="C24" s="2"/>
      <c r="D24" s="2">
        <f t="shared" si="2"/>
        <v>0</v>
      </c>
      <c r="E24" s="2">
        <f t="shared" si="2"/>
        <v>0</v>
      </c>
      <c r="H24" s="42">
        <f t="shared" si="0"/>
        <v>0</v>
      </c>
    </row>
    <row r="25" spans="1:8" outlineLevel="1">
      <c r="A25" s="3">
        <v>2305</v>
      </c>
      <c r="B25" s="1" t="s">
        <v>159</v>
      </c>
      <c r="C25" s="2"/>
      <c r="D25" s="2">
        <f t="shared" si="2"/>
        <v>0</v>
      </c>
      <c r="E25" s="2">
        <f t="shared" si="2"/>
        <v>0</v>
      </c>
      <c r="H25" s="42">
        <f t="shared" si="0"/>
        <v>0</v>
      </c>
    </row>
    <row r="26" spans="1:8" outlineLevel="1">
      <c r="A26" s="3">
        <v>2306</v>
      </c>
      <c r="B26" s="1" t="s">
        <v>160</v>
      </c>
      <c r="C26" s="2"/>
      <c r="D26" s="2">
        <f t="shared" si="2"/>
        <v>0</v>
      </c>
      <c r="E26" s="2">
        <f t="shared" si="2"/>
        <v>0</v>
      </c>
      <c r="H26" s="42">
        <f t="shared" si="0"/>
        <v>0</v>
      </c>
    </row>
    <row r="27" spans="1:8" outlineLevel="1">
      <c r="A27" s="3">
        <v>2307</v>
      </c>
      <c r="B27" s="1" t="s">
        <v>161</v>
      </c>
      <c r="C27" s="2"/>
      <c r="D27" s="2">
        <f t="shared" si="2"/>
        <v>0</v>
      </c>
      <c r="E27" s="2">
        <f t="shared" si="2"/>
        <v>0</v>
      </c>
      <c r="H27" s="42">
        <f t="shared" si="0"/>
        <v>0</v>
      </c>
    </row>
    <row r="28" spans="1:8" outlineLevel="1">
      <c r="A28" s="3">
        <v>2308</v>
      </c>
      <c r="B28" s="1" t="s">
        <v>162</v>
      </c>
      <c r="C28" s="2"/>
      <c r="D28" s="2">
        <f t="shared" si="2"/>
        <v>0</v>
      </c>
      <c r="E28" s="2">
        <f t="shared" si="2"/>
        <v>0</v>
      </c>
      <c r="H28" s="42">
        <f t="shared" si="0"/>
        <v>0</v>
      </c>
    </row>
    <row r="29" spans="1:8" outlineLevel="1">
      <c r="A29" s="3">
        <v>2401</v>
      </c>
      <c r="B29" s="1" t="s">
        <v>163</v>
      </c>
      <c r="C29" s="2"/>
      <c r="D29" s="2">
        <f t="shared" ref="D29:E37" si="3">C29</f>
        <v>0</v>
      </c>
      <c r="E29" s="2">
        <f t="shared" si="3"/>
        <v>0</v>
      </c>
      <c r="H29" s="42">
        <f t="shared" si="0"/>
        <v>0</v>
      </c>
    </row>
    <row r="30" spans="1:8" ht="12.75" customHeight="1" outlineLevel="1">
      <c r="A30" s="3">
        <v>2401</v>
      </c>
      <c r="B30" s="1" t="s">
        <v>164</v>
      </c>
      <c r="C30" s="2"/>
      <c r="D30" s="2">
        <f t="shared" si="3"/>
        <v>0</v>
      </c>
      <c r="E30" s="2">
        <f t="shared" si="3"/>
        <v>0</v>
      </c>
      <c r="H30" s="42">
        <f t="shared" si="0"/>
        <v>0</v>
      </c>
    </row>
    <row r="31" spans="1:8" outlineLevel="1">
      <c r="A31" s="3">
        <v>2401</v>
      </c>
      <c r="B31" s="1" t="s">
        <v>165</v>
      </c>
      <c r="C31" s="2"/>
      <c r="D31" s="2">
        <f t="shared" si="3"/>
        <v>0</v>
      </c>
      <c r="E31" s="2">
        <f t="shared" si="3"/>
        <v>0</v>
      </c>
      <c r="H31" s="42">
        <f t="shared" si="0"/>
        <v>0</v>
      </c>
    </row>
    <row r="32" spans="1:8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2">
        <f t="shared" si="0"/>
        <v>1000</v>
      </c>
    </row>
    <row r="33" spans="1:10" outlineLevel="1">
      <c r="A33" s="3">
        <v>2403</v>
      </c>
      <c r="B33" s="1" t="s">
        <v>166</v>
      </c>
      <c r="C33" s="2">
        <v>1000</v>
      </c>
      <c r="D33" s="2">
        <f t="shared" si="3"/>
        <v>1000</v>
      </c>
      <c r="E33" s="2">
        <f t="shared" si="3"/>
        <v>1000</v>
      </c>
      <c r="H33" s="42">
        <f t="shared" si="0"/>
        <v>1000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2">
        <f t="shared" si="0"/>
        <v>1000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2">
        <f t="shared" si="0"/>
        <v>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2">
        <f t="shared" si="0"/>
        <v>500</v>
      </c>
    </row>
    <row r="37" spans="1:10" outlineLevel="1">
      <c r="A37" s="3">
        <v>2499</v>
      </c>
      <c r="B37" s="1" t="s">
        <v>10</v>
      </c>
      <c r="C37" s="16"/>
      <c r="D37" s="2">
        <f t="shared" si="3"/>
        <v>0</v>
      </c>
      <c r="E37" s="2">
        <f t="shared" si="3"/>
        <v>0</v>
      </c>
      <c r="H37" s="42">
        <f t="shared" si="0"/>
        <v>0</v>
      </c>
    </row>
    <row r="38" spans="1:10">
      <c r="A38" s="198" t="s">
        <v>167</v>
      </c>
      <c r="B38" s="199"/>
      <c r="C38" s="22">
        <f>SUM(C39:C60)</f>
        <v>39400</v>
      </c>
      <c r="D38" s="22">
        <f>SUM(D39:D60)</f>
        <v>39400</v>
      </c>
      <c r="E38" s="22">
        <f>SUM(E39:E60)</f>
        <v>39400</v>
      </c>
      <c r="G38" s="40" t="s">
        <v>55</v>
      </c>
      <c r="H38" s="42">
        <f t="shared" si="0"/>
        <v>39400</v>
      </c>
      <c r="I38" s="43"/>
      <c r="J38" s="41" t="b">
        <f>AND(H38=I38)</f>
        <v>0</v>
      </c>
    </row>
    <row r="39" spans="1:10" outlineLevel="1">
      <c r="A39" s="21">
        <v>3101</v>
      </c>
      <c r="B39" s="21" t="s">
        <v>11</v>
      </c>
      <c r="C39" s="2">
        <v>9000</v>
      </c>
      <c r="D39" s="2">
        <f>C39</f>
        <v>9000</v>
      </c>
      <c r="E39" s="2">
        <f>D39</f>
        <v>9000</v>
      </c>
      <c r="H39" s="42">
        <f t="shared" si="0"/>
        <v>9000</v>
      </c>
    </row>
    <row r="40" spans="1:10" outlineLevel="1">
      <c r="A40" s="21">
        <v>3102</v>
      </c>
      <c r="B40" s="21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2">
        <f t="shared" si="0"/>
        <v>3000</v>
      </c>
    </row>
    <row r="41" spans="1:10" outlineLevel="1">
      <c r="A41" s="21">
        <v>3103</v>
      </c>
      <c r="B41" s="21" t="s">
        <v>13</v>
      </c>
      <c r="C41" s="2">
        <v>4500</v>
      </c>
      <c r="D41" s="2">
        <f t="shared" si="4"/>
        <v>4500</v>
      </c>
      <c r="E41" s="2">
        <f t="shared" si="4"/>
        <v>4500</v>
      </c>
      <c r="H41" s="42">
        <f t="shared" si="0"/>
        <v>4500</v>
      </c>
    </row>
    <row r="42" spans="1:10" outlineLevel="1">
      <c r="A42" s="21">
        <v>3199</v>
      </c>
      <c r="B42" s="21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2">
        <f t="shared" si="0"/>
        <v>500</v>
      </c>
    </row>
    <row r="43" spans="1:10" outlineLevel="1">
      <c r="A43" s="21">
        <v>3201</v>
      </c>
      <c r="B43" s="21" t="s">
        <v>168</v>
      </c>
      <c r="C43" s="2"/>
      <c r="D43" s="2">
        <f t="shared" si="4"/>
        <v>0</v>
      </c>
      <c r="E43" s="2">
        <f t="shared" si="4"/>
        <v>0</v>
      </c>
      <c r="H43" s="42">
        <f t="shared" si="0"/>
        <v>0</v>
      </c>
    </row>
    <row r="44" spans="1:10" outlineLevel="1">
      <c r="A44" s="21">
        <v>3202</v>
      </c>
      <c r="B44" s="21" t="s">
        <v>15</v>
      </c>
      <c r="C44" s="2">
        <v>300</v>
      </c>
      <c r="D44" s="2">
        <f t="shared" si="4"/>
        <v>300</v>
      </c>
      <c r="E44" s="2">
        <f t="shared" si="4"/>
        <v>300</v>
      </c>
      <c r="H44" s="42">
        <f t="shared" si="0"/>
        <v>300</v>
      </c>
    </row>
    <row r="45" spans="1:10" outlineLevel="1">
      <c r="A45" s="21">
        <v>3203</v>
      </c>
      <c r="B45" s="21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2">
        <f t="shared" si="0"/>
        <v>1000</v>
      </c>
    </row>
    <row r="46" spans="1:10" outlineLevel="1">
      <c r="A46" s="21">
        <v>3204</v>
      </c>
      <c r="B46" s="21" t="s">
        <v>169</v>
      </c>
      <c r="C46" s="2"/>
      <c r="D46" s="2">
        <f t="shared" si="4"/>
        <v>0</v>
      </c>
      <c r="E46" s="2">
        <f t="shared" si="4"/>
        <v>0</v>
      </c>
      <c r="H46" s="42">
        <f t="shared" si="0"/>
        <v>0</v>
      </c>
    </row>
    <row r="47" spans="1:10" outlineLevel="1">
      <c r="A47" s="21">
        <v>3205</v>
      </c>
      <c r="B47" s="21" t="s">
        <v>170</v>
      </c>
      <c r="C47" s="2"/>
      <c r="D47" s="2">
        <f t="shared" si="4"/>
        <v>0</v>
      </c>
      <c r="E47" s="2">
        <f t="shared" si="4"/>
        <v>0</v>
      </c>
      <c r="H47" s="42">
        <f t="shared" si="0"/>
        <v>0</v>
      </c>
    </row>
    <row r="48" spans="1:10" outlineLevel="1">
      <c r="A48" s="21">
        <v>3206</v>
      </c>
      <c r="B48" s="21" t="s">
        <v>17</v>
      </c>
      <c r="C48" s="2">
        <v>1000</v>
      </c>
      <c r="D48" s="2">
        <f t="shared" si="4"/>
        <v>1000</v>
      </c>
      <c r="E48" s="2">
        <f t="shared" si="4"/>
        <v>1000</v>
      </c>
      <c r="H48" s="42">
        <f t="shared" si="0"/>
        <v>1000</v>
      </c>
    </row>
    <row r="49" spans="1:10" outlineLevel="1">
      <c r="A49" s="21">
        <v>3207</v>
      </c>
      <c r="B49" s="21" t="s">
        <v>171</v>
      </c>
      <c r="C49" s="2"/>
      <c r="D49" s="2">
        <f t="shared" si="4"/>
        <v>0</v>
      </c>
      <c r="E49" s="2">
        <f t="shared" si="4"/>
        <v>0</v>
      </c>
      <c r="H49" s="42">
        <f t="shared" si="0"/>
        <v>0</v>
      </c>
    </row>
    <row r="50" spans="1:10" outlineLevel="1">
      <c r="A50" s="21">
        <v>3208</v>
      </c>
      <c r="B50" s="21" t="s">
        <v>172</v>
      </c>
      <c r="C50" s="2"/>
      <c r="D50" s="2">
        <f t="shared" si="4"/>
        <v>0</v>
      </c>
      <c r="E50" s="2">
        <f t="shared" si="4"/>
        <v>0</v>
      </c>
      <c r="H50" s="42">
        <f t="shared" si="0"/>
        <v>0</v>
      </c>
    </row>
    <row r="51" spans="1:10" outlineLevel="1">
      <c r="A51" s="21">
        <v>3209</v>
      </c>
      <c r="B51" s="21" t="s">
        <v>173</v>
      </c>
      <c r="C51" s="2"/>
      <c r="D51" s="2">
        <f t="shared" si="4"/>
        <v>0</v>
      </c>
      <c r="E51" s="2">
        <f t="shared" si="4"/>
        <v>0</v>
      </c>
      <c r="H51" s="42">
        <f t="shared" si="0"/>
        <v>0</v>
      </c>
    </row>
    <row r="52" spans="1:10" outlineLevel="1">
      <c r="A52" s="21">
        <v>3299</v>
      </c>
      <c r="B52" s="21" t="s">
        <v>174</v>
      </c>
      <c r="C52" s="2"/>
      <c r="D52" s="2">
        <f t="shared" si="4"/>
        <v>0</v>
      </c>
      <c r="E52" s="2">
        <f t="shared" si="4"/>
        <v>0</v>
      </c>
      <c r="H52" s="42">
        <f t="shared" si="0"/>
        <v>0</v>
      </c>
    </row>
    <row r="53" spans="1:10" outlineLevel="1">
      <c r="A53" s="21">
        <v>3301</v>
      </c>
      <c r="B53" s="21" t="s">
        <v>18</v>
      </c>
      <c r="C53" s="2"/>
      <c r="D53" s="2">
        <f t="shared" si="4"/>
        <v>0</v>
      </c>
      <c r="E53" s="2">
        <f t="shared" si="4"/>
        <v>0</v>
      </c>
      <c r="H53" s="42">
        <f t="shared" si="0"/>
        <v>0</v>
      </c>
    </row>
    <row r="54" spans="1:10" outlineLevel="1">
      <c r="A54" s="21">
        <v>3302</v>
      </c>
      <c r="B54" s="21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2">
        <f t="shared" si="0"/>
        <v>500</v>
      </c>
    </row>
    <row r="55" spans="1:10" outlineLevel="1">
      <c r="A55" s="21">
        <v>3303</v>
      </c>
      <c r="B55" s="21" t="s">
        <v>175</v>
      </c>
      <c r="C55" s="2">
        <v>14000</v>
      </c>
      <c r="D55" s="2">
        <f t="shared" si="4"/>
        <v>14000</v>
      </c>
      <c r="E55" s="2">
        <f t="shared" si="4"/>
        <v>14000</v>
      </c>
      <c r="H55" s="42">
        <f t="shared" si="0"/>
        <v>14000</v>
      </c>
    </row>
    <row r="56" spans="1:10" outlineLevel="1">
      <c r="A56" s="21">
        <v>3303</v>
      </c>
      <c r="B56" s="21" t="s">
        <v>176</v>
      </c>
      <c r="C56" s="2">
        <v>3000</v>
      </c>
      <c r="D56" s="2">
        <f t="shared" ref="D56:E60" si="5">C56</f>
        <v>3000</v>
      </c>
      <c r="E56" s="2">
        <f t="shared" si="5"/>
        <v>3000</v>
      </c>
      <c r="H56" s="42">
        <f t="shared" si="0"/>
        <v>3000</v>
      </c>
    </row>
    <row r="57" spans="1:10" outlineLevel="1">
      <c r="A57" s="21">
        <v>3304</v>
      </c>
      <c r="B57" s="21" t="s">
        <v>177</v>
      </c>
      <c r="C57" s="2">
        <v>2300</v>
      </c>
      <c r="D57" s="2">
        <f t="shared" si="5"/>
        <v>2300</v>
      </c>
      <c r="E57" s="2">
        <f t="shared" si="5"/>
        <v>2300</v>
      </c>
      <c r="H57" s="42">
        <f t="shared" si="0"/>
        <v>2300</v>
      </c>
    </row>
    <row r="58" spans="1:10" outlineLevel="1">
      <c r="A58" s="21">
        <v>3305</v>
      </c>
      <c r="B58" s="21" t="s">
        <v>178</v>
      </c>
      <c r="C58" s="2"/>
      <c r="D58" s="2">
        <f t="shared" si="5"/>
        <v>0</v>
      </c>
      <c r="E58" s="2">
        <f t="shared" si="5"/>
        <v>0</v>
      </c>
      <c r="H58" s="42">
        <f t="shared" si="0"/>
        <v>0</v>
      </c>
    </row>
    <row r="59" spans="1:10" outlineLevel="1">
      <c r="A59" s="21">
        <v>3306</v>
      </c>
      <c r="B59" s="21" t="s">
        <v>179</v>
      </c>
      <c r="C59" s="2"/>
      <c r="D59" s="2">
        <f t="shared" si="5"/>
        <v>0</v>
      </c>
      <c r="E59" s="2">
        <f t="shared" si="5"/>
        <v>0</v>
      </c>
      <c r="H59" s="42">
        <f t="shared" si="0"/>
        <v>0</v>
      </c>
    </row>
    <row r="60" spans="1:10" outlineLevel="1">
      <c r="A60" s="21">
        <v>3399</v>
      </c>
      <c r="B60" s="21" t="s">
        <v>126</v>
      </c>
      <c r="C60" s="2">
        <v>300</v>
      </c>
      <c r="D60" s="2">
        <f t="shared" si="5"/>
        <v>300</v>
      </c>
      <c r="E60" s="2">
        <f t="shared" si="5"/>
        <v>300</v>
      </c>
      <c r="H60" s="42">
        <f t="shared" si="0"/>
        <v>300</v>
      </c>
    </row>
    <row r="61" spans="1:10">
      <c r="A61" s="198" t="s">
        <v>180</v>
      </c>
      <c r="B61" s="199"/>
      <c r="C61" s="23">
        <f>SUM(C62:C66)</f>
        <v>0</v>
      </c>
      <c r="D61" s="23">
        <f>SUM(D62:D66)</f>
        <v>0</v>
      </c>
      <c r="E61" s="23">
        <f>SUM(E62:E66)</f>
        <v>0</v>
      </c>
      <c r="G61" s="40" t="s">
        <v>127</v>
      </c>
      <c r="H61" s="42">
        <f t="shared" si="0"/>
        <v>0</v>
      </c>
      <c r="I61" s="43"/>
      <c r="J61" s="41" t="b">
        <f>AND(H61=I61)</f>
        <v>1</v>
      </c>
    </row>
    <row r="62" spans="1:10" outlineLevel="1">
      <c r="A62" s="3">
        <v>4001</v>
      </c>
      <c r="B62" s="1" t="s">
        <v>181</v>
      </c>
      <c r="C62" s="2"/>
      <c r="D62" s="2">
        <f>C62</f>
        <v>0</v>
      </c>
      <c r="E62" s="2">
        <f>D62</f>
        <v>0</v>
      </c>
      <c r="H62" s="42">
        <f t="shared" si="0"/>
        <v>0</v>
      </c>
    </row>
    <row r="63" spans="1:10" outlineLevel="1">
      <c r="A63" s="3">
        <v>4002</v>
      </c>
      <c r="B63" s="1" t="s">
        <v>182</v>
      </c>
      <c r="C63" s="2"/>
      <c r="D63" s="2">
        <f t="shared" ref="D63:E66" si="6">C63</f>
        <v>0</v>
      </c>
      <c r="E63" s="2">
        <f t="shared" si="6"/>
        <v>0</v>
      </c>
      <c r="H63" s="42">
        <f t="shared" si="0"/>
        <v>0</v>
      </c>
    </row>
    <row r="64" spans="1:10" outlineLevel="1">
      <c r="A64" s="3">
        <v>4003</v>
      </c>
      <c r="B64" s="1" t="s">
        <v>128</v>
      </c>
      <c r="C64" s="2"/>
      <c r="D64" s="2">
        <f t="shared" si="6"/>
        <v>0</v>
      </c>
      <c r="E64" s="2">
        <f t="shared" si="6"/>
        <v>0</v>
      </c>
      <c r="H64" s="42">
        <f t="shared" si="0"/>
        <v>0</v>
      </c>
    </row>
    <row r="65" spans="1:10" outlineLevel="1">
      <c r="A65" s="15">
        <v>4004</v>
      </c>
      <c r="B65" s="1" t="s">
        <v>183</v>
      </c>
      <c r="C65" s="2"/>
      <c r="D65" s="2">
        <f t="shared" si="6"/>
        <v>0</v>
      </c>
      <c r="E65" s="2">
        <f t="shared" si="6"/>
        <v>0</v>
      </c>
      <c r="H65" s="42">
        <f t="shared" si="0"/>
        <v>0</v>
      </c>
    </row>
    <row r="66" spans="1:10" outlineLevel="1">
      <c r="A66" s="15">
        <v>4099</v>
      </c>
      <c r="B66" s="1" t="s">
        <v>184</v>
      </c>
      <c r="C66" s="2"/>
      <c r="D66" s="2">
        <f t="shared" si="6"/>
        <v>0</v>
      </c>
      <c r="E66" s="2">
        <f t="shared" si="6"/>
        <v>0</v>
      </c>
      <c r="H66" s="42">
        <f t="shared" si="0"/>
        <v>0</v>
      </c>
    </row>
    <row r="67" spans="1:10">
      <c r="A67" s="203" t="s">
        <v>603</v>
      </c>
      <c r="B67" s="203"/>
      <c r="C67" s="26">
        <f>C97+C68</f>
        <v>447700</v>
      </c>
      <c r="D67" s="26">
        <f>D97+D68</f>
        <v>447700</v>
      </c>
      <c r="E67" s="26">
        <f>E97+E68</f>
        <v>447700</v>
      </c>
      <c r="G67" s="40" t="s">
        <v>59</v>
      </c>
      <c r="H67" s="42">
        <f t="shared" ref="H67:H130" si="7">C67</f>
        <v>447700</v>
      </c>
      <c r="I67" s="43"/>
      <c r="J67" s="41" t="b">
        <f>AND(H67=I67)</f>
        <v>0</v>
      </c>
    </row>
    <row r="68" spans="1:10">
      <c r="A68" s="198" t="s">
        <v>185</v>
      </c>
      <c r="B68" s="199"/>
      <c r="C68" s="22">
        <f>SUM(C69:C96)</f>
        <v>95200</v>
      </c>
      <c r="D68" s="22">
        <f>SUM(D69:D96)</f>
        <v>95200</v>
      </c>
      <c r="E68" s="22">
        <f>SUM(E69:E96)</f>
        <v>95200</v>
      </c>
      <c r="G68" s="40" t="s">
        <v>56</v>
      </c>
      <c r="H68" s="42">
        <f t="shared" si="7"/>
        <v>95200</v>
      </c>
      <c r="I68" s="43"/>
      <c r="J68" s="41" t="b">
        <f>AND(H68=I68)</f>
        <v>0</v>
      </c>
    </row>
    <row r="69" spans="1:10" ht="15" customHeight="1" outlineLevel="1">
      <c r="A69" s="3">
        <v>5101</v>
      </c>
      <c r="B69" s="2" t="s">
        <v>186</v>
      </c>
      <c r="C69" s="2"/>
      <c r="D69" s="2">
        <f>C69</f>
        <v>0</v>
      </c>
      <c r="E69" s="2">
        <f>D69</f>
        <v>0</v>
      </c>
      <c r="H69" s="42">
        <f t="shared" si="7"/>
        <v>0</v>
      </c>
    </row>
    <row r="70" spans="1:10" ht="15" customHeight="1" outlineLevel="1">
      <c r="A70" s="3">
        <v>5102</v>
      </c>
      <c r="B70" s="2" t="s">
        <v>187</v>
      </c>
      <c r="C70" s="2"/>
      <c r="D70" s="2">
        <f t="shared" ref="D70:E85" si="8">C70</f>
        <v>0</v>
      </c>
      <c r="E70" s="2">
        <f t="shared" si="8"/>
        <v>0</v>
      </c>
      <c r="H70" s="42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2">
        <f t="shared" si="7"/>
        <v>0</v>
      </c>
    </row>
    <row r="72" spans="1:10" ht="15" customHeight="1" outlineLevel="1">
      <c r="A72" s="3">
        <v>5102</v>
      </c>
      <c r="B72" s="2" t="s">
        <v>188</v>
      </c>
      <c r="C72" s="2"/>
      <c r="D72" s="2">
        <f t="shared" si="8"/>
        <v>0</v>
      </c>
      <c r="E72" s="2">
        <f t="shared" si="8"/>
        <v>0</v>
      </c>
      <c r="H72" s="42">
        <f t="shared" si="7"/>
        <v>0</v>
      </c>
    </row>
    <row r="73" spans="1:10" ht="15" customHeight="1" outlineLevel="1">
      <c r="A73" s="3">
        <v>5103</v>
      </c>
      <c r="B73" s="2" t="s">
        <v>189</v>
      </c>
      <c r="C73" s="2"/>
      <c r="D73" s="2">
        <f t="shared" si="8"/>
        <v>0</v>
      </c>
      <c r="E73" s="2">
        <f t="shared" si="8"/>
        <v>0</v>
      </c>
      <c r="H73" s="42">
        <f t="shared" si="7"/>
        <v>0</v>
      </c>
    </row>
    <row r="74" spans="1:10" ht="15" customHeight="1" outlineLevel="1">
      <c r="A74" s="3">
        <v>5104</v>
      </c>
      <c r="B74" s="2" t="s">
        <v>190</v>
      </c>
      <c r="C74" s="2"/>
      <c r="D74" s="2">
        <f t="shared" si="8"/>
        <v>0</v>
      </c>
      <c r="E74" s="2">
        <f t="shared" si="8"/>
        <v>0</v>
      </c>
      <c r="H74" s="42">
        <f t="shared" si="7"/>
        <v>0</v>
      </c>
    </row>
    <row r="75" spans="1:10" ht="15" customHeight="1" outlineLevel="1">
      <c r="A75" s="3">
        <v>5105</v>
      </c>
      <c r="B75" s="2" t="s">
        <v>191</v>
      </c>
      <c r="C75" s="2"/>
      <c r="D75" s="2">
        <f t="shared" si="8"/>
        <v>0</v>
      </c>
      <c r="E75" s="2">
        <f t="shared" si="8"/>
        <v>0</v>
      </c>
      <c r="H75" s="42">
        <f t="shared" si="7"/>
        <v>0</v>
      </c>
    </row>
    <row r="76" spans="1:10" ht="15" customHeight="1" outlineLevel="1">
      <c r="A76" s="3">
        <v>5106</v>
      </c>
      <c r="B76" s="2" t="s">
        <v>192</v>
      </c>
      <c r="C76" s="2"/>
      <c r="D76" s="2">
        <f t="shared" si="8"/>
        <v>0</v>
      </c>
      <c r="E76" s="2">
        <f t="shared" si="8"/>
        <v>0</v>
      </c>
      <c r="H76" s="42">
        <f t="shared" si="7"/>
        <v>0</v>
      </c>
    </row>
    <row r="77" spans="1:10" ht="15" customHeight="1" outlineLevel="1">
      <c r="A77" s="3">
        <v>5107</v>
      </c>
      <c r="B77" s="2" t="s">
        <v>193</v>
      </c>
      <c r="C77" s="2"/>
      <c r="D77" s="2">
        <f t="shared" si="8"/>
        <v>0</v>
      </c>
      <c r="E77" s="2">
        <f t="shared" si="8"/>
        <v>0</v>
      </c>
      <c r="H77" s="42">
        <f t="shared" si="7"/>
        <v>0</v>
      </c>
    </row>
    <row r="78" spans="1:10" ht="15" customHeight="1" outlineLevel="1">
      <c r="A78" s="3">
        <v>5199</v>
      </c>
      <c r="B78" s="2" t="s">
        <v>195</v>
      </c>
      <c r="C78" s="2"/>
      <c r="D78" s="2">
        <f t="shared" si="8"/>
        <v>0</v>
      </c>
      <c r="E78" s="2">
        <f t="shared" si="8"/>
        <v>0</v>
      </c>
      <c r="H78" s="42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9">
        <v>46000</v>
      </c>
      <c r="D79" s="2">
        <f t="shared" si="8"/>
        <v>46000</v>
      </c>
      <c r="E79" s="2">
        <f t="shared" si="8"/>
        <v>46000</v>
      </c>
      <c r="H79" s="42">
        <f t="shared" si="7"/>
        <v>46000</v>
      </c>
    </row>
    <row r="80" spans="1:10" ht="15" customHeight="1" outlineLevel="1">
      <c r="A80" s="3">
        <v>5202</v>
      </c>
      <c r="B80" s="2" t="s">
        <v>194</v>
      </c>
      <c r="C80" s="2">
        <v>8500</v>
      </c>
      <c r="D80" s="2">
        <f t="shared" si="8"/>
        <v>8500</v>
      </c>
      <c r="E80" s="2">
        <f t="shared" si="8"/>
        <v>8500</v>
      </c>
      <c r="H80" s="42">
        <f t="shared" si="7"/>
        <v>8500</v>
      </c>
    </row>
    <row r="81" spans="1:8" ht="15" customHeight="1" outlineLevel="1">
      <c r="A81" s="3">
        <v>5203</v>
      </c>
      <c r="B81" s="2" t="s">
        <v>21</v>
      </c>
      <c r="C81" s="2">
        <v>37200</v>
      </c>
      <c r="D81" s="2">
        <f t="shared" si="8"/>
        <v>37200</v>
      </c>
      <c r="E81" s="2">
        <f t="shared" si="8"/>
        <v>37200</v>
      </c>
      <c r="H81" s="42">
        <f t="shared" si="7"/>
        <v>37200</v>
      </c>
    </row>
    <row r="82" spans="1:8" ht="15" customHeight="1" outlineLevel="1">
      <c r="A82" s="3">
        <v>5204</v>
      </c>
      <c r="B82" s="2" t="s">
        <v>196</v>
      </c>
      <c r="C82" s="2"/>
      <c r="D82" s="2">
        <f t="shared" si="8"/>
        <v>0</v>
      </c>
      <c r="E82" s="2">
        <f t="shared" si="8"/>
        <v>0</v>
      </c>
      <c r="H82" s="42">
        <f t="shared" si="7"/>
        <v>0</v>
      </c>
    </row>
    <row r="83" spans="1:8" s="17" customFormat="1" ht="15" customHeight="1" outlineLevel="1">
      <c r="A83" s="3">
        <v>5205</v>
      </c>
      <c r="B83" s="2" t="s">
        <v>197</v>
      </c>
      <c r="C83" s="2"/>
      <c r="D83" s="2">
        <f t="shared" si="8"/>
        <v>0</v>
      </c>
      <c r="E83" s="2">
        <f t="shared" si="8"/>
        <v>0</v>
      </c>
      <c r="H83" s="42">
        <f t="shared" si="7"/>
        <v>0</v>
      </c>
    </row>
    <row r="84" spans="1:8" ht="15" customHeight="1" outlineLevel="1">
      <c r="A84" s="3">
        <v>5206</v>
      </c>
      <c r="B84" s="2" t="s">
        <v>198</v>
      </c>
      <c r="C84" s="2"/>
      <c r="D84" s="2">
        <f t="shared" si="8"/>
        <v>0</v>
      </c>
      <c r="E84" s="2">
        <f t="shared" si="8"/>
        <v>0</v>
      </c>
      <c r="H84" s="42">
        <f t="shared" si="7"/>
        <v>0</v>
      </c>
    </row>
    <row r="85" spans="1:8" ht="15" customHeight="1" outlineLevel="1">
      <c r="A85" s="3">
        <v>5206</v>
      </c>
      <c r="B85" s="2" t="s">
        <v>199</v>
      </c>
      <c r="C85" s="2">
        <v>2500</v>
      </c>
      <c r="D85" s="2">
        <f t="shared" si="8"/>
        <v>2500</v>
      </c>
      <c r="E85" s="2">
        <f t="shared" si="8"/>
        <v>2500</v>
      </c>
      <c r="H85" s="42">
        <f t="shared" si="7"/>
        <v>2500</v>
      </c>
    </row>
    <row r="86" spans="1:8" ht="15" customHeight="1" outlineLevel="1">
      <c r="A86" s="3">
        <v>5206</v>
      </c>
      <c r="B86" s="2" t="s">
        <v>200</v>
      </c>
      <c r="C86" s="2"/>
      <c r="D86" s="2">
        <f t="shared" ref="D86:E96" si="9">C86</f>
        <v>0</v>
      </c>
      <c r="E86" s="2">
        <f t="shared" si="9"/>
        <v>0</v>
      </c>
      <c r="H86" s="42">
        <f t="shared" si="7"/>
        <v>0</v>
      </c>
    </row>
    <row r="87" spans="1:8" ht="15" customHeight="1" outlineLevel="1">
      <c r="A87" s="3">
        <v>5207</v>
      </c>
      <c r="B87" s="2" t="s">
        <v>201</v>
      </c>
      <c r="C87" s="2"/>
      <c r="D87" s="2">
        <f t="shared" si="9"/>
        <v>0</v>
      </c>
      <c r="E87" s="2">
        <f t="shared" si="9"/>
        <v>0</v>
      </c>
      <c r="H87" s="42">
        <f t="shared" si="7"/>
        <v>0</v>
      </c>
    </row>
    <row r="88" spans="1:8" ht="15" customHeight="1" outlineLevel="1">
      <c r="A88" s="3">
        <v>5208</v>
      </c>
      <c r="B88" s="2" t="s">
        <v>202</v>
      </c>
      <c r="C88" s="2"/>
      <c r="D88" s="2">
        <f t="shared" si="9"/>
        <v>0</v>
      </c>
      <c r="E88" s="2">
        <f t="shared" si="9"/>
        <v>0</v>
      </c>
      <c r="H88" s="42">
        <f t="shared" si="7"/>
        <v>0</v>
      </c>
    </row>
    <row r="89" spans="1:8" ht="15" customHeight="1" outlineLevel="1">
      <c r="A89" s="3">
        <v>5209</v>
      </c>
      <c r="B89" s="2" t="s">
        <v>129</v>
      </c>
      <c r="C89" s="2">
        <v>1000</v>
      </c>
      <c r="D89" s="2">
        <f t="shared" si="9"/>
        <v>1000</v>
      </c>
      <c r="E89" s="2">
        <f t="shared" si="9"/>
        <v>1000</v>
      </c>
      <c r="H89" s="42">
        <f t="shared" si="7"/>
        <v>1000</v>
      </c>
    </row>
    <row r="90" spans="1:8" ht="15" customHeight="1" outlineLevel="1">
      <c r="A90" s="3">
        <v>5210</v>
      </c>
      <c r="B90" s="2" t="s">
        <v>130</v>
      </c>
      <c r="C90" s="2"/>
      <c r="D90" s="2">
        <f t="shared" si="9"/>
        <v>0</v>
      </c>
      <c r="E90" s="2">
        <f t="shared" si="9"/>
        <v>0</v>
      </c>
      <c r="H90" s="42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2">
        <f t="shared" si="7"/>
        <v>0</v>
      </c>
    </row>
    <row r="92" spans="1:8" ht="15" customHeight="1" outlineLevel="1">
      <c r="A92" s="3">
        <v>5212</v>
      </c>
      <c r="B92" s="2" t="s">
        <v>203</v>
      </c>
      <c r="C92" s="2"/>
      <c r="D92" s="2">
        <f t="shared" si="9"/>
        <v>0</v>
      </c>
      <c r="E92" s="2">
        <f t="shared" si="9"/>
        <v>0</v>
      </c>
      <c r="H92" s="42">
        <f t="shared" si="7"/>
        <v>0</v>
      </c>
    </row>
    <row r="93" spans="1:8" ht="15" customHeight="1" outlineLevel="1">
      <c r="A93" s="3">
        <v>5299</v>
      </c>
      <c r="B93" s="2" t="s">
        <v>204</v>
      </c>
      <c r="C93" s="2"/>
      <c r="D93" s="2">
        <f t="shared" si="9"/>
        <v>0</v>
      </c>
      <c r="E93" s="2">
        <f t="shared" si="9"/>
        <v>0</v>
      </c>
      <c r="H93" s="42">
        <f t="shared" si="7"/>
        <v>0</v>
      </c>
    </row>
    <row r="94" spans="1:8" ht="15" customHeight="1" outlineLevel="1">
      <c r="A94" s="3">
        <v>5301</v>
      </c>
      <c r="B94" s="2" t="s">
        <v>131</v>
      </c>
      <c r="C94" s="2"/>
      <c r="D94" s="2">
        <f t="shared" si="9"/>
        <v>0</v>
      </c>
      <c r="E94" s="2">
        <f t="shared" si="9"/>
        <v>0</v>
      </c>
      <c r="H94" s="42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2">
        <f t="shared" si="7"/>
        <v>0</v>
      </c>
    </row>
    <row r="96" spans="1:8" ht="13.5" customHeight="1" outlineLevel="1">
      <c r="A96" s="3">
        <v>5399</v>
      </c>
      <c r="B96" s="2" t="s">
        <v>205</v>
      </c>
      <c r="C96" s="2"/>
      <c r="D96" s="2">
        <f t="shared" si="9"/>
        <v>0</v>
      </c>
      <c r="E96" s="2">
        <f t="shared" si="9"/>
        <v>0</v>
      </c>
      <c r="H96" s="42">
        <f t="shared" si="7"/>
        <v>0</v>
      </c>
    </row>
    <row r="97" spans="1:10">
      <c r="A97" s="20" t="s">
        <v>206</v>
      </c>
      <c r="B97" s="25"/>
      <c r="C97" s="22">
        <f>SUM(C98:C113)</f>
        <v>352500</v>
      </c>
      <c r="D97" s="22">
        <f>SUM(D98:D113)</f>
        <v>352500</v>
      </c>
      <c r="E97" s="22">
        <f>SUM(E98:E113)</f>
        <v>352500</v>
      </c>
      <c r="G97" s="40" t="s">
        <v>58</v>
      </c>
      <c r="H97" s="42">
        <f t="shared" si="7"/>
        <v>352500</v>
      </c>
      <c r="I97" s="43"/>
      <c r="J97" s="41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302000</v>
      </c>
      <c r="D98" s="2">
        <f>C98</f>
        <v>302000</v>
      </c>
      <c r="E98" s="2">
        <f>D98</f>
        <v>302000</v>
      </c>
      <c r="H98" s="42">
        <f t="shared" si="7"/>
        <v>302000</v>
      </c>
    </row>
    <row r="99" spans="1:10" ht="15" customHeight="1" outlineLevel="1">
      <c r="A99" s="3">
        <v>6002</v>
      </c>
      <c r="B99" s="1" t="s">
        <v>207</v>
      </c>
      <c r="C99" s="2"/>
      <c r="D99" s="2">
        <f t="shared" ref="D99:E113" si="10">C99</f>
        <v>0</v>
      </c>
      <c r="E99" s="2">
        <f t="shared" si="10"/>
        <v>0</v>
      </c>
      <c r="H99" s="42">
        <f t="shared" si="7"/>
        <v>0</v>
      </c>
    </row>
    <row r="100" spans="1:10" ht="15" customHeight="1" outlineLevel="1">
      <c r="A100" s="3">
        <v>6003</v>
      </c>
      <c r="B100" s="1" t="s">
        <v>208</v>
      </c>
      <c r="C100" s="2">
        <v>50000</v>
      </c>
      <c r="D100" s="2">
        <f t="shared" si="10"/>
        <v>50000</v>
      </c>
      <c r="E100" s="2">
        <f t="shared" si="10"/>
        <v>50000</v>
      </c>
      <c r="H100" s="42">
        <f t="shared" si="7"/>
        <v>50000</v>
      </c>
    </row>
    <row r="101" spans="1:10" ht="15" customHeight="1" outlineLevel="1">
      <c r="A101" s="3">
        <v>6004</v>
      </c>
      <c r="B101" s="1" t="s">
        <v>209</v>
      </c>
      <c r="C101" s="2"/>
      <c r="D101" s="2">
        <f t="shared" si="10"/>
        <v>0</v>
      </c>
      <c r="E101" s="2">
        <f t="shared" si="10"/>
        <v>0</v>
      </c>
      <c r="H101" s="42">
        <f t="shared" si="7"/>
        <v>0</v>
      </c>
    </row>
    <row r="102" spans="1:10" ht="15" customHeight="1" outlineLevel="1">
      <c r="A102" s="3">
        <v>6005</v>
      </c>
      <c r="B102" s="1" t="s">
        <v>210</v>
      </c>
      <c r="C102" s="2"/>
      <c r="D102" s="2">
        <f t="shared" si="10"/>
        <v>0</v>
      </c>
      <c r="E102" s="2">
        <f t="shared" si="10"/>
        <v>0</v>
      </c>
      <c r="H102" s="42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2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2">
        <f t="shared" si="7"/>
        <v>0</v>
      </c>
    </row>
    <row r="105" spans="1:10" outlineLevel="1">
      <c r="A105" s="3">
        <v>6008</v>
      </c>
      <c r="B105" s="1" t="s">
        <v>132</v>
      </c>
      <c r="C105" s="2"/>
      <c r="D105" s="2">
        <f t="shared" si="10"/>
        <v>0</v>
      </c>
      <c r="E105" s="2">
        <f t="shared" si="10"/>
        <v>0</v>
      </c>
      <c r="H105" s="42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2">
        <f t="shared" si="7"/>
        <v>0</v>
      </c>
    </row>
    <row r="107" spans="1:10" outlineLevel="1">
      <c r="A107" s="3">
        <v>6010</v>
      </c>
      <c r="B107" s="1" t="s">
        <v>211</v>
      </c>
      <c r="C107" s="2"/>
      <c r="D107" s="2">
        <f t="shared" si="10"/>
        <v>0</v>
      </c>
      <c r="E107" s="2">
        <f t="shared" si="10"/>
        <v>0</v>
      </c>
      <c r="H107" s="42">
        <f t="shared" si="7"/>
        <v>0</v>
      </c>
    </row>
    <row r="108" spans="1:10" outlineLevel="1">
      <c r="A108" s="3">
        <v>6011</v>
      </c>
      <c r="B108" s="1" t="s">
        <v>212</v>
      </c>
      <c r="C108" s="2"/>
      <c r="D108" s="2">
        <f t="shared" si="10"/>
        <v>0</v>
      </c>
      <c r="E108" s="2">
        <f t="shared" si="10"/>
        <v>0</v>
      </c>
      <c r="H108" s="42">
        <f t="shared" si="7"/>
        <v>0</v>
      </c>
    </row>
    <row r="109" spans="1:10" outlineLevel="1">
      <c r="A109" s="3">
        <v>6099</v>
      </c>
      <c r="B109" s="1" t="s">
        <v>213</v>
      </c>
      <c r="C109" s="2"/>
      <c r="D109" s="2">
        <f t="shared" si="10"/>
        <v>0</v>
      </c>
      <c r="E109" s="2">
        <f t="shared" si="10"/>
        <v>0</v>
      </c>
      <c r="H109" s="42">
        <f t="shared" si="7"/>
        <v>0</v>
      </c>
    </row>
    <row r="110" spans="1:10" outlineLevel="1">
      <c r="A110" s="3">
        <v>6099</v>
      </c>
      <c r="B110" s="1" t="s">
        <v>214</v>
      </c>
      <c r="C110" s="2"/>
      <c r="D110" s="2">
        <f t="shared" si="10"/>
        <v>0</v>
      </c>
      <c r="E110" s="2">
        <f t="shared" si="10"/>
        <v>0</v>
      </c>
      <c r="H110" s="42">
        <f t="shared" si="7"/>
        <v>0</v>
      </c>
    </row>
    <row r="111" spans="1:10" outlineLevel="1">
      <c r="A111" s="3">
        <v>6099</v>
      </c>
      <c r="B111" s="1" t="s">
        <v>215</v>
      </c>
      <c r="C111" s="2"/>
      <c r="D111" s="2">
        <f t="shared" si="10"/>
        <v>0</v>
      </c>
      <c r="E111" s="2">
        <f t="shared" si="10"/>
        <v>0</v>
      </c>
      <c r="H111" s="42">
        <f t="shared" si="7"/>
        <v>0</v>
      </c>
    </row>
    <row r="112" spans="1:10" outlineLevel="1">
      <c r="A112" s="3">
        <v>6099</v>
      </c>
      <c r="B112" s="1" t="s">
        <v>216</v>
      </c>
      <c r="C112" s="2"/>
      <c r="D112" s="2">
        <f t="shared" si="10"/>
        <v>0</v>
      </c>
      <c r="E112" s="2">
        <f t="shared" si="10"/>
        <v>0</v>
      </c>
      <c r="H112" s="42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2">
        <f t="shared" si="7"/>
        <v>0</v>
      </c>
    </row>
    <row r="114" spans="1:10">
      <c r="A114" s="204" t="s">
        <v>62</v>
      </c>
      <c r="B114" s="205"/>
      <c r="C114" s="27">
        <f>C115+C152+C177</f>
        <v>404146.44199999998</v>
      </c>
      <c r="D114" s="27">
        <f>D115+D152+D177</f>
        <v>404146.44199999998</v>
      </c>
      <c r="E114" s="27">
        <f>E115+E152+E177</f>
        <v>404146.44199999998</v>
      </c>
      <c r="G114" s="40" t="s">
        <v>62</v>
      </c>
      <c r="H114" s="42">
        <f t="shared" si="7"/>
        <v>404146.44199999998</v>
      </c>
      <c r="I114" s="43"/>
      <c r="J114" s="41" t="b">
        <f>AND(H114=I114)</f>
        <v>0</v>
      </c>
    </row>
    <row r="115" spans="1:10">
      <c r="A115" s="201" t="s">
        <v>604</v>
      </c>
      <c r="B115" s="202"/>
      <c r="C115" s="24">
        <f>C116+C135</f>
        <v>404146.44199999998</v>
      </c>
      <c r="D115" s="24">
        <f>D116+D135</f>
        <v>404146.44199999998</v>
      </c>
      <c r="E115" s="24">
        <f>E116+E135</f>
        <v>404146.44199999998</v>
      </c>
      <c r="G115" s="40" t="s">
        <v>61</v>
      </c>
      <c r="H115" s="42">
        <f t="shared" si="7"/>
        <v>404146.44199999998</v>
      </c>
      <c r="I115" s="43"/>
      <c r="J115" s="41" t="b">
        <f>AND(H115=I115)</f>
        <v>0</v>
      </c>
    </row>
    <row r="116" spans="1:10" ht="15" customHeight="1">
      <c r="A116" s="198" t="s">
        <v>217</v>
      </c>
      <c r="B116" s="199"/>
      <c r="C116" s="22">
        <f>C117+C120+C123+C126+C129+C132</f>
        <v>76309.922999999995</v>
      </c>
      <c r="D116" s="22">
        <f>D117+D120+D123+D126+D129+D132</f>
        <v>76309.922999999995</v>
      </c>
      <c r="E116" s="22">
        <f>E117+E120+E123+E126+E129+E132</f>
        <v>76309.922999999995</v>
      </c>
      <c r="G116" s="40" t="s">
        <v>607</v>
      </c>
      <c r="H116" s="42">
        <f t="shared" si="7"/>
        <v>76309.922999999995</v>
      </c>
      <c r="I116" s="43"/>
      <c r="J116" s="41" t="b">
        <f>AND(H116=I116)</f>
        <v>0</v>
      </c>
    </row>
    <row r="117" spans="1:10" ht="15" customHeight="1" outlineLevel="1">
      <c r="A117" s="3">
        <v>7001</v>
      </c>
      <c r="B117" s="1" t="s">
        <v>218</v>
      </c>
      <c r="C117" s="2">
        <f>C118+C119</f>
        <v>76309.922999999995</v>
      </c>
      <c r="D117" s="2">
        <f>D118+D119</f>
        <v>76309.922999999995</v>
      </c>
      <c r="E117" s="2">
        <f>E118+E119</f>
        <v>76309.922999999995</v>
      </c>
      <c r="H117" s="42">
        <f t="shared" si="7"/>
        <v>76309.922999999995</v>
      </c>
    </row>
    <row r="118" spans="1:10" ht="15" customHeight="1" outlineLevel="2">
      <c r="A118" s="143"/>
      <c r="B118" s="144" t="s">
        <v>870</v>
      </c>
      <c r="C118" s="145">
        <v>76309.922999999995</v>
      </c>
      <c r="D118" s="145">
        <f>C118</f>
        <v>76309.922999999995</v>
      </c>
      <c r="E118" s="145">
        <f>D118</f>
        <v>76309.922999999995</v>
      </c>
      <c r="H118" s="42">
        <f t="shared" si="7"/>
        <v>76309.922999999995</v>
      </c>
    </row>
    <row r="119" spans="1:10" ht="15" customHeight="1" outlineLevel="2">
      <c r="A119" s="143"/>
      <c r="B119" s="144" t="s">
        <v>871</v>
      </c>
      <c r="C119" s="145"/>
      <c r="D119" s="145">
        <f>C119</f>
        <v>0</v>
      </c>
      <c r="E119" s="145">
        <f>D119</f>
        <v>0</v>
      </c>
      <c r="H119" s="42">
        <f t="shared" si="7"/>
        <v>0</v>
      </c>
    </row>
    <row r="120" spans="1:10" ht="15" customHeight="1" outlineLevel="1">
      <c r="A120" s="3">
        <v>7001</v>
      </c>
      <c r="B120" s="1" t="s">
        <v>219</v>
      </c>
      <c r="C120" s="2">
        <f>C121+C122</f>
        <v>0</v>
      </c>
      <c r="D120" s="2">
        <f>D121+D122</f>
        <v>0</v>
      </c>
      <c r="E120" s="2">
        <f>E121+E122</f>
        <v>0</v>
      </c>
      <c r="H120" s="42">
        <f t="shared" si="7"/>
        <v>0</v>
      </c>
    </row>
    <row r="121" spans="1:10" ht="15" customHeight="1" outlineLevel="2">
      <c r="A121" s="143"/>
      <c r="B121" s="144" t="s">
        <v>870</v>
      </c>
      <c r="C121" s="145"/>
      <c r="D121" s="145">
        <f>C121</f>
        <v>0</v>
      </c>
      <c r="E121" s="145">
        <f>D121</f>
        <v>0</v>
      </c>
      <c r="H121" s="42">
        <f t="shared" si="7"/>
        <v>0</v>
      </c>
    </row>
    <row r="122" spans="1:10" ht="15" customHeight="1" outlineLevel="2">
      <c r="A122" s="143"/>
      <c r="B122" s="144" t="s">
        <v>871</v>
      </c>
      <c r="C122" s="145"/>
      <c r="D122" s="145">
        <f>C122</f>
        <v>0</v>
      </c>
      <c r="E122" s="145">
        <f>D122</f>
        <v>0</v>
      </c>
      <c r="H122" s="42">
        <f t="shared" si="7"/>
        <v>0</v>
      </c>
    </row>
    <row r="123" spans="1:10" ht="15" customHeight="1" outlineLevel="1">
      <c r="A123" s="3">
        <v>7001</v>
      </c>
      <c r="B123" s="1" t="s">
        <v>220</v>
      </c>
      <c r="C123" s="2">
        <f>C124+C125</f>
        <v>0</v>
      </c>
      <c r="D123" s="2">
        <f>D124+D125</f>
        <v>0</v>
      </c>
      <c r="E123" s="2">
        <f>E124+E125</f>
        <v>0</v>
      </c>
      <c r="H123" s="42">
        <f t="shared" si="7"/>
        <v>0</v>
      </c>
    </row>
    <row r="124" spans="1:10" ht="15" customHeight="1" outlineLevel="2">
      <c r="A124" s="143"/>
      <c r="B124" s="144" t="s">
        <v>870</v>
      </c>
      <c r="C124" s="145"/>
      <c r="D124" s="145">
        <f>C124</f>
        <v>0</v>
      </c>
      <c r="E124" s="145">
        <f>D124</f>
        <v>0</v>
      </c>
      <c r="H124" s="42">
        <f t="shared" si="7"/>
        <v>0</v>
      </c>
    </row>
    <row r="125" spans="1:10" ht="15" customHeight="1" outlineLevel="2">
      <c r="A125" s="143"/>
      <c r="B125" s="144" t="s">
        <v>871</v>
      </c>
      <c r="C125" s="145"/>
      <c r="D125" s="145">
        <f>C125</f>
        <v>0</v>
      </c>
      <c r="E125" s="145">
        <f>D125</f>
        <v>0</v>
      </c>
      <c r="H125" s="42">
        <f t="shared" si="7"/>
        <v>0</v>
      </c>
    </row>
    <row r="126" spans="1:10" ht="15" customHeight="1" outlineLevel="1">
      <c r="A126" s="3">
        <v>7001</v>
      </c>
      <c r="B126" s="1" t="s">
        <v>221</v>
      </c>
      <c r="C126" s="2">
        <f>C127+C128</f>
        <v>0</v>
      </c>
      <c r="D126" s="2">
        <f>D127+D128</f>
        <v>0</v>
      </c>
      <c r="E126" s="2">
        <f>E127+E128</f>
        <v>0</v>
      </c>
      <c r="H126" s="42">
        <f t="shared" si="7"/>
        <v>0</v>
      </c>
    </row>
    <row r="127" spans="1:10" ht="15" customHeight="1" outlineLevel="2">
      <c r="A127" s="143"/>
      <c r="B127" s="144" t="s">
        <v>870</v>
      </c>
      <c r="C127" s="145"/>
      <c r="D127" s="145">
        <f>C127</f>
        <v>0</v>
      </c>
      <c r="E127" s="145">
        <f>D127</f>
        <v>0</v>
      </c>
      <c r="H127" s="42">
        <f t="shared" si="7"/>
        <v>0</v>
      </c>
    </row>
    <row r="128" spans="1:10" ht="15" customHeight="1" outlineLevel="2">
      <c r="A128" s="143"/>
      <c r="B128" s="144" t="s">
        <v>871</v>
      </c>
      <c r="C128" s="145"/>
      <c r="D128" s="145">
        <f>C128</f>
        <v>0</v>
      </c>
      <c r="E128" s="145">
        <f>D128</f>
        <v>0</v>
      </c>
      <c r="H128" s="42">
        <f t="shared" si="7"/>
        <v>0</v>
      </c>
    </row>
    <row r="129" spans="1:10" ht="15" customHeight="1" outlineLevel="1">
      <c r="A129" s="3">
        <v>7002</v>
      </c>
      <c r="B129" s="1" t="s">
        <v>222</v>
      </c>
      <c r="C129" s="2">
        <f>C130+C131</f>
        <v>0</v>
      </c>
      <c r="D129" s="2">
        <f>D130+D131</f>
        <v>0</v>
      </c>
      <c r="E129" s="2">
        <f>E130+E131</f>
        <v>0</v>
      </c>
      <c r="H129" s="42">
        <f t="shared" si="7"/>
        <v>0</v>
      </c>
    </row>
    <row r="130" spans="1:10" ht="15" customHeight="1" outlineLevel="2">
      <c r="A130" s="143"/>
      <c r="B130" s="144" t="s">
        <v>870</v>
      </c>
      <c r="C130" s="145"/>
      <c r="D130" s="145">
        <f>C130</f>
        <v>0</v>
      </c>
      <c r="E130" s="145">
        <f>D130</f>
        <v>0</v>
      </c>
      <c r="H130" s="42">
        <f t="shared" si="7"/>
        <v>0</v>
      </c>
    </row>
    <row r="131" spans="1:10" ht="15" customHeight="1" outlineLevel="2">
      <c r="A131" s="143"/>
      <c r="B131" s="144" t="s">
        <v>871</v>
      </c>
      <c r="C131" s="145"/>
      <c r="D131" s="145">
        <f>C131</f>
        <v>0</v>
      </c>
      <c r="E131" s="145">
        <f>D131</f>
        <v>0</v>
      </c>
      <c r="H131" s="42">
        <f t="shared" ref="H131:H178" si="11">C131</f>
        <v>0</v>
      </c>
    </row>
    <row r="132" spans="1:10" ht="15" customHeight="1" outlineLevel="1">
      <c r="A132" s="3">
        <v>7002</v>
      </c>
      <c r="B132" s="1" t="s">
        <v>223</v>
      </c>
      <c r="C132" s="2">
        <f>C133+C134</f>
        <v>0</v>
      </c>
      <c r="D132" s="2">
        <f>D133+D134</f>
        <v>0</v>
      </c>
      <c r="E132" s="2">
        <f>E133+E134</f>
        <v>0</v>
      </c>
      <c r="H132" s="42">
        <f t="shared" si="11"/>
        <v>0</v>
      </c>
    </row>
    <row r="133" spans="1:10" ht="15" customHeight="1" outlineLevel="2">
      <c r="A133" s="143"/>
      <c r="B133" s="144" t="s">
        <v>870</v>
      </c>
      <c r="C133" s="145"/>
      <c r="D133" s="145">
        <f>C133</f>
        <v>0</v>
      </c>
      <c r="E133" s="145">
        <f>D133</f>
        <v>0</v>
      </c>
      <c r="H133" s="42">
        <f t="shared" si="11"/>
        <v>0</v>
      </c>
    </row>
    <row r="134" spans="1:10" ht="15" customHeight="1" outlineLevel="2">
      <c r="A134" s="143"/>
      <c r="B134" s="144" t="s">
        <v>871</v>
      </c>
      <c r="C134" s="145"/>
      <c r="D134" s="145">
        <f>C134</f>
        <v>0</v>
      </c>
      <c r="E134" s="145">
        <f>D134</f>
        <v>0</v>
      </c>
      <c r="H134" s="42">
        <f t="shared" si="11"/>
        <v>0</v>
      </c>
    </row>
    <row r="135" spans="1:10">
      <c r="A135" s="198" t="s">
        <v>224</v>
      </c>
      <c r="B135" s="199"/>
      <c r="C135" s="22">
        <f>C136+C140+C143+C146+C149</f>
        <v>327836.51899999997</v>
      </c>
      <c r="D135" s="22">
        <f>D136+D140+D143+D146+D149</f>
        <v>327836.51899999997</v>
      </c>
      <c r="E135" s="22">
        <f>E136+E140+E143+E146+E149</f>
        <v>327836.51899999997</v>
      </c>
      <c r="G135" s="40" t="s">
        <v>608</v>
      </c>
      <c r="H135" s="42">
        <f t="shared" si="11"/>
        <v>327836.51899999997</v>
      </c>
      <c r="I135" s="43"/>
      <c r="J135" s="41" t="b">
        <f>AND(H135=I135)</f>
        <v>0</v>
      </c>
    </row>
    <row r="136" spans="1:10" ht="15" customHeight="1" outlineLevel="1">
      <c r="A136" s="3">
        <v>8001</v>
      </c>
      <c r="B136" s="1" t="s">
        <v>225</v>
      </c>
      <c r="C136" s="2">
        <f>C137+C138+C139</f>
        <v>194671.01199999999</v>
      </c>
      <c r="D136" s="2">
        <f>D137+D138+D139</f>
        <v>194671.01199999999</v>
      </c>
      <c r="E136" s="2">
        <f>E137+E138+E139</f>
        <v>194671.01199999999</v>
      </c>
      <c r="H136" s="42">
        <f t="shared" si="11"/>
        <v>194671.01199999999</v>
      </c>
    </row>
    <row r="137" spans="1:10" ht="15" customHeight="1" outlineLevel="2">
      <c r="A137" s="143"/>
      <c r="B137" s="144" t="s">
        <v>870</v>
      </c>
      <c r="C137" s="145"/>
      <c r="D137" s="145">
        <f t="shared" ref="D137:E139" si="12">C137</f>
        <v>0</v>
      </c>
      <c r="E137" s="145">
        <f t="shared" si="12"/>
        <v>0</v>
      </c>
      <c r="H137" s="42">
        <f t="shared" si="11"/>
        <v>0</v>
      </c>
    </row>
    <row r="138" spans="1:10" ht="15" customHeight="1" outlineLevel="2">
      <c r="A138" s="143"/>
      <c r="B138" s="144" t="s">
        <v>872</v>
      </c>
      <c r="C138" s="145">
        <v>171916.98199999999</v>
      </c>
      <c r="D138" s="145">
        <f t="shared" si="12"/>
        <v>171916.98199999999</v>
      </c>
      <c r="E138" s="145">
        <f t="shared" si="12"/>
        <v>171916.98199999999</v>
      </c>
      <c r="H138" s="42">
        <f t="shared" si="11"/>
        <v>171916.98199999999</v>
      </c>
    </row>
    <row r="139" spans="1:10" ht="15" customHeight="1" outlineLevel="2">
      <c r="A139" s="143"/>
      <c r="B139" s="144" t="s">
        <v>873</v>
      </c>
      <c r="C139" s="145">
        <v>22754.03</v>
      </c>
      <c r="D139" s="145">
        <f t="shared" si="12"/>
        <v>22754.03</v>
      </c>
      <c r="E139" s="145">
        <f t="shared" si="12"/>
        <v>22754.03</v>
      </c>
      <c r="H139" s="42">
        <f t="shared" si="11"/>
        <v>22754.03</v>
      </c>
    </row>
    <row r="140" spans="1:10" ht="15" customHeight="1" outlineLevel="1">
      <c r="A140" s="3">
        <v>8002</v>
      </c>
      <c r="B140" s="1" t="s">
        <v>226</v>
      </c>
      <c r="C140" s="2">
        <f>C141+C142</f>
        <v>0</v>
      </c>
      <c r="D140" s="2">
        <f>D141+D142</f>
        <v>0</v>
      </c>
      <c r="E140" s="2">
        <f>E141+E142</f>
        <v>0</v>
      </c>
      <c r="H140" s="42">
        <f t="shared" si="11"/>
        <v>0</v>
      </c>
    </row>
    <row r="141" spans="1:10" ht="15" customHeight="1" outlineLevel="2">
      <c r="A141" s="143"/>
      <c r="B141" s="144" t="s">
        <v>870</v>
      </c>
      <c r="C141" s="145"/>
      <c r="D141" s="145">
        <f>C141</f>
        <v>0</v>
      </c>
      <c r="E141" s="145">
        <f>D141</f>
        <v>0</v>
      </c>
      <c r="H141" s="42">
        <f t="shared" si="11"/>
        <v>0</v>
      </c>
    </row>
    <row r="142" spans="1:10" ht="15" customHeight="1" outlineLevel="2">
      <c r="A142" s="143"/>
      <c r="B142" s="144" t="s">
        <v>871</v>
      </c>
      <c r="C142" s="145"/>
      <c r="D142" s="145">
        <f>C142</f>
        <v>0</v>
      </c>
      <c r="E142" s="145">
        <f>D142</f>
        <v>0</v>
      </c>
      <c r="H142" s="42">
        <f t="shared" si="11"/>
        <v>0</v>
      </c>
    </row>
    <row r="143" spans="1:10" ht="15" customHeight="1" outlineLevel="1">
      <c r="A143" s="3">
        <v>8003</v>
      </c>
      <c r="B143" s="1" t="s">
        <v>227</v>
      </c>
      <c r="C143" s="2">
        <f>C144+C145</f>
        <v>0</v>
      </c>
      <c r="D143" s="2">
        <f>D144+D145</f>
        <v>0</v>
      </c>
      <c r="E143" s="2">
        <f>E144+E145</f>
        <v>0</v>
      </c>
      <c r="H143" s="42">
        <f t="shared" si="11"/>
        <v>0</v>
      </c>
    </row>
    <row r="144" spans="1:10" ht="15" customHeight="1" outlineLevel="2">
      <c r="A144" s="143"/>
      <c r="B144" s="144" t="s">
        <v>870</v>
      </c>
      <c r="C144" s="145"/>
      <c r="D144" s="145">
        <f>C144</f>
        <v>0</v>
      </c>
      <c r="E144" s="145">
        <f>D144</f>
        <v>0</v>
      </c>
      <c r="H144" s="42">
        <f t="shared" si="11"/>
        <v>0</v>
      </c>
    </row>
    <row r="145" spans="1:10" ht="15" customHeight="1" outlineLevel="2">
      <c r="A145" s="143"/>
      <c r="B145" s="144" t="s">
        <v>871</v>
      </c>
      <c r="C145" s="145"/>
      <c r="D145" s="145">
        <f>C145</f>
        <v>0</v>
      </c>
      <c r="E145" s="145">
        <f>D145</f>
        <v>0</v>
      </c>
      <c r="H145" s="42">
        <f t="shared" si="11"/>
        <v>0</v>
      </c>
    </row>
    <row r="146" spans="1:10" ht="15" customHeight="1" outlineLevel="1">
      <c r="A146" s="3">
        <v>8004</v>
      </c>
      <c r="B146" s="1" t="s">
        <v>228</v>
      </c>
      <c r="C146" s="2">
        <f>C147+C148</f>
        <v>0</v>
      </c>
      <c r="D146" s="2">
        <f>D147+D148</f>
        <v>0</v>
      </c>
      <c r="E146" s="2">
        <f>E147+E148</f>
        <v>0</v>
      </c>
      <c r="H146" s="42">
        <f t="shared" si="11"/>
        <v>0</v>
      </c>
    </row>
    <row r="147" spans="1:10" ht="15" customHeight="1" outlineLevel="2">
      <c r="A147" s="143"/>
      <c r="B147" s="144" t="s">
        <v>870</v>
      </c>
      <c r="C147" s="145"/>
      <c r="D147" s="145">
        <f>C147</f>
        <v>0</v>
      </c>
      <c r="E147" s="145">
        <f>D147</f>
        <v>0</v>
      </c>
      <c r="H147" s="42">
        <f t="shared" si="11"/>
        <v>0</v>
      </c>
    </row>
    <row r="148" spans="1:10" ht="15" customHeight="1" outlineLevel="2">
      <c r="A148" s="143"/>
      <c r="B148" s="144" t="s">
        <v>871</v>
      </c>
      <c r="C148" s="145"/>
      <c r="D148" s="145">
        <f>C148</f>
        <v>0</v>
      </c>
      <c r="E148" s="145">
        <f>D148</f>
        <v>0</v>
      </c>
      <c r="H148" s="42">
        <f t="shared" si="11"/>
        <v>0</v>
      </c>
    </row>
    <row r="149" spans="1:10" ht="15" customHeight="1" outlineLevel="1">
      <c r="A149" s="3">
        <v>8005</v>
      </c>
      <c r="B149" s="1" t="s">
        <v>229</v>
      </c>
      <c r="C149" s="2">
        <f>C150+C151</f>
        <v>133165.50700000001</v>
      </c>
      <c r="D149" s="2">
        <f>D150+D151</f>
        <v>133165.50700000001</v>
      </c>
      <c r="E149" s="2">
        <f>E150+E151</f>
        <v>133165.50700000001</v>
      </c>
      <c r="H149" s="42">
        <f t="shared" si="11"/>
        <v>133165.50700000001</v>
      </c>
    </row>
    <row r="150" spans="1:10" ht="15" customHeight="1" outlineLevel="2">
      <c r="A150" s="143"/>
      <c r="B150" s="144" t="s">
        <v>870</v>
      </c>
      <c r="C150" s="145">
        <v>133165.50700000001</v>
      </c>
      <c r="D150" s="145">
        <f>C150</f>
        <v>133165.50700000001</v>
      </c>
      <c r="E150" s="145">
        <f>D150</f>
        <v>133165.50700000001</v>
      </c>
      <c r="H150" s="42">
        <f t="shared" si="11"/>
        <v>133165.50700000001</v>
      </c>
    </row>
    <row r="151" spans="1:10" ht="15" customHeight="1" outlineLevel="2">
      <c r="A151" s="143"/>
      <c r="B151" s="144" t="s">
        <v>871</v>
      </c>
      <c r="C151" s="145"/>
      <c r="D151" s="145">
        <f>C151</f>
        <v>0</v>
      </c>
      <c r="E151" s="145">
        <f>D151</f>
        <v>0</v>
      </c>
      <c r="H151" s="42">
        <f t="shared" si="11"/>
        <v>0</v>
      </c>
    </row>
    <row r="152" spans="1:10">
      <c r="A152" s="201" t="s">
        <v>605</v>
      </c>
      <c r="B152" s="202"/>
      <c r="C152" s="24">
        <f>C153+C163+C170</f>
        <v>0</v>
      </c>
      <c r="D152" s="24">
        <f>D153+D163+D170</f>
        <v>0</v>
      </c>
      <c r="E152" s="24">
        <f>E153+E163+E170</f>
        <v>0</v>
      </c>
      <c r="G152" s="40" t="s">
        <v>66</v>
      </c>
      <c r="H152" s="42">
        <f t="shared" si="11"/>
        <v>0</v>
      </c>
      <c r="I152" s="43"/>
      <c r="J152" s="41" t="b">
        <f>AND(H152=I152)</f>
        <v>1</v>
      </c>
    </row>
    <row r="153" spans="1:10">
      <c r="A153" s="198" t="s">
        <v>230</v>
      </c>
      <c r="B153" s="199"/>
      <c r="C153" s="22">
        <f>C154+C157+C160</f>
        <v>0</v>
      </c>
      <c r="D153" s="22">
        <f>D154+D157+D160</f>
        <v>0</v>
      </c>
      <c r="E153" s="22">
        <f>E154+E157+E160</f>
        <v>0</v>
      </c>
      <c r="G153" s="40" t="s">
        <v>609</v>
      </c>
      <c r="H153" s="42">
        <f t="shared" si="11"/>
        <v>0</v>
      </c>
      <c r="I153" s="43"/>
      <c r="J153" s="41" t="b">
        <f>AND(H153=I153)</f>
        <v>1</v>
      </c>
    </row>
    <row r="154" spans="1:10" ht="15" customHeight="1" outlineLevel="1">
      <c r="A154" s="3">
        <v>9001</v>
      </c>
      <c r="B154" s="1" t="s">
        <v>231</v>
      </c>
      <c r="C154" s="2">
        <f>C155+C156</f>
        <v>0</v>
      </c>
      <c r="D154" s="2">
        <f>D155+D156</f>
        <v>0</v>
      </c>
      <c r="E154" s="2">
        <f>E155+E156</f>
        <v>0</v>
      </c>
      <c r="H154" s="42">
        <f t="shared" si="11"/>
        <v>0</v>
      </c>
    </row>
    <row r="155" spans="1:10" ht="15" customHeight="1" outlineLevel="2">
      <c r="A155" s="143"/>
      <c r="B155" s="144" t="s">
        <v>870</v>
      </c>
      <c r="C155" s="145"/>
      <c r="D155" s="145">
        <f>C155</f>
        <v>0</v>
      </c>
      <c r="E155" s="145">
        <f>D155</f>
        <v>0</v>
      </c>
      <c r="H155" s="42">
        <f t="shared" si="11"/>
        <v>0</v>
      </c>
    </row>
    <row r="156" spans="1:10" ht="15" customHeight="1" outlineLevel="2">
      <c r="A156" s="143"/>
      <c r="B156" s="144" t="s">
        <v>871</v>
      </c>
      <c r="C156" s="145"/>
      <c r="D156" s="145">
        <f>C156</f>
        <v>0</v>
      </c>
      <c r="E156" s="145">
        <f>D156</f>
        <v>0</v>
      </c>
      <c r="H156" s="42">
        <f t="shared" si="11"/>
        <v>0</v>
      </c>
    </row>
    <row r="157" spans="1:10" ht="15" customHeight="1" outlineLevel="1">
      <c r="A157" s="3">
        <v>9002</v>
      </c>
      <c r="B157" s="1" t="s">
        <v>232</v>
      </c>
      <c r="C157" s="2">
        <f>C158+C159</f>
        <v>0</v>
      </c>
      <c r="D157" s="2">
        <f>D158+D159</f>
        <v>0</v>
      </c>
      <c r="E157" s="2">
        <f>E158+E159</f>
        <v>0</v>
      </c>
      <c r="H157" s="42">
        <f t="shared" si="11"/>
        <v>0</v>
      </c>
    </row>
    <row r="158" spans="1:10" ht="15" customHeight="1" outlineLevel="2">
      <c r="A158" s="143"/>
      <c r="B158" s="144" t="s">
        <v>870</v>
      </c>
      <c r="C158" s="145"/>
      <c r="D158" s="145">
        <f>C158</f>
        <v>0</v>
      </c>
      <c r="E158" s="145">
        <f>D158</f>
        <v>0</v>
      </c>
      <c r="H158" s="42">
        <f t="shared" si="11"/>
        <v>0</v>
      </c>
    </row>
    <row r="159" spans="1:10" ht="15" customHeight="1" outlineLevel="2">
      <c r="A159" s="143"/>
      <c r="B159" s="144" t="s">
        <v>871</v>
      </c>
      <c r="C159" s="145"/>
      <c r="D159" s="145">
        <f>C159</f>
        <v>0</v>
      </c>
      <c r="E159" s="145">
        <f>D159</f>
        <v>0</v>
      </c>
      <c r="H159" s="42">
        <f t="shared" si="11"/>
        <v>0</v>
      </c>
    </row>
    <row r="160" spans="1:10" ht="15" customHeight="1" outlineLevel="1">
      <c r="A160" s="3">
        <v>9003</v>
      </c>
      <c r="B160" s="1" t="s">
        <v>233</v>
      </c>
      <c r="C160" s="2">
        <f>C161+C162</f>
        <v>0</v>
      </c>
      <c r="D160" s="2">
        <f>D161+D162</f>
        <v>0</v>
      </c>
      <c r="E160" s="2">
        <f>E161+E162</f>
        <v>0</v>
      </c>
      <c r="H160" s="42">
        <f t="shared" si="11"/>
        <v>0</v>
      </c>
    </row>
    <row r="161" spans="1:10" ht="15" customHeight="1" outlineLevel="2">
      <c r="A161" s="143"/>
      <c r="B161" s="144" t="s">
        <v>870</v>
      </c>
      <c r="C161" s="145"/>
      <c r="D161" s="145">
        <f>C161</f>
        <v>0</v>
      </c>
      <c r="E161" s="145">
        <f>D161</f>
        <v>0</v>
      </c>
      <c r="H161" s="42">
        <f t="shared" si="11"/>
        <v>0</v>
      </c>
    </row>
    <row r="162" spans="1:10" ht="15" customHeight="1" outlineLevel="2">
      <c r="A162" s="143"/>
      <c r="B162" s="144" t="s">
        <v>871</v>
      </c>
      <c r="C162" s="145"/>
      <c r="D162" s="145">
        <f>C162</f>
        <v>0</v>
      </c>
      <c r="E162" s="145">
        <f>D162</f>
        <v>0</v>
      </c>
      <c r="H162" s="42">
        <f t="shared" si="11"/>
        <v>0</v>
      </c>
    </row>
    <row r="163" spans="1:10">
      <c r="A163" s="198" t="s">
        <v>234</v>
      </c>
      <c r="B163" s="199"/>
      <c r="C163" s="22">
        <f>C164+C167</f>
        <v>0</v>
      </c>
      <c r="D163" s="22">
        <f>D164+D167</f>
        <v>0</v>
      </c>
      <c r="E163" s="22">
        <f>E164+E167</f>
        <v>0</v>
      </c>
      <c r="G163" s="40" t="s">
        <v>63</v>
      </c>
      <c r="H163" s="42">
        <f t="shared" si="11"/>
        <v>0</v>
      </c>
      <c r="I163" s="43"/>
      <c r="J163" s="41" t="b">
        <f>AND(H163=I163)</f>
        <v>1</v>
      </c>
    </row>
    <row r="164" spans="1:10" ht="15" customHeight="1" outlineLevel="1">
      <c r="A164" s="3">
        <v>10001</v>
      </c>
      <c r="B164" s="1" t="s">
        <v>235</v>
      </c>
      <c r="C164" s="2">
        <f>C165+C166</f>
        <v>0</v>
      </c>
      <c r="D164" s="2">
        <f>D165+D166</f>
        <v>0</v>
      </c>
      <c r="E164" s="2">
        <f>E165+E166</f>
        <v>0</v>
      </c>
      <c r="H164" s="42">
        <f t="shared" si="11"/>
        <v>0</v>
      </c>
    </row>
    <row r="165" spans="1:10" ht="15" customHeight="1" outlineLevel="2">
      <c r="A165" s="143"/>
      <c r="B165" s="144" t="s">
        <v>870</v>
      </c>
      <c r="C165" s="145"/>
      <c r="D165" s="145">
        <f>C165</f>
        <v>0</v>
      </c>
      <c r="E165" s="145">
        <f>D165</f>
        <v>0</v>
      </c>
      <c r="H165" s="42">
        <f t="shared" si="11"/>
        <v>0</v>
      </c>
    </row>
    <row r="166" spans="1:10" ht="15" customHeight="1" outlineLevel="2">
      <c r="A166" s="143"/>
      <c r="B166" s="144" t="s">
        <v>871</v>
      </c>
      <c r="C166" s="145"/>
      <c r="D166" s="145">
        <f>C166</f>
        <v>0</v>
      </c>
      <c r="E166" s="145">
        <f>D166</f>
        <v>0</v>
      </c>
      <c r="H166" s="42">
        <f t="shared" si="11"/>
        <v>0</v>
      </c>
    </row>
    <row r="167" spans="1:10" ht="15" customHeight="1" outlineLevel="1">
      <c r="A167" s="3">
        <v>10002</v>
      </c>
      <c r="B167" s="1" t="s">
        <v>237</v>
      </c>
      <c r="C167" s="2">
        <f>C168+C169</f>
        <v>0</v>
      </c>
      <c r="D167" s="2">
        <f>D168+D169</f>
        <v>0</v>
      </c>
      <c r="E167" s="2">
        <f>E168+E169</f>
        <v>0</v>
      </c>
      <c r="H167" s="42">
        <f t="shared" si="11"/>
        <v>0</v>
      </c>
    </row>
    <row r="168" spans="1:10" ht="15" customHeight="1" outlineLevel="2">
      <c r="A168" s="143"/>
      <c r="B168" s="144" t="s">
        <v>870</v>
      </c>
      <c r="C168" s="145"/>
      <c r="D168" s="145">
        <f>C168</f>
        <v>0</v>
      </c>
      <c r="E168" s="145">
        <f>D168</f>
        <v>0</v>
      </c>
      <c r="H168" s="42">
        <f t="shared" si="11"/>
        <v>0</v>
      </c>
    </row>
    <row r="169" spans="1:10" ht="15" customHeight="1" outlineLevel="2">
      <c r="A169" s="143"/>
      <c r="B169" s="144" t="s">
        <v>871</v>
      </c>
      <c r="C169" s="145"/>
      <c r="D169" s="145">
        <f>C169</f>
        <v>0</v>
      </c>
      <c r="E169" s="145">
        <f>D169</f>
        <v>0</v>
      </c>
      <c r="H169" s="42">
        <f t="shared" si="11"/>
        <v>0</v>
      </c>
    </row>
    <row r="170" spans="1:10">
      <c r="A170" s="198" t="s">
        <v>236</v>
      </c>
      <c r="B170" s="199"/>
      <c r="C170" s="22">
        <f>C171+C174</f>
        <v>0</v>
      </c>
      <c r="D170" s="22">
        <f>D171+D174</f>
        <v>0</v>
      </c>
      <c r="E170" s="22">
        <f>E171+E174</f>
        <v>0</v>
      </c>
      <c r="G170" s="40" t="s">
        <v>610</v>
      </c>
      <c r="H170" s="42">
        <f t="shared" si="11"/>
        <v>0</v>
      </c>
      <c r="I170" s="43"/>
      <c r="J170" s="41" t="b">
        <f>AND(H170=I170)</f>
        <v>1</v>
      </c>
    </row>
    <row r="171" spans="1:10" ht="15" customHeight="1" outlineLevel="1">
      <c r="A171" s="3">
        <v>11001</v>
      </c>
      <c r="B171" s="1" t="s">
        <v>235</v>
      </c>
      <c r="C171" s="2">
        <f>C172+C173</f>
        <v>0</v>
      </c>
      <c r="D171" s="2">
        <f>D172+D173</f>
        <v>0</v>
      </c>
      <c r="E171" s="2">
        <f>E172+E173</f>
        <v>0</v>
      </c>
      <c r="H171" s="42">
        <f t="shared" si="11"/>
        <v>0</v>
      </c>
    </row>
    <row r="172" spans="1:10" ht="15" customHeight="1" outlineLevel="2">
      <c r="A172" s="143"/>
      <c r="B172" s="144" t="s">
        <v>870</v>
      </c>
      <c r="C172" s="145"/>
      <c r="D172" s="145">
        <f>C172</f>
        <v>0</v>
      </c>
      <c r="E172" s="145">
        <f>D172</f>
        <v>0</v>
      </c>
      <c r="H172" s="42">
        <f t="shared" si="11"/>
        <v>0</v>
      </c>
    </row>
    <row r="173" spans="1:10" ht="15" customHeight="1" outlineLevel="2">
      <c r="A173" s="143"/>
      <c r="B173" s="144" t="s">
        <v>871</v>
      </c>
      <c r="C173" s="145"/>
      <c r="D173" s="145">
        <f>C173</f>
        <v>0</v>
      </c>
      <c r="E173" s="145">
        <f>D173</f>
        <v>0</v>
      </c>
      <c r="H173" s="42">
        <f t="shared" si="11"/>
        <v>0</v>
      </c>
    </row>
    <row r="174" spans="1:10" ht="15" customHeight="1" outlineLevel="1">
      <c r="A174" s="3">
        <v>11002</v>
      </c>
      <c r="B174" s="1" t="s">
        <v>237</v>
      </c>
      <c r="C174" s="2">
        <f>C175+C176</f>
        <v>0</v>
      </c>
      <c r="D174" s="2">
        <f>D175+D176</f>
        <v>0</v>
      </c>
      <c r="E174" s="2">
        <f>E175+E176</f>
        <v>0</v>
      </c>
      <c r="H174" s="42">
        <f t="shared" si="11"/>
        <v>0</v>
      </c>
    </row>
    <row r="175" spans="1:10" ht="15" customHeight="1" outlineLevel="2">
      <c r="A175" s="143"/>
      <c r="B175" s="144" t="s">
        <v>870</v>
      </c>
      <c r="C175" s="145"/>
      <c r="D175" s="145">
        <f>C175</f>
        <v>0</v>
      </c>
      <c r="E175" s="145">
        <f>D175</f>
        <v>0</v>
      </c>
      <c r="H175" s="42">
        <f t="shared" si="11"/>
        <v>0</v>
      </c>
    </row>
    <row r="176" spans="1:10" ht="15" customHeight="1" outlineLevel="2">
      <c r="A176" s="143"/>
      <c r="B176" s="144" t="s">
        <v>871</v>
      </c>
      <c r="C176" s="145"/>
      <c r="D176" s="145">
        <f>C176</f>
        <v>0</v>
      </c>
      <c r="E176" s="145">
        <f>D176</f>
        <v>0</v>
      </c>
      <c r="H176" s="42">
        <f t="shared" si="11"/>
        <v>0</v>
      </c>
    </row>
    <row r="177" spans="1:10">
      <c r="A177" s="201" t="s">
        <v>606</v>
      </c>
      <c r="B177" s="202"/>
      <c r="C177" s="28">
        <f>C178</f>
        <v>0</v>
      </c>
      <c r="D177" s="28">
        <f>D178</f>
        <v>0</v>
      </c>
      <c r="E177" s="28">
        <f>E178</f>
        <v>0</v>
      </c>
      <c r="G177" s="40" t="s">
        <v>238</v>
      </c>
      <c r="H177" s="42">
        <f t="shared" si="11"/>
        <v>0</v>
      </c>
      <c r="I177" s="43"/>
      <c r="J177" s="41" t="b">
        <f>AND(H177=I177)</f>
        <v>1</v>
      </c>
    </row>
    <row r="178" spans="1:10">
      <c r="A178" s="198" t="s">
        <v>239</v>
      </c>
      <c r="B178" s="199"/>
      <c r="C178" s="22">
        <f>C179+C184+C188+C197+C200+C203+C215+C222+C228+C235+C238+C243+C250</f>
        <v>0</v>
      </c>
      <c r="D178" s="22">
        <f>D179+D184+D188+D197+D200+D203+D215+D222+D228+D235+D238+D243+D250</f>
        <v>0</v>
      </c>
      <c r="E178" s="22">
        <f>E179+E184+E188+E197+E200+E203+E215+E222+E228+E235+E238+E243+E250</f>
        <v>0</v>
      </c>
      <c r="G178" s="40" t="s">
        <v>611</v>
      </c>
      <c r="H178" s="42">
        <f t="shared" si="11"/>
        <v>0</v>
      </c>
      <c r="I178" s="43"/>
      <c r="J178" s="41" t="b">
        <f>AND(H178=I178)</f>
        <v>1</v>
      </c>
    </row>
    <row r="179" spans="1:10" outlineLevel="1">
      <c r="A179" s="207" t="s">
        <v>874</v>
      </c>
      <c r="B179" s="20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43">
        <v>3</v>
      </c>
      <c r="B180" s="144" t="s">
        <v>875</v>
      </c>
      <c r="C180" s="145">
        <f>C181</f>
        <v>0</v>
      </c>
      <c r="D180" s="145">
        <f>D181</f>
        <v>0</v>
      </c>
      <c r="E180" s="145">
        <f>E181</f>
        <v>0</v>
      </c>
    </row>
    <row r="181" spans="1:10" outlineLevel="2">
      <c r="A181" s="107"/>
      <c r="B181" s="106" t="s">
        <v>870</v>
      </c>
      <c r="C181" s="146"/>
      <c r="D181" s="146">
        <f>C181</f>
        <v>0</v>
      </c>
      <c r="E181" s="146">
        <f>D181</f>
        <v>0</v>
      </c>
    </row>
    <row r="182" spans="1:10" outlineLevel="2">
      <c r="A182" s="143">
        <v>4</v>
      </c>
      <c r="B182" s="144" t="s">
        <v>876</v>
      </c>
      <c r="C182" s="145">
        <f>C183</f>
        <v>0</v>
      </c>
      <c r="D182" s="145">
        <f>D183</f>
        <v>0</v>
      </c>
      <c r="E182" s="145">
        <f>E183</f>
        <v>0</v>
      </c>
    </row>
    <row r="183" spans="1:10" outlineLevel="2">
      <c r="A183" s="107"/>
      <c r="B183" s="106" t="s">
        <v>870</v>
      </c>
      <c r="C183" s="146"/>
      <c r="D183" s="146">
        <f>C183</f>
        <v>0</v>
      </c>
      <c r="E183" s="146">
        <f>D183</f>
        <v>0</v>
      </c>
    </row>
    <row r="184" spans="1:10" outlineLevel="1">
      <c r="A184" s="207" t="s">
        <v>877</v>
      </c>
      <c r="B184" s="20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43">
        <v>2</v>
      </c>
      <c r="B185" s="144" t="s">
        <v>878</v>
      </c>
      <c r="C185" s="145">
        <f>C186+C187</f>
        <v>0</v>
      </c>
      <c r="D185" s="145">
        <f>D186+D187</f>
        <v>0</v>
      </c>
      <c r="E185" s="145">
        <f>E186+E187</f>
        <v>0</v>
      </c>
    </row>
    <row r="186" spans="1:10" outlineLevel="3">
      <c r="A186" s="107"/>
      <c r="B186" s="106" t="s">
        <v>870</v>
      </c>
      <c r="C186" s="146"/>
      <c r="D186" s="146">
        <f>C186</f>
        <v>0</v>
      </c>
      <c r="E186" s="146">
        <f>D186</f>
        <v>0</v>
      </c>
    </row>
    <row r="187" spans="1:10" outlineLevel="3">
      <c r="A187" s="107"/>
      <c r="B187" s="106" t="s">
        <v>879</v>
      </c>
      <c r="C187" s="146"/>
      <c r="D187" s="146">
        <f>C187</f>
        <v>0</v>
      </c>
      <c r="E187" s="146">
        <f>D187</f>
        <v>0</v>
      </c>
    </row>
    <row r="188" spans="1:10" outlineLevel="1">
      <c r="A188" s="207" t="s">
        <v>880</v>
      </c>
      <c r="B188" s="20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43">
        <v>1</v>
      </c>
      <c r="B189" s="144" t="s">
        <v>881</v>
      </c>
      <c r="C189" s="145">
        <f>C190+C191+C192</f>
        <v>0</v>
      </c>
      <c r="D189" s="145">
        <f>D190+D191+D192</f>
        <v>0</v>
      </c>
      <c r="E189" s="145">
        <f>E190+E191+E192</f>
        <v>0</v>
      </c>
    </row>
    <row r="190" spans="1:10" outlineLevel="3">
      <c r="A190" s="107"/>
      <c r="B190" s="106" t="s">
        <v>870</v>
      </c>
      <c r="C190" s="146">
        <v>0</v>
      </c>
      <c r="D190" s="146">
        <f t="shared" ref="D190:E192" si="13">C190</f>
        <v>0</v>
      </c>
      <c r="E190" s="146">
        <f t="shared" si="13"/>
        <v>0</v>
      </c>
    </row>
    <row r="191" spans="1:10" outlineLevel="3">
      <c r="A191" s="107"/>
      <c r="B191" s="106" t="s">
        <v>882</v>
      </c>
      <c r="C191" s="146">
        <v>0</v>
      </c>
      <c r="D191" s="146">
        <f t="shared" si="13"/>
        <v>0</v>
      </c>
      <c r="E191" s="146">
        <f t="shared" si="13"/>
        <v>0</v>
      </c>
    </row>
    <row r="192" spans="1:10" outlineLevel="3">
      <c r="A192" s="107"/>
      <c r="B192" s="106" t="s">
        <v>883</v>
      </c>
      <c r="C192" s="146">
        <v>0</v>
      </c>
      <c r="D192" s="146">
        <f t="shared" si="13"/>
        <v>0</v>
      </c>
      <c r="E192" s="146">
        <f t="shared" si="13"/>
        <v>0</v>
      </c>
    </row>
    <row r="193" spans="1:5" outlineLevel="2">
      <c r="A193" s="143">
        <v>3</v>
      </c>
      <c r="B193" s="144" t="s">
        <v>875</v>
      </c>
      <c r="C193" s="145">
        <f>C194</f>
        <v>0</v>
      </c>
      <c r="D193" s="145">
        <f>D194</f>
        <v>0</v>
      </c>
      <c r="E193" s="145">
        <f>E194</f>
        <v>0</v>
      </c>
    </row>
    <row r="194" spans="1:5" outlineLevel="3">
      <c r="A194" s="107"/>
      <c r="B194" s="106" t="s">
        <v>870</v>
      </c>
      <c r="C194" s="146">
        <v>0</v>
      </c>
      <c r="D194" s="146">
        <f>C194</f>
        <v>0</v>
      </c>
      <c r="E194" s="146">
        <f>D194</f>
        <v>0</v>
      </c>
    </row>
    <row r="195" spans="1:5" outlineLevel="2">
      <c r="A195" s="143">
        <v>4</v>
      </c>
      <c r="B195" s="144" t="s">
        <v>876</v>
      </c>
      <c r="C195" s="145">
        <f>C196</f>
        <v>0</v>
      </c>
      <c r="D195" s="145">
        <f>D196</f>
        <v>0</v>
      </c>
      <c r="E195" s="145">
        <f>E196</f>
        <v>0</v>
      </c>
    </row>
    <row r="196" spans="1:5" outlineLevel="3">
      <c r="A196" s="107"/>
      <c r="B196" s="106" t="s">
        <v>870</v>
      </c>
      <c r="C196" s="146">
        <v>0</v>
      </c>
      <c r="D196" s="146">
        <f>C196</f>
        <v>0</v>
      </c>
      <c r="E196" s="146">
        <f>D196</f>
        <v>0</v>
      </c>
    </row>
    <row r="197" spans="1:5" outlineLevel="1">
      <c r="A197" s="207" t="s">
        <v>884</v>
      </c>
      <c r="B197" s="20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43">
        <v>4</v>
      </c>
      <c r="B198" s="144" t="s">
        <v>876</v>
      </c>
      <c r="C198" s="145">
        <f t="shared" si="14"/>
        <v>0</v>
      </c>
      <c r="D198" s="145">
        <f t="shared" si="14"/>
        <v>0</v>
      </c>
      <c r="E198" s="145">
        <f t="shared" si="14"/>
        <v>0</v>
      </c>
    </row>
    <row r="199" spans="1:5" outlineLevel="3">
      <c r="A199" s="107"/>
      <c r="B199" s="106" t="s">
        <v>870</v>
      </c>
      <c r="C199" s="146">
        <v>0</v>
      </c>
      <c r="D199" s="146">
        <f>C199</f>
        <v>0</v>
      </c>
      <c r="E199" s="146">
        <f>D199</f>
        <v>0</v>
      </c>
    </row>
    <row r="200" spans="1:5" outlineLevel="1">
      <c r="A200" s="207" t="s">
        <v>885</v>
      </c>
      <c r="B200" s="20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43">
        <v>3</v>
      </c>
      <c r="B201" s="144" t="s">
        <v>875</v>
      </c>
      <c r="C201" s="145">
        <f>C202</f>
        <v>0</v>
      </c>
      <c r="D201" s="145">
        <f>D202</f>
        <v>0</v>
      </c>
      <c r="E201" s="145">
        <f>E202</f>
        <v>0</v>
      </c>
    </row>
    <row r="202" spans="1:5" outlineLevel="3">
      <c r="A202" s="107"/>
      <c r="B202" s="106" t="s">
        <v>870</v>
      </c>
      <c r="C202" s="146">
        <v>0</v>
      </c>
      <c r="D202" s="146">
        <f>C202</f>
        <v>0</v>
      </c>
      <c r="E202" s="146">
        <f>D202</f>
        <v>0</v>
      </c>
    </row>
    <row r="203" spans="1:5" outlineLevel="1">
      <c r="A203" s="207" t="s">
        <v>886</v>
      </c>
      <c r="B203" s="20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43">
        <v>1</v>
      </c>
      <c r="B204" s="144" t="s">
        <v>881</v>
      </c>
      <c r="C204" s="145">
        <f>C205+C206</f>
        <v>0</v>
      </c>
      <c r="D204" s="145">
        <f>D205+D206</f>
        <v>0</v>
      </c>
      <c r="E204" s="145">
        <f>E205+E206</f>
        <v>0</v>
      </c>
    </row>
    <row r="205" spans="1:5" outlineLevel="3">
      <c r="A205" s="107"/>
      <c r="B205" s="106" t="s">
        <v>870</v>
      </c>
      <c r="C205" s="146">
        <v>0</v>
      </c>
      <c r="D205" s="146">
        <f>C205</f>
        <v>0</v>
      </c>
      <c r="E205" s="146">
        <f>D205</f>
        <v>0</v>
      </c>
    </row>
    <row r="206" spans="1:5" outlineLevel="3">
      <c r="A206" s="107"/>
      <c r="B206" s="106" t="s">
        <v>887</v>
      </c>
      <c r="C206" s="146">
        <v>0</v>
      </c>
      <c r="D206" s="146">
        <f>C206</f>
        <v>0</v>
      </c>
      <c r="E206" s="146">
        <f>D206</f>
        <v>0</v>
      </c>
    </row>
    <row r="207" spans="1:5" outlineLevel="2">
      <c r="A207" s="143">
        <v>2</v>
      </c>
      <c r="B207" s="144" t="s">
        <v>878</v>
      </c>
      <c r="C207" s="145">
        <f>C209+C208+C210</f>
        <v>0</v>
      </c>
      <c r="D207" s="145">
        <f>D209+D208+D210</f>
        <v>0</v>
      </c>
      <c r="E207" s="145">
        <f>E209+E208+E210</f>
        <v>0</v>
      </c>
    </row>
    <row r="208" spans="1:5" outlineLevel="3">
      <c r="A208" s="107"/>
      <c r="B208" s="106" t="s">
        <v>870</v>
      </c>
      <c r="C208" s="146">
        <v>0</v>
      </c>
      <c r="D208" s="146">
        <f t="shared" ref="D208:E210" si="15">C208</f>
        <v>0</v>
      </c>
      <c r="E208" s="146">
        <f t="shared" si="15"/>
        <v>0</v>
      </c>
    </row>
    <row r="209" spans="1:5" outlineLevel="3">
      <c r="A209" s="107"/>
      <c r="B209" s="106" t="s">
        <v>888</v>
      </c>
      <c r="C209" s="146"/>
      <c r="D209" s="146">
        <f t="shared" si="15"/>
        <v>0</v>
      </c>
      <c r="E209" s="146">
        <f t="shared" si="15"/>
        <v>0</v>
      </c>
    </row>
    <row r="210" spans="1:5" outlineLevel="3">
      <c r="A210" s="107"/>
      <c r="B210" s="106" t="s">
        <v>870</v>
      </c>
      <c r="C210" s="146">
        <v>0</v>
      </c>
      <c r="D210" s="146">
        <f t="shared" si="15"/>
        <v>0</v>
      </c>
      <c r="E210" s="146">
        <f t="shared" si="15"/>
        <v>0</v>
      </c>
    </row>
    <row r="211" spans="1:5" outlineLevel="2">
      <c r="A211" s="143">
        <v>3</v>
      </c>
      <c r="B211" s="144" t="s">
        <v>875</v>
      </c>
      <c r="C211" s="145">
        <f>C212</f>
        <v>0</v>
      </c>
      <c r="D211" s="145">
        <f>D212</f>
        <v>0</v>
      </c>
      <c r="E211" s="145">
        <f>E212</f>
        <v>0</v>
      </c>
    </row>
    <row r="212" spans="1:5" outlineLevel="3">
      <c r="A212" s="107"/>
      <c r="B212" s="106" t="s">
        <v>870</v>
      </c>
      <c r="C212" s="146">
        <v>0</v>
      </c>
      <c r="D212" s="146">
        <f>C212</f>
        <v>0</v>
      </c>
      <c r="E212" s="146">
        <f>D212</f>
        <v>0</v>
      </c>
    </row>
    <row r="213" spans="1:5" outlineLevel="2">
      <c r="A213" s="143">
        <v>4</v>
      </c>
      <c r="B213" s="144" t="s">
        <v>876</v>
      </c>
      <c r="C213" s="145">
        <f>C214</f>
        <v>0</v>
      </c>
      <c r="D213" s="145">
        <f>D214</f>
        <v>0</v>
      </c>
      <c r="E213" s="145">
        <f>E214</f>
        <v>0</v>
      </c>
    </row>
    <row r="214" spans="1:5" outlineLevel="3">
      <c r="A214" s="107"/>
      <c r="B214" s="106" t="s">
        <v>870</v>
      </c>
      <c r="C214" s="146">
        <v>0</v>
      </c>
      <c r="D214" s="146">
        <f>C214</f>
        <v>0</v>
      </c>
      <c r="E214" s="146">
        <f>D214</f>
        <v>0</v>
      </c>
    </row>
    <row r="215" spans="1:5" outlineLevel="1">
      <c r="A215" s="207" t="s">
        <v>889</v>
      </c>
      <c r="B215" s="20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43">
        <v>2</v>
      </c>
      <c r="B216" s="144" t="s">
        <v>878</v>
      </c>
      <c r="C216" s="145">
        <f>C219+C218+C217</f>
        <v>0</v>
      </c>
      <c r="D216" s="145">
        <f>D219+D218+D217</f>
        <v>0</v>
      </c>
      <c r="E216" s="145">
        <f>E219+E218+E217</f>
        <v>0</v>
      </c>
    </row>
    <row r="217" spans="1:5" outlineLevel="3">
      <c r="A217" s="107"/>
      <c r="B217" s="106" t="s">
        <v>870</v>
      </c>
      <c r="C217" s="146">
        <v>0</v>
      </c>
      <c r="D217" s="146">
        <f t="shared" ref="D217:E219" si="16">C217</f>
        <v>0</v>
      </c>
      <c r="E217" s="146">
        <f t="shared" si="16"/>
        <v>0</v>
      </c>
    </row>
    <row r="218" spans="1:5" s="150" customFormat="1" outlineLevel="3">
      <c r="A218" s="147"/>
      <c r="B218" s="148" t="s">
        <v>890</v>
      </c>
      <c r="C218" s="149"/>
      <c r="D218" s="149">
        <f t="shared" si="16"/>
        <v>0</v>
      </c>
      <c r="E218" s="149">
        <f t="shared" si="16"/>
        <v>0</v>
      </c>
    </row>
    <row r="219" spans="1:5" s="150" customFormat="1" outlineLevel="3">
      <c r="A219" s="147"/>
      <c r="B219" s="148" t="s">
        <v>891</v>
      </c>
      <c r="C219" s="149"/>
      <c r="D219" s="149">
        <f t="shared" si="16"/>
        <v>0</v>
      </c>
      <c r="E219" s="149">
        <f t="shared" si="16"/>
        <v>0</v>
      </c>
    </row>
    <row r="220" spans="1:5" outlineLevel="2">
      <c r="A220" s="143">
        <v>3</v>
      </c>
      <c r="B220" s="144" t="s">
        <v>875</v>
      </c>
      <c r="C220" s="145">
        <f>C221</f>
        <v>0</v>
      </c>
      <c r="D220" s="145">
        <f>D221</f>
        <v>0</v>
      </c>
      <c r="E220" s="145">
        <f>E221</f>
        <v>0</v>
      </c>
    </row>
    <row r="221" spans="1:5" outlineLevel="3">
      <c r="A221" s="107"/>
      <c r="B221" s="106" t="s">
        <v>870</v>
      </c>
      <c r="C221" s="146">
        <v>0</v>
      </c>
      <c r="D221" s="146">
        <f>C221</f>
        <v>0</v>
      </c>
      <c r="E221" s="146">
        <f>D221</f>
        <v>0</v>
      </c>
    </row>
    <row r="222" spans="1:5" outlineLevel="1">
      <c r="A222" s="207" t="s">
        <v>892</v>
      </c>
      <c r="B222" s="20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43">
        <v>2</v>
      </c>
      <c r="B223" s="144" t="s">
        <v>878</v>
      </c>
      <c r="C223" s="145">
        <f>C225+C226+C227+C224</f>
        <v>0</v>
      </c>
      <c r="D223" s="145">
        <f>D225+D226+D227+D224</f>
        <v>0</v>
      </c>
      <c r="E223" s="145">
        <f>E225+E226+E227+E224</f>
        <v>0</v>
      </c>
    </row>
    <row r="224" spans="1:5" outlineLevel="3">
      <c r="A224" s="107"/>
      <c r="B224" s="106" t="s">
        <v>870</v>
      </c>
      <c r="C224" s="146">
        <v>0</v>
      </c>
      <c r="D224" s="146">
        <f>C224</f>
        <v>0</v>
      </c>
      <c r="E224" s="146">
        <f>D224</f>
        <v>0</v>
      </c>
    </row>
    <row r="225" spans="1:5" outlineLevel="3">
      <c r="A225" s="107"/>
      <c r="B225" s="106" t="s">
        <v>893</v>
      </c>
      <c r="C225" s="146"/>
      <c r="D225" s="146">
        <f t="shared" ref="D225:E227" si="17">C225</f>
        <v>0</v>
      </c>
      <c r="E225" s="146">
        <f t="shared" si="17"/>
        <v>0</v>
      </c>
    </row>
    <row r="226" spans="1:5" outlineLevel="3">
      <c r="A226" s="107"/>
      <c r="B226" s="106" t="s">
        <v>894</v>
      </c>
      <c r="C226" s="146"/>
      <c r="D226" s="146">
        <f t="shared" si="17"/>
        <v>0</v>
      </c>
      <c r="E226" s="146">
        <f t="shared" si="17"/>
        <v>0</v>
      </c>
    </row>
    <row r="227" spans="1:5" outlineLevel="3">
      <c r="A227" s="107"/>
      <c r="B227" s="106" t="s">
        <v>895</v>
      </c>
      <c r="C227" s="146"/>
      <c r="D227" s="146">
        <f t="shared" si="17"/>
        <v>0</v>
      </c>
      <c r="E227" s="146">
        <f t="shared" si="17"/>
        <v>0</v>
      </c>
    </row>
    <row r="228" spans="1:5" outlineLevel="1">
      <c r="A228" s="207" t="s">
        <v>896</v>
      </c>
      <c r="B228" s="20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43">
        <v>2</v>
      </c>
      <c r="B229" s="144" t="s">
        <v>878</v>
      </c>
      <c r="C229" s="145">
        <f>C231+C232+C230</f>
        <v>0</v>
      </c>
      <c r="D229" s="145">
        <f>D231+D232+D230</f>
        <v>0</v>
      </c>
      <c r="E229" s="145">
        <f>E231+E232+E230</f>
        <v>0</v>
      </c>
    </row>
    <row r="230" spans="1:5" outlineLevel="3">
      <c r="A230" s="107"/>
      <c r="B230" s="106" t="s">
        <v>870</v>
      </c>
      <c r="C230" s="146">
        <v>0</v>
      </c>
      <c r="D230" s="146">
        <f t="shared" ref="D230:E232" si="18">C230</f>
        <v>0</v>
      </c>
      <c r="E230" s="146">
        <f t="shared" si="18"/>
        <v>0</v>
      </c>
    </row>
    <row r="231" spans="1:5" outlineLevel="3">
      <c r="A231" s="107"/>
      <c r="B231" s="106" t="s">
        <v>897</v>
      </c>
      <c r="C231" s="146">
        <v>0</v>
      </c>
      <c r="D231" s="146">
        <f t="shared" si="18"/>
        <v>0</v>
      </c>
      <c r="E231" s="146">
        <f t="shared" si="18"/>
        <v>0</v>
      </c>
    </row>
    <row r="232" spans="1:5" outlineLevel="3">
      <c r="A232" s="107"/>
      <c r="B232" s="106" t="s">
        <v>898</v>
      </c>
      <c r="C232" s="146"/>
      <c r="D232" s="146">
        <f t="shared" si="18"/>
        <v>0</v>
      </c>
      <c r="E232" s="146">
        <f t="shared" si="18"/>
        <v>0</v>
      </c>
    </row>
    <row r="233" spans="1:5" outlineLevel="2">
      <c r="A233" s="143">
        <v>3</v>
      </c>
      <c r="B233" s="144" t="s">
        <v>875</v>
      </c>
      <c r="C233" s="145">
        <f>C234</f>
        <v>0</v>
      </c>
      <c r="D233" s="145">
        <f>D234</f>
        <v>0</v>
      </c>
      <c r="E233" s="145">
        <f>E234</f>
        <v>0</v>
      </c>
    </row>
    <row r="234" spans="1:5" outlineLevel="3">
      <c r="A234" s="107"/>
      <c r="B234" s="106" t="s">
        <v>870</v>
      </c>
      <c r="C234" s="146">
        <v>0</v>
      </c>
      <c r="D234" s="146">
        <f>C234</f>
        <v>0</v>
      </c>
      <c r="E234" s="146">
        <f>D234</f>
        <v>0</v>
      </c>
    </row>
    <row r="235" spans="1:5" outlineLevel="1">
      <c r="A235" s="207" t="s">
        <v>899</v>
      </c>
      <c r="B235" s="20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43">
        <v>3</v>
      </c>
      <c r="B236" s="144" t="s">
        <v>875</v>
      </c>
      <c r="C236" s="145">
        <f>C237</f>
        <v>0</v>
      </c>
      <c r="D236" s="145">
        <f>D237</f>
        <v>0</v>
      </c>
      <c r="E236" s="145">
        <f>E237</f>
        <v>0</v>
      </c>
    </row>
    <row r="237" spans="1:5" outlineLevel="3">
      <c r="A237" s="107"/>
      <c r="B237" s="106" t="s">
        <v>870</v>
      </c>
      <c r="C237" s="146">
        <v>0</v>
      </c>
      <c r="D237" s="146">
        <f>C237</f>
        <v>0</v>
      </c>
      <c r="E237" s="146">
        <f>D237</f>
        <v>0</v>
      </c>
    </row>
    <row r="238" spans="1:5" outlineLevel="1">
      <c r="A238" s="207" t="s">
        <v>900</v>
      </c>
      <c r="B238" s="20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43">
        <v>2</v>
      </c>
      <c r="B239" s="144" t="s">
        <v>878</v>
      </c>
      <c r="C239" s="145">
        <f>C241+C242+C240</f>
        <v>0</v>
      </c>
      <c r="D239" s="145">
        <f>D241+D242+D240</f>
        <v>0</v>
      </c>
      <c r="E239" s="145">
        <f>E241+E242+E240</f>
        <v>0</v>
      </c>
    </row>
    <row r="240" spans="1:5" outlineLevel="3">
      <c r="A240" s="107"/>
      <c r="B240" s="106" t="s">
        <v>870</v>
      </c>
      <c r="C240" s="146">
        <v>0</v>
      </c>
      <c r="D240" s="146">
        <f t="shared" ref="D240:E242" si="19">C240</f>
        <v>0</v>
      </c>
      <c r="E240" s="146">
        <f t="shared" si="19"/>
        <v>0</v>
      </c>
    </row>
    <row r="241" spans="1:10" outlineLevel="3">
      <c r="A241" s="107"/>
      <c r="B241" s="106" t="s">
        <v>901</v>
      </c>
      <c r="C241" s="146"/>
      <c r="D241" s="146">
        <f t="shared" si="19"/>
        <v>0</v>
      </c>
      <c r="E241" s="146">
        <f t="shared" si="19"/>
        <v>0</v>
      </c>
    </row>
    <row r="242" spans="1:10" outlineLevel="3">
      <c r="A242" s="107"/>
      <c r="B242" s="106" t="s">
        <v>902</v>
      </c>
      <c r="C242" s="146"/>
      <c r="D242" s="146">
        <f t="shared" si="19"/>
        <v>0</v>
      </c>
      <c r="E242" s="146">
        <f t="shared" si="19"/>
        <v>0</v>
      </c>
    </row>
    <row r="243" spans="1:10" outlineLevel="1">
      <c r="A243" s="207" t="s">
        <v>903</v>
      </c>
      <c r="B243" s="20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43">
        <v>2</v>
      </c>
      <c r="B244" s="144" t="s">
        <v>878</v>
      </c>
      <c r="C244" s="145">
        <f>C246+C247+C248+C249+C245</f>
        <v>0</v>
      </c>
      <c r="D244" s="145">
        <f>D246+D247+D248+D249+D245</f>
        <v>0</v>
      </c>
      <c r="E244" s="145">
        <f>E246+E247+E248+E249+E245</f>
        <v>0</v>
      </c>
    </row>
    <row r="245" spans="1:10" outlineLevel="3">
      <c r="A245" s="107"/>
      <c r="B245" s="106" t="s">
        <v>870</v>
      </c>
      <c r="C245" s="146">
        <v>0</v>
      </c>
      <c r="D245" s="146">
        <f>C245</f>
        <v>0</v>
      </c>
      <c r="E245" s="146">
        <f>D245</f>
        <v>0</v>
      </c>
    </row>
    <row r="246" spans="1:10" outlineLevel="3">
      <c r="A246" s="107"/>
      <c r="B246" s="106" t="s">
        <v>891</v>
      </c>
      <c r="C246" s="146"/>
      <c r="D246" s="146">
        <f t="shared" ref="D246:E249" si="20">C246</f>
        <v>0</v>
      </c>
      <c r="E246" s="146">
        <f t="shared" si="20"/>
        <v>0</v>
      </c>
    </row>
    <row r="247" spans="1:10" outlineLevel="3">
      <c r="A247" s="107"/>
      <c r="B247" s="106" t="s">
        <v>904</v>
      </c>
      <c r="C247" s="146"/>
      <c r="D247" s="146">
        <f t="shared" si="20"/>
        <v>0</v>
      </c>
      <c r="E247" s="146">
        <f t="shared" si="20"/>
        <v>0</v>
      </c>
    </row>
    <row r="248" spans="1:10" outlineLevel="3">
      <c r="A248" s="107"/>
      <c r="B248" s="106" t="s">
        <v>898</v>
      </c>
      <c r="C248" s="146"/>
      <c r="D248" s="146">
        <f t="shared" si="20"/>
        <v>0</v>
      </c>
      <c r="E248" s="146">
        <f t="shared" si="20"/>
        <v>0</v>
      </c>
    </row>
    <row r="249" spans="1:10" outlineLevel="3">
      <c r="A249" s="107"/>
      <c r="B249" s="106" t="s">
        <v>905</v>
      </c>
      <c r="C249" s="146"/>
      <c r="D249" s="146">
        <f t="shared" si="20"/>
        <v>0</v>
      </c>
      <c r="E249" s="146">
        <f t="shared" si="20"/>
        <v>0</v>
      </c>
    </row>
    <row r="250" spans="1:10" outlineLevel="1">
      <c r="A250" s="207" t="s">
        <v>906</v>
      </c>
      <c r="B250" s="20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107"/>
      <c r="B251" s="106" t="s">
        <v>870</v>
      </c>
      <c r="C251" s="146">
        <v>0</v>
      </c>
      <c r="D251" s="146">
        <f>C251</f>
        <v>0</v>
      </c>
      <c r="E251" s="146">
        <f>D251</f>
        <v>0</v>
      </c>
    </row>
    <row r="252" spans="1:10" outlineLevel="3">
      <c r="A252" s="107"/>
      <c r="B252" s="106" t="s">
        <v>907</v>
      </c>
      <c r="C252" s="146">
        <v>0</v>
      </c>
      <c r="D252" s="146">
        <f>C252</f>
        <v>0</v>
      </c>
      <c r="E252" s="146">
        <f>D252</f>
        <v>0</v>
      </c>
    </row>
    <row r="256" spans="1:10" ht="18.5">
      <c r="A256" s="200" t="s">
        <v>67</v>
      </c>
      <c r="B256" s="200"/>
      <c r="C256" s="200"/>
      <c r="D256" s="174" t="s">
        <v>868</v>
      </c>
      <c r="E256" s="174" t="s">
        <v>869</v>
      </c>
      <c r="G256" s="48" t="s">
        <v>613</v>
      </c>
      <c r="H256" s="49">
        <f>C257+C559</f>
        <v>1075046.4419999998</v>
      </c>
      <c r="I256" s="50"/>
      <c r="J256" s="51" t="b">
        <f>AND(H256=I256)</f>
        <v>0</v>
      </c>
    </row>
    <row r="257" spans="1:10">
      <c r="A257" s="192" t="s">
        <v>60</v>
      </c>
      <c r="B257" s="193"/>
      <c r="C257" s="38">
        <f>C258+C550</f>
        <v>656723.40299999993</v>
      </c>
      <c r="D257" s="38">
        <f>D258+D550</f>
        <v>438631.93099999998</v>
      </c>
      <c r="E257" s="38">
        <f>E258+E550</f>
        <v>438631.93099999998</v>
      </c>
      <c r="G257" s="40" t="s">
        <v>60</v>
      </c>
      <c r="H257" s="42">
        <f>C257</f>
        <v>656723.40299999993</v>
      </c>
      <c r="I257" s="43"/>
      <c r="J257" s="41" t="b">
        <f>AND(H257=I257)</f>
        <v>0</v>
      </c>
    </row>
    <row r="258" spans="1:10">
      <c r="A258" s="186" t="s">
        <v>288</v>
      </c>
      <c r="B258" s="187"/>
      <c r="C258" s="37">
        <f>C259+C339+C483+C547</f>
        <v>640288.30799999996</v>
      </c>
      <c r="D258" s="37">
        <f>D259+D339+D483+D547</f>
        <v>422196.83600000001</v>
      </c>
      <c r="E258" s="37">
        <f>E259+E339+E483+E547</f>
        <v>422196.83600000001</v>
      </c>
      <c r="G258" s="40" t="s">
        <v>57</v>
      </c>
      <c r="H258" s="42">
        <f t="shared" ref="H258:H321" si="21">C258</f>
        <v>640288.30799999996</v>
      </c>
      <c r="I258" s="43"/>
      <c r="J258" s="41" t="b">
        <f>AND(H258=I258)</f>
        <v>0</v>
      </c>
    </row>
    <row r="259" spans="1:10">
      <c r="A259" s="188" t="s">
        <v>289</v>
      </c>
      <c r="B259" s="189"/>
      <c r="C259" s="34">
        <f>C260+C263+C314</f>
        <v>350981.58500000002</v>
      </c>
      <c r="D259" s="34">
        <f>D260+D263+D314</f>
        <v>132890.11300000001</v>
      </c>
      <c r="E259" s="34">
        <f>E260+E263+E314</f>
        <v>132890.11300000001</v>
      </c>
      <c r="G259" s="40" t="s">
        <v>614</v>
      </c>
      <c r="H259" s="42">
        <f t="shared" si="21"/>
        <v>350981.58500000002</v>
      </c>
      <c r="I259" s="43"/>
      <c r="J259" s="41" t="b">
        <f>AND(H259=I259)</f>
        <v>0</v>
      </c>
    </row>
    <row r="260" spans="1:10" outlineLevel="1">
      <c r="A260" s="190" t="s">
        <v>290</v>
      </c>
      <c r="B260" s="191"/>
      <c r="C260" s="33">
        <f>SUM(C261:C262)</f>
        <v>960</v>
      </c>
      <c r="D260" s="33">
        <f>SUM(D261:D262)</f>
        <v>960</v>
      </c>
      <c r="E260" s="33">
        <f>SUM(E261:E262)</f>
        <v>960</v>
      </c>
      <c r="H260" s="42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2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2">
        <f t="shared" si="21"/>
        <v>0</v>
      </c>
    </row>
    <row r="263" spans="1:10" outlineLevel="1">
      <c r="A263" s="190" t="s">
        <v>291</v>
      </c>
      <c r="B263" s="191"/>
      <c r="C263" s="33">
        <f>C264+C265+C289+C296+C298+C302+C305+C308+C313</f>
        <v>318021.58500000002</v>
      </c>
      <c r="D263" s="33">
        <f>D264+D265+D289+D296+D298+D302+D305+D308+D313</f>
        <v>131630.11300000001</v>
      </c>
      <c r="E263" s="33">
        <f>E264+E265+E289+E296+E298+E302+E305+E308+E313</f>
        <v>131630.11300000001</v>
      </c>
      <c r="H263" s="42">
        <f t="shared" si="21"/>
        <v>318021.58500000002</v>
      </c>
    </row>
    <row r="264" spans="1:10" outlineLevel="2">
      <c r="A264" s="6">
        <v>1101</v>
      </c>
      <c r="B264" s="4" t="s">
        <v>34</v>
      </c>
      <c r="C264" s="5">
        <v>131630.11300000001</v>
      </c>
      <c r="D264" s="5">
        <f>C264</f>
        <v>131630.11300000001</v>
      </c>
      <c r="E264" s="5">
        <f>D264</f>
        <v>131630.11300000001</v>
      </c>
      <c r="H264" s="42">
        <f t="shared" si="21"/>
        <v>131630.11300000001</v>
      </c>
    </row>
    <row r="265" spans="1:10" outlineLevel="2">
      <c r="A265" s="6">
        <v>1101</v>
      </c>
      <c r="B265" s="4" t="s">
        <v>35</v>
      </c>
      <c r="C265" s="5">
        <v>116667</v>
      </c>
      <c r="D265" s="5">
        <f>SUM(D266:D288)</f>
        <v>0</v>
      </c>
      <c r="E265" s="5">
        <f>SUM(E266:E288)</f>
        <v>0</v>
      </c>
      <c r="H265" s="42">
        <f t="shared" si="21"/>
        <v>116667</v>
      </c>
    </row>
    <row r="266" spans="1:10" outlineLevel="3">
      <c r="A266" s="30"/>
      <c r="B266" s="29" t="s">
        <v>240</v>
      </c>
      <c r="C266" s="31"/>
      <c r="D266" s="31">
        <f>C266</f>
        <v>0</v>
      </c>
      <c r="E266" s="31">
        <f>D266</f>
        <v>0</v>
      </c>
      <c r="H266" s="42">
        <f t="shared" si="21"/>
        <v>0</v>
      </c>
    </row>
    <row r="267" spans="1:10" outlineLevel="3">
      <c r="A267" s="30"/>
      <c r="B267" s="29" t="s">
        <v>241</v>
      </c>
      <c r="C267" s="31"/>
      <c r="D267" s="31">
        <f t="shared" ref="D267:E282" si="22">C267</f>
        <v>0</v>
      </c>
      <c r="E267" s="31">
        <f t="shared" si="22"/>
        <v>0</v>
      </c>
      <c r="H267" s="42">
        <f t="shared" si="21"/>
        <v>0</v>
      </c>
    </row>
    <row r="268" spans="1:10" outlineLevel="3">
      <c r="A268" s="30"/>
      <c r="B268" s="29" t="s">
        <v>242</v>
      </c>
      <c r="C268" s="31"/>
      <c r="D268" s="31">
        <f t="shared" si="22"/>
        <v>0</v>
      </c>
      <c r="E268" s="31">
        <f t="shared" si="22"/>
        <v>0</v>
      </c>
      <c r="H268" s="42">
        <f t="shared" si="21"/>
        <v>0</v>
      </c>
    </row>
    <row r="269" spans="1:10" outlineLevel="3">
      <c r="A269" s="30"/>
      <c r="B269" s="29" t="s">
        <v>243</v>
      </c>
      <c r="C269" s="31"/>
      <c r="D269" s="31">
        <f t="shared" si="22"/>
        <v>0</v>
      </c>
      <c r="E269" s="31">
        <f t="shared" si="22"/>
        <v>0</v>
      </c>
      <c r="H269" s="42">
        <f t="shared" si="21"/>
        <v>0</v>
      </c>
    </row>
    <row r="270" spans="1:10" outlineLevel="3">
      <c r="A270" s="30"/>
      <c r="B270" s="29" t="s">
        <v>244</v>
      </c>
      <c r="C270" s="31"/>
      <c r="D270" s="31">
        <f t="shared" si="22"/>
        <v>0</v>
      </c>
      <c r="E270" s="31">
        <f t="shared" si="22"/>
        <v>0</v>
      </c>
      <c r="H270" s="42">
        <f t="shared" si="21"/>
        <v>0</v>
      </c>
    </row>
    <row r="271" spans="1:10" outlineLevel="3">
      <c r="A271" s="30"/>
      <c r="B271" s="29" t="s">
        <v>245</v>
      </c>
      <c r="C271" s="31"/>
      <c r="D271" s="31">
        <f t="shared" si="22"/>
        <v>0</v>
      </c>
      <c r="E271" s="31">
        <f t="shared" si="22"/>
        <v>0</v>
      </c>
      <c r="H271" s="42">
        <f t="shared" si="21"/>
        <v>0</v>
      </c>
    </row>
    <row r="272" spans="1:10" outlineLevel="3">
      <c r="A272" s="30"/>
      <c r="B272" s="29" t="s">
        <v>246</v>
      </c>
      <c r="C272" s="31"/>
      <c r="D272" s="31">
        <f t="shared" si="22"/>
        <v>0</v>
      </c>
      <c r="E272" s="31">
        <f t="shared" si="22"/>
        <v>0</v>
      </c>
      <c r="H272" s="42">
        <f t="shared" si="21"/>
        <v>0</v>
      </c>
    </row>
    <row r="273" spans="1:8" outlineLevel="3">
      <c r="A273" s="30"/>
      <c r="B273" s="29" t="s">
        <v>247</v>
      </c>
      <c r="C273" s="31"/>
      <c r="D273" s="31">
        <f t="shared" si="22"/>
        <v>0</v>
      </c>
      <c r="E273" s="31">
        <f t="shared" si="22"/>
        <v>0</v>
      </c>
      <c r="H273" s="42">
        <f t="shared" si="21"/>
        <v>0</v>
      </c>
    </row>
    <row r="274" spans="1:8" outlineLevel="3">
      <c r="A274" s="30"/>
      <c r="B274" s="29" t="s">
        <v>248</v>
      </c>
      <c r="C274" s="31"/>
      <c r="D274" s="31">
        <f t="shared" si="22"/>
        <v>0</v>
      </c>
      <c r="E274" s="31">
        <f t="shared" si="22"/>
        <v>0</v>
      </c>
      <c r="H274" s="42">
        <f t="shared" si="21"/>
        <v>0</v>
      </c>
    </row>
    <row r="275" spans="1:8" outlineLevel="3">
      <c r="A275" s="30"/>
      <c r="B275" s="29" t="s">
        <v>249</v>
      </c>
      <c r="C275" s="31"/>
      <c r="D275" s="31">
        <f t="shared" si="22"/>
        <v>0</v>
      </c>
      <c r="E275" s="31">
        <f t="shared" si="22"/>
        <v>0</v>
      </c>
      <c r="H275" s="42">
        <f t="shared" si="21"/>
        <v>0</v>
      </c>
    </row>
    <row r="276" spans="1:8" outlineLevel="3">
      <c r="A276" s="30"/>
      <c r="B276" s="29" t="s">
        <v>250</v>
      </c>
      <c r="C276" s="31"/>
      <c r="D276" s="31">
        <f t="shared" si="22"/>
        <v>0</v>
      </c>
      <c r="E276" s="31">
        <f t="shared" si="22"/>
        <v>0</v>
      </c>
      <c r="H276" s="42">
        <f t="shared" si="21"/>
        <v>0</v>
      </c>
    </row>
    <row r="277" spans="1:8" outlineLevel="3">
      <c r="A277" s="30"/>
      <c r="B277" s="29" t="s">
        <v>251</v>
      </c>
      <c r="C277" s="31"/>
      <c r="D277" s="31">
        <f t="shared" si="22"/>
        <v>0</v>
      </c>
      <c r="E277" s="31">
        <f t="shared" si="22"/>
        <v>0</v>
      </c>
      <c r="H277" s="42">
        <f t="shared" si="21"/>
        <v>0</v>
      </c>
    </row>
    <row r="278" spans="1:8" outlineLevel="3">
      <c r="A278" s="30"/>
      <c r="B278" s="29" t="s">
        <v>252</v>
      </c>
      <c r="C278" s="31"/>
      <c r="D278" s="31">
        <f t="shared" si="22"/>
        <v>0</v>
      </c>
      <c r="E278" s="31">
        <f t="shared" si="22"/>
        <v>0</v>
      </c>
      <c r="H278" s="42">
        <f t="shared" si="21"/>
        <v>0</v>
      </c>
    </row>
    <row r="279" spans="1:8" outlineLevel="3">
      <c r="A279" s="30"/>
      <c r="B279" s="29" t="s">
        <v>253</v>
      </c>
      <c r="C279" s="31"/>
      <c r="D279" s="31">
        <f t="shared" si="22"/>
        <v>0</v>
      </c>
      <c r="E279" s="31">
        <f t="shared" si="22"/>
        <v>0</v>
      </c>
      <c r="H279" s="42">
        <f t="shared" si="21"/>
        <v>0</v>
      </c>
    </row>
    <row r="280" spans="1:8" outlineLevel="3">
      <c r="A280" s="30"/>
      <c r="B280" s="29" t="s">
        <v>254</v>
      </c>
      <c r="C280" s="31"/>
      <c r="D280" s="31">
        <f t="shared" si="22"/>
        <v>0</v>
      </c>
      <c r="E280" s="31">
        <f t="shared" si="22"/>
        <v>0</v>
      </c>
      <c r="H280" s="42">
        <f t="shared" si="21"/>
        <v>0</v>
      </c>
    </row>
    <row r="281" spans="1:8" outlineLevel="3">
      <c r="A281" s="30"/>
      <c r="B281" s="29" t="s">
        <v>255</v>
      </c>
      <c r="C281" s="31"/>
      <c r="D281" s="31">
        <f t="shared" si="22"/>
        <v>0</v>
      </c>
      <c r="E281" s="31">
        <f t="shared" si="22"/>
        <v>0</v>
      </c>
      <c r="H281" s="42">
        <f t="shared" si="21"/>
        <v>0</v>
      </c>
    </row>
    <row r="282" spans="1:8" outlineLevel="3">
      <c r="A282" s="30"/>
      <c r="B282" s="29" t="s">
        <v>256</v>
      </c>
      <c r="C282" s="31"/>
      <c r="D282" s="31">
        <f t="shared" si="22"/>
        <v>0</v>
      </c>
      <c r="E282" s="31">
        <f t="shared" si="22"/>
        <v>0</v>
      </c>
      <c r="H282" s="42">
        <f t="shared" si="21"/>
        <v>0</v>
      </c>
    </row>
    <row r="283" spans="1:8" outlineLevel="3">
      <c r="A283" s="30"/>
      <c r="B283" s="29" t="s">
        <v>257</v>
      </c>
      <c r="C283" s="31"/>
      <c r="D283" s="31">
        <f t="shared" ref="D283:E288" si="23">C283</f>
        <v>0</v>
      </c>
      <c r="E283" s="31">
        <f t="shared" si="23"/>
        <v>0</v>
      </c>
      <c r="H283" s="42">
        <f t="shared" si="21"/>
        <v>0</v>
      </c>
    </row>
    <row r="284" spans="1:8" outlineLevel="3">
      <c r="A284" s="30"/>
      <c r="B284" s="29" t="s">
        <v>258</v>
      </c>
      <c r="C284" s="31"/>
      <c r="D284" s="31">
        <f t="shared" si="23"/>
        <v>0</v>
      </c>
      <c r="E284" s="31">
        <f t="shared" si="23"/>
        <v>0</v>
      </c>
      <c r="H284" s="42">
        <f t="shared" si="21"/>
        <v>0</v>
      </c>
    </row>
    <row r="285" spans="1:8" outlineLevel="3">
      <c r="A285" s="30"/>
      <c r="B285" s="29" t="s">
        <v>259</v>
      </c>
      <c r="C285" s="31"/>
      <c r="D285" s="31">
        <f t="shared" si="23"/>
        <v>0</v>
      </c>
      <c r="E285" s="31">
        <f t="shared" si="23"/>
        <v>0</v>
      </c>
      <c r="H285" s="42">
        <f t="shared" si="21"/>
        <v>0</v>
      </c>
    </row>
    <row r="286" spans="1:8" outlineLevel="3">
      <c r="A286" s="30"/>
      <c r="B286" s="29" t="s">
        <v>260</v>
      </c>
      <c r="C286" s="31"/>
      <c r="D286" s="31">
        <f t="shared" si="23"/>
        <v>0</v>
      </c>
      <c r="E286" s="31">
        <f t="shared" si="23"/>
        <v>0</v>
      </c>
      <c r="H286" s="42">
        <f t="shared" si="21"/>
        <v>0</v>
      </c>
    </row>
    <row r="287" spans="1:8" outlineLevel="3">
      <c r="A287" s="30"/>
      <c r="B287" s="29" t="s">
        <v>261</v>
      </c>
      <c r="C287" s="31"/>
      <c r="D287" s="31">
        <f t="shared" si="23"/>
        <v>0</v>
      </c>
      <c r="E287" s="31">
        <f t="shared" si="23"/>
        <v>0</v>
      </c>
      <c r="H287" s="42">
        <f t="shared" si="21"/>
        <v>0</v>
      </c>
    </row>
    <row r="288" spans="1:8" outlineLevel="3">
      <c r="A288" s="30"/>
      <c r="B288" s="29" t="s">
        <v>262</v>
      </c>
      <c r="C288" s="31"/>
      <c r="D288" s="31">
        <f t="shared" si="23"/>
        <v>0</v>
      </c>
      <c r="E288" s="31">
        <f t="shared" si="23"/>
        <v>0</v>
      </c>
      <c r="H288" s="42">
        <f t="shared" si="21"/>
        <v>0</v>
      </c>
    </row>
    <row r="289" spans="1:8" outlineLevel="2">
      <c r="A289" s="6">
        <v>1101</v>
      </c>
      <c r="B289" s="4" t="s">
        <v>36</v>
      </c>
      <c r="C289" s="5">
        <v>4296</v>
      </c>
      <c r="D289" s="5">
        <f>SUM(D290:D295)</f>
        <v>0</v>
      </c>
      <c r="E289" s="5">
        <f>SUM(E290:E295)</f>
        <v>0</v>
      </c>
      <c r="H289" s="42">
        <f t="shared" si="21"/>
        <v>4296</v>
      </c>
    </row>
    <row r="290" spans="1:8" outlineLevel="3">
      <c r="A290" s="30"/>
      <c r="B290" s="29" t="s">
        <v>263</v>
      </c>
      <c r="C290" s="31"/>
      <c r="D290" s="31">
        <f>C290</f>
        <v>0</v>
      </c>
      <c r="E290" s="31">
        <f>D290</f>
        <v>0</v>
      </c>
      <c r="H290" s="42">
        <f t="shared" si="21"/>
        <v>0</v>
      </c>
    </row>
    <row r="291" spans="1:8" outlineLevel="3">
      <c r="A291" s="30"/>
      <c r="B291" s="29" t="s">
        <v>264</v>
      </c>
      <c r="C291" s="31"/>
      <c r="D291" s="31">
        <f t="shared" ref="D291:E295" si="24">C291</f>
        <v>0</v>
      </c>
      <c r="E291" s="31">
        <f t="shared" si="24"/>
        <v>0</v>
      </c>
      <c r="H291" s="42">
        <f t="shared" si="21"/>
        <v>0</v>
      </c>
    </row>
    <row r="292" spans="1:8" outlineLevel="3">
      <c r="A292" s="30"/>
      <c r="B292" s="29" t="s">
        <v>265</v>
      </c>
      <c r="C292" s="31"/>
      <c r="D292" s="31">
        <f t="shared" si="24"/>
        <v>0</v>
      </c>
      <c r="E292" s="31">
        <f t="shared" si="24"/>
        <v>0</v>
      </c>
      <c r="H292" s="42">
        <f t="shared" si="21"/>
        <v>0</v>
      </c>
    </row>
    <row r="293" spans="1:8" outlineLevel="3">
      <c r="A293" s="30"/>
      <c r="B293" s="29" t="s">
        <v>266</v>
      </c>
      <c r="C293" s="31"/>
      <c r="D293" s="31">
        <f t="shared" si="24"/>
        <v>0</v>
      </c>
      <c r="E293" s="31">
        <f t="shared" si="24"/>
        <v>0</v>
      </c>
      <c r="H293" s="42">
        <f t="shared" si="21"/>
        <v>0</v>
      </c>
    </row>
    <row r="294" spans="1:8" outlineLevel="3">
      <c r="A294" s="30"/>
      <c r="B294" s="29" t="s">
        <v>267</v>
      </c>
      <c r="C294" s="31"/>
      <c r="D294" s="31">
        <f t="shared" si="24"/>
        <v>0</v>
      </c>
      <c r="E294" s="31">
        <f t="shared" si="24"/>
        <v>0</v>
      </c>
      <c r="H294" s="42">
        <f t="shared" si="21"/>
        <v>0</v>
      </c>
    </row>
    <row r="295" spans="1:8" outlineLevel="3">
      <c r="A295" s="30"/>
      <c r="B295" s="29" t="s">
        <v>268</v>
      </c>
      <c r="C295" s="31"/>
      <c r="D295" s="31">
        <f t="shared" si="24"/>
        <v>0</v>
      </c>
      <c r="E295" s="31">
        <f t="shared" si="24"/>
        <v>0</v>
      </c>
      <c r="H295" s="42">
        <f t="shared" si="21"/>
        <v>0</v>
      </c>
    </row>
    <row r="296" spans="1:8" outlineLevel="2">
      <c r="A296" s="6">
        <v>1101</v>
      </c>
      <c r="B296" s="4" t="s">
        <v>269</v>
      </c>
      <c r="C296" s="5">
        <v>300</v>
      </c>
      <c r="D296" s="5">
        <f>SUM(D297)</f>
        <v>0</v>
      </c>
      <c r="E296" s="5">
        <f>SUM(E297)</f>
        <v>0</v>
      </c>
      <c r="H296" s="42">
        <f t="shared" si="21"/>
        <v>300</v>
      </c>
    </row>
    <row r="297" spans="1:8" outlineLevel="3">
      <c r="A297" s="30"/>
      <c r="B297" s="29" t="s">
        <v>133</v>
      </c>
      <c r="C297" s="31"/>
      <c r="D297" s="31">
        <f>C297</f>
        <v>0</v>
      </c>
      <c r="E297" s="31">
        <f>D297</f>
        <v>0</v>
      </c>
      <c r="H297" s="42">
        <f t="shared" si="21"/>
        <v>0</v>
      </c>
    </row>
    <row r="298" spans="1:8" outlineLevel="2">
      <c r="A298" s="6">
        <v>1101</v>
      </c>
      <c r="B298" s="4" t="s">
        <v>37</v>
      </c>
      <c r="C298" s="5">
        <v>12000</v>
      </c>
      <c r="D298" s="5">
        <f>SUM(D299:D301)</f>
        <v>0</v>
      </c>
      <c r="E298" s="5">
        <f>SUM(E299:E301)</f>
        <v>0</v>
      </c>
      <c r="H298" s="42">
        <f t="shared" si="21"/>
        <v>12000</v>
      </c>
    </row>
    <row r="299" spans="1:8" outlineLevel="3">
      <c r="A299" s="30"/>
      <c r="B299" s="29" t="s">
        <v>270</v>
      </c>
      <c r="C299" s="31"/>
      <c r="D299" s="31">
        <f t="shared" ref="D299:E301" si="25">C299</f>
        <v>0</v>
      </c>
      <c r="E299" s="31">
        <f t="shared" si="25"/>
        <v>0</v>
      </c>
      <c r="H299" s="42">
        <f t="shared" si="21"/>
        <v>0</v>
      </c>
    </row>
    <row r="300" spans="1:8" outlineLevel="3">
      <c r="A300" s="30"/>
      <c r="B300" s="29" t="s">
        <v>271</v>
      </c>
      <c r="C300" s="31"/>
      <c r="D300" s="31">
        <f t="shared" si="25"/>
        <v>0</v>
      </c>
      <c r="E300" s="31">
        <f t="shared" si="25"/>
        <v>0</v>
      </c>
      <c r="H300" s="42">
        <f t="shared" si="21"/>
        <v>0</v>
      </c>
    </row>
    <row r="301" spans="1:8" outlineLevel="3">
      <c r="A301" s="30"/>
      <c r="B301" s="29" t="s">
        <v>272</v>
      </c>
      <c r="C301" s="31"/>
      <c r="D301" s="31">
        <f t="shared" si="25"/>
        <v>0</v>
      </c>
      <c r="E301" s="31">
        <f t="shared" si="25"/>
        <v>0</v>
      </c>
      <c r="H301" s="42">
        <f t="shared" si="21"/>
        <v>0</v>
      </c>
    </row>
    <row r="302" spans="1:8" outlineLevel="2">
      <c r="A302" s="6">
        <v>1101</v>
      </c>
      <c r="B302" s="4" t="s">
        <v>273</v>
      </c>
      <c r="C302" s="5">
        <v>1000</v>
      </c>
      <c r="D302" s="5">
        <f>SUM(D303:D304)</f>
        <v>0</v>
      </c>
      <c r="E302" s="5">
        <f>SUM(E303:E304)</f>
        <v>0</v>
      </c>
      <c r="H302" s="42">
        <f t="shared" si="21"/>
        <v>1000</v>
      </c>
    </row>
    <row r="303" spans="1:8" outlineLevel="3">
      <c r="A303" s="30"/>
      <c r="B303" s="29" t="s">
        <v>274</v>
      </c>
      <c r="C303" s="31">
        <v>0</v>
      </c>
      <c r="D303" s="31">
        <f>C303</f>
        <v>0</v>
      </c>
      <c r="E303" s="31">
        <f>D303</f>
        <v>0</v>
      </c>
      <c r="H303" s="42">
        <f t="shared" si="21"/>
        <v>0</v>
      </c>
    </row>
    <row r="304" spans="1:8" outlineLevel="3">
      <c r="A304" s="30"/>
      <c r="B304" s="29" t="s">
        <v>275</v>
      </c>
      <c r="C304" s="31">
        <v>0</v>
      </c>
      <c r="D304" s="31">
        <f>C304</f>
        <v>0</v>
      </c>
      <c r="E304" s="31">
        <f>D304</f>
        <v>0</v>
      </c>
      <c r="H304" s="42">
        <f t="shared" si="21"/>
        <v>0</v>
      </c>
    </row>
    <row r="305" spans="1:8" outlineLevel="2">
      <c r="A305" s="6">
        <v>1101</v>
      </c>
      <c r="B305" s="4" t="s">
        <v>38</v>
      </c>
      <c r="C305" s="5">
        <v>3821.8319999999999</v>
      </c>
      <c r="D305" s="5">
        <f>SUM(D306:D307)</f>
        <v>0</v>
      </c>
      <c r="E305" s="5">
        <f>SUM(E306:E307)</f>
        <v>0</v>
      </c>
      <c r="H305" s="42">
        <f t="shared" si="21"/>
        <v>3821.8319999999999</v>
      </c>
    </row>
    <row r="306" spans="1:8" outlineLevel="3">
      <c r="A306" s="30"/>
      <c r="B306" s="29" t="s">
        <v>276</v>
      </c>
      <c r="C306" s="31"/>
      <c r="D306" s="31">
        <f>C306</f>
        <v>0</v>
      </c>
      <c r="E306" s="31">
        <f>D306</f>
        <v>0</v>
      </c>
      <c r="H306" s="42">
        <f t="shared" si="21"/>
        <v>0</v>
      </c>
    </row>
    <row r="307" spans="1:8" outlineLevel="3">
      <c r="A307" s="30"/>
      <c r="B307" s="29" t="s">
        <v>277</v>
      </c>
      <c r="C307" s="31"/>
      <c r="D307" s="31">
        <f>C307</f>
        <v>0</v>
      </c>
      <c r="E307" s="31">
        <f>D307</f>
        <v>0</v>
      </c>
      <c r="H307" s="42">
        <f t="shared" si="21"/>
        <v>0</v>
      </c>
    </row>
    <row r="308" spans="1:8" outlineLevel="2">
      <c r="A308" s="6">
        <v>1101</v>
      </c>
      <c r="B308" s="4" t="s">
        <v>39</v>
      </c>
      <c r="C308" s="5">
        <v>48306.64</v>
      </c>
      <c r="D308" s="5">
        <f>SUM(D309:D312)</f>
        <v>0</v>
      </c>
      <c r="E308" s="5">
        <f>SUM(E309:E312)</f>
        <v>0</v>
      </c>
      <c r="H308" s="42">
        <f t="shared" si="21"/>
        <v>48306.64</v>
      </c>
    </row>
    <row r="309" spans="1:8" outlineLevel="3">
      <c r="A309" s="30"/>
      <c r="B309" s="29" t="s">
        <v>278</v>
      </c>
      <c r="C309" s="31"/>
      <c r="D309" s="31">
        <f>C309</f>
        <v>0</v>
      </c>
      <c r="E309" s="31">
        <f>D309</f>
        <v>0</v>
      </c>
      <c r="H309" s="42">
        <f t="shared" si="21"/>
        <v>0</v>
      </c>
    </row>
    <row r="310" spans="1:8" outlineLevel="3">
      <c r="A310" s="30"/>
      <c r="B310" s="29" t="s">
        <v>279</v>
      </c>
      <c r="C310" s="31"/>
      <c r="D310" s="31">
        <f t="shared" ref="D310:E312" si="26">C310</f>
        <v>0</v>
      </c>
      <c r="E310" s="31">
        <f t="shared" si="26"/>
        <v>0</v>
      </c>
      <c r="H310" s="42">
        <f t="shared" si="21"/>
        <v>0</v>
      </c>
    </row>
    <row r="311" spans="1:8" outlineLevel="3">
      <c r="A311" s="30"/>
      <c r="B311" s="29" t="s">
        <v>280</v>
      </c>
      <c r="C311" s="31"/>
      <c r="D311" s="31">
        <f t="shared" si="26"/>
        <v>0</v>
      </c>
      <c r="E311" s="31">
        <f t="shared" si="26"/>
        <v>0</v>
      </c>
      <c r="H311" s="42">
        <f t="shared" si="21"/>
        <v>0</v>
      </c>
    </row>
    <row r="312" spans="1:8" outlineLevel="3">
      <c r="A312" s="30"/>
      <c r="B312" s="29" t="s">
        <v>281</v>
      </c>
      <c r="C312" s="31"/>
      <c r="D312" s="31">
        <f t="shared" si="26"/>
        <v>0</v>
      </c>
      <c r="E312" s="31">
        <f t="shared" si="26"/>
        <v>0</v>
      </c>
      <c r="H312" s="42">
        <f t="shared" si="21"/>
        <v>0</v>
      </c>
    </row>
    <row r="313" spans="1:8" outlineLevel="2">
      <c r="A313" s="6">
        <v>1101</v>
      </c>
      <c r="B313" s="4" t="s">
        <v>134</v>
      </c>
      <c r="C313" s="5"/>
      <c r="D313" s="5">
        <f>C313</f>
        <v>0</v>
      </c>
      <c r="E313" s="5">
        <f>D313</f>
        <v>0</v>
      </c>
      <c r="H313" s="42">
        <f t="shared" si="21"/>
        <v>0</v>
      </c>
    </row>
    <row r="314" spans="1:8" outlineLevel="1">
      <c r="A314" s="190" t="s">
        <v>625</v>
      </c>
      <c r="B314" s="191"/>
      <c r="C314" s="33">
        <f>C315+C325+C331+C336+C337+C338+C328</f>
        <v>32000</v>
      </c>
      <c r="D314" s="33">
        <f>D315+D325+D331+D336+D337+D338+D328</f>
        <v>300</v>
      </c>
      <c r="E314" s="33">
        <f>E315+E325+E331+E336+E337+E338+E328</f>
        <v>300</v>
      </c>
      <c r="H314" s="42">
        <f t="shared" si="21"/>
        <v>32000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2">
        <f t="shared" si="21"/>
        <v>0</v>
      </c>
    </row>
    <row r="316" spans="1:8" outlineLevel="3">
      <c r="A316" s="30"/>
      <c r="B316" s="29" t="s">
        <v>282</v>
      </c>
      <c r="C316" s="31"/>
      <c r="D316" s="31">
        <f>C316</f>
        <v>0</v>
      </c>
      <c r="E316" s="31">
        <f>D316</f>
        <v>0</v>
      </c>
      <c r="H316" s="42">
        <f t="shared" si="21"/>
        <v>0</v>
      </c>
    </row>
    <row r="317" spans="1:8" outlineLevel="3">
      <c r="A317" s="30"/>
      <c r="B317" s="29" t="s">
        <v>240</v>
      </c>
      <c r="C317" s="31"/>
      <c r="D317" s="31">
        <f t="shared" ref="D317:E324" si="27">C317</f>
        <v>0</v>
      </c>
      <c r="E317" s="31">
        <f t="shared" si="27"/>
        <v>0</v>
      </c>
      <c r="H317" s="42">
        <f t="shared" si="21"/>
        <v>0</v>
      </c>
    </row>
    <row r="318" spans="1:8" outlineLevel="3">
      <c r="A318" s="30"/>
      <c r="B318" s="29" t="s">
        <v>283</v>
      </c>
      <c r="C318" s="31"/>
      <c r="D318" s="31">
        <f t="shared" si="27"/>
        <v>0</v>
      </c>
      <c r="E318" s="31">
        <f t="shared" si="27"/>
        <v>0</v>
      </c>
      <c r="H318" s="42">
        <f t="shared" si="21"/>
        <v>0</v>
      </c>
    </row>
    <row r="319" spans="1:8" outlineLevel="3">
      <c r="A319" s="30"/>
      <c r="B319" s="29" t="s">
        <v>270</v>
      </c>
      <c r="C319" s="31"/>
      <c r="D319" s="31">
        <f t="shared" si="27"/>
        <v>0</v>
      </c>
      <c r="E319" s="31">
        <f t="shared" si="27"/>
        <v>0</v>
      </c>
      <c r="H319" s="42">
        <f t="shared" si="21"/>
        <v>0</v>
      </c>
    </row>
    <row r="320" spans="1:8" outlineLevel="3">
      <c r="A320" s="30"/>
      <c r="B320" s="29" t="s">
        <v>284</v>
      </c>
      <c r="C320" s="31"/>
      <c r="D320" s="31">
        <f t="shared" si="27"/>
        <v>0</v>
      </c>
      <c r="E320" s="31">
        <f t="shared" si="27"/>
        <v>0</v>
      </c>
      <c r="H320" s="42">
        <f t="shared" si="21"/>
        <v>0</v>
      </c>
    </row>
    <row r="321" spans="1:8" outlineLevel="3">
      <c r="A321" s="30"/>
      <c r="B321" s="29" t="s">
        <v>274</v>
      </c>
      <c r="C321" s="31"/>
      <c r="D321" s="31">
        <f t="shared" si="27"/>
        <v>0</v>
      </c>
      <c r="E321" s="31">
        <f t="shared" si="27"/>
        <v>0</v>
      </c>
      <c r="H321" s="42">
        <f t="shared" si="21"/>
        <v>0</v>
      </c>
    </row>
    <row r="322" spans="1:8" outlineLevel="3">
      <c r="A322" s="30"/>
      <c r="B322" s="29" t="s">
        <v>275</v>
      </c>
      <c r="C322" s="31"/>
      <c r="D322" s="31">
        <f t="shared" si="27"/>
        <v>0</v>
      </c>
      <c r="E322" s="31">
        <f t="shared" si="27"/>
        <v>0</v>
      </c>
      <c r="H322" s="42">
        <f t="shared" ref="H322:H385" si="28">C322</f>
        <v>0</v>
      </c>
    </row>
    <row r="323" spans="1:8" outlineLevel="3">
      <c r="A323" s="30"/>
      <c r="B323" s="29" t="s">
        <v>260</v>
      </c>
      <c r="C323" s="31"/>
      <c r="D323" s="31">
        <f t="shared" si="27"/>
        <v>0</v>
      </c>
      <c r="E323" s="31">
        <f t="shared" si="27"/>
        <v>0</v>
      </c>
      <c r="H323" s="42">
        <f t="shared" si="28"/>
        <v>0</v>
      </c>
    </row>
    <row r="324" spans="1:8" outlineLevel="3">
      <c r="A324" s="30"/>
      <c r="B324" s="29" t="s">
        <v>261</v>
      </c>
      <c r="C324" s="31"/>
      <c r="D324" s="31">
        <f t="shared" si="27"/>
        <v>0</v>
      </c>
      <c r="E324" s="31">
        <f t="shared" si="27"/>
        <v>0</v>
      </c>
      <c r="H324" s="42">
        <f t="shared" si="28"/>
        <v>0</v>
      </c>
    </row>
    <row r="325" spans="1:8" outlineLevel="2">
      <c r="A325" s="6">
        <v>1102</v>
      </c>
      <c r="B325" s="4" t="s">
        <v>285</v>
      </c>
      <c r="C325" s="5">
        <v>25443</v>
      </c>
      <c r="D325" s="5">
        <f>SUM(D326:D327)</f>
        <v>0</v>
      </c>
      <c r="E325" s="5">
        <f>SUM(E326:E327)</f>
        <v>0</v>
      </c>
      <c r="H325" s="42">
        <f t="shared" si="28"/>
        <v>25443</v>
      </c>
    </row>
    <row r="326" spans="1:8" outlineLevel="3">
      <c r="A326" s="30"/>
      <c r="B326" s="29" t="s">
        <v>286</v>
      </c>
      <c r="C326" s="31">
        <v>0</v>
      </c>
      <c r="D326" s="31">
        <f>C326</f>
        <v>0</v>
      </c>
      <c r="E326" s="31">
        <f>D326</f>
        <v>0</v>
      </c>
      <c r="H326" s="42">
        <f t="shared" si="28"/>
        <v>0</v>
      </c>
    </row>
    <row r="327" spans="1:8" outlineLevel="3">
      <c r="A327" s="30"/>
      <c r="B327" s="29" t="s">
        <v>287</v>
      </c>
      <c r="C327" s="31">
        <v>0</v>
      </c>
      <c r="D327" s="31">
        <f>C327</f>
        <v>0</v>
      </c>
      <c r="E327" s="31">
        <f>D327</f>
        <v>0</v>
      </c>
      <c r="H327" s="42">
        <f t="shared" si="28"/>
        <v>0</v>
      </c>
    </row>
    <row r="328" spans="1:8" outlineLevel="2">
      <c r="A328" s="6">
        <v>1102</v>
      </c>
      <c r="B328" s="4" t="s">
        <v>38</v>
      </c>
      <c r="C328" s="5">
        <v>984.5</v>
      </c>
      <c r="D328" s="5">
        <f>SUM(D329:D330)</f>
        <v>0</v>
      </c>
      <c r="E328" s="5">
        <f>SUM(E329:E330)</f>
        <v>0</v>
      </c>
      <c r="H328" s="42">
        <f t="shared" si="28"/>
        <v>984.5</v>
      </c>
    </row>
    <row r="329" spans="1:8" outlineLevel="3">
      <c r="A329" s="30"/>
      <c r="B329" s="29" t="s">
        <v>276</v>
      </c>
      <c r="C329" s="31"/>
      <c r="D329" s="31">
        <f>C329</f>
        <v>0</v>
      </c>
      <c r="E329" s="31">
        <f>D329</f>
        <v>0</v>
      </c>
      <c r="H329" s="42">
        <f t="shared" si="28"/>
        <v>0</v>
      </c>
    </row>
    <row r="330" spans="1:8" outlineLevel="3">
      <c r="A330" s="30"/>
      <c r="B330" s="29" t="s">
        <v>277</v>
      </c>
      <c r="C330" s="31"/>
      <c r="D330" s="31">
        <f>C330</f>
        <v>0</v>
      </c>
      <c r="E330" s="31">
        <f>D330</f>
        <v>0</v>
      </c>
      <c r="H330" s="42">
        <f t="shared" si="28"/>
        <v>0</v>
      </c>
    </row>
    <row r="331" spans="1:8" outlineLevel="2">
      <c r="A331" s="6">
        <v>1102</v>
      </c>
      <c r="B331" s="4" t="s">
        <v>39</v>
      </c>
      <c r="C331" s="5">
        <v>5272.5</v>
      </c>
      <c r="D331" s="5">
        <f>SUM(D332:D335)</f>
        <v>0</v>
      </c>
      <c r="E331" s="5">
        <f>SUM(E332:E335)</f>
        <v>0</v>
      </c>
      <c r="H331" s="42">
        <f t="shared" si="28"/>
        <v>5272.5</v>
      </c>
    </row>
    <row r="332" spans="1:8" outlineLevel="3">
      <c r="A332" s="30"/>
      <c r="B332" s="29" t="s">
        <v>278</v>
      </c>
      <c r="C332" s="31"/>
      <c r="D332" s="31">
        <f>C332</f>
        <v>0</v>
      </c>
      <c r="E332" s="31">
        <f>D332</f>
        <v>0</v>
      </c>
      <c r="H332" s="42">
        <f t="shared" si="28"/>
        <v>0</v>
      </c>
    </row>
    <row r="333" spans="1:8" outlineLevel="3">
      <c r="A333" s="30"/>
      <c r="B333" s="29" t="s">
        <v>279</v>
      </c>
      <c r="C333" s="31"/>
      <c r="D333" s="31">
        <f t="shared" ref="D333:E338" si="29">C333</f>
        <v>0</v>
      </c>
      <c r="E333" s="31">
        <f t="shared" si="29"/>
        <v>0</v>
      </c>
      <c r="H333" s="42">
        <f t="shared" si="28"/>
        <v>0</v>
      </c>
    </row>
    <row r="334" spans="1:8" outlineLevel="3">
      <c r="A334" s="30"/>
      <c r="B334" s="29" t="s">
        <v>280</v>
      </c>
      <c r="C334" s="31"/>
      <c r="D334" s="31">
        <f t="shared" si="29"/>
        <v>0</v>
      </c>
      <c r="E334" s="31">
        <f t="shared" si="29"/>
        <v>0</v>
      </c>
      <c r="H334" s="42">
        <f t="shared" si="28"/>
        <v>0</v>
      </c>
    </row>
    <row r="335" spans="1:8" outlineLevel="3">
      <c r="A335" s="30"/>
      <c r="B335" s="29" t="s">
        <v>281</v>
      </c>
      <c r="C335" s="31"/>
      <c r="D335" s="31">
        <f t="shared" si="29"/>
        <v>0</v>
      </c>
      <c r="E335" s="31">
        <f t="shared" si="29"/>
        <v>0</v>
      </c>
      <c r="H335" s="42">
        <f t="shared" si="28"/>
        <v>0</v>
      </c>
    </row>
    <row r="336" spans="1:8" outlineLevel="2">
      <c r="A336" s="6">
        <v>1102</v>
      </c>
      <c r="B336" s="4" t="s">
        <v>475</v>
      </c>
      <c r="C336" s="5">
        <v>0</v>
      </c>
      <c r="D336" s="5">
        <f t="shared" si="29"/>
        <v>0</v>
      </c>
      <c r="E336" s="5">
        <f t="shared" si="29"/>
        <v>0</v>
      </c>
      <c r="H336" s="42">
        <f t="shared" si="28"/>
        <v>0</v>
      </c>
    </row>
    <row r="337" spans="1:10" outlineLevel="2">
      <c r="A337" s="6">
        <v>1102</v>
      </c>
      <c r="B337" s="4" t="s">
        <v>474</v>
      </c>
      <c r="C337" s="5">
        <v>0</v>
      </c>
      <c r="D337" s="5">
        <f t="shared" si="29"/>
        <v>0</v>
      </c>
      <c r="E337" s="5">
        <f t="shared" si="29"/>
        <v>0</v>
      </c>
      <c r="H337" s="42">
        <f t="shared" si="28"/>
        <v>0</v>
      </c>
    </row>
    <row r="338" spans="1:10" outlineLevel="2">
      <c r="A338" s="6">
        <v>1102</v>
      </c>
      <c r="B338" s="4" t="s">
        <v>476</v>
      </c>
      <c r="C338" s="5">
        <v>300</v>
      </c>
      <c r="D338" s="5">
        <f t="shared" si="29"/>
        <v>300</v>
      </c>
      <c r="E338" s="5">
        <f t="shared" si="29"/>
        <v>300</v>
      </c>
      <c r="H338" s="42">
        <f t="shared" si="28"/>
        <v>300</v>
      </c>
    </row>
    <row r="339" spans="1:10">
      <c r="A339" s="188" t="s">
        <v>292</v>
      </c>
      <c r="B339" s="189"/>
      <c r="C339" s="34">
        <f>C340+C444+C482</f>
        <v>266400</v>
      </c>
      <c r="D339" s="34">
        <f>D340+D444+D482</f>
        <v>266400</v>
      </c>
      <c r="E339" s="34">
        <f>E340+E444+E482</f>
        <v>266400</v>
      </c>
      <c r="G339" s="40" t="s">
        <v>615</v>
      </c>
      <c r="H339" s="42">
        <f t="shared" si="28"/>
        <v>266400</v>
      </c>
      <c r="I339" s="43"/>
      <c r="J339" s="41" t="b">
        <f>AND(H339=I339)</f>
        <v>0</v>
      </c>
    </row>
    <row r="340" spans="1:10" outlineLevel="1">
      <c r="A340" s="190" t="s">
        <v>293</v>
      </c>
      <c r="B340" s="191"/>
      <c r="C340" s="33">
        <f>C341+C342+C343+C344+C347+C348+C353+C356+C357+C362+C367+BE290626+C371+C372+C373+C376+C377+C378+C382+C388+C391+C392+C395+C398+C399+C404+C407+C408+C409+C412+C415+C416+C419+C420+C421+C422+C429+C443</f>
        <v>245050</v>
      </c>
      <c r="D340" s="33">
        <f>D341+D342+D343+D344+D347+D348+D353+D356+D357+D362+D367+BH290668+D371+D372+D373+D376+D377+D378+D382+D388+D391+D392+D395+D398+D399+D404+D407+D408+D409+D412+D415+D416+D419+D420+D421+D422+D429+D443</f>
        <v>245050</v>
      </c>
      <c r="E340" s="33">
        <f>E341+E342+E343+E344+E347+E348+E353+E356+E357+E362+E367+BI290668+E371+E372+E373+E376+E377+E378+E382+E388+E391+E392+E395+E398+E399+E404+E407+E408+E409+E412+E415+E416+E419+E420+E421+E422+E429+E443</f>
        <v>245050</v>
      </c>
      <c r="H340" s="42">
        <f t="shared" si="28"/>
        <v>245050</v>
      </c>
    </row>
    <row r="341" spans="1:10" outlineLevel="2">
      <c r="A341" s="6">
        <v>2201</v>
      </c>
      <c r="B341" s="35" t="s">
        <v>294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2">
        <f t="shared" si="28"/>
        <v>0</v>
      </c>
    </row>
    <row r="342" spans="1:10" outlineLevel="2">
      <c r="A342" s="6">
        <v>2201</v>
      </c>
      <c r="B342" s="4" t="s">
        <v>40</v>
      </c>
      <c r="C342" s="5">
        <v>10000</v>
      </c>
      <c r="D342" s="5">
        <f t="shared" si="30"/>
        <v>10000</v>
      </c>
      <c r="E342" s="5">
        <f t="shared" si="30"/>
        <v>10000</v>
      </c>
      <c r="H342" s="42">
        <f t="shared" si="28"/>
        <v>10000</v>
      </c>
    </row>
    <row r="343" spans="1:10" outlineLevel="2">
      <c r="A343" s="6">
        <v>2201</v>
      </c>
      <c r="B343" s="4" t="s">
        <v>41</v>
      </c>
      <c r="C343" s="5">
        <v>121900</v>
      </c>
      <c r="D343" s="5">
        <f t="shared" si="30"/>
        <v>121900</v>
      </c>
      <c r="E343" s="5">
        <f t="shared" si="30"/>
        <v>121900</v>
      </c>
      <c r="H343" s="42">
        <f t="shared" si="28"/>
        <v>121900</v>
      </c>
    </row>
    <row r="344" spans="1:10" outlineLevel="2">
      <c r="A344" s="6">
        <v>2201</v>
      </c>
      <c r="B344" s="4" t="s">
        <v>295</v>
      </c>
      <c r="C344" s="5">
        <f>SUM(C345:C346)</f>
        <v>5460</v>
      </c>
      <c r="D344" s="5">
        <f>SUM(D345:D346)</f>
        <v>5460</v>
      </c>
      <c r="E344" s="5">
        <f>SUM(E345:E346)</f>
        <v>5460</v>
      </c>
      <c r="H344" s="42">
        <f t="shared" si="28"/>
        <v>5460</v>
      </c>
    </row>
    <row r="345" spans="1:10" outlineLevel="3">
      <c r="A345" s="30"/>
      <c r="B345" s="29" t="s">
        <v>296</v>
      </c>
      <c r="C345" s="31">
        <v>4960</v>
      </c>
      <c r="D345" s="31">
        <f t="shared" ref="D345:E347" si="31">C345</f>
        <v>4960</v>
      </c>
      <c r="E345" s="31">
        <f t="shared" si="31"/>
        <v>4960</v>
      </c>
      <c r="H345" s="42">
        <f t="shared" si="28"/>
        <v>4960</v>
      </c>
    </row>
    <row r="346" spans="1:10" outlineLevel="3">
      <c r="A346" s="30"/>
      <c r="B346" s="29" t="s">
        <v>297</v>
      </c>
      <c r="C346" s="31">
        <v>500</v>
      </c>
      <c r="D346" s="31">
        <f t="shared" si="31"/>
        <v>500</v>
      </c>
      <c r="E346" s="31">
        <f t="shared" si="31"/>
        <v>500</v>
      </c>
      <c r="H346" s="42">
        <f t="shared" si="28"/>
        <v>500</v>
      </c>
    </row>
    <row r="347" spans="1:10" outlineLevel="2">
      <c r="A347" s="6">
        <v>2201</v>
      </c>
      <c r="B347" s="4" t="s">
        <v>298</v>
      </c>
      <c r="C347" s="5">
        <v>0</v>
      </c>
      <c r="D347" s="5">
        <f t="shared" si="31"/>
        <v>0</v>
      </c>
      <c r="E347" s="5">
        <f t="shared" si="31"/>
        <v>0</v>
      </c>
      <c r="H347" s="42">
        <f t="shared" si="28"/>
        <v>0</v>
      </c>
    </row>
    <row r="348" spans="1:10" outlineLevel="2">
      <c r="A348" s="6">
        <v>2201</v>
      </c>
      <c r="B348" s="4" t="s">
        <v>299</v>
      </c>
      <c r="C348" s="5">
        <f>SUM(C349:C352)</f>
        <v>23000</v>
      </c>
      <c r="D348" s="5">
        <f>SUM(D349:D352)</f>
        <v>23000</v>
      </c>
      <c r="E348" s="5">
        <f>SUM(E349:E352)</f>
        <v>23000</v>
      </c>
      <c r="H348" s="42">
        <f t="shared" si="28"/>
        <v>23000</v>
      </c>
    </row>
    <row r="349" spans="1:10" outlineLevel="3">
      <c r="A349" s="30"/>
      <c r="B349" s="29" t="s">
        <v>300</v>
      </c>
      <c r="C349" s="31">
        <v>23000</v>
      </c>
      <c r="D349" s="31">
        <f>C349</f>
        <v>23000</v>
      </c>
      <c r="E349" s="31">
        <f>D349</f>
        <v>23000</v>
      </c>
      <c r="H349" s="42">
        <f t="shared" si="28"/>
        <v>23000</v>
      </c>
    </row>
    <row r="350" spans="1:10" outlineLevel="3">
      <c r="A350" s="30"/>
      <c r="B350" s="29" t="s">
        <v>301</v>
      </c>
      <c r="C350" s="31">
        <v>0</v>
      </c>
      <c r="D350" s="31">
        <f t="shared" ref="D350:E352" si="32">C350</f>
        <v>0</v>
      </c>
      <c r="E350" s="31">
        <f t="shared" si="32"/>
        <v>0</v>
      </c>
      <c r="H350" s="42">
        <f t="shared" si="28"/>
        <v>0</v>
      </c>
    </row>
    <row r="351" spans="1:10" outlineLevel="3">
      <c r="A351" s="30"/>
      <c r="B351" s="29" t="s">
        <v>302</v>
      </c>
      <c r="C351" s="31">
        <v>0</v>
      </c>
      <c r="D351" s="31">
        <f t="shared" si="32"/>
        <v>0</v>
      </c>
      <c r="E351" s="31">
        <f t="shared" si="32"/>
        <v>0</v>
      </c>
      <c r="H351" s="42">
        <f t="shared" si="28"/>
        <v>0</v>
      </c>
    </row>
    <row r="352" spans="1:10" outlineLevel="3">
      <c r="A352" s="30"/>
      <c r="B352" s="29" t="s">
        <v>303</v>
      </c>
      <c r="C352" s="31">
        <v>0</v>
      </c>
      <c r="D352" s="31">
        <f t="shared" si="32"/>
        <v>0</v>
      </c>
      <c r="E352" s="31">
        <f t="shared" si="32"/>
        <v>0</v>
      </c>
      <c r="H352" s="42">
        <f t="shared" si="28"/>
        <v>0</v>
      </c>
    </row>
    <row r="353" spans="1:8" outlineLevel="2">
      <c r="A353" s="6">
        <v>2201</v>
      </c>
      <c r="B353" s="4" t="s">
        <v>304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2">
        <f t="shared" si="28"/>
        <v>500</v>
      </c>
    </row>
    <row r="354" spans="1:8" outlineLevel="3">
      <c r="A354" s="30"/>
      <c r="B354" s="29" t="s">
        <v>42</v>
      </c>
      <c r="C354" s="31">
        <v>500</v>
      </c>
      <c r="D354" s="31">
        <f t="shared" ref="D354:E356" si="33">C354</f>
        <v>500</v>
      </c>
      <c r="E354" s="31">
        <f t="shared" si="33"/>
        <v>500</v>
      </c>
      <c r="H354" s="42">
        <f t="shared" si="28"/>
        <v>500</v>
      </c>
    </row>
    <row r="355" spans="1:8" outlineLevel="3">
      <c r="A355" s="30"/>
      <c r="B355" s="29" t="s">
        <v>305</v>
      </c>
      <c r="C355" s="31">
        <v>0</v>
      </c>
      <c r="D355" s="31">
        <f t="shared" si="33"/>
        <v>0</v>
      </c>
      <c r="E355" s="31">
        <f t="shared" si="33"/>
        <v>0</v>
      </c>
      <c r="H355" s="42">
        <f t="shared" si="28"/>
        <v>0</v>
      </c>
    </row>
    <row r="356" spans="1:8" outlineLevel="2">
      <c r="A356" s="6">
        <v>2201</v>
      </c>
      <c r="B356" s="4" t="s">
        <v>306</v>
      </c>
      <c r="C356" s="5">
        <v>0</v>
      </c>
      <c r="D356" s="5">
        <f t="shared" si="33"/>
        <v>0</v>
      </c>
      <c r="E356" s="5">
        <f t="shared" si="33"/>
        <v>0</v>
      </c>
      <c r="H356" s="42">
        <f t="shared" si="28"/>
        <v>0</v>
      </c>
    </row>
    <row r="357" spans="1:8" outlineLevel="2">
      <c r="A357" s="6">
        <v>2201</v>
      </c>
      <c r="B357" s="4" t="s">
        <v>307</v>
      </c>
      <c r="C357" s="5">
        <f>SUM(C358:C361)</f>
        <v>7000</v>
      </c>
      <c r="D357" s="5">
        <f>SUM(D358:D361)</f>
        <v>7000</v>
      </c>
      <c r="E357" s="5">
        <f>SUM(E358:E361)</f>
        <v>7000</v>
      </c>
      <c r="H357" s="42">
        <f t="shared" si="28"/>
        <v>7000</v>
      </c>
    </row>
    <row r="358" spans="1:8" outlineLevel="3">
      <c r="A358" s="30"/>
      <c r="B358" s="29" t="s">
        <v>308</v>
      </c>
      <c r="C358" s="31">
        <v>6000</v>
      </c>
      <c r="D358" s="31">
        <f>C358</f>
        <v>6000</v>
      </c>
      <c r="E358" s="31">
        <f>D358</f>
        <v>6000</v>
      </c>
      <c r="H358" s="42">
        <f t="shared" si="28"/>
        <v>6000</v>
      </c>
    </row>
    <row r="359" spans="1:8" outlineLevel="3">
      <c r="A359" s="30"/>
      <c r="B359" s="29" t="s">
        <v>309</v>
      </c>
      <c r="C359" s="31"/>
      <c r="D359" s="31">
        <f t="shared" ref="D359:E361" si="34">C359</f>
        <v>0</v>
      </c>
      <c r="E359" s="31">
        <f t="shared" si="34"/>
        <v>0</v>
      </c>
      <c r="H359" s="42">
        <f t="shared" si="28"/>
        <v>0</v>
      </c>
    </row>
    <row r="360" spans="1:8" outlineLevel="3">
      <c r="A360" s="30"/>
      <c r="B360" s="29" t="s">
        <v>310</v>
      </c>
      <c r="C360" s="31">
        <v>1000</v>
      </c>
      <c r="D360" s="31">
        <f t="shared" si="34"/>
        <v>1000</v>
      </c>
      <c r="E360" s="31">
        <f t="shared" si="34"/>
        <v>1000</v>
      </c>
      <c r="H360" s="42">
        <f t="shared" si="28"/>
        <v>1000</v>
      </c>
    </row>
    <row r="361" spans="1:8" outlineLevel="3">
      <c r="A361" s="30"/>
      <c r="B361" s="29" t="s">
        <v>311</v>
      </c>
      <c r="C361" s="31"/>
      <c r="D361" s="31">
        <f t="shared" si="34"/>
        <v>0</v>
      </c>
      <c r="E361" s="31">
        <f t="shared" si="34"/>
        <v>0</v>
      </c>
      <c r="H361" s="42">
        <f t="shared" si="28"/>
        <v>0</v>
      </c>
    </row>
    <row r="362" spans="1:8" outlineLevel="2">
      <c r="A362" s="6">
        <v>2201</v>
      </c>
      <c r="B362" s="4" t="s">
        <v>312</v>
      </c>
      <c r="C362" s="5">
        <f>SUM(C363:C366)</f>
        <v>12000</v>
      </c>
      <c r="D362" s="5">
        <f>SUM(D363:D366)</f>
        <v>12000</v>
      </c>
      <c r="E362" s="5">
        <f>SUM(E363:E366)</f>
        <v>12000</v>
      </c>
      <c r="H362" s="42">
        <f t="shared" si="28"/>
        <v>12000</v>
      </c>
    </row>
    <row r="363" spans="1:8" outlineLevel="3">
      <c r="A363" s="30"/>
      <c r="B363" s="29" t="s">
        <v>313</v>
      </c>
      <c r="C363" s="31">
        <v>5000</v>
      </c>
      <c r="D363" s="31">
        <f>C363</f>
        <v>5000</v>
      </c>
      <c r="E363" s="31">
        <f>D363</f>
        <v>5000</v>
      </c>
      <c r="H363" s="42">
        <f t="shared" si="28"/>
        <v>5000</v>
      </c>
    </row>
    <row r="364" spans="1:8" outlineLevel="3">
      <c r="A364" s="30"/>
      <c r="B364" s="29" t="s">
        <v>314</v>
      </c>
      <c r="C364" s="31">
        <v>7000</v>
      </c>
      <c r="D364" s="31">
        <f t="shared" ref="D364:E366" si="35">C364</f>
        <v>7000</v>
      </c>
      <c r="E364" s="31">
        <f t="shared" si="35"/>
        <v>7000</v>
      </c>
      <c r="H364" s="42">
        <f t="shared" si="28"/>
        <v>7000</v>
      </c>
    </row>
    <row r="365" spans="1:8" outlineLevel="3">
      <c r="A365" s="30"/>
      <c r="B365" s="29" t="s">
        <v>315</v>
      </c>
      <c r="C365" s="31"/>
      <c r="D365" s="31">
        <f t="shared" si="35"/>
        <v>0</v>
      </c>
      <c r="E365" s="31">
        <f t="shared" si="35"/>
        <v>0</v>
      </c>
      <c r="H365" s="42">
        <f t="shared" si="28"/>
        <v>0</v>
      </c>
    </row>
    <row r="366" spans="1:8" outlineLevel="3">
      <c r="A366" s="30"/>
      <c r="B366" s="29" t="s">
        <v>316</v>
      </c>
      <c r="C366" s="31"/>
      <c r="D366" s="31">
        <f t="shared" si="35"/>
        <v>0</v>
      </c>
      <c r="E366" s="31">
        <f t="shared" si="35"/>
        <v>0</v>
      </c>
      <c r="H366" s="42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2">
        <f t="shared" si="28"/>
        <v>500</v>
      </c>
    </row>
    <row r="368" spans="1:8" outlineLevel="2" collapsed="1">
      <c r="A368" s="6">
        <v>2201</v>
      </c>
      <c r="B368" s="4" t="s">
        <v>317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2">
        <f t="shared" si="28"/>
        <v>0</v>
      </c>
    </row>
    <row r="369" spans="1:8" outlineLevel="3">
      <c r="A369" s="30"/>
      <c r="B369" s="29" t="s">
        <v>318</v>
      </c>
      <c r="C369" s="31">
        <v>0</v>
      </c>
      <c r="D369" s="31">
        <f t="shared" ref="D369:E372" si="36">C369</f>
        <v>0</v>
      </c>
      <c r="E369" s="31">
        <f t="shared" si="36"/>
        <v>0</v>
      </c>
      <c r="H369" s="42">
        <f t="shared" si="28"/>
        <v>0</v>
      </c>
    </row>
    <row r="370" spans="1:8" outlineLevel="3">
      <c r="A370" s="30"/>
      <c r="B370" s="29" t="s">
        <v>319</v>
      </c>
      <c r="C370" s="31">
        <v>0</v>
      </c>
      <c r="D370" s="31">
        <f t="shared" si="36"/>
        <v>0</v>
      </c>
      <c r="E370" s="31">
        <f t="shared" si="36"/>
        <v>0</v>
      </c>
      <c r="H370" s="42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6"/>
        <v>2000</v>
      </c>
      <c r="E371" s="5">
        <f t="shared" si="36"/>
        <v>2000</v>
      </c>
      <c r="H371" s="42">
        <f t="shared" si="28"/>
        <v>2000</v>
      </c>
    </row>
    <row r="372" spans="1:8" outlineLevel="2">
      <c r="A372" s="6">
        <v>2201</v>
      </c>
      <c r="B372" s="4" t="s">
        <v>45</v>
      </c>
      <c r="C372" s="5">
        <v>4500</v>
      </c>
      <c r="D372" s="5">
        <f t="shared" si="36"/>
        <v>4500</v>
      </c>
      <c r="E372" s="5">
        <f t="shared" si="36"/>
        <v>4500</v>
      </c>
      <c r="H372" s="42">
        <f t="shared" si="28"/>
        <v>4500</v>
      </c>
    </row>
    <row r="373" spans="1:8" outlineLevel="2" collapsed="1">
      <c r="A373" s="6">
        <v>2201</v>
      </c>
      <c r="B373" s="4" t="s">
        <v>320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2">
        <f t="shared" si="28"/>
        <v>0</v>
      </c>
    </row>
    <row r="374" spans="1:8" outlineLevel="3">
      <c r="A374" s="30"/>
      <c r="B374" s="29" t="s">
        <v>321</v>
      </c>
      <c r="C374" s="31">
        <v>0</v>
      </c>
      <c r="D374" s="31">
        <f t="shared" ref="D374:E377" si="37">C374</f>
        <v>0</v>
      </c>
      <c r="E374" s="31">
        <f t="shared" si="37"/>
        <v>0</v>
      </c>
      <c r="H374" s="42">
        <f t="shared" si="28"/>
        <v>0</v>
      </c>
    </row>
    <row r="375" spans="1:8" outlineLevel="3">
      <c r="A375" s="30"/>
      <c r="B375" s="29" t="s">
        <v>322</v>
      </c>
      <c r="C375" s="31">
        <v>0</v>
      </c>
      <c r="D375" s="31">
        <f t="shared" si="37"/>
        <v>0</v>
      </c>
      <c r="E375" s="31">
        <f t="shared" si="37"/>
        <v>0</v>
      </c>
      <c r="H375" s="42">
        <f t="shared" si="28"/>
        <v>0</v>
      </c>
    </row>
    <row r="376" spans="1:8" outlineLevel="2">
      <c r="A376" s="6">
        <v>2201</v>
      </c>
      <c r="B376" s="4" t="s">
        <v>323</v>
      </c>
      <c r="C376" s="5">
        <v>0</v>
      </c>
      <c r="D376" s="5">
        <f t="shared" si="37"/>
        <v>0</v>
      </c>
      <c r="E376" s="5">
        <f t="shared" si="37"/>
        <v>0</v>
      </c>
      <c r="H376" s="42">
        <f t="shared" si="28"/>
        <v>0</v>
      </c>
    </row>
    <row r="377" spans="1:8" outlineLevel="2" collapsed="1">
      <c r="A377" s="6">
        <v>2201</v>
      </c>
      <c r="B377" s="4" t="s">
        <v>324</v>
      </c>
      <c r="C377" s="5">
        <v>1000</v>
      </c>
      <c r="D377" s="5">
        <f t="shared" si="37"/>
        <v>1000</v>
      </c>
      <c r="E377" s="5">
        <f t="shared" si="37"/>
        <v>1000</v>
      </c>
      <c r="H377" s="42">
        <f t="shared" si="28"/>
        <v>1000</v>
      </c>
    </row>
    <row r="378" spans="1:8" outlineLevel="2">
      <c r="A378" s="6">
        <v>2201</v>
      </c>
      <c r="B378" s="4" t="s">
        <v>325</v>
      </c>
      <c r="C378" s="5">
        <f>SUM(C379:C381)</f>
        <v>6400</v>
      </c>
      <c r="D378" s="5">
        <f>SUM(D379:D381)</f>
        <v>6400</v>
      </c>
      <c r="E378" s="5">
        <f>SUM(E379:E381)</f>
        <v>6400</v>
      </c>
      <c r="H378" s="42">
        <f t="shared" si="28"/>
        <v>6400</v>
      </c>
    </row>
    <row r="379" spans="1:8" outlineLevel="3">
      <c r="A379" s="30"/>
      <c r="B379" s="29" t="s">
        <v>46</v>
      </c>
      <c r="C379" s="31">
        <v>6000</v>
      </c>
      <c r="D379" s="31">
        <f t="shared" ref="D379:E381" si="38">C379</f>
        <v>6000</v>
      </c>
      <c r="E379" s="31">
        <f t="shared" si="38"/>
        <v>6000</v>
      </c>
      <c r="H379" s="42">
        <f t="shared" si="28"/>
        <v>6000</v>
      </c>
    </row>
    <row r="380" spans="1:8" outlineLevel="3">
      <c r="A380" s="30"/>
      <c r="B380" s="29" t="s">
        <v>135</v>
      </c>
      <c r="C380" s="31"/>
      <c r="D380" s="31">
        <f t="shared" si="38"/>
        <v>0</v>
      </c>
      <c r="E380" s="31">
        <f t="shared" si="38"/>
        <v>0</v>
      </c>
      <c r="H380" s="42">
        <f t="shared" si="28"/>
        <v>0</v>
      </c>
    </row>
    <row r="381" spans="1:8" outlineLevel="3">
      <c r="A381" s="30"/>
      <c r="B381" s="29" t="s">
        <v>47</v>
      </c>
      <c r="C381" s="31">
        <v>400</v>
      </c>
      <c r="D381" s="31">
        <f t="shared" si="38"/>
        <v>400</v>
      </c>
      <c r="E381" s="31">
        <f t="shared" si="38"/>
        <v>400</v>
      </c>
      <c r="H381" s="42">
        <f t="shared" si="28"/>
        <v>400</v>
      </c>
    </row>
    <row r="382" spans="1:8" outlineLevel="2">
      <c r="A382" s="6">
        <v>2201</v>
      </c>
      <c r="B382" s="4" t="s">
        <v>136</v>
      </c>
      <c r="C382" s="5">
        <f>SUM(C383:C387)</f>
        <v>13400</v>
      </c>
      <c r="D382" s="5">
        <f>SUM(D383:D387)</f>
        <v>13400</v>
      </c>
      <c r="E382" s="5">
        <f>SUM(E383:E387)</f>
        <v>13400</v>
      </c>
      <c r="H382" s="42">
        <f t="shared" si="28"/>
        <v>13400</v>
      </c>
    </row>
    <row r="383" spans="1:8" outlineLevel="3">
      <c r="A383" s="30"/>
      <c r="B383" s="29" t="s">
        <v>326</v>
      </c>
      <c r="C383" s="31">
        <v>3000</v>
      </c>
      <c r="D383" s="31">
        <f>C383</f>
        <v>3000</v>
      </c>
      <c r="E383" s="31">
        <f>D383</f>
        <v>3000</v>
      </c>
      <c r="H383" s="42">
        <f t="shared" si="28"/>
        <v>3000</v>
      </c>
    </row>
    <row r="384" spans="1:8" outlineLevel="3">
      <c r="A384" s="30"/>
      <c r="B384" s="29" t="s">
        <v>327</v>
      </c>
      <c r="C384" s="31">
        <v>7400</v>
      </c>
      <c r="D384" s="31">
        <f t="shared" ref="D384:E387" si="39">C384</f>
        <v>7400</v>
      </c>
      <c r="E384" s="31">
        <f t="shared" si="39"/>
        <v>7400</v>
      </c>
      <c r="H384" s="42">
        <f t="shared" si="28"/>
        <v>7400</v>
      </c>
    </row>
    <row r="385" spans="1:8" outlineLevel="3">
      <c r="A385" s="30"/>
      <c r="B385" s="29" t="s">
        <v>328</v>
      </c>
      <c r="C385" s="31"/>
      <c r="D385" s="31">
        <f t="shared" si="39"/>
        <v>0</v>
      </c>
      <c r="E385" s="31">
        <f t="shared" si="39"/>
        <v>0</v>
      </c>
      <c r="H385" s="42">
        <f t="shared" si="28"/>
        <v>0</v>
      </c>
    </row>
    <row r="386" spans="1:8" outlineLevel="3">
      <c r="A386" s="30"/>
      <c r="B386" s="29" t="s">
        <v>329</v>
      </c>
      <c r="C386" s="31">
        <v>3000</v>
      </c>
      <c r="D386" s="31">
        <f t="shared" si="39"/>
        <v>3000</v>
      </c>
      <c r="E386" s="31">
        <f t="shared" si="39"/>
        <v>3000</v>
      </c>
      <c r="H386" s="42">
        <f t="shared" ref="H386:H449" si="40">C386</f>
        <v>3000</v>
      </c>
    </row>
    <row r="387" spans="1:8" outlineLevel="3">
      <c r="A387" s="30"/>
      <c r="B387" s="29" t="s">
        <v>330</v>
      </c>
      <c r="C387" s="31"/>
      <c r="D387" s="31">
        <f t="shared" si="39"/>
        <v>0</v>
      </c>
      <c r="E387" s="31">
        <f t="shared" si="39"/>
        <v>0</v>
      </c>
      <c r="H387" s="42">
        <f t="shared" si="40"/>
        <v>0</v>
      </c>
    </row>
    <row r="388" spans="1:8" outlineLevel="2">
      <c r="A388" s="6">
        <v>2201</v>
      </c>
      <c r="B388" s="4" t="s">
        <v>331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2">
        <f t="shared" si="40"/>
        <v>500</v>
      </c>
    </row>
    <row r="389" spans="1:8" outlineLevel="3">
      <c r="A389" s="30"/>
      <c r="B389" s="29" t="s">
        <v>48</v>
      </c>
      <c r="C389" s="31">
        <v>500</v>
      </c>
      <c r="D389" s="31">
        <f t="shared" ref="D389:E391" si="41">C389</f>
        <v>500</v>
      </c>
      <c r="E389" s="31">
        <f t="shared" si="41"/>
        <v>500</v>
      </c>
      <c r="H389" s="42">
        <f t="shared" si="40"/>
        <v>500</v>
      </c>
    </row>
    <row r="390" spans="1:8" outlineLevel="3">
      <c r="A390" s="30"/>
      <c r="B390" s="29" t="s">
        <v>332</v>
      </c>
      <c r="C390" s="31">
        <v>0</v>
      </c>
      <c r="D390" s="31">
        <f t="shared" si="41"/>
        <v>0</v>
      </c>
      <c r="E390" s="31">
        <f t="shared" si="41"/>
        <v>0</v>
      </c>
      <c r="H390" s="42">
        <f t="shared" si="40"/>
        <v>0</v>
      </c>
    </row>
    <row r="391" spans="1:8" outlineLevel="2">
      <c r="A391" s="6">
        <v>2201</v>
      </c>
      <c r="B391" s="4" t="s">
        <v>333</v>
      </c>
      <c r="C391" s="5">
        <v>0</v>
      </c>
      <c r="D391" s="5">
        <f t="shared" si="41"/>
        <v>0</v>
      </c>
      <c r="E391" s="5">
        <f t="shared" si="41"/>
        <v>0</v>
      </c>
      <c r="H391" s="42">
        <f t="shared" si="40"/>
        <v>0</v>
      </c>
    </row>
    <row r="392" spans="1:8" outlineLevel="2" collapsed="1">
      <c r="A392" s="6">
        <v>2201</v>
      </c>
      <c r="B392" s="4" t="s">
        <v>334</v>
      </c>
      <c r="C392" s="5">
        <f>SUM(C393:C394)</f>
        <v>5000</v>
      </c>
      <c r="D392" s="5">
        <f>SUM(D393:D394)</f>
        <v>5000</v>
      </c>
      <c r="E392" s="5">
        <f>SUM(E393:E394)</f>
        <v>5000</v>
      </c>
      <c r="H392" s="42">
        <f t="shared" si="40"/>
        <v>5000</v>
      </c>
    </row>
    <row r="393" spans="1:8" outlineLevel="3">
      <c r="A393" s="30"/>
      <c r="B393" s="29" t="s">
        <v>335</v>
      </c>
      <c r="C393" s="31">
        <v>0</v>
      </c>
      <c r="D393" s="31">
        <f>C393</f>
        <v>0</v>
      </c>
      <c r="E393" s="31">
        <f>D393</f>
        <v>0</v>
      </c>
      <c r="H393" s="42">
        <f t="shared" si="40"/>
        <v>0</v>
      </c>
    </row>
    <row r="394" spans="1:8" outlineLevel="3">
      <c r="A394" s="30"/>
      <c r="B394" s="29" t="s">
        <v>336</v>
      </c>
      <c r="C394" s="31">
        <v>5000</v>
      </c>
      <c r="D394" s="31">
        <f>C394</f>
        <v>5000</v>
      </c>
      <c r="E394" s="31">
        <f>D394</f>
        <v>5000</v>
      </c>
      <c r="H394" s="42">
        <f t="shared" si="40"/>
        <v>5000</v>
      </c>
    </row>
    <row r="395" spans="1:8" outlineLevel="2">
      <c r="A395" s="6">
        <v>2201</v>
      </c>
      <c r="B395" s="4" t="s">
        <v>137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2">
        <f t="shared" si="40"/>
        <v>0</v>
      </c>
    </row>
    <row r="396" spans="1:8" outlineLevel="3">
      <c r="A396" s="30"/>
      <c r="B396" s="29" t="s">
        <v>337</v>
      </c>
      <c r="C396" s="31"/>
      <c r="D396" s="31">
        <f t="shared" ref="D396:E398" si="42">C396</f>
        <v>0</v>
      </c>
      <c r="E396" s="31">
        <f t="shared" si="42"/>
        <v>0</v>
      </c>
      <c r="H396" s="42">
        <f t="shared" si="40"/>
        <v>0</v>
      </c>
    </row>
    <row r="397" spans="1:8" outlineLevel="3">
      <c r="A397" s="30"/>
      <c r="B397" s="29" t="s">
        <v>338</v>
      </c>
      <c r="C397" s="31">
        <v>0</v>
      </c>
      <c r="D397" s="31">
        <f t="shared" si="42"/>
        <v>0</v>
      </c>
      <c r="E397" s="31">
        <f t="shared" si="42"/>
        <v>0</v>
      </c>
      <c r="H397" s="42">
        <f t="shared" si="40"/>
        <v>0</v>
      </c>
    </row>
    <row r="398" spans="1:8" outlineLevel="2">
      <c r="A398" s="6">
        <v>2201</v>
      </c>
      <c r="B398" s="4" t="s">
        <v>339</v>
      </c>
      <c r="C398" s="5">
        <v>0</v>
      </c>
      <c r="D398" s="5">
        <f t="shared" si="42"/>
        <v>0</v>
      </c>
      <c r="E398" s="5">
        <f t="shared" si="42"/>
        <v>0</v>
      </c>
      <c r="H398" s="42">
        <f t="shared" si="40"/>
        <v>0</v>
      </c>
    </row>
    <row r="399" spans="1:8" outlineLevel="2" collapsed="1">
      <c r="A399" s="6">
        <v>2201</v>
      </c>
      <c r="B399" s="4" t="s">
        <v>138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2">
        <f t="shared" si="40"/>
        <v>1000</v>
      </c>
    </row>
    <row r="400" spans="1:8" outlineLevel="3">
      <c r="A400" s="30"/>
      <c r="B400" s="29" t="s">
        <v>340</v>
      </c>
      <c r="C400" s="31">
        <v>0</v>
      </c>
      <c r="D400" s="31">
        <f>C400</f>
        <v>0</v>
      </c>
      <c r="E400" s="31">
        <f>D400</f>
        <v>0</v>
      </c>
      <c r="H400" s="42">
        <f t="shared" si="40"/>
        <v>0</v>
      </c>
    </row>
    <row r="401" spans="1:8" outlineLevel="3">
      <c r="A401" s="30"/>
      <c r="B401" s="29" t="s">
        <v>341</v>
      </c>
      <c r="C401" s="31">
        <v>1000</v>
      </c>
      <c r="D401" s="31">
        <f t="shared" ref="D401:E403" si="43">C401</f>
        <v>1000</v>
      </c>
      <c r="E401" s="31">
        <f t="shared" si="43"/>
        <v>1000</v>
      </c>
      <c r="H401" s="42">
        <f t="shared" si="40"/>
        <v>1000</v>
      </c>
    </row>
    <row r="402" spans="1:8" outlineLevel="3">
      <c r="A402" s="30"/>
      <c r="B402" s="29" t="s">
        <v>342</v>
      </c>
      <c r="C402" s="31">
        <v>0</v>
      </c>
      <c r="D402" s="31">
        <f t="shared" si="43"/>
        <v>0</v>
      </c>
      <c r="E402" s="31">
        <f t="shared" si="43"/>
        <v>0</v>
      </c>
      <c r="H402" s="42">
        <f t="shared" si="40"/>
        <v>0</v>
      </c>
    </row>
    <row r="403" spans="1:8" outlineLevel="3">
      <c r="A403" s="30"/>
      <c r="B403" s="29" t="s">
        <v>343</v>
      </c>
      <c r="C403" s="31">
        <v>0</v>
      </c>
      <c r="D403" s="31">
        <f t="shared" si="43"/>
        <v>0</v>
      </c>
      <c r="E403" s="31">
        <f t="shared" si="43"/>
        <v>0</v>
      </c>
      <c r="H403" s="42">
        <f t="shared" si="40"/>
        <v>0</v>
      </c>
    </row>
    <row r="404" spans="1:8" outlineLevel="2">
      <c r="A404" s="6">
        <v>2201</v>
      </c>
      <c r="B404" s="4" t="s">
        <v>344</v>
      </c>
      <c r="C404" s="5">
        <f>SUM(C405:C406)</f>
        <v>4150</v>
      </c>
      <c r="D404" s="5">
        <f>SUM(D405:D406)</f>
        <v>4150</v>
      </c>
      <c r="E404" s="5">
        <f>SUM(E405:E406)</f>
        <v>4150</v>
      </c>
      <c r="H404" s="42">
        <f t="shared" si="40"/>
        <v>4150</v>
      </c>
    </row>
    <row r="405" spans="1:8" outlineLevel="3">
      <c r="A405" s="30"/>
      <c r="B405" s="29" t="s">
        <v>345</v>
      </c>
      <c r="C405" s="31">
        <v>3650</v>
      </c>
      <c r="D405" s="31">
        <f t="shared" ref="D405:E408" si="44">C405</f>
        <v>3650</v>
      </c>
      <c r="E405" s="31">
        <f t="shared" si="44"/>
        <v>3650</v>
      </c>
      <c r="H405" s="42">
        <f t="shared" si="40"/>
        <v>3650</v>
      </c>
    </row>
    <row r="406" spans="1:8" outlineLevel="3">
      <c r="A406" s="30"/>
      <c r="B406" s="29" t="s">
        <v>346</v>
      </c>
      <c r="C406" s="31">
        <v>500</v>
      </c>
      <c r="D406" s="31">
        <f t="shared" si="44"/>
        <v>500</v>
      </c>
      <c r="E406" s="31">
        <f t="shared" si="44"/>
        <v>500</v>
      </c>
      <c r="H406" s="42">
        <f t="shared" si="40"/>
        <v>500</v>
      </c>
    </row>
    <row r="407" spans="1:8" outlineLevel="2">
      <c r="A407" s="6">
        <v>2201</v>
      </c>
      <c r="B407" s="4" t="s">
        <v>347</v>
      </c>
      <c r="C407" s="5">
        <v>0</v>
      </c>
      <c r="D407" s="5">
        <f t="shared" si="44"/>
        <v>0</v>
      </c>
      <c r="E407" s="5">
        <f t="shared" si="44"/>
        <v>0</v>
      </c>
      <c r="H407" s="42">
        <f t="shared" si="40"/>
        <v>0</v>
      </c>
    </row>
    <row r="408" spans="1:8" outlineLevel="2" collapsed="1">
      <c r="A408" s="6">
        <v>2201</v>
      </c>
      <c r="B408" s="4" t="s">
        <v>348</v>
      </c>
      <c r="C408" s="5">
        <v>0</v>
      </c>
      <c r="D408" s="5">
        <f t="shared" si="44"/>
        <v>0</v>
      </c>
      <c r="E408" s="5">
        <f t="shared" si="44"/>
        <v>0</v>
      </c>
      <c r="H408" s="42">
        <f t="shared" si="40"/>
        <v>0</v>
      </c>
    </row>
    <row r="409" spans="1:8" outlineLevel="2" collapsed="1">
      <c r="A409" s="6">
        <v>2201</v>
      </c>
      <c r="B409" s="4" t="s">
        <v>349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2">
        <f t="shared" si="40"/>
        <v>500</v>
      </c>
    </row>
    <row r="410" spans="1:8" outlineLevel="3" collapsed="1">
      <c r="A410" s="30"/>
      <c r="B410" s="29" t="s">
        <v>49</v>
      </c>
      <c r="C410" s="31">
        <v>500</v>
      </c>
      <c r="D410" s="31">
        <f>C410</f>
        <v>500</v>
      </c>
      <c r="E410" s="31">
        <f>D410</f>
        <v>500</v>
      </c>
      <c r="H410" s="42">
        <f t="shared" si="40"/>
        <v>500</v>
      </c>
    </row>
    <row r="411" spans="1:8" outlineLevel="3">
      <c r="A411" s="30"/>
      <c r="B411" s="29" t="s">
        <v>50</v>
      </c>
      <c r="C411" s="31"/>
      <c r="D411" s="31">
        <f>C411</f>
        <v>0</v>
      </c>
      <c r="E411" s="31">
        <f>D411</f>
        <v>0</v>
      </c>
      <c r="H411" s="42">
        <f t="shared" si="40"/>
        <v>0</v>
      </c>
    </row>
    <row r="412" spans="1:8" outlineLevel="2">
      <c r="A412" s="6">
        <v>2201</v>
      </c>
      <c r="B412" s="4" t="s">
        <v>139</v>
      </c>
      <c r="C412" s="5">
        <f>SUM(C413:C414)</f>
        <v>4500</v>
      </c>
      <c r="D412" s="5">
        <f>SUM(D413:D414)</f>
        <v>4500</v>
      </c>
      <c r="E412" s="5">
        <f>SUM(E413:E414)</f>
        <v>4500</v>
      </c>
      <c r="H412" s="42">
        <f t="shared" si="40"/>
        <v>4500</v>
      </c>
    </row>
    <row r="413" spans="1:8" outlineLevel="3" collapsed="1">
      <c r="A413" s="30"/>
      <c r="B413" s="29" t="s">
        <v>350</v>
      </c>
      <c r="C413" s="31">
        <v>4500</v>
      </c>
      <c r="D413" s="31">
        <f t="shared" ref="D413:E415" si="45">C413</f>
        <v>4500</v>
      </c>
      <c r="E413" s="31">
        <f t="shared" si="45"/>
        <v>4500</v>
      </c>
      <c r="H413" s="42">
        <f t="shared" si="40"/>
        <v>4500</v>
      </c>
    </row>
    <row r="414" spans="1:8" outlineLevel="3">
      <c r="A414" s="30"/>
      <c r="B414" s="29" t="s">
        <v>351</v>
      </c>
      <c r="C414" s="31">
        <v>0</v>
      </c>
      <c r="D414" s="31">
        <f t="shared" si="45"/>
        <v>0</v>
      </c>
      <c r="E414" s="31">
        <f t="shared" si="45"/>
        <v>0</v>
      </c>
      <c r="H414" s="42">
        <f t="shared" si="40"/>
        <v>0</v>
      </c>
    </row>
    <row r="415" spans="1:8" outlineLevel="2">
      <c r="A415" s="6">
        <v>2201</v>
      </c>
      <c r="B415" s="4" t="s">
        <v>140</v>
      </c>
      <c r="C415" s="5"/>
      <c r="D415" s="5">
        <f t="shared" si="45"/>
        <v>0</v>
      </c>
      <c r="E415" s="5">
        <f t="shared" si="45"/>
        <v>0</v>
      </c>
      <c r="H415" s="42">
        <f t="shared" si="40"/>
        <v>0</v>
      </c>
    </row>
    <row r="416" spans="1:8" outlineLevel="2" collapsed="1">
      <c r="A416" s="6">
        <v>2201</v>
      </c>
      <c r="B416" s="4" t="s">
        <v>354</v>
      </c>
      <c r="C416" s="5">
        <f>SUM(C417:C418)</f>
        <v>600</v>
      </c>
      <c r="D416" s="5">
        <f>SUM(D417:D418)</f>
        <v>600</v>
      </c>
      <c r="E416" s="5">
        <f>SUM(E417:E418)</f>
        <v>600</v>
      </c>
      <c r="H416" s="42">
        <f t="shared" si="40"/>
        <v>600</v>
      </c>
    </row>
    <row r="417" spans="1:8" outlineLevel="3" collapsed="1">
      <c r="A417" s="30"/>
      <c r="B417" s="29" t="s">
        <v>352</v>
      </c>
      <c r="C417" s="31">
        <v>600</v>
      </c>
      <c r="D417" s="31">
        <f t="shared" ref="D417:E421" si="46">C417</f>
        <v>600</v>
      </c>
      <c r="E417" s="31">
        <f t="shared" si="46"/>
        <v>600</v>
      </c>
      <c r="H417" s="42">
        <f t="shared" si="40"/>
        <v>600</v>
      </c>
    </row>
    <row r="418" spans="1:8" outlineLevel="3">
      <c r="A418" s="30"/>
      <c r="B418" s="29" t="s">
        <v>353</v>
      </c>
      <c r="C418" s="31">
        <v>0</v>
      </c>
      <c r="D418" s="31">
        <f t="shared" si="46"/>
        <v>0</v>
      </c>
      <c r="E418" s="31">
        <f t="shared" si="46"/>
        <v>0</v>
      </c>
      <c r="H418" s="42">
        <f t="shared" si="40"/>
        <v>0</v>
      </c>
    </row>
    <row r="419" spans="1:8" outlineLevel="2">
      <c r="A419" s="6">
        <v>2201</v>
      </c>
      <c r="B419" s="4" t="s">
        <v>355</v>
      </c>
      <c r="C419" s="5">
        <v>0</v>
      </c>
      <c r="D419" s="5">
        <f t="shared" si="46"/>
        <v>0</v>
      </c>
      <c r="E419" s="5">
        <f t="shared" si="46"/>
        <v>0</v>
      </c>
      <c r="H419" s="42">
        <f t="shared" si="40"/>
        <v>0</v>
      </c>
    </row>
    <row r="420" spans="1:8" outlineLevel="2">
      <c r="A420" s="6">
        <v>2201</v>
      </c>
      <c r="B420" s="4" t="s">
        <v>356</v>
      </c>
      <c r="C420" s="5">
        <v>5000</v>
      </c>
      <c r="D420" s="5">
        <f t="shared" si="46"/>
        <v>5000</v>
      </c>
      <c r="E420" s="5">
        <f t="shared" si="46"/>
        <v>5000</v>
      </c>
      <c r="H420" s="42">
        <f t="shared" si="40"/>
        <v>5000</v>
      </c>
    </row>
    <row r="421" spans="1:8" outlineLevel="2" collapsed="1">
      <c r="A421" s="6">
        <v>2201</v>
      </c>
      <c r="B421" s="4" t="s">
        <v>357</v>
      </c>
      <c r="C421" s="5">
        <v>0</v>
      </c>
      <c r="D421" s="5">
        <f t="shared" si="46"/>
        <v>0</v>
      </c>
      <c r="E421" s="5">
        <f t="shared" si="46"/>
        <v>0</v>
      </c>
      <c r="H421" s="42">
        <f t="shared" si="40"/>
        <v>0</v>
      </c>
    </row>
    <row r="422" spans="1:8" outlineLevel="2" collapsed="1">
      <c r="A422" s="6">
        <v>2201</v>
      </c>
      <c r="B422" s="4" t="s">
        <v>141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2">
        <f t="shared" si="40"/>
        <v>0</v>
      </c>
    </row>
    <row r="423" spans="1:8" outlineLevel="3">
      <c r="A423" s="30"/>
      <c r="B423" s="29" t="s">
        <v>358</v>
      </c>
      <c r="C423" s="31">
        <v>0</v>
      </c>
      <c r="D423" s="31">
        <f>C423</f>
        <v>0</v>
      </c>
      <c r="E423" s="31">
        <f>D423</f>
        <v>0</v>
      </c>
      <c r="H423" s="42">
        <f t="shared" si="40"/>
        <v>0</v>
      </c>
    </row>
    <row r="424" spans="1:8" outlineLevel="3">
      <c r="A424" s="30"/>
      <c r="B424" s="29" t="s">
        <v>359</v>
      </c>
      <c r="C424" s="31"/>
      <c r="D424" s="31">
        <f t="shared" ref="D424:E428" si="47">C424</f>
        <v>0</v>
      </c>
      <c r="E424" s="31">
        <f t="shared" si="47"/>
        <v>0</v>
      </c>
      <c r="H424" s="42">
        <f t="shared" si="40"/>
        <v>0</v>
      </c>
    </row>
    <row r="425" spans="1:8" outlineLevel="3">
      <c r="A425" s="30"/>
      <c r="B425" s="29" t="s">
        <v>360</v>
      </c>
      <c r="C425" s="31"/>
      <c r="D425" s="31">
        <f t="shared" si="47"/>
        <v>0</v>
      </c>
      <c r="E425" s="31">
        <f t="shared" si="47"/>
        <v>0</v>
      </c>
      <c r="H425" s="42">
        <f t="shared" si="40"/>
        <v>0</v>
      </c>
    </row>
    <row r="426" spans="1:8" outlineLevel="3">
      <c r="A426" s="30"/>
      <c r="B426" s="29" t="s">
        <v>361</v>
      </c>
      <c r="C426" s="31"/>
      <c r="D426" s="31">
        <f t="shared" si="47"/>
        <v>0</v>
      </c>
      <c r="E426" s="31">
        <f t="shared" si="47"/>
        <v>0</v>
      </c>
      <c r="H426" s="42">
        <f t="shared" si="40"/>
        <v>0</v>
      </c>
    </row>
    <row r="427" spans="1:8" outlineLevel="3">
      <c r="A427" s="30"/>
      <c r="B427" s="29" t="s">
        <v>362</v>
      </c>
      <c r="C427" s="31"/>
      <c r="D427" s="31">
        <f t="shared" si="47"/>
        <v>0</v>
      </c>
      <c r="E427" s="31">
        <f t="shared" si="47"/>
        <v>0</v>
      </c>
      <c r="H427" s="42">
        <f t="shared" si="40"/>
        <v>0</v>
      </c>
    </row>
    <row r="428" spans="1:8" outlineLevel="3">
      <c r="A428" s="30"/>
      <c r="B428" s="29" t="s">
        <v>363</v>
      </c>
      <c r="C428" s="31">
        <v>0</v>
      </c>
      <c r="D428" s="31">
        <f t="shared" si="47"/>
        <v>0</v>
      </c>
      <c r="E428" s="31">
        <f t="shared" si="47"/>
        <v>0</v>
      </c>
      <c r="H428" s="42">
        <f t="shared" si="40"/>
        <v>0</v>
      </c>
    </row>
    <row r="429" spans="1:8" outlineLevel="2">
      <c r="A429" s="6">
        <v>2201</v>
      </c>
      <c r="B429" s="4" t="s">
        <v>364</v>
      </c>
      <c r="C429" s="5">
        <f>SUM(C430:C442)</f>
        <v>16140</v>
      </c>
      <c r="D429" s="5">
        <f>SUM(D430:D442)</f>
        <v>16140</v>
      </c>
      <c r="E429" s="5">
        <f>SUM(E430:E442)</f>
        <v>16140</v>
      </c>
      <c r="H429" s="42">
        <f t="shared" si="40"/>
        <v>16140</v>
      </c>
    </row>
    <row r="430" spans="1:8" outlineLevel="3">
      <c r="A430" s="30"/>
      <c r="B430" s="29" t="s">
        <v>365</v>
      </c>
      <c r="C430" s="31"/>
      <c r="D430" s="31">
        <f>C430</f>
        <v>0</v>
      </c>
      <c r="E430" s="31">
        <f>D430</f>
        <v>0</v>
      </c>
      <c r="H430" s="42">
        <f t="shared" si="40"/>
        <v>0</v>
      </c>
    </row>
    <row r="431" spans="1:8" outlineLevel="3">
      <c r="A431" s="30"/>
      <c r="B431" s="29" t="s">
        <v>366</v>
      </c>
      <c r="C431" s="31">
        <v>2000</v>
      </c>
      <c r="D431" s="31">
        <f t="shared" ref="D431:E442" si="48">C431</f>
        <v>2000</v>
      </c>
      <c r="E431" s="31">
        <f t="shared" si="48"/>
        <v>2000</v>
      </c>
      <c r="H431" s="42">
        <f t="shared" si="40"/>
        <v>2000</v>
      </c>
    </row>
    <row r="432" spans="1:8" outlineLevel="3">
      <c r="A432" s="30"/>
      <c r="B432" s="29" t="s">
        <v>367</v>
      </c>
      <c r="C432" s="31">
        <v>2300</v>
      </c>
      <c r="D432" s="31">
        <f t="shared" si="48"/>
        <v>2300</v>
      </c>
      <c r="E432" s="31">
        <f t="shared" si="48"/>
        <v>2300</v>
      </c>
      <c r="H432" s="42">
        <f t="shared" si="40"/>
        <v>2300</v>
      </c>
    </row>
    <row r="433" spans="1:8" outlineLevel="3">
      <c r="A433" s="30"/>
      <c r="B433" s="29" t="s">
        <v>368</v>
      </c>
      <c r="C433" s="31">
        <v>7140</v>
      </c>
      <c r="D433" s="31">
        <f t="shared" si="48"/>
        <v>7140</v>
      </c>
      <c r="E433" s="31">
        <f t="shared" si="48"/>
        <v>7140</v>
      </c>
      <c r="H433" s="42">
        <f t="shared" si="40"/>
        <v>7140</v>
      </c>
    </row>
    <row r="434" spans="1:8" outlineLevel="3">
      <c r="A434" s="30"/>
      <c r="B434" s="29" t="s">
        <v>369</v>
      </c>
      <c r="C434" s="31"/>
      <c r="D434" s="31">
        <f t="shared" si="48"/>
        <v>0</v>
      </c>
      <c r="E434" s="31">
        <f t="shared" si="48"/>
        <v>0</v>
      </c>
      <c r="H434" s="42">
        <f t="shared" si="40"/>
        <v>0</v>
      </c>
    </row>
    <row r="435" spans="1:8" outlineLevel="3">
      <c r="A435" s="30"/>
      <c r="B435" s="29" t="s">
        <v>370</v>
      </c>
      <c r="C435" s="31"/>
      <c r="D435" s="31">
        <f t="shared" si="48"/>
        <v>0</v>
      </c>
      <c r="E435" s="31">
        <f t="shared" si="48"/>
        <v>0</v>
      </c>
      <c r="H435" s="42">
        <f t="shared" si="40"/>
        <v>0</v>
      </c>
    </row>
    <row r="436" spans="1:8" outlineLevel="3">
      <c r="A436" s="30"/>
      <c r="B436" s="29" t="s">
        <v>371</v>
      </c>
      <c r="C436" s="31"/>
      <c r="D436" s="31">
        <f t="shared" si="48"/>
        <v>0</v>
      </c>
      <c r="E436" s="31">
        <f t="shared" si="48"/>
        <v>0</v>
      </c>
      <c r="H436" s="42">
        <f t="shared" si="40"/>
        <v>0</v>
      </c>
    </row>
    <row r="437" spans="1:8" outlineLevel="3">
      <c r="A437" s="30"/>
      <c r="B437" s="29" t="s">
        <v>372</v>
      </c>
      <c r="C437" s="31"/>
      <c r="D437" s="31">
        <f t="shared" si="48"/>
        <v>0</v>
      </c>
      <c r="E437" s="31">
        <f t="shared" si="48"/>
        <v>0</v>
      </c>
      <c r="H437" s="42">
        <f t="shared" si="40"/>
        <v>0</v>
      </c>
    </row>
    <row r="438" spans="1:8" outlineLevel="3">
      <c r="A438" s="30"/>
      <c r="B438" s="29" t="s">
        <v>373</v>
      </c>
      <c r="C438" s="31"/>
      <c r="D438" s="31">
        <f t="shared" si="48"/>
        <v>0</v>
      </c>
      <c r="E438" s="31">
        <f t="shared" si="48"/>
        <v>0</v>
      </c>
      <c r="H438" s="42">
        <f t="shared" si="40"/>
        <v>0</v>
      </c>
    </row>
    <row r="439" spans="1:8" outlineLevel="3">
      <c r="A439" s="30"/>
      <c r="B439" s="29" t="s">
        <v>374</v>
      </c>
      <c r="C439" s="31"/>
      <c r="D439" s="31">
        <f t="shared" si="48"/>
        <v>0</v>
      </c>
      <c r="E439" s="31">
        <f t="shared" si="48"/>
        <v>0</v>
      </c>
      <c r="H439" s="42">
        <f t="shared" si="40"/>
        <v>0</v>
      </c>
    </row>
    <row r="440" spans="1:8" outlineLevel="3">
      <c r="A440" s="30"/>
      <c r="B440" s="29" t="s">
        <v>375</v>
      </c>
      <c r="C440" s="31"/>
      <c r="D440" s="31">
        <f t="shared" si="48"/>
        <v>0</v>
      </c>
      <c r="E440" s="31">
        <f t="shared" si="48"/>
        <v>0</v>
      </c>
      <c r="H440" s="42">
        <f t="shared" si="40"/>
        <v>0</v>
      </c>
    </row>
    <row r="441" spans="1:8" outlineLevel="3">
      <c r="A441" s="30"/>
      <c r="B441" s="29" t="s">
        <v>376</v>
      </c>
      <c r="C441" s="31">
        <v>1700</v>
      </c>
      <c r="D441" s="31">
        <f t="shared" si="48"/>
        <v>1700</v>
      </c>
      <c r="E441" s="31">
        <f t="shared" si="48"/>
        <v>1700</v>
      </c>
      <c r="H441" s="42">
        <f t="shared" si="40"/>
        <v>1700</v>
      </c>
    </row>
    <row r="442" spans="1:8" outlineLevel="3">
      <c r="A442" s="30"/>
      <c r="B442" s="29" t="s">
        <v>377</v>
      </c>
      <c r="C442" s="31">
        <v>3000</v>
      </c>
      <c r="D442" s="31">
        <f t="shared" si="48"/>
        <v>3000</v>
      </c>
      <c r="E442" s="31">
        <f t="shared" si="48"/>
        <v>3000</v>
      </c>
      <c r="H442" s="42">
        <f t="shared" si="40"/>
        <v>3000</v>
      </c>
    </row>
    <row r="443" spans="1:8" ht="15" customHeight="1" outlineLevel="2">
      <c r="A443" s="6">
        <v>2201</v>
      </c>
      <c r="B443" s="4" t="s">
        <v>378</v>
      </c>
      <c r="C443" s="5">
        <v>0</v>
      </c>
      <c r="D443" s="5">
        <f>C443</f>
        <v>0</v>
      </c>
      <c r="E443" s="5">
        <f>D443</f>
        <v>0</v>
      </c>
      <c r="H443" s="42">
        <f t="shared" si="40"/>
        <v>0</v>
      </c>
    </row>
    <row r="444" spans="1:8" outlineLevel="1">
      <c r="A444" s="190" t="s">
        <v>379</v>
      </c>
      <c r="B444" s="191"/>
      <c r="C444" s="33">
        <f>C445+C454+C455+C459+C462+C463+C468+C474+C477+C480+C481</f>
        <v>21350</v>
      </c>
      <c r="D444" s="33">
        <f>D445+D454+D455+D459+D462+D463+D468+D474+D477+D480+D481+D450</f>
        <v>21350</v>
      </c>
      <c r="E444" s="33">
        <f>E445+E454+E455+E459+E462+E463+E468+E474+E477+E480+E481+E450</f>
        <v>21350</v>
      </c>
      <c r="H444" s="42">
        <f t="shared" si="40"/>
        <v>21350</v>
      </c>
    </row>
    <row r="445" spans="1:8" ht="15" customHeight="1" outlineLevel="2">
      <c r="A445" s="6">
        <v>2202</v>
      </c>
      <c r="B445" s="4" t="s">
        <v>380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2">
        <f t="shared" si="40"/>
        <v>0</v>
      </c>
    </row>
    <row r="446" spans="1:8" ht="15" customHeight="1" outlineLevel="3">
      <c r="A446" s="29"/>
      <c r="B446" s="29" t="s">
        <v>381</v>
      </c>
      <c r="C446" s="31">
        <v>0</v>
      </c>
      <c r="D446" s="31">
        <f>C446</f>
        <v>0</v>
      </c>
      <c r="E446" s="31">
        <f>D446</f>
        <v>0</v>
      </c>
      <c r="H446" s="42">
        <f t="shared" si="40"/>
        <v>0</v>
      </c>
    </row>
    <row r="447" spans="1:8" ht="15" customHeight="1" outlineLevel="3">
      <c r="A447" s="29"/>
      <c r="B447" s="29" t="s">
        <v>382</v>
      </c>
      <c r="C447" s="31">
        <v>0</v>
      </c>
      <c r="D447" s="31">
        <f t="shared" ref="D447:E449" si="49">C447</f>
        <v>0</v>
      </c>
      <c r="E447" s="31">
        <f t="shared" si="49"/>
        <v>0</v>
      </c>
      <c r="H447" s="42">
        <f t="shared" si="40"/>
        <v>0</v>
      </c>
    </row>
    <row r="448" spans="1:8" ht="15" customHeight="1" outlineLevel="3">
      <c r="A448" s="29"/>
      <c r="B448" s="29" t="s">
        <v>383</v>
      </c>
      <c r="C448" s="31">
        <v>0</v>
      </c>
      <c r="D448" s="31">
        <f t="shared" si="49"/>
        <v>0</v>
      </c>
      <c r="E448" s="31">
        <f t="shared" si="49"/>
        <v>0</v>
      </c>
      <c r="H448" s="42">
        <f t="shared" si="40"/>
        <v>0</v>
      </c>
    </row>
    <row r="449" spans="1:8" ht="15" customHeight="1" outlineLevel="3">
      <c r="A449" s="29"/>
      <c r="B449" s="29" t="s">
        <v>384</v>
      </c>
      <c r="C449" s="31">
        <v>0</v>
      </c>
      <c r="D449" s="31">
        <f t="shared" si="49"/>
        <v>0</v>
      </c>
      <c r="E449" s="31">
        <f t="shared" si="49"/>
        <v>0</v>
      </c>
      <c r="H449" s="42">
        <f t="shared" si="40"/>
        <v>0</v>
      </c>
    </row>
    <row r="450" spans="1:8" ht="15" customHeight="1" outlineLevel="2">
      <c r="A450" s="6">
        <v>2202</v>
      </c>
      <c r="B450" s="4" t="s">
        <v>385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2">
        <f t="shared" ref="H450:H513" si="50">C450</f>
        <v>0</v>
      </c>
    </row>
    <row r="451" spans="1:8" ht="15" customHeight="1" outlineLevel="3">
      <c r="A451" s="29"/>
      <c r="B451" s="29" t="s">
        <v>386</v>
      </c>
      <c r="C451" s="31">
        <v>0</v>
      </c>
      <c r="D451" s="31">
        <f t="shared" ref="D451:E454" si="51">C451</f>
        <v>0</v>
      </c>
      <c r="E451" s="31">
        <f t="shared" si="51"/>
        <v>0</v>
      </c>
      <c r="H451" s="42">
        <f t="shared" si="50"/>
        <v>0</v>
      </c>
    </row>
    <row r="452" spans="1:8" ht="15" customHeight="1" outlineLevel="3">
      <c r="A452" s="29"/>
      <c r="B452" s="29" t="s">
        <v>387</v>
      </c>
      <c r="C452" s="31">
        <v>0</v>
      </c>
      <c r="D452" s="31">
        <f t="shared" si="51"/>
        <v>0</v>
      </c>
      <c r="E452" s="31">
        <f t="shared" si="51"/>
        <v>0</v>
      </c>
      <c r="H452" s="42">
        <f t="shared" si="50"/>
        <v>0</v>
      </c>
    </row>
    <row r="453" spans="1:8" ht="15" customHeight="1" outlineLevel="3">
      <c r="A453" s="29"/>
      <c r="B453" s="29" t="s">
        <v>388</v>
      </c>
      <c r="C453" s="31">
        <v>0</v>
      </c>
      <c r="D453" s="31">
        <f t="shared" si="51"/>
        <v>0</v>
      </c>
      <c r="E453" s="31">
        <f t="shared" si="51"/>
        <v>0</v>
      </c>
      <c r="H453" s="42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>
        <v>14500</v>
      </c>
      <c r="D454" s="5">
        <f t="shared" si="51"/>
        <v>14500</v>
      </c>
      <c r="E454" s="5">
        <f t="shared" si="51"/>
        <v>14500</v>
      </c>
      <c r="H454" s="42">
        <f t="shared" si="50"/>
        <v>14500</v>
      </c>
    </row>
    <row r="455" spans="1:8" outlineLevel="2">
      <c r="A455" s="6">
        <v>2202</v>
      </c>
      <c r="B455" s="4" t="s">
        <v>142</v>
      </c>
      <c r="C455" s="5">
        <f>SUM(C456:C458)</f>
        <v>4000</v>
      </c>
      <c r="D455" s="5">
        <f>SUM(D456:D458)</f>
        <v>4000</v>
      </c>
      <c r="E455" s="5">
        <f>SUM(E456:E458)</f>
        <v>4000</v>
      </c>
      <c r="H455" s="42">
        <f t="shared" si="50"/>
        <v>4000</v>
      </c>
    </row>
    <row r="456" spans="1:8" ht="15" customHeight="1" outlineLevel="3">
      <c r="A456" s="29"/>
      <c r="B456" s="29" t="s">
        <v>389</v>
      </c>
      <c r="C456" s="31">
        <v>4000</v>
      </c>
      <c r="D456" s="31">
        <f t="shared" ref="D456:E458" si="52">C456</f>
        <v>4000</v>
      </c>
      <c r="E456" s="31">
        <f t="shared" si="52"/>
        <v>4000</v>
      </c>
      <c r="H456" s="42">
        <f t="shared" si="50"/>
        <v>4000</v>
      </c>
    </row>
    <row r="457" spans="1:8" ht="15" customHeight="1" outlineLevel="3">
      <c r="A457" s="29"/>
      <c r="B457" s="29" t="s">
        <v>390</v>
      </c>
      <c r="C457" s="31">
        <v>0</v>
      </c>
      <c r="D457" s="31">
        <f t="shared" si="52"/>
        <v>0</v>
      </c>
      <c r="E457" s="31">
        <f t="shared" si="52"/>
        <v>0</v>
      </c>
      <c r="H457" s="42">
        <f t="shared" si="50"/>
        <v>0</v>
      </c>
    </row>
    <row r="458" spans="1:8" ht="15" customHeight="1" outlineLevel="3">
      <c r="A458" s="29"/>
      <c r="B458" s="29" t="s">
        <v>383</v>
      </c>
      <c r="C458" s="31">
        <v>0</v>
      </c>
      <c r="D458" s="31">
        <f t="shared" si="52"/>
        <v>0</v>
      </c>
      <c r="E458" s="31">
        <f t="shared" si="52"/>
        <v>0</v>
      </c>
      <c r="H458" s="42">
        <f t="shared" si="50"/>
        <v>0</v>
      </c>
    </row>
    <row r="459" spans="1:8" outlineLevel="2">
      <c r="A459" s="6">
        <v>2202</v>
      </c>
      <c r="B459" s="4" t="s">
        <v>143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2">
        <f t="shared" si="50"/>
        <v>0</v>
      </c>
    </row>
    <row r="460" spans="1:8" ht="15" customHeight="1" outlineLevel="3">
      <c r="A460" s="29"/>
      <c r="B460" s="29" t="s">
        <v>391</v>
      </c>
      <c r="C460" s="31">
        <v>0</v>
      </c>
      <c r="D460" s="31">
        <f t="shared" ref="D460:E462" si="53">C460</f>
        <v>0</v>
      </c>
      <c r="E460" s="31">
        <f t="shared" si="53"/>
        <v>0</v>
      </c>
      <c r="H460" s="42">
        <f t="shared" si="50"/>
        <v>0</v>
      </c>
    </row>
    <row r="461" spans="1:8" ht="15" customHeight="1" outlineLevel="3">
      <c r="A461" s="29"/>
      <c r="B461" s="29" t="s">
        <v>392</v>
      </c>
      <c r="C461" s="31"/>
      <c r="D461" s="31">
        <f t="shared" si="53"/>
        <v>0</v>
      </c>
      <c r="E461" s="31">
        <f t="shared" si="53"/>
        <v>0</v>
      </c>
      <c r="H461" s="42">
        <f t="shared" si="50"/>
        <v>0</v>
      </c>
    </row>
    <row r="462" spans="1:8" outlineLevel="2">
      <c r="A462" s="6">
        <v>2202</v>
      </c>
      <c r="B462" s="4" t="s">
        <v>393</v>
      </c>
      <c r="C462" s="5">
        <v>500</v>
      </c>
      <c r="D462" s="5">
        <f t="shared" si="53"/>
        <v>500</v>
      </c>
      <c r="E462" s="5">
        <f t="shared" si="53"/>
        <v>500</v>
      </c>
      <c r="H462" s="42">
        <f t="shared" si="50"/>
        <v>500</v>
      </c>
    </row>
    <row r="463" spans="1:8" outlineLevel="2" collapsed="1">
      <c r="A463" s="6">
        <v>2202</v>
      </c>
      <c r="B463" s="4" t="s">
        <v>394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2">
        <f t="shared" si="50"/>
        <v>0</v>
      </c>
    </row>
    <row r="464" spans="1:8" ht="15" customHeight="1" outlineLevel="3">
      <c r="A464" s="29"/>
      <c r="B464" s="29" t="s">
        <v>395</v>
      </c>
      <c r="C464" s="31">
        <v>0</v>
      </c>
      <c r="D464" s="31">
        <f>C464</f>
        <v>0</v>
      </c>
      <c r="E464" s="31">
        <f>D464</f>
        <v>0</v>
      </c>
      <c r="H464" s="42">
        <f t="shared" si="50"/>
        <v>0</v>
      </c>
    </row>
    <row r="465" spans="1:8" ht="15" customHeight="1" outlineLevel="3">
      <c r="A465" s="29"/>
      <c r="B465" s="29" t="s">
        <v>396</v>
      </c>
      <c r="C465" s="31">
        <v>0</v>
      </c>
      <c r="D465" s="31">
        <f t="shared" ref="D465:E467" si="54">C465</f>
        <v>0</v>
      </c>
      <c r="E465" s="31">
        <f t="shared" si="54"/>
        <v>0</v>
      </c>
      <c r="H465" s="42">
        <f t="shared" si="50"/>
        <v>0</v>
      </c>
    </row>
    <row r="466" spans="1:8" ht="15" customHeight="1" outlineLevel="3">
      <c r="A466" s="29"/>
      <c r="B466" s="29" t="s">
        <v>397</v>
      </c>
      <c r="C466" s="31">
        <v>0</v>
      </c>
      <c r="D466" s="31">
        <f t="shared" si="54"/>
        <v>0</v>
      </c>
      <c r="E466" s="31">
        <f t="shared" si="54"/>
        <v>0</v>
      </c>
      <c r="H466" s="42">
        <f t="shared" si="50"/>
        <v>0</v>
      </c>
    </row>
    <row r="467" spans="1:8" ht="15" customHeight="1" outlineLevel="3">
      <c r="A467" s="29"/>
      <c r="B467" s="29" t="s">
        <v>398</v>
      </c>
      <c r="C467" s="31">
        <v>0</v>
      </c>
      <c r="D467" s="31">
        <f t="shared" si="54"/>
        <v>0</v>
      </c>
      <c r="E467" s="31">
        <f t="shared" si="54"/>
        <v>0</v>
      </c>
      <c r="H467" s="42">
        <f t="shared" si="50"/>
        <v>0</v>
      </c>
    </row>
    <row r="468" spans="1:8" outlineLevel="2">
      <c r="A468" s="6">
        <v>2202</v>
      </c>
      <c r="B468" s="4" t="s">
        <v>399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2">
        <f t="shared" si="50"/>
        <v>0</v>
      </c>
    </row>
    <row r="469" spans="1:8" ht="15" customHeight="1" outlineLevel="3">
      <c r="A469" s="29"/>
      <c r="B469" s="29" t="s">
        <v>400</v>
      </c>
      <c r="C469" s="31">
        <v>0</v>
      </c>
      <c r="D469" s="31">
        <f>C469</f>
        <v>0</v>
      </c>
      <c r="E469" s="31">
        <f>D469</f>
        <v>0</v>
      </c>
      <c r="H469" s="42">
        <f t="shared" si="50"/>
        <v>0</v>
      </c>
    </row>
    <row r="470" spans="1:8" ht="15" customHeight="1" outlineLevel="3">
      <c r="A470" s="29"/>
      <c r="B470" s="29" t="s">
        <v>401</v>
      </c>
      <c r="C470" s="31">
        <v>0</v>
      </c>
      <c r="D470" s="31">
        <f t="shared" ref="D470:E473" si="55">C470</f>
        <v>0</v>
      </c>
      <c r="E470" s="31">
        <f t="shared" si="55"/>
        <v>0</v>
      </c>
      <c r="H470" s="42">
        <f t="shared" si="50"/>
        <v>0</v>
      </c>
    </row>
    <row r="471" spans="1:8" ht="15" customHeight="1" outlineLevel="3">
      <c r="A471" s="29"/>
      <c r="B471" s="29" t="s">
        <v>402</v>
      </c>
      <c r="C471" s="31">
        <v>0</v>
      </c>
      <c r="D471" s="31">
        <f t="shared" si="55"/>
        <v>0</v>
      </c>
      <c r="E471" s="31">
        <f t="shared" si="55"/>
        <v>0</v>
      </c>
      <c r="H471" s="42">
        <f t="shared" si="50"/>
        <v>0</v>
      </c>
    </row>
    <row r="472" spans="1:8" ht="15" customHeight="1" outlineLevel="3">
      <c r="A472" s="29"/>
      <c r="B472" s="29" t="s">
        <v>403</v>
      </c>
      <c r="C472" s="31">
        <v>0</v>
      </c>
      <c r="D472" s="31">
        <f t="shared" si="55"/>
        <v>0</v>
      </c>
      <c r="E472" s="31">
        <f t="shared" si="55"/>
        <v>0</v>
      </c>
      <c r="H472" s="42">
        <f t="shared" si="50"/>
        <v>0</v>
      </c>
    </row>
    <row r="473" spans="1:8" ht="15" customHeight="1" outlineLevel="3">
      <c r="A473" s="29"/>
      <c r="B473" s="29" t="s">
        <v>404</v>
      </c>
      <c r="C473" s="31">
        <v>0</v>
      </c>
      <c r="D473" s="31">
        <f t="shared" si="55"/>
        <v>0</v>
      </c>
      <c r="E473" s="31">
        <f t="shared" si="55"/>
        <v>0</v>
      </c>
      <c r="H473" s="42">
        <f t="shared" si="50"/>
        <v>0</v>
      </c>
    </row>
    <row r="474" spans="1:8" outlineLevel="2">
      <c r="A474" s="6">
        <v>2202</v>
      </c>
      <c r="B474" s="4" t="s">
        <v>144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2">
        <f t="shared" si="50"/>
        <v>0</v>
      </c>
    </row>
    <row r="475" spans="1:8" ht="15" customHeight="1" outlineLevel="3">
      <c r="A475" s="29"/>
      <c r="B475" s="29" t="s">
        <v>405</v>
      </c>
      <c r="C475" s="31">
        <v>0</v>
      </c>
      <c r="D475" s="31">
        <f>C475</f>
        <v>0</v>
      </c>
      <c r="E475" s="31">
        <f>D475</f>
        <v>0</v>
      </c>
      <c r="H475" s="42">
        <f t="shared" si="50"/>
        <v>0</v>
      </c>
    </row>
    <row r="476" spans="1:8" ht="15" customHeight="1" outlineLevel="3">
      <c r="A476" s="29"/>
      <c r="B476" s="29" t="s">
        <v>406</v>
      </c>
      <c r="C476" s="31">
        <v>0</v>
      </c>
      <c r="D476" s="31">
        <f>C476</f>
        <v>0</v>
      </c>
      <c r="E476" s="31">
        <f>D476</f>
        <v>0</v>
      </c>
      <c r="H476" s="42">
        <f t="shared" si="50"/>
        <v>0</v>
      </c>
    </row>
    <row r="477" spans="1:8" outlineLevel="2">
      <c r="A477" s="6">
        <v>2202</v>
      </c>
      <c r="B477" s="4" t="s">
        <v>407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2">
        <f t="shared" si="50"/>
        <v>0</v>
      </c>
    </row>
    <row r="478" spans="1:8" ht="15" customHeight="1" outlineLevel="3">
      <c r="A478" s="29"/>
      <c r="B478" s="29" t="s">
        <v>405</v>
      </c>
      <c r="C478" s="31">
        <v>0</v>
      </c>
      <c r="D478" s="31">
        <f t="shared" ref="D478:E481" si="56">C478</f>
        <v>0</v>
      </c>
      <c r="E478" s="31">
        <f t="shared" si="56"/>
        <v>0</v>
      </c>
      <c r="H478" s="42">
        <f t="shared" si="50"/>
        <v>0</v>
      </c>
    </row>
    <row r="479" spans="1:8" ht="15" customHeight="1" outlineLevel="3">
      <c r="A479" s="29"/>
      <c r="B479" s="29" t="s">
        <v>406</v>
      </c>
      <c r="C479" s="31">
        <v>0</v>
      </c>
      <c r="D479" s="31">
        <f t="shared" si="56"/>
        <v>0</v>
      </c>
      <c r="E479" s="31">
        <f t="shared" si="56"/>
        <v>0</v>
      </c>
      <c r="H479" s="42">
        <f t="shared" si="50"/>
        <v>0</v>
      </c>
    </row>
    <row r="480" spans="1:8" outlineLevel="2">
      <c r="A480" s="6">
        <v>2202</v>
      </c>
      <c r="B480" s="4" t="s">
        <v>408</v>
      </c>
      <c r="C480" s="5">
        <v>2350</v>
      </c>
      <c r="D480" s="5">
        <f t="shared" si="56"/>
        <v>2350</v>
      </c>
      <c r="E480" s="5">
        <f t="shared" si="56"/>
        <v>2350</v>
      </c>
      <c r="H480" s="42">
        <f t="shared" si="50"/>
        <v>2350</v>
      </c>
    </row>
    <row r="481" spans="1:10" outlineLevel="2" collapsed="1">
      <c r="A481" s="6">
        <v>2202</v>
      </c>
      <c r="B481" s="4" t="s">
        <v>409</v>
      </c>
      <c r="C481" s="5">
        <v>0</v>
      </c>
      <c r="D481" s="5">
        <f t="shared" si="56"/>
        <v>0</v>
      </c>
      <c r="E481" s="5">
        <f t="shared" si="56"/>
        <v>0</v>
      </c>
      <c r="H481" s="42">
        <f t="shared" si="50"/>
        <v>0</v>
      </c>
    </row>
    <row r="482" spans="1:10" outlineLevel="1">
      <c r="A482" s="190" t="s">
        <v>410</v>
      </c>
      <c r="B482" s="191"/>
      <c r="C482" s="33">
        <v>0</v>
      </c>
      <c r="D482" s="33">
        <v>0</v>
      </c>
      <c r="E482" s="33">
        <v>0</v>
      </c>
      <c r="H482" s="42">
        <f t="shared" si="50"/>
        <v>0</v>
      </c>
    </row>
    <row r="483" spans="1:10">
      <c r="A483" s="194" t="s">
        <v>411</v>
      </c>
      <c r="B483" s="195"/>
      <c r="C483" s="36">
        <f>C484+C504+C509+C522+C528+C538</f>
        <v>22906.722999999998</v>
      </c>
      <c r="D483" s="36">
        <f>D484+D504+D509+D522+D528+D538</f>
        <v>22906.722999999998</v>
      </c>
      <c r="E483" s="36">
        <f>E484+E504+E509+E522+E528+E538</f>
        <v>22906.722999999998</v>
      </c>
      <c r="G483" s="40" t="s">
        <v>616</v>
      </c>
      <c r="H483" s="42">
        <f t="shared" si="50"/>
        <v>22906.722999999998</v>
      </c>
      <c r="I483" s="43"/>
      <c r="J483" s="41" t="b">
        <f>AND(H483=I483)</f>
        <v>0</v>
      </c>
    </row>
    <row r="484" spans="1:10" outlineLevel="1">
      <c r="A484" s="190" t="s">
        <v>412</v>
      </c>
      <c r="B484" s="191"/>
      <c r="C484" s="33">
        <f>C485+C486+C490+C491+C494+C497+C500+C501+C502+C503</f>
        <v>11600</v>
      </c>
      <c r="D484" s="33">
        <f>D485+D486+D490+D491+D494+D497+D500+D501+D502+D503</f>
        <v>11600</v>
      </c>
      <c r="E484" s="33">
        <f>E485+E486+E490+E491+E494+E497+E500+E501+E502+E503</f>
        <v>11600</v>
      </c>
      <c r="H484" s="42">
        <f t="shared" si="50"/>
        <v>11600</v>
      </c>
    </row>
    <row r="485" spans="1:10" outlineLevel="2">
      <c r="A485" s="6">
        <v>3302</v>
      </c>
      <c r="B485" s="4" t="s">
        <v>413</v>
      </c>
      <c r="C485" s="5">
        <v>0</v>
      </c>
      <c r="D485" s="5">
        <f>C485</f>
        <v>0</v>
      </c>
      <c r="E485" s="5">
        <f>D485</f>
        <v>0</v>
      </c>
      <c r="H485" s="42">
        <f t="shared" si="50"/>
        <v>0</v>
      </c>
    </row>
    <row r="486" spans="1:10" outlineLevel="2">
      <c r="A486" s="6">
        <v>3302</v>
      </c>
      <c r="B486" s="4" t="s">
        <v>414</v>
      </c>
      <c r="C486" s="5">
        <f>SUM(C487:C489)</f>
        <v>8800</v>
      </c>
      <c r="D486" s="5">
        <f>SUM(D487:D489)</f>
        <v>8800</v>
      </c>
      <c r="E486" s="5">
        <f>SUM(E487:E489)</f>
        <v>8800</v>
      </c>
      <c r="H486" s="42">
        <f t="shared" si="50"/>
        <v>8800</v>
      </c>
    </row>
    <row r="487" spans="1:10" ht="15" customHeight="1" outlineLevel="3">
      <c r="A487" s="29"/>
      <c r="B487" s="29" t="s">
        <v>415</v>
      </c>
      <c r="C487" s="31">
        <v>4800</v>
      </c>
      <c r="D487" s="31">
        <f t="shared" ref="D487:E490" si="57">C487</f>
        <v>4800</v>
      </c>
      <c r="E487" s="31">
        <f t="shared" si="57"/>
        <v>4800</v>
      </c>
      <c r="H487" s="42">
        <f t="shared" si="50"/>
        <v>4800</v>
      </c>
    </row>
    <row r="488" spans="1:10" ht="15" customHeight="1" outlineLevel="3">
      <c r="A488" s="29"/>
      <c r="B488" s="29" t="s">
        <v>416</v>
      </c>
      <c r="C488" s="31">
        <v>4000</v>
      </c>
      <c r="D488" s="31">
        <f t="shared" si="57"/>
        <v>4000</v>
      </c>
      <c r="E488" s="31">
        <f t="shared" si="57"/>
        <v>4000</v>
      </c>
      <c r="H488" s="42">
        <f t="shared" si="50"/>
        <v>4000</v>
      </c>
    </row>
    <row r="489" spans="1:10" ht="15" customHeight="1" outlineLevel="3">
      <c r="A489" s="29"/>
      <c r="B489" s="29" t="s">
        <v>417</v>
      </c>
      <c r="C489" s="31">
        <v>0</v>
      </c>
      <c r="D489" s="31">
        <f t="shared" si="57"/>
        <v>0</v>
      </c>
      <c r="E489" s="31">
        <f t="shared" si="57"/>
        <v>0</v>
      </c>
      <c r="H489" s="42">
        <f t="shared" si="50"/>
        <v>0</v>
      </c>
    </row>
    <row r="490" spans="1:10" outlineLevel="2">
      <c r="A490" s="6">
        <v>3302</v>
      </c>
      <c r="B490" s="4" t="s">
        <v>418</v>
      </c>
      <c r="C490" s="5"/>
      <c r="D490" s="5">
        <f t="shared" si="57"/>
        <v>0</v>
      </c>
      <c r="E490" s="5">
        <f t="shared" si="57"/>
        <v>0</v>
      </c>
      <c r="H490" s="42">
        <f t="shared" si="50"/>
        <v>0</v>
      </c>
    </row>
    <row r="491" spans="1:10" outlineLevel="2">
      <c r="A491" s="6">
        <v>3302</v>
      </c>
      <c r="B491" s="4" t="s">
        <v>419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2">
        <f t="shared" si="50"/>
        <v>0</v>
      </c>
    </row>
    <row r="492" spans="1:10" ht="15" customHeight="1" outlineLevel="3">
      <c r="A492" s="29"/>
      <c r="B492" s="29" t="s">
        <v>420</v>
      </c>
      <c r="C492" s="31">
        <v>0</v>
      </c>
      <c r="D492" s="31">
        <f>C492</f>
        <v>0</v>
      </c>
      <c r="E492" s="31">
        <f>D492</f>
        <v>0</v>
      </c>
      <c r="H492" s="42">
        <f t="shared" si="50"/>
        <v>0</v>
      </c>
    </row>
    <row r="493" spans="1:10" ht="15" customHeight="1" outlineLevel="3">
      <c r="A493" s="29"/>
      <c r="B493" s="29" t="s">
        <v>421</v>
      </c>
      <c r="C493" s="31">
        <v>0</v>
      </c>
      <c r="D493" s="31">
        <f>C493</f>
        <v>0</v>
      </c>
      <c r="E493" s="31">
        <f>D493</f>
        <v>0</v>
      </c>
      <c r="H493" s="42">
        <f t="shared" si="50"/>
        <v>0</v>
      </c>
    </row>
    <row r="494" spans="1:10" outlineLevel="2">
      <c r="A494" s="6">
        <v>3302</v>
      </c>
      <c r="B494" s="4" t="s">
        <v>422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2">
        <f t="shared" si="50"/>
        <v>1000</v>
      </c>
    </row>
    <row r="495" spans="1:10" ht="15" customHeight="1" outlineLevel="3">
      <c r="A495" s="29"/>
      <c r="B495" s="29" t="s">
        <v>423</v>
      </c>
      <c r="C495" s="31">
        <v>1000</v>
      </c>
      <c r="D495" s="31">
        <f>C495</f>
        <v>1000</v>
      </c>
      <c r="E495" s="31">
        <f>D495</f>
        <v>1000</v>
      </c>
      <c r="H495" s="42">
        <f t="shared" si="50"/>
        <v>1000</v>
      </c>
    </row>
    <row r="496" spans="1:10" ht="15" customHeight="1" outlineLevel="3">
      <c r="A496" s="29"/>
      <c r="B496" s="29" t="s">
        <v>424</v>
      </c>
      <c r="C496" s="31">
        <v>0</v>
      </c>
      <c r="D496" s="31">
        <f>C496</f>
        <v>0</v>
      </c>
      <c r="E496" s="31">
        <f>D496</f>
        <v>0</v>
      </c>
      <c r="H496" s="42">
        <f t="shared" si="50"/>
        <v>0</v>
      </c>
    </row>
    <row r="497" spans="1:12" outlineLevel="2">
      <c r="A497" s="6">
        <v>3302</v>
      </c>
      <c r="B497" s="4" t="s">
        <v>425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2">
        <f t="shared" si="50"/>
        <v>0</v>
      </c>
    </row>
    <row r="498" spans="1:12" ht="15" customHeight="1" outlineLevel="3">
      <c r="A498" s="29"/>
      <c r="B498" s="29" t="s">
        <v>426</v>
      </c>
      <c r="C498" s="31">
        <v>0</v>
      </c>
      <c r="D498" s="31">
        <f t="shared" ref="D498:E503" si="58">C498</f>
        <v>0</v>
      </c>
      <c r="E498" s="31">
        <f t="shared" si="58"/>
        <v>0</v>
      </c>
      <c r="H498" s="42">
        <f t="shared" si="50"/>
        <v>0</v>
      </c>
    </row>
    <row r="499" spans="1:12" ht="15" customHeight="1" outlineLevel="3">
      <c r="A499" s="29"/>
      <c r="B499" s="29" t="s">
        <v>427</v>
      </c>
      <c r="C499" s="31">
        <v>0</v>
      </c>
      <c r="D499" s="31">
        <f t="shared" si="58"/>
        <v>0</v>
      </c>
      <c r="E499" s="31">
        <f t="shared" si="58"/>
        <v>0</v>
      </c>
      <c r="H499" s="42">
        <f t="shared" si="50"/>
        <v>0</v>
      </c>
    </row>
    <row r="500" spans="1:12" outlineLevel="2">
      <c r="A500" s="6">
        <v>3302</v>
      </c>
      <c r="B500" s="4" t="s">
        <v>428</v>
      </c>
      <c r="C500" s="5">
        <v>1800</v>
      </c>
      <c r="D500" s="5">
        <f t="shared" si="58"/>
        <v>1800</v>
      </c>
      <c r="E500" s="5">
        <f t="shared" si="58"/>
        <v>1800</v>
      </c>
      <c r="H500" s="42">
        <f t="shared" si="50"/>
        <v>1800</v>
      </c>
    </row>
    <row r="501" spans="1:12" outlineLevel="2">
      <c r="A501" s="6">
        <v>3302</v>
      </c>
      <c r="B501" s="4" t="s">
        <v>429</v>
      </c>
      <c r="C501" s="5"/>
      <c r="D501" s="5">
        <f t="shared" si="58"/>
        <v>0</v>
      </c>
      <c r="E501" s="5">
        <f t="shared" si="58"/>
        <v>0</v>
      </c>
      <c r="H501" s="42">
        <f t="shared" si="50"/>
        <v>0</v>
      </c>
    </row>
    <row r="502" spans="1:12" outlineLevel="2">
      <c r="A502" s="6">
        <v>3302</v>
      </c>
      <c r="B502" s="4" t="s">
        <v>430</v>
      </c>
      <c r="C502" s="5"/>
      <c r="D502" s="5">
        <f t="shared" si="58"/>
        <v>0</v>
      </c>
      <c r="E502" s="5">
        <f t="shared" si="58"/>
        <v>0</v>
      </c>
      <c r="H502" s="42">
        <f t="shared" si="50"/>
        <v>0</v>
      </c>
    </row>
    <row r="503" spans="1:12" outlineLevel="2">
      <c r="A503" s="6">
        <v>3302</v>
      </c>
      <c r="B503" s="4" t="s">
        <v>431</v>
      </c>
      <c r="C503" s="5">
        <v>0</v>
      </c>
      <c r="D503" s="5">
        <f t="shared" si="58"/>
        <v>0</v>
      </c>
      <c r="E503" s="5">
        <f t="shared" si="58"/>
        <v>0</v>
      </c>
      <c r="H503" s="42">
        <f t="shared" si="50"/>
        <v>0</v>
      </c>
    </row>
    <row r="504" spans="1:12" outlineLevel="1">
      <c r="A504" s="190" t="s">
        <v>432</v>
      </c>
      <c r="B504" s="191"/>
      <c r="C504" s="33">
        <f>SUM(C505:C508)</f>
        <v>2700</v>
      </c>
      <c r="D504" s="33">
        <f>SUM(D505:D508)</f>
        <v>2700</v>
      </c>
      <c r="E504" s="33">
        <f>SUM(E505:E508)</f>
        <v>2700</v>
      </c>
      <c r="H504" s="42">
        <f t="shared" si="50"/>
        <v>2700</v>
      </c>
    </row>
    <row r="505" spans="1:12" outlineLevel="2" collapsed="1">
      <c r="A505" s="6">
        <v>3303</v>
      </c>
      <c r="B505" s="4" t="s">
        <v>433</v>
      </c>
      <c r="C505" s="5">
        <v>1700</v>
      </c>
      <c r="D505" s="5">
        <f>C505</f>
        <v>1700</v>
      </c>
      <c r="E505" s="5">
        <f>D505</f>
        <v>1700</v>
      </c>
      <c r="H505" s="42">
        <f t="shared" si="50"/>
        <v>1700</v>
      </c>
    </row>
    <row r="506" spans="1:12" outlineLevel="2">
      <c r="A506" s="6">
        <v>3303</v>
      </c>
      <c r="B506" s="4" t="s">
        <v>434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2">
        <f t="shared" si="50"/>
        <v>0</v>
      </c>
    </row>
    <row r="507" spans="1:12" outlineLevel="2">
      <c r="A507" s="6">
        <v>3303</v>
      </c>
      <c r="B507" s="4" t="s">
        <v>435</v>
      </c>
      <c r="C507" s="5">
        <v>1000</v>
      </c>
      <c r="D507" s="5">
        <f t="shared" si="59"/>
        <v>1000</v>
      </c>
      <c r="E507" s="5">
        <f t="shared" si="59"/>
        <v>1000</v>
      </c>
      <c r="H507" s="42">
        <f t="shared" si="50"/>
        <v>1000</v>
      </c>
    </row>
    <row r="508" spans="1:12" outlineLevel="2">
      <c r="A508" s="6">
        <v>3303</v>
      </c>
      <c r="B508" s="4" t="s">
        <v>431</v>
      </c>
      <c r="C508" s="5">
        <v>0</v>
      </c>
      <c r="D508" s="5">
        <f t="shared" si="59"/>
        <v>0</v>
      </c>
      <c r="E508" s="5">
        <f t="shared" si="59"/>
        <v>0</v>
      </c>
      <c r="H508" s="42">
        <f t="shared" si="50"/>
        <v>0</v>
      </c>
    </row>
    <row r="509" spans="1:12" outlineLevel="1">
      <c r="A509" s="190" t="s">
        <v>436</v>
      </c>
      <c r="B509" s="191"/>
      <c r="C509" s="33">
        <f>C510+C511+C512+C513+C517+C518+C519+C520+C521</f>
        <v>8000</v>
      </c>
      <c r="D509" s="33">
        <f>D510+D511+D512+D513+D517+D518+D519+D520+D521</f>
        <v>8000</v>
      </c>
      <c r="E509" s="33">
        <f>E510+E511+E512+E513+E517+E518+E519+E520+E521</f>
        <v>8000</v>
      </c>
      <c r="F509" s="52"/>
      <c r="H509" s="42">
        <f t="shared" si="50"/>
        <v>8000</v>
      </c>
      <c r="L509" s="52"/>
    </row>
    <row r="510" spans="1:12" outlineLevel="2" collapsed="1">
      <c r="A510" s="6">
        <v>3305</v>
      </c>
      <c r="B510" s="4" t="s">
        <v>437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2">
        <f t="shared" si="50"/>
        <v>0</v>
      </c>
    </row>
    <row r="511" spans="1:12" outlineLevel="2">
      <c r="A511" s="6">
        <v>3305</v>
      </c>
      <c r="B511" s="4" t="s">
        <v>438</v>
      </c>
      <c r="C511" s="5">
        <v>0</v>
      </c>
      <c r="D511" s="5">
        <f t="shared" si="60"/>
        <v>0</v>
      </c>
      <c r="E511" s="5">
        <f t="shared" si="60"/>
        <v>0</v>
      </c>
      <c r="H511" s="42">
        <f t="shared" si="50"/>
        <v>0</v>
      </c>
    </row>
    <row r="512" spans="1:12" outlineLevel="2">
      <c r="A512" s="6">
        <v>3305</v>
      </c>
      <c r="B512" s="4" t="s">
        <v>439</v>
      </c>
      <c r="C512" s="5">
        <v>0</v>
      </c>
      <c r="D512" s="5">
        <f t="shared" si="60"/>
        <v>0</v>
      </c>
      <c r="E512" s="5">
        <f t="shared" si="60"/>
        <v>0</v>
      </c>
      <c r="H512" s="42">
        <f t="shared" si="50"/>
        <v>0</v>
      </c>
    </row>
    <row r="513" spans="1:8" outlineLevel="2">
      <c r="A513" s="6">
        <v>3305</v>
      </c>
      <c r="B513" s="4" t="s">
        <v>440</v>
      </c>
      <c r="C513" s="5">
        <f>SUM(C514:C516)</f>
        <v>2000</v>
      </c>
      <c r="D513" s="5">
        <f>SUM(D514:D516)</f>
        <v>2000</v>
      </c>
      <c r="E513" s="5">
        <f>SUM(E514:E516)</f>
        <v>2000</v>
      </c>
      <c r="H513" s="42">
        <f t="shared" si="50"/>
        <v>2000</v>
      </c>
    </row>
    <row r="514" spans="1:8" ht="15" customHeight="1" outlineLevel="3">
      <c r="A514" s="30"/>
      <c r="B514" s="29" t="s">
        <v>441</v>
      </c>
      <c r="C514" s="31">
        <v>2000</v>
      </c>
      <c r="D514" s="31">
        <f t="shared" ref="D514:E521" si="61">C514</f>
        <v>2000</v>
      </c>
      <c r="E514" s="31">
        <f t="shared" si="61"/>
        <v>2000</v>
      </c>
      <c r="H514" s="42">
        <f t="shared" ref="H514:H577" si="62">C514</f>
        <v>2000</v>
      </c>
    </row>
    <row r="515" spans="1:8" ht="15" customHeight="1" outlineLevel="3">
      <c r="A515" s="30"/>
      <c r="B515" s="29" t="s">
        <v>442</v>
      </c>
      <c r="C515" s="31">
        <v>0</v>
      </c>
      <c r="D515" s="31">
        <f t="shared" si="61"/>
        <v>0</v>
      </c>
      <c r="E515" s="31">
        <f t="shared" si="61"/>
        <v>0</v>
      </c>
      <c r="H515" s="42">
        <f t="shared" si="62"/>
        <v>0</v>
      </c>
    </row>
    <row r="516" spans="1:8" ht="15" customHeight="1" outlineLevel="3">
      <c r="A516" s="30"/>
      <c r="B516" s="29" t="s">
        <v>443</v>
      </c>
      <c r="C516" s="31">
        <v>0</v>
      </c>
      <c r="D516" s="31">
        <f t="shared" si="61"/>
        <v>0</v>
      </c>
      <c r="E516" s="31">
        <f t="shared" si="61"/>
        <v>0</v>
      </c>
      <c r="H516" s="42">
        <f t="shared" si="62"/>
        <v>0</v>
      </c>
    </row>
    <row r="517" spans="1:8" outlineLevel="2">
      <c r="A517" s="6">
        <v>3305</v>
      </c>
      <c r="B517" s="4" t="s">
        <v>444</v>
      </c>
      <c r="C517" s="5">
        <v>1000</v>
      </c>
      <c r="D517" s="5">
        <f t="shared" si="61"/>
        <v>1000</v>
      </c>
      <c r="E517" s="5">
        <f t="shared" si="61"/>
        <v>1000</v>
      </c>
      <c r="H517" s="42">
        <f t="shared" si="62"/>
        <v>1000</v>
      </c>
    </row>
    <row r="518" spans="1:8" outlineLevel="2">
      <c r="A518" s="6">
        <v>3305</v>
      </c>
      <c r="B518" s="4" t="s">
        <v>445</v>
      </c>
      <c r="C518" s="5">
        <v>0</v>
      </c>
      <c r="D518" s="5">
        <f t="shared" si="61"/>
        <v>0</v>
      </c>
      <c r="E518" s="5">
        <f t="shared" si="61"/>
        <v>0</v>
      </c>
      <c r="H518" s="42">
        <f t="shared" si="62"/>
        <v>0</v>
      </c>
    </row>
    <row r="519" spans="1:8" outlineLevel="2">
      <c r="A519" s="6">
        <v>3305</v>
      </c>
      <c r="B519" s="4" t="s">
        <v>446</v>
      </c>
      <c r="C519" s="5">
        <v>0</v>
      </c>
      <c r="D519" s="5">
        <f t="shared" si="61"/>
        <v>0</v>
      </c>
      <c r="E519" s="5">
        <f t="shared" si="61"/>
        <v>0</v>
      </c>
      <c r="H519" s="42">
        <f t="shared" si="62"/>
        <v>0</v>
      </c>
    </row>
    <row r="520" spans="1:8" outlineLevel="2">
      <c r="A520" s="6">
        <v>3305</v>
      </c>
      <c r="B520" s="4" t="s">
        <v>447</v>
      </c>
      <c r="C520" s="5">
        <v>5000</v>
      </c>
      <c r="D520" s="5">
        <f t="shared" si="61"/>
        <v>5000</v>
      </c>
      <c r="E520" s="5">
        <f t="shared" si="61"/>
        <v>5000</v>
      </c>
      <c r="H520" s="42">
        <f t="shared" si="62"/>
        <v>5000</v>
      </c>
    </row>
    <row r="521" spans="1:8" outlineLevel="2">
      <c r="A521" s="6">
        <v>3305</v>
      </c>
      <c r="B521" s="4" t="s">
        <v>431</v>
      </c>
      <c r="C521" s="5">
        <v>0</v>
      </c>
      <c r="D521" s="5">
        <f t="shared" si="61"/>
        <v>0</v>
      </c>
      <c r="E521" s="5">
        <f t="shared" si="61"/>
        <v>0</v>
      </c>
      <c r="H521" s="42">
        <f t="shared" si="62"/>
        <v>0</v>
      </c>
    </row>
    <row r="522" spans="1:8" outlineLevel="1">
      <c r="A522" s="190" t="s">
        <v>448</v>
      </c>
      <c r="B522" s="191"/>
      <c r="C522" s="33">
        <f>SUM(C523:C527)</f>
        <v>0</v>
      </c>
      <c r="D522" s="33">
        <f>SUM(D523:D527)</f>
        <v>0</v>
      </c>
      <c r="E522" s="33">
        <f>SUM(E523:E527)</f>
        <v>0</v>
      </c>
      <c r="H522" s="42">
        <f t="shared" si="62"/>
        <v>0</v>
      </c>
    </row>
    <row r="523" spans="1:8" outlineLevel="2" collapsed="1">
      <c r="A523" s="6">
        <v>3306</v>
      </c>
      <c r="B523" s="4" t="s">
        <v>449</v>
      </c>
      <c r="C523" s="5">
        <v>0</v>
      </c>
      <c r="D523" s="5">
        <f>C523</f>
        <v>0</v>
      </c>
      <c r="E523" s="5">
        <f>D523</f>
        <v>0</v>
      </c>
      <c r="H523" s="42">
        <f t="shared" si="62"/>
        <v>0</v>
      </c>
    </row>
    <row r="524" spans="1:8" outlineLevel="2">
      <c r="A524" s="6">
        <v>3306</v>
      </c>
      <c r="B524" s="4" t="s">
        <v>450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2">
        <f t="shared" si="62"/>
        <v>0</v>
      </c>
    </row>
    <row r="525" spans="1:8" outlineLevel="2">
      <c r="A525" s="6">
        <v>3306</v>
      </c>
      <c r="B525" s="4" t="s">
        <v>451</v>
      </c>
      <c r="C525" s="5">
        <v>0</v>
      </c>
      <c r="D525" s="5">
        <f t="shared" si="63"/>
        <v>0</v>
      </c>
      <c r="E525" s="5">
        <f t="shared" si="63"/>
        <v>0</v>
      </c>
      <c r="H525" s="42">
        <f t="shared" si="62"/>
        <v>0</v>
      </c>
    </row>
    <row r="526" spans="1:8" outlineLevel="2">
      <c r="A526" s="6">
        <v>3306</v>
      </c>
      <c r="B526" s="4" t="s">
        <v>452</v>
      </c>
      <c r="C526" s="5">
        <v>0</v>
      </c>
      <c r="D526" s="5">
        <f t="shared" si="63"/>
        <v>0</v>
      </c>
      <c r="E526" s="5">
        <f t="shared" si="63"/>
        <v>0</v>
      </c>
      <c r="H526" s="42">
        <f t="shared" si="62"/>
        <v>0</v>
      </c>
    </row>
    <row r="527" spans="1:8" outlineLevel="2">
      <c r="A527" s="6">
        <v>3306</v>
      </c>
      <c r="B527" s="4" t="s">
        <v>453</v>
      </c>
      <c r="C527" s="5">
        <v>0</v>
      </c>
      <c r="D527" s="5">
        <f t="shared" si="63"/>
        <v>0</v>
      </c>
      <c r="E527" s="5">
        <f t="shared" si="63"/>
        <v>0</v>
      </c>
      <c r="H527" s="42">
        <f t="shared" si="62"/>
        <v>0</v>
      </c>
    </row>
    <row r="528" spans="1:8" outlineLevel="1">
      <c r="A528" s="190" t="s">
        <v>454</v>
      </c>
      <c r="B528" s="191"/>
      <c r="C528" s="33">
        <f>C529+C531+C537</f>
        <v>0</v>
      </c>
      <c r="D528" s="33">
        <f>D529+D531+D537</f>
        <v>0</v>
      </c>
      <c r="E528" s="33">
        <f>E529+E531+E537</f>
        <v>0</v>
      </c>
      <c r="H528" s="42">
        <f t="shared" si="62"/>
        <v>0</v>
      </c>
    </row>
    <row r="529" spans="1:8" outlineLevel="2" collapsed="1">
      <c r="A529" s="6">
        <v>3307</v>
      </c>
      <c r="B529" s="4" t="s">
        <v>455</v>
      </c>
      <c r="C529" s="5">
        <f>SUM(C530)</f>
        <v>0</v>
      </c>
      <c r="D529" s="5">
        <f>SUM(D530)</f>
        <v>0</v>
      </c>
      <c r="E529" s="5">
        <f>SUM(E530)</f>
        <v>0</v>
      </c>
      <c r="H529" s="42">
        <f t="shared" si="62"/>
        <v>0</v>
      </c>
    </row>
    <row r="530" spans="1:8" ht="15" customHeight="1" outlineLevel="3">
      <c r="A530" s="30"/>
      <c r="B530" s="29" t="s">
        <v>456</v>
      </c>
      <c r="C530" s="31">
        <v>0</v>
      </c>
      <c r="D530" s="31">
        <f>C530</f>
        <v>0</v>
      </c>
      <c r="E530" s="31">
        <f>D530</f>
        <v>0</v>
      </c>
      <c r="H530" s="42">
        <f t="shared" si="62"/>
        <v>0</v>
      </c>
    </row>
    <row r="531" spans="1:8" outlineLevel="2">
      <c r="A531" s="6">
        <v>3307</v>
      </c>
      <c r="B531" s="4" t="s">
        <v>440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2">
        <f t="shared" si="62"/>
        <v>0</v>
      </c>
    </row>
    <row r="532" spans="1:8" ht="15" customHeight="1" outlineLevel="3">
      <c r="A532" s="30"/>
      <c r="B532" s="29" t="s">
        <v>457</v>
      </c>
      <c r="C532" s="31">
        <v>0</v>
      </c>
      <c r="D532" s="31">
        <f>C532</f>
        <v>0</v>
      </c>
      <c r="E532" s="31">
        <f>D532</f>
        <v>0</v>
      </c>
      <c r="H532" s="42">
        <f t="shared" si="62"/>
        <v>0</v>
      </c>
    </row>
    <row r="533" spans="1:8" ht="15" customHeight="1" outlineLevel="3">
      <c r="A533" s="30"/>
      <c r="B533" s="29" t="s">
        <v>458</v>
      </c>
      <c r="C533" s="31">
        <v>0</v>
      </c>
      <c r="D533" s="31">
        <f t="shared" ref="D533:E536" si="64">C533</f>
        <v>0</v>
      </c>
      <c r="E533" s="31">
        <f t="shared" si="64"/>
        <v>0</v>
      </c>
      <c r="H533" s="42">
        <f t="shared" si="62"/>
        <v>0</v>
      </c>
    </row>
    <row r="534" spans="1:8" ht="15" customHeight="1" outlineLevel="3">
      <c r="A534" s="30"/>
      <c r="B534" s="29" t="s">
        <v>459</v>
      </c>
      <c r="C534" s="31">
        <v>0</v>
      </c>
      <c r="D534" s="31">
        <f t="shared" si="64"/>
        <v>0</v>
      </c>
      <c r="E534" s="31">
        <f t="shared" si="64"/>
        <v>0</v>
      </c>
      <c r="H534" s="42">
        <f t="shared" si="62"/>
        <v>0</v>
      </c>
    </row>
    <row r="535" spans="1:8" ht="15" customHeight="1" outlineLevel="3">
      <c r="A535" s="30"/>
      <c r="B535" s="29" t="s">
        <v>460</v>
      </c>
      <c r="C535" s="31">
        <v>0</v>
      </c>
      <c r="D535" s="31">
        <f t="shared" si="64"/>
        <v>0</v>
      </c>
      <c r="E535" s="31">
        <f t="shared" si="64"/>
        <v>0</v>
      </c>
      <c r="H535" s="42">
        <f t="shared" si="62"/>
        <v>0</v>
      </c>
    </row>
    <row r="536" spans="1:8" ht="15" customHeight="1" outlineLevel="3">
      <c r="A536" s="30"/>
      <c r="B536" s="29" t="s">
        <v>461</v>
      </c>
      <c r="C536" s="31">
        <v>0</v>
      </c>
      <c r="D536" s="31">
        <f t="shared" si="64"/>
        <v>0</v>
      </c>
      <c r="E536" s="31">
        <f t="shared" si="64"/>
        <v>0</v>
      </c>
      <c r="H536" s="42">
        <f t="shared" si="62"/>
        <v>0</v>
      </c>
    </row>
    <row r="537" spans="1:8" outlineLevel="2">
      <c r="A537" s="6">
        <v>3307</v>
      </c>
      <c r="B537" s="4" t="s">
        <v>462</v>
      </c>
      <c r="C537" s="5">
        <v>0</v>
      </c>
      <c r="D537" s="5">
        <f>C537</f>
        <v>0</v>
      </c>
      <c r="E537" s="5">
        <f>D537</f>
        <v>0</v>
      </c>
      <c r="H537" s="42">
        <f t="shared" si="62"/>
        <v>0</v>
      </c>
    </row>
    <row r="538" spans="1:8" outlineLevel="1">
      <c r="A538" s="190" t="s">
        <v>463</v>
      </c>
      <c r="B538" s="191"/>
      <c r="C538" s="33">
        <f>SUM(C539:C544)</f>
        <v>606.72299999999996</v>
      </c>
      <c r="D538" s="33">
        <f>SUM(D539:D544)</f>
        <v>606.72299999999996</v>
      </c>
      <c r="E538" s="33">
        <f>SUM(E539:E544)</f>
        <v>606.72299999999996</v>
      </c>
      <c r="H538" s="42">
        <f t="shared" si="62"/>
        <v>606.72299999999996</v>
      </c>
    </row>
    <row r="539" spans="1:8" outlineLevel="2" collapsed="1">
      <c r="A539" s="6">
        <v>3310</v>
      </c>
      <c r="B539" s="4" t="s">
        <v>465</v>
      </c>
      <c r="C539" s="5">
        <v>0</v>
      </c>
      <c r="D539" s="5">
        <f>C539</f>
        <v>0</v>
      </c>
      <c r="E539" s="5">
        <f>D539</f>
        <v>0</v>
      </c>
      <c r="H539" s="42">
        <f t="shared" si="62"/>
        <v>0</v>
      </c>
    </row>
    <row r="540" spans="1:8" outlineLevel="2" collapsed="1">
      <c r="A540" s="6">
        <v>3310</v>
      </c>
      <c r="B540" s="4" t="s">
        <v>52</v>
      </c>
      <c r="C540" s="5">
        <v>606.72299999999996</v>
      </c>
      <c r="D540" s="5">
        <f t="shared" ref="D540:E543" si="65">C540</f>
        <v>606.72299999999996</v>
      </c>
      <c r="E540" s="5">
        <f t="shared" si="65"/>
        <v>606.72299999999996</v>
      </c>
      <c r="H540" s="42">
        <f t="shared" si="62"/>
        <v>606.72299999999996</v>
      </c>
    </row>
    <row r="541" spans="1:8" outlineLevel="2" collapsed="1">
      <c r="A541" s="6">
        <v>3310</v>
      </c>
      <c r="B541" s="4" t="s">
        <v>466</v>
      </c>
      <c r="C541" s="5">
        <v>0</v>
      </c>
      <c r="D541" s="5">
        <f t="shared" si="65"/>
        <v>0</v>
      </c>
      <c r="E541" s="5">
        <f t="shared" si="65"/>
        <v>0</v>
      </c>
      <c r="H541" s="42">
        <f t="shared" si="62"/>
        <v>0</v>
      </c>
    </row>
    <row r="542" spans="1:8" outlineLevel="2" collapsed="1">
      <c r="A542" s="6">
        <v>3310</v>
      </c>
      <c r="B542" s="4" t="s">
        <v>467</v>
      </c>
      <c r="C542" s="5">
        <v>0</v>
      </c>
      <c r="D542" s="5">
        <f t="shared" si="65"/>
        <v>0</v>
      </c>
      <c r="E542" s="5">
        <f t="shared" si="65"/>
        <v>0</v>
      </c>
      <c r="H542" s="42">
        <f t="shared" si="62"/>
        <v>0</v>
      </c>
    </row>
    <row r="543" spans="1:8" outlineLevel="2" collapsed="1">
      <c r="A543" s="6">
        <v>3310</v>
      </c>
      <c r="B543" s="4" t="s">
        <v>464</v>
      </c>
      <c r="C543" s="5">
        <v>0</v>
      </c>
      <c r="D543" s="5">
        <f t="shared" si="65"/>
        <v>0</v>
      </c>
      <c r="E543" s="5">
        <f t="shared" si="65"/>
        <v>0</v>
      </c>
      <c r="H543" s="42">
        <f t="shared" si="62"/>
        <v>0</v>
      </c>
    </row>
    <row r="544" spans="1:8" outlineLevel="2" collapsed="1">
      <c r="A544" s="6">
        <v>3310</v>
      </c>
      <c r="B544" s="4" t="s">
        <v>468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2">
        <f t="shared" si="62"/>
        <v>0</v>
      </c>
    </row>
    <row r="545" spans="1:10" ht="15" customHeight="1" outlineLevel="2">
      <c r="A545" s="30"/>
      <c r="B545" s="29" t="s">
        <v>469</v>
      </c>
      <c r="C545" s="31">
        <v>0</v>
      </c>
      <c r="D545" s="31">
        <f>C545</f>
        <v>0</v>
      </c>
      <c r="E545" s="31">
        <f>D545</f>
        <v>0</v>
      </c>
      <c r="H545" s="42">
        <f t="shared" si="62"/>
        <v>0</v>
      </c>
    </row>
    <row r="546" spans="1:10" ht="15" customHeight="1" outlineLevel="2">
      <c r="A546" s="30"/>
      <c r="B546" s="29" t="s">
        <v>470</v>
      </c>
      <c r="C546" s="31">
        <v>0</v>
      </c>
      <c r="D546" s="31">
        <f>C546</f>
        <v>0</v>
      </c>
      <c r="E546" s="31">
        <f>D546</f>
        <v>0</v>
      </c>
      <c r="H546" s="42">
        <f t="shared" si="62"/>
        <v>0</v>
      </c>
    </row>
    <row r="547" spans="1:10">
      <c r="A547" s="196" t="s">
        <v>471</v>
      </c>
      <c r="B547" s="197"/>
      <c r="C547" s="36">
        <f>C548+C549</f>
        <v>0</v>
      </c>
      <c r="D547" s="36">
        <f>D548+D549</f>
        <v>0</v>
      </c>
      <c r="E547" s="36">
        <f>E548+E549</f>
        <v>0</v>
      </c>
      <c r="G547" s="40" t="s">
        <v>617</v>
      </c>
      <c r="H547" s="42">
        <f t="shared" si="62"/>
        <v>0</v>
      </c>
      <c r="I547" s="43"/>
      <c r="J547" s="41" t="b">
        <f>AND(H547=I547)</f>
        <v>1</v>
      </c>
    </row>
    <row r="548" spans="1:10" outlineLevel="1">
      <c r="A548" s="190" t="s">
        <v>472</v>
      </c>
      <c r="B548" s="191"/>
      <c r="C548" s="33"/>
      <c r="D548" s="33">
        <f>C548</f>
        <v>0</v>
      </c>
      <c r="E548" s="33">
        <f>D548</f>
        <v>0</v>
      </c>
      <c r="H548" s="42">
        <f t="shared" si="62"/>
        <v>0</v>
      </c>
    </row>
    <row r="549" spans="1:10" outlineLevel="1">
      <c r="A549" s="190" t="s">
        <v>473</v>
      </c>
      <c r="B549" s="191"/>
      <c r="C549" s="33">
        <v>0</v>
      </c>
      <c r="D549" s="33">
        <f>C549</f>
        <v>0</v>
      </c>
      <c r="E549" s="33">
        <f>D549</f>
        <v>0</v>
      </c>
      <c r="H549" s="42">
        <f t="shared" si="62"/>
        <v>0</v>
      </c>
    </row>
    <row r="550" spans="1:10">
      <c r="A550" s="186" t="s">
        <v>477</v>
      </c>
      <c r="B550" s="187"/>
      <c r="C550" s="37">
        <f>C551</f>
        <v>16435.095000000001</v>
      </c>
      <c r="D550" s="37">
        <f>D551</f>
        <v>16435.095000000001</v>
      </c>
      <c r="E550" s="37">
        <f>E551</f>
        <v>16435.095000000001</v>
      </c>
      <c r="G550" s="40" t="s">
        <v>59</v>
      </c>
      <c r="H550" s="42">
        <f t="shared" si="62"/>
        <v>16435.095000000001</v>
      </c>
      <c r="I550" s="43"/>
      <c r="J550" s="41" t="b">
        <f>AND(H550=I550)</f>
        <v>0</v>
      </c>
    </row>
    <row r="551" spans="1:10">
      <c r="A551" s="188" t="s">
        <v>478</v>
      </c>
      <c r="B551" s="189"/>
      <c r="C551" s="34">
        <f>C552+C556</f>
        <v>16435.095000000001</v>
      </c>
      <c r="D551" s="34">
        <f>D552+D556</f>
        <v>16435.095000000001</v>
      </c>
      <c r="E551" s="34">
        <f>E552+E556</f>
        <v>16435.095000000001</v>
      </c>
      <c r="G551" s="40" t="s">
        <v>618</v>
      </c>
      <c r="H551" s="42">
        <f t="shared" si="62"/>
        <v>16435.095000000001</v>
      </c>
      <c r="I551" s="43"/>
      <c r="J551" s="41" t="b">
        <f>AND(H551=I551)</f>
        <v>0</v>
      </c>
    </row>
    <row r="552" spans="1:10" outlineLevel="1">
      <c r="A552" s="190" t="s">
        <v>479</v>
      </c>
      <c r="B552" s="191"/>
      <c r="C552" s="33">
        <f>SUM(C553:C555)</f>
        <v>16435.095000000001</v>
      </c>
      <c r="D552" s="33">
        <f>SUM(D553:D555)</f>
        <v>16435.095000000001</v>
      </c>
      <c r="E552" s="33">
        <f>SUM(E553:E555)</f>
        <v>16435.095000000001</v>
      </c>
      <c r="H552" s="42">
        <f t="shared" si="62"/>
        <v>16435.095000000001</v>
      </c>
    </row>
    <row r="553" spans="1:10" outlineLevel="2" collapsed="1">
      <c r="A553" s="6">
        <v>5500</v>
      </c>
      <c r="B553" s="4" t="s">
        <v>480</v>
      </c>
      <c r="C553" s="5">
        <v>16435.095000000001</v>
      </c>
      <c r="D553" s="5">
        <f t="shared" ref="D553:E555" si="66">C553</f>
        <v>16435.095000000001</v>
      </c>
      <c r="E553" s="5">
        <f t="shared" si="66"/>
        <v>16435.095000000001</v>
      </c>
      <c r="H553" s="42">
        <f t="shared" si="62"/>
        <v>16435.095000000001</v>
      </c>
    </row>
    <row r="554" spans="1:10" outlineLevel="2" collapsed="1">
      <c r="A554" s="6">
        <v>5500</v>
      </c>
      <c r="B554" s="4" t="s">
        <v>481</v>
      </c>
      <c r="C554" s="5">
        <v>0</v>
      </c>
      <c r="D554" s="5">
        <f t="shared" si="66"/>
        <v>0</v>
      </c>
      <c r="E554" s="5">
        <f t="shared" si="66"/>
        <v>0</v>
      </c>
      <c r="H554" s="42">
        <f t="shared" si="62"/>
        <v>0</v>
      </c>
    </row>
    <row r="555" spans="1:10" outlineLevel="2" collapsed="1">
      <c r="A555" s="6">
        <v>5500</v>
      </c>
      <c r="B555" s="4" t="s">
        <v>482</v>
      </c>
      <c r="C555" s="5">
        <v>0</v>
      </c>
      <c r="D555" s="5">
        <f t="shared" si="66"/>
        <v>0</v>
      </c>
      <c r="E555" s="5">
        <f t="shared" si="66"/>
        <v>0</v>
      </c>
      <c r="H555" s="42">
        <f t="shared" si="62"/>
        <v>0</v>
      </c>
    </row>
    <row r="556" spans="1:10" outlineLevel="1">
      <c r="A556" s="190" t="s">
        <v>483</v>
      </c>
      <c r="B556" s="191"/>
      <c r="C556" s="33">
        <f>SUM(C557:C558)</f>
        <v>0</v>
      </c>
      <c r="D556" s="33">
        <f>SUM(D557:D558)</f>
        <v>0</v>
      </c>
      <c r="E556" s="33">
        <f>SUM(E557:E558)</f>
        <v>0</v>
      </c>
      <c r="H556" s="42">
        <f t="shared" si="62"/>
        <v>0</v>
      </c>
    </row>
    <row r="557" spans="1:10" outlineLevel="2" collapsed="1">
      <c r="A557" s="6">
        <v>5501</v>
      </c>
      <c r="B557" s="4" t="s">
        <v>484</v>
      </c>
      <c r="C557" s="5">
        <v>0</v>
      </c>
      <c r="D557" s="5">
        <f>C557</f>
        <v>0</v>
      </c>
      <c r="E557" s="5">
        <f>D557</f>
        <v>0</v>
      </c>
      <c r="H557" s="42">
        <f t="shared" si="62"/>
        <v>0</v>
      </c>
    </row>
    <row r="558" spans="1:10" ht="15" customHeight="1" outlineLevel="2" collapsed="1">
      <c r="A558" s="6">
        <v>5501</v>
      </c>
      <c r="B558" s="4" t="s">
        <v>485</v>
      </c>
      <c r="C558" s="5">
        <v>0</v>
      </c>
      <c r="D558" s="5">
        <f>C558</f>
        <v>0</v>
      </c>
      <c r="E558" s="5">
        <f>D558</f>
        <v>0</v>
      </c>
      <c r="H558" s="42">
        <f t="shared" si="62"/>
        <v>0</v>
      </c>
    </row>
    <row r="559" spans="1:10">
      <c r="A559" s="192" t="s">
        <v>62</v>
      </c>
      <c r="B559" s="193"/>
      <c r="C559" s="38">
        <f>C560+C716+C725</f>
        <v>418323.03899999999</v>
      </c>
      <c r="D559" s="38">
        <f>D560+D716+D725</f>
        <v>418323.03899999999</v>
      </c>
      <c r="E559" s="38">
        <f>E560+E716+E725</f>
        <v>418323.03899999999</v>
      </c>
      <c r="G559" s="40" t="s">
        <v>62</v>
      </c>
      <c r="H559" s="42">
        <f t="shared" si="62"/>
        <v>418323.03899999999</v>
      </c>
      <c r="I559" s="43"/>
      <c r="J559" s="41" t="b">
        <f>AND(H559=I559)</f>
        <v>0</v>
      </c>
    </row>
    <row r="560" spans="1:10">
      <c r="A560" s="186" t="s">
        <v>486</v>
      </c>
      <c r="B560" s="187"/>
      <c r="C560" s="37">
        <f>C561+C638+C642+C645</f>
        <v>376392.41200000001</v>
      </c>
      <c r="D560" s="37">
        <f>D561+D638+D642+D645</f>
        <v>376392.41200000001</v>
      </c>
      <c r="E560" s="37">
        <f>E561+E638+E642+E645</f>
        <v>376392.41200000001</v>
      </c>
      <c r="G560" s="40" t="s">
        <v>61</v>
      </c>
      <c r="H560" s="42">
        <f t="shared" si="62"/>
        <v>376392.41200000001</v>
      </c>
      <c r="I560" s="43"/>
      <c r="J560" s="41" t="b">
        <f>AND(H560=I560)</f>
        <v>0</v>
      </c>
    </row>
    <row r="561" spans="1:10">
      <c r="A561" s="188" t="s">
        <v>487</v>
      </c>
      <c r="B561" s="189"/>
      <c r="C561" s="39">
        <f>C562+C567+C568+C569+C576+C577+C581+C584+C585+C586+C587+C592+C595+C599+C603+C610+C616+C628</f>
        <v>376392.41200000001</v>
      </c>
      <c r="D561" s="39">
        <f>D562+D567+D568+D569+D576+D577+D581+D584+D585+D586+D587+D592+D595+D599+D603+D610+D616+D628</f>
        <v>376392.41200000001</v>
      </c>
      <c r="E561" s="39">
        <f>E562+E567+E568+E569+E576+E577+E581+E584+E585+E586+E587+E592+E595+E599+E603+E610+E616+E628</f>
        <v>376392.41200000001</v>
      </c>
      <c r="G561" s="40" t="s">
        <v>619</v>
      </c>
      <c r="H561" s="42">
        <f t="shared" si="62"/>
        <v>376392.41200000001</v>
      </c>
      <c r="I561" s="43"/>
      <c r="J561" s="41" t="b">
        <f>AND(H561=I561)</f>
        <v>0</v>
      </c>
    </row>
    <row r="562" spans="1:10" outlineLevel="1">
      <c r="A562" s="190" t="s">
        <v>488</v>
      </c>
      <c r="B562" s="191"/>
      <c r="C562" s="33">
        <f>SUM(C563:C566)</f>
        <v>38611.585999999996</v>
      </c>
      <c r="D562" s="33">
        <f>SUM(D563:D566)</f>
        <v>38611.585999999996</v>
      </c>
      <c r="E562" s="33">
        <f>SUM(E563:E566)</f>
        <v>38611.585999999996</v>
      </c>
      <c r="H562" s="42">
        <f t="shared" si="62"/>
        <v>38611.585999999996</v>
      </c>
    </row>
    <row r="563" spans="1:10" outlineLevel="2">
      <c r="A563" s="7">
        <v>6600</v>
      </c>
      <c r="B563" s="4" t="s">
        <v>490</v>
      </c>
      <c r="C563" s="5">
        <v>5942</v>
      </c>
      <c r="D563" s="5">
        <f>C563</f>
        <v>5942</v>
      </c>
      <c r="E563" s="5">
        <f>D563</f>
        <v>5942</v>
      </c>
      <c r="H563" s="42">
        <f t="shared" si="62"/>
        <v>5942</v>
      </c>
    </row>
    <row r="564" spans="1:10" outlineLevel="2">
      <c r="A564" s="7">
        <v>6600</v>
      </c>
      <c r="B564" s="4" t="s">
        <v>491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2">
        <f t="shared" si="62"/>
        <v>0</v>
      </c>
    </row>
    <row r="565" spans="1:10" outlineLevel="2">
      <c r="A565" s="7">
        <v>6600</v>
      </c>
      <c r="B565" s="4" t="s">
        <v>492</v>
      </c>
      <c r="C565" s="5">
        <v>0</v>
      </c>
      <c r="D565" s="5">
        <f t="shared" si="67"/>
        <v>0</v>
      </c>
      <c r="E565" s="5">
        <f t="shared" si="67"/>
        <v>0</v>
      </c>
      <c r="H565" s="42">
        <f t="shared" si="62"/>
        <v>0</v>
      </c>
    </row>
    <row r="566" spans="1:10" outlineLevel="2">
      <c r="A566" s="6">
        <v>6600</v>
      </c>
      <c r="B566" s="4" t="s">
        <v>493</v>
      </c>
      <c r="C566" s="5">
        <v>32669.585999999999</v>
      </c>
      <c r="D566" s="5">
        <f t="shared" si="67"/>
        <v>32669.585999999999</v>
      </c>
      <c r="E566" s="5">
        <f t="shared" si="67"/>
        <v>32669.585999999999</v>
      </c>
      <c r="H566" s="42">
        <f t="shared" si="62"/>
        <v>32669.585999999999</v>
      </c>
    </row>
    <row r="567" spans="1:10" outlineLevel="1">
      <c r="A567" s="190" t="s">
        <v>489</v>
      </c>
      <c r="B567" s="191"/>
      <c r="C567" s="32">
        <v>0</v>
      </c>
      <c r="D567" s="32">
        <f>C567</f>
        <v>0</v>
      </c>
      <c r="E567" s="32">
        <f>D567</f>
        <v>0</v>
      </c>
      <c r="H567" s="42">
        <f t="shared" si="62"/>
        <v>0</v>
      </c>
    </row>
    <row r="568" spans="1:10" outlineLevel="1">
      <c r="A568" s="190" t="s">
        <v>494</v>
      </c>
      <c r="B568" s="191"/>
      <c r="C568" s="33">
        <v>0</v>
      </c>
      <c r="D568" s="33">
        <f>C568</f>
        <v>0</v>
      </c>
      <c r="E568" s="33">
        <f>D568</f>
        <v>0</v>
      </c>
      <c r="H568" s="42">
        <f t="shared" si="62"/>
        <v>0</v>
      </c>
    </row>
    <row r="569" spans="1:10" outlineLevel="1">
      <c r="A569" s="190" t="s">
        <v>495</v>
      </c>
      <c r="B569" s="191"/>
      <c r="C569" s="33">
        <f>SUM(C570:C575)</f>
        <v>87698.337</v>
      </c>
      <c r="D569" s="33">
        <f>SUM(D570:D575)</f>
        <v>87698.337</v>
      </c>
      <c r="E569" s="33">
        <f>SUM(E570:E575)</f>
        <v>87698.337</v>
      </c>
      <c r="H569" s="42">
        <f t="shared" si="62"/>
        <v>87698.337</v>
      </c>
    </row>
    <row r="570" spans="1:10" outlineLevel="2">
      <c r="A570" s="7">
        <v>6603</v>
      </c>
      <c r="B570" s="4" t="s">
        <v>496</v>
      </c>
      <c r="C570" s="5">
        <v>87698.337</v>
      </c>
      <c r="D570" s="5">
        <f>C570</f>
        <v>87698.337</v>
      </c>
      <c r="E570" s="5">
        <f>D570</f>
        <v>87698.337</v>
      </c>
      <c r="H570" s="42">
        <f t="shared" si="62"/>
        <v>87698.337</v>
      </c>
    </row>
    <row r="571" spans="1:10" outlineLevel="2">
      <c r="A571" s="7">
        <v>6603</v>
      </c>
      <c r="B571" s="4" t="s">
        <v>497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2">
        <f t="shared" si="62"/>
        <v>0</v>
      </c>
    </row>
    <row r="572" spans="1:10" outlineLevel="2">
      <c r="A572" s="7">
        <v>6603</v>
      </c>
      <c r="B572" s="4" t="s">
        <v>498</v>
      </c>
      <c r="C572" s="5">
        <v>0</v>
      </c>
      <c r="D572" s="5">
        <f t="shared" si="68"/>
        <v>0</v>
      </c>
      <c r="E572" s="5">
        <f t="shared" si="68"/>
        <v>0</v>
      </c>
      <c r="H572" s="42">
        <f t="shared" si="62"/>
        <v>0</v>
      </c>
    </row>
    <row r="573" spans="1:10" outlineLevel="2">
      <c r="A573" s="7">
        <v>6603</v>
      </c>
      <c r="B573" s="4" t="s">
        <v>499</v>
      </c>
      <c r="C573" s="5">
        <v>0</v>
      </c>
      <c r="D573" s="5">
        <f t="shared" si="68"/>
        <v>0</v>
      </c>
      <c r="E573" s="5">
        <f t="shared" si="68"/>
        <v>0</v>
      </c>
      <c r="H573" s="42">
        <f t="shared" si="62"/>
        <v>0</v>
      </c>
    </row>
    <row r="574" spans="1:10" outlineLevel="2">
      <c r="A574" s="7">
        <v>6603</v>
      </c>
      <c r="B574" s="4" t="s">
        <v>500</v>
      </c>
      <c r="C574" s="5">
        <v>0</v>
      </c>
      <c r="D574" s="5">
        <f t="shared" si="68"/>
        <v>0</v>
      </c>
      <c r="E574" s="5">
        <f t="shared" si="68"/>
        <v>0</v>
      </c>
      <c r="H574" s="42">
        <f t="shared" si="62"/>
        <v>0</v>
      </c>
    </row>
    <row r="575" spans="1:10" outlineLevel="2">
      <c r="A575" s="7">
        <v>6603</v>
      </c>
      <c r="B575" s="4" t="s">
        <v>501</v>
      </c>
      <c r="C575" s="5">
        <v>0</v>
      </c>
      <c r="D575" s="5">
        <f t="shared" si="68"/>
        <v>0</v>
      </c>
      <c r="E575" s="5">
        <f t="shared" si="68"/>
        <v>0</v>
      </c>
      <c r="H575" s="42">
        <f t="shared" si="62"/>
        <v>0</v>
      </c>
    </row>
    <row r="576" spans="1:10" outlineLevel="1">
      <c r="A576" s="190" t="s">
        <v>502</v>
      </c>
      <c r="B576" s="191"/>
      <c r="C576" s="33">
        <v>4515.7129999999997</v>
      </c>
      <c r="D576" s="33">
        <f>C576</f>
        <v>4515.7129999999997</v>
      </c>
      <c r="E576" s="33">
        <f>D576</f>
        <v>4515.7129999999997</v>
      </c>
      <c r="H576" s="42">
        <f t="shared" si="62"/>
        <v>4515.7129999999997</v>
      </c>
    </row>
    <row r="577" spans="1:8" outlineLevel="1">
      <c r="A577" s="190" t="s">
        <v>503</v>
      </c>
      <c r="B577" s="191"/>
      <c r="C577" s="33">
        <f>SUM(C578:C580)</f>
        <v>0</v>
      </c>
      <c r="D577" s="33">
        <f>SUM(D578:D580)</f>
        <v>0</v>
      </c>
      <c r="E577" s="33">
        <f>SUM(E578:E580)</f>
        <v>0</v>
      </c>
      <c r="H577" s="42">
        <f t="shared" si="62"/>
        <v>0</v>
      </c>
    </row>
    <row r="578" spans="1:8" outlineLevel="2">
      <c r="A578" s="7">
        <v>6605</v>
      </c>
      <c r="B578" s="4" t="s">
        <v>504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2">
        <f t="shared" ref="H578:H641" si="70">C578</f>
        <v>0</v>
      </c>
    </row>
    <row r="579" spans="1:8" outlineLevel="2">
      <c r="A579" s="7">
        <v>6605</v>
      </c>
      <c r="B579" s="4" t="s">
        <v>505</v>
      </c>
      <c r="C579" s="5">
        <v>0</v>
      </c>
      <c r="D579" s="5">
        <f t="shared" si="69"/>
        <v>0</v>
      </c>
      <c r="E579" s="5">
        <f t="shared" si="69"/>
        <v>0</v>
      </c>
      <c r="H579" s="42">
        <f t="shared" si="70"/>
        <v>0</v>
      </c>
    </row>
    <row r="580" spans="1:8" outlineLevel="2">
      <c r="A580" s="7">
        <v>6605</v>
      </c>
      <c r="B580" s="4" t="s">
        <v>506</v>
      </c>
      <c r="C580" s="5">
        <v>0</v>
      </c>
      <c r="D580" s="5">
        <f t="shared" si="69"/>
        <v>0</v>
      </c>
      <c r="E580" s="5">
        <f t="shared" si="69"/>
        <v>0</v>
      </c>
      <c r="H580" s="42">
        <f t="shared" si="70"/>
        <v>0</v>
      </c>
    </row>
    <row r="581" spans="1:8" outlineLevel="1">
      <c r="A581" s="190" t="s">
        <v>507</v>
      </c>
      <c r="B581" s="191"/>
      <c r="C581" s="33">
        <f>SUM(C582:C583)</f>
        <v>0</v>
      </c>
      <c r="D581" s="33">
        <f>SUM(D582:D583)</f>
        <v>0</v>
      </c>
      <c r="E581" s="33">
        <f>SUM(E582:E583)</f>
        <v>0</v>
      </c>
      <c r="H581" s="42">
        <f t="shared" si="70"/>
        <v>0</v>
      </c>
    </row>
    <row r="582" spans="1:8" outlineLevel="2">
      <c r="A582" s="7">
        <v>6606</v>
      </c>
      <c r="B582" s="4" t="s">
        <v>508</v>
      </c>
      <c r="C582" s="5">
        <v>0</v>
      </c>
      <c r="D582" s="5">
        <f t="shared" ref="D582:E586" si="71">C582</f>
        <v>0</v>
      </c>
      <c r="E582" s="5">
        <f t="shared" si="71"/>
        <v>0</v>
      </c>
      <c r="H582" s="42">
        <f t="shared" si="70"/>
        <v>0</v>
      </c>
    </row>
    <row r="583" spans="1:8" outlineLevel="2">
      <c r="A583" s="7">
        <v>6606</v>
      </c>
      <c r="B583" s="4" t="s">
        <v>509</v>
      </c>
      <c r="C583" s="5">
        <v>0</v>
      </c>
      <c r="D583" s="5">
        <f t="shared" si="71"/>
        <v>0</v>
      </c>
      <c r="E583" s="5">
        <f t="shared" si="71"/>
        <v>0</v>
      </c>
      <c r="H583" s="42">
        <f t="shared" si="70"/>
        <v>0</v>
      </c>
    </row>
    <row r="584" spans="1:8" outlineLevel="1">
      <c r="A584" s="190" t="s">
        <v>510</v>
      </c>
      <c r="B584" s="191"/>
      <c r="C584" s="33">
        <v>0</v>
      </c>
      <c r="D584" s="33">
        <f t="shared" si="71"/>
        <v>0</v>
      </c>
      <c r="E584" s="33">
        <f t="shared" si="71"/>
        <v>0</v>
      </c>
      <c r="H584" s="42">
        <f t="shared" si="70"/>
        <v>0</v>
      </c>
    </row>
    <row r="585" spans="1:8" outlineLevel="1" collapsed="1">
      <c r="A585" s="190" t="s">
        <v>511</v>
      </c>
      <c r="B585" s="191"/>
      <c r="C585" s="33">
        <v>0</v>
      </c>
      <c r="D585" s="33">
        <f t="shared" si="71"/>
        <v>0</v>
      </c>
      <c r="E585" s="33">
        <f t="shared" si="71"/>
        <v>0</v>
      </c>
      <c r="H585" s="42">
        <f t="shared" si="70"/>
        <v>0</v>
      </c>
    </row>
    <row r="586" spans="1:8" outlineLevel="1" collapsed="1">
      <c r="A586" s="190" t="s">
        <v>512</v>
      </c>
      <c r="B586" s="191"/>
      <c r="C586" s="33">
        <v>1062.307</v>
      </c>
      <c r="D586" s="33">
        <f t="shared" si="71"/>
        <v>1062.307</v>
      </c>
      <c r="E586" s="33">
        <f t="shared" si="71"/>
        <v>1062.307</v>
      </c>
      <c r="H586" s="42">
        <f t="shared" si="70"/>
        <v>1062.307</v>
      </c>
    </row>
    <row r="587" spans="1:8" outlineLevel="1">
      <c r="A587" s="190" t="s">
        <v>513</v>
      </c>
      <c r="B587" s="191"/>
      <c r="C587" s="33">
        <f>SUM(C588:C591)</f>
        <v>0</v>
      </c>
      <c r="D587" s="33">
        <f>SUM(D588:D591)</f>
        <v>0</v>
      </c>
      <c r="E587" s="33">
        <f>SUM(E588:E591)</f>
        <v>0</v>
      </c>
      <c r="H587" s="42">
        <f t="shared" si="70"/>
        <v>0</v>
      </c>
    </row>
    <row r="588" spans="1:8" outlineLevel="2">
      <c r="A588" s="7">
        <v>6610</v>
      </c>
      <c r="B588" s="4" t="s">
        <v>514</v>
      </c>
      <c r="C588" s="5">
        <v>0</v>
      </c>
      <c r="D588" s="5">
        <f>C588</f>
        <v>0</v>
      </c>
      <c r="E588" s="5">
        <f>D588</f>
        <v>0</v>
      </c>
      <c r="H588" s="42">
        <f t="shared" si="70"/>
        <v>0</v>
      </c>
    </row>
    <row r="589" spans="1:8" outlineLevel="2">
      <c r="A589" s="7">
        <v>6610</v>
      </c>
      <c r="B589" s="4" t="s">
        <v>515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2">
        <f t="shared" si="70"/>
        <v>0</v>
      </c>
    </row>
    <row r="590" spans="1:8" outlineLevel="2">
      <c r="A590" s="7">
        <v>6610</v>
      </c>
      <c r="B590" s="4" t="s">
        <v>516</v>
      </c>
      <c r="C590" s="5">
        <v>0</v>
      </c>
      <c r="D590" s="5">
        <f t="shared" si="72"/>
        <v>0</v>
      </c>
      <c r="E590" s="5">
        <f t="shared" si="72"/>
        <v>0</v>
      </c>
      <c r="H590" s="42">
        <f t="shared" si="70"/>
        <v>0</v>
      </c>
    </row>
    <row r="591" spans="1:8" outlineLevel="2">
      <c r="A591" s="7">
        <v>6610</v>
      </c>
      <c r="B591" s="4" t="s">
        <v>517</v>
      </c>
      <c r="C591" s="5">
        <v>0</v>
      </c>
      <c r="D591" s="5">
        <f t="shared" si="72"/>
        <v>0</v>
      </c>
      <c r="E591" s="5">
        <f t="shared" si="72"/>
        <v>0</v>
      </c>
      <c r="H591" s="42">
        <f t="shared" si="70"/>
        <v>0</v>
      </c>
    </row>
    <row r="592" spans="1:8" outlineLevel="1">
      <c r="A592" s="190" t="s">
        <v>520</v>
      </c>
      <c r="B592" s="191"/>
      <c r="C592" s="33">
        <f>SUM(C593:C594)</f>
        <v>0</v>
      </c>
      <c r="D592" s="33">
        <f>SUM(D593:D594)</f>
        <v>0</v>
      </c>
      <c r="E592" s="33">
        <f>SUM(E593:E594)</f>
        <v>0</v>
      </c>
      <c r="H592" s="42">
        <f t="shared" si="70"/>
        <v>0</v>
      </c>
    </row>
    <row r="593" spans="1:8" outlineLevel="2">
      <c r="A593" s="7">
        <v>6611</v>
      </c>
      <c r="B593" s="4" t="s">
        <v>518</v>
      </c>
      <c r="C593" s="5">
        <v>0</v>
      </c>
      <c r="D593" s="5">
        <f>C593</f>
        <v>0</v>
      </c>
      <c r="E593" s="5">
        <f>D593</f>
        <v>0</v>
      </c>
      <c r="H593" s="42">
        <f t="shared" si="70"/>
        <v>0</v>
      </c>
    </row>
    <row r="594" spans="1:8" outlineLevel="2">
      <c r="A594" s="7">
        <v>6611</v>
      </c>
      <c r="B594" s="4" t="s">
        <v>519</v>
      </c>
      <c r="C594" s="5">
        <v>0</v>
      </c>
      <c r="D594" s="5">
        <f>C594</f>
        <v>0</v>
      </c>
      <c r="E594" s="5">
        <f>D594</f>
        <v>0</v>
      </c>
      <c r="H594" s="42">
        <f t="shared" si="70"/>
        <v>0</v>
      </c>
    </row>
    <row r="595" spans="1:8" outlineLevel="1">
      <c r="A595" s="190" t="s">
        <v>524</v>
      </c>
      <c r="B595" s="191"/>
      <c r="C595" s="33">
        <f>SUM(C596:C598)</f>
        <v>0</v>
      </c>
      <c r="D595" s="33">
        <f>SUM(D596:D598)</f>
        <v>0</v>
      </c>
      <c r="E595" s="33">
        <f>SUM(E596:E598)</f>
        <v>0</v>
      </c>
      <c r="H595" s="42">
        <f t="shared" si="70"/>
        <v>0</v>
      </c>
    </row>
    <row r="596" spans="1:8" outlineLevel="2">
      <c r="A596" s="7">
        <v>6612</v>
      </c>
      <c r="B596" s="4" t="s">
        <v>521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2">
        <f t="shared" si="70"/>
        <v>0</v>
      </c>
    </row>
    <row r="597" spans="1:8" outlineLevel="2">
      <c r="A597" s="7">
        <v>6612</v>
      </c>
      <c r="B597" s="4" t="s">
        <v>522</v>
      </c>
      <c r="C597" s="5">
        <v>0</v>
      </c>
      <c r="D597" s="5">
        <f t="shared" si="73"/>
        <v>0</v>
      </c>
      <c r="E597" s="5">
        <f t="shared" si="73"/>
        <v>0</v>
      </c>
      <c r="H597" s="42">
        <f t="shared" si="70"/>
        <v>0</v>
      </c>
    </row>
    <row r="598" spans="1:8" outlineLevel="2">
      <c r="A598" s="7">
        <v>6612</v>
      </c>
      <c r="B598" s="4" t="s">
        <v>523</v>
      </c>
      <c r="C598" s="5">
        <v>0</v>
      </c>
      <c r="D598" s="5">
        <f t="shared" si="73"/>
        <v>0</v>
      </c>
      <c r="E598" s="5">
        <f t="shared" si="73"/>
        <v>0</v>
      </c>
      <c r="H598" s="42">
        <f t="shared" si="70"/>
        <v>0</v>
      </c>
    </row>
    <row r="599" spans="1:8" outlineLevel="1">
      <c r="A599" s="190" t="s">
        <v>525</v>
      </c>
      <c r="B599" s="191"/>
      <c r="C599" s="33">
        <f>SUM(C600:C602)</f>
        <v>244504.46900000001</v>
      </c>
      <c r="D599" s="33">
        <f>SUM(D600:D602)</f>
        <v>244504.46900000001</v>
      </c>
      <c r="E599" s="33">
        <f>SUM(E600:E602)</f>
        <v>244504.46900000001</v>
      </c>
      <c r="H599" s="42">
        <f t="shared" si="70"/>
        <v>244504.46900000001</v>
      </c>
    </row>
    <row r="600" spans="1:8" outlineLevel="2">
      <c r="A600" s="7">
        <v>6613</v>
      </c>
      <c r="B600" s="4" t="s">
        <v>526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2">
        <f t="shared" si="70"/>
        <v>0</v>
      </c>
    </row>
    <row r="601" spans="1:8" outlineLevel="2">
      <c r="A601" s="7">
        <v>6613</v>
      </c>
      <c r="B601" s="4" t="s">
        <v>527</v>
      </c>
      <c r="C601" s="5">
        <v>244504.46900000001</v>
      </c>
      <c r="D601" s="5">
        <f t="shared" si="74"/>
        <v>244504.46900000001</v>
      </c>
      <c r="E601" s="5">
        <f t="shared" si="74"/>
        <v>244504.46900000001</v>
      </c>
      <c r="H601" s="42">
        <f t="shared" si="70"/>
        <v>244504.46900000001</v>
      </c>
    </row>
    <row r="602" spans="1:8" outlineLevel="2">
      <c r="A602" s="7">
        <v>6613</v>
      </c>
      <c r="B602" s="4" t="s">
        <v>523</v>
      </c>
      <c r="C602" s="5">
        <v>0</v>
      </c>
      <c r="D602" s="5">
        <f t="shared" si="74"/>
        <v>0</v>
      </c>
      <c r="E602" s="5">
        <f t="shared" si="74"/>
        <v>0</v>
      </c>
      <c r="H602" s="42">
        <f t="shared" si="70"/>
        <v>0</v>
      </c>
    </row>
    <row r="603" spans="1:8" outlineLevel="1">
      <c r="A603" s="190" t="s">
        <v>528</v>
      </c>
      <c r="B603" s="191"/>
      <c r="C603" s="33">
        <f>SUM(C604:C609)</f>
        <v>0</v>
      </c>
      <c r="D603" s="33">
        <f>SUM(D604:D609)</f>
        <v>0</v>
      </c>
      <c r="E603" s="33">
        <f>SUM(E604:E609)</f>
        <v>0</v>
      </c>
      <c r="H603" s="42">
        <f t="shared" si="70"/>
        <v>0</v>
      </c>
    </row>
    <row r="604" spans="1:8" outlineLevel="2">
      <c r="A604" s="7">
        <v>6614</v>
      </c>
      <c r="B604" s="4" t="s">
        <v>529</v>
      </c>
      <c r="C604" s="5">
        <v>0</v>
      </c>
      <c r="D604" s="5">
        <f>C604</f>
        <v>0</v>
      </c>
      <c r="E604" s="5">
        <f>D604</f>
        <v>0</v>
      </c>
      <c r="H604" s="42">
        <f t="shared" si="70"/>
        <v>0</v>
      </c>
    </row>
    <row r="605" spans="1:8" outlineLevel="2">
      <c r="A605" s="7">
        <v>6614</v>
      </c>
      <c r="B605" s="4" t="s">
        <v>530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2">
        <f t="shared" si="70"/>
        <v>0</v>
      </c>
    </row>
    <row r="606" spans="1:8" outlineLevel="2">
      <c r="A606" s="7">
        <v>6614</v>
      </c>
      <c r="B606" s="4" t="s">
        <v>531</v>
      </c>
      <c r="C606" s="5">
        <v>0</v>
      </c>
      <c r="D606" s="5">
        <f t="shared" si="75"/>
        <v>0</v>
      </c>
      <c r="E606" s="5">
        <f t="shared" si="75"/>
        <v>0</v>
      </c>
      <c r="H606" s="42">
        <f t="shared" si="70"/>
        <v>0</v>
      </c>
    </row>
    <row r="607" spans="1:8" outlineLevel="2">
      <c r="A607" s="7">
        <v>6614</v>
      </c>
      <c r="B607" s="4" t="s">
        <v>532</v>
      </c>
      <c r="C607" s="5">
        <v>0</v>
      </c>
      <c r="D607" s="5">
        <f t="shared" si="75"/>
        <v>0</v>
      </c>
      <c r="E607" s="5">
        <f t="shared" si="75"/>
        <v>0</v>
      </c>
      <c r="H607" s="42">
        <f t="shared" si="70"/>
        <v>0</v>
      </c>
    </row>
    <row r="608" spans="1:8" outlineLevel="2">
      <c r="A608" s="7">
        <v>6614</v>
      </c>
      <c r="B608" s="4" t="s">
        <v>533</v>
      </c>
      <c r="C608" s="5">
        <v>0</v>
      </c>
      <c r="D608" s="5">
        <f t="shared" si="75"/>
        <v>0</v>
      </c>
      <c r="E608" s="5">
        <f t="shared" si="75"/>
        <v>0</v>
      </c>
      <c r="H608" s="42">
        <f t="shared" si="70"/>
        <v>0</v>
      </c>
    </row>
    <row r="609" spans="1:8" outlineLevel="2">
      <c r="A609" s="7">
        <v>6614</v>
      </c>
      <c r="B609" s="4" t="s">
        <v>534</v>
      </c>
      <c r="C609" s="5">
        <v>0</v>
      </c>
      <c r="D609" s="5">
        <f t="shared" si="75"/>
        <v>0</v>
      </c>
      <c r="E609" s="5">
        <f t="shared" si="75"/>
        <v>0</v>
      </c>
      <c r="H609" s="42">
        <f t="shared" si="70"/>
        <v>0</v>
      </c>
    </row>
    <row r="610" spans="1:8" outlineLevel="1">
      <c r="A610" s="190" t="s">
        <v>535</v>
      </c>
      <c r="B610" s="191"/>
      <c r="C610" s="33">
        <f>SUM(C611:C615)</f>
        <v>0</v>
      </c>
      <c r="D610" s="33">
        <f>SUM(D611:D615)</f>
        <v>0</v>
      </c>
      <c r="E610" s="33">
        <f>SUM(E611:E615)</f>
        <v>0</v>
      </c>
      <c r="H610" s="42">
        <f t="shared" si="70"/>
        <v>0</v>
      </c>
    </row>
    <row r="611" spans="1:8" outlineLevel="2">
      <c r="A611" s="7">
        <v>6615</v>
      </c>
      <c r="B611" s="4" t="s">
        <v>536</v>
      </c>
      <c r="C611" s="5">
        <v>0</v>
      </c>
      <c r="D611" s="5">
        <f>C611</f>
        <v>0</v>
      </c>
      <c r="E611" s="5">
        <f>D611</f>
        <v>0</v>
      </c>
      <c r="H611" s="42">
        <f t="shared" si="70"/>
        <v>0</v>
      </c>
    </row>
    <row r="612" spans="1:8" outlineLevel="2">
      <c r="A612" s="7">
        <v>6615</v>
      </c>
      <c r="B612" s="4" t="s">
        <v>537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2">
        <f t="shared" si="70"/>
        <v>0</v>
      </c>
    </row>
    <row r="613" spans="1:8" outlineLevel="2">
      <c r="A613" s="7">
        <v>6615</v>
      </c>
      <c r="B613" s="4" t="s">
        <v>538</v>
      </c>
      <c r="C613" s="5">
        <v>0</v>
      </c>
      <c r="D613" s="5">
        <f t="shared" si="76"/>
        <v>0</v>
      </c>
      <c r="E613" s="5">
        <f t="shared" si="76"/>
        <v>0</v>
      </c>
      <c r="H613" s="42">
        <f t="shared" si="70"/>
        <v>0</v>
      </c>
    </row>
    <row r="614" spans="1:8" outlineLevel="2">
      <c r="A614" s="7">
        <v>6615</v>
      </c>
      <c r="B614" s="4" t="s">
        <v>539</v>
      </c>
      <c r="C614" s="5">
        <v>0</v>
      </c>
      <c r="D614" s="5">
        <f t="shared" si="76"/>
        <v>0</v>
      </c>
      <c r="E614" s="5">
        <f t="shared" si="76"/>
        <v>0</v>
      </c>
      <c r="H614" s="42">
        <f t="shared" si="70"/>
        <v>0</v>
      </c>
    </row>
    <row r="615" spans="1:8" outlineLevel="2">
      <c r="A615" s="7">
        <v>6615</v>
      </c>
      <c r="B615" s="4" t="s">
        <v>540</v>
      </c>
      <c r="C615" s="5">
        <v>0</v>
      </c>
      <c r="D615" s="5">
        <f t="shared" si="76"/>
        <v>0</v>
      </c>
      <c r="E615" s="5">
        <f t="shared" si="76"/>
        <v>0</v>
      </c>
      <c r="H615" s="42">
        <f t="shared" si="70"/>
        <v>0</v>
      </c>
    </row>
    <row r="616" spans="1:8" outlineLevel="1">
      <c r="A616" s="190" t="s">
        <v>541</v>
      </c>
      <c r="B616" s="191"/>
      <c r="C616" s="33">
        <f>SUM(C617:C627)</f>
        <v>0</v>
      </c>
      <c r="D616" s="33">
        <f>SUM(D617:D627)</f>
        <v>0</v>
      </c>
      <c r="E616" s="33">
        <f>SUM(E617:E627)</f>
        <v>0</v>
      </c>
      <c r="H616" s="42">
        <f t="shared" si="70"/>
        <v>0</v>
      </c>
    </row>
    <row r="617" spans="1:8" outlineLevel="2">
      <c r="A617" s="7">
        <v>6616</v>
      </c>
      <c r="B617" s="4" t="s">
        <v>542</v>
      </c>
      <c r="C617" s="5">
        <v>0</v>
      </c>
      <c r="D617" s="5">
        <f>C617</f>
        <v>0</v>
      </c>
      <c r="E617" s="5">
        <f>D617</f>
        <v>0</v>
      </c>
      <c r="H617" s="42">
        <f t="shared" si="70"/>
        <v>0</v>
      </c>
    </row>
    <row r="618" spans="1:8" outlineLevel="2">
      <c r="A618" s="7">
        <v>6616</v>
      </c>
      <c r="B618" s="4" t="s">
        <v>543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2">
        <f t="shared" si="70"/>
        <v>0</v>
      </c>
    </row>
    <row r="619" spans="1:8" outlineLevel="2">
      <c r="A619" s="7">
        <v>6616</v>
      </c>
      <c r="B619" s="4" t="s">
        <v>544</v>
      </c>
      <c r="C619" s="5">
        <v>0</v>
      </c>
      <c r="D619" s="5">
        <f t="shared" si="77"/>
        <v>0</v>
      </c>
      <c r="E619" s="5">
        <f t="shared" si="77"/>
        <v>0</v>
      </c>
      <c r="H619" s="42">
        <f t="shared" si="70"/>
        <v>0</v>
      </c>
    </row>
    <row r="620" spans="1:8" outlineLevel="2">
      <c r="A620" s="7">
        <v>6616</v>
      </c>
      <c r="B620" s="4" t="s">
        <v>545</v>
      </c>
      <c r="C620" s="5">
        <v>0</v>
      </c>
      <c r="D620" s="5">
        <f t="shared" si="77"/>
        <v>0</v>
      </c>
      <c r="E620" s="5">
        <f t="shared" si="77"/>
        <v>0</v>
      </c>
      <c r="H620" s="42">
        <f t="shared" si="70"/>
        <v>0</v>
      </c>
    </row>
    <row r="621" spans="1:8" outlineLevel="2">
      <c r="A621" s="7">
        <v>6616</v>
      </c>
      <c r="B621" s="4" t="s">
        <v>546</v>
      </c>
      <c r="C621" s="5">
        <v>0</v>
      </c>
      <c r="D621" s="5">
        <f t="shared" si="77"/>
        <v>0</v>
      </c>
      <c r="E621" s="5">
        <f t="shared" si="77"/>
        <v>0</v>
      </c>
      <c r="H621" s="42">
        <f t="shared" si="70"/>
        <v>0</v>
      </c>
    </row>
    <row r="622" spans="1:8" outlineLevel="2">
      <c r="A622" s="7">
        <v>6616</v>
      </c>
      <c r="B622" s="4" t="s">
        <v>547</v>
      </c>
      <c r="C622" s="5">
        <v>0</v>
      </c>
      <c r="D622" s="5">
        <f t="shared" si="77"/>
        <v>0</v>
      </c>
      <c r="E622" s="5">
        <f t="shared" si="77"/>
        <v>0</v>
      </c>
      <c r="H622" s="42">
        <f t="shared" si="70"/>
        <v>0</v>
      </c>
    </row>
    <row r="623" spans="1:8" outlineLevel="2">
      <c r="A623" s="7">
        <v>6616</v>
      </c>
      <c r="B623" s="4" t="s">
        <v>548</v>
      </c>
      <c r="C623" s="5">
        <v>0</v>
      </c>
      <c r="D623" s="5">
        <f t="shared" si="77"/>
        <v>0</v>
      </c>
      <c r="E623" s="5">
        <f t="shared" si="77"/>
        <v>0</v>
      </c>
      <c r="H623" s="42">
        <f t="shared" si="70"/>
        <v>0</v>
      </c>
    </row>
    <row r="624" spans="1:8" outlineLevel="2">
      <c r="A624" s="7">
        <v>6616</v>
      </c>
      <c r="B624" s="4" t="s">
        <v>549</v>
      </c>
      <c r="C624" s="5">
        <v>0</v>
      </c>
      <c r="D624" s="5">
        <f t="shared" si="77"/>
        <v>0</v>
      </c>
      <c r="E624" s="5">
        <f t="shared" si="77"/>
        <v>0</v>
      </c>
      <c r="H624" s="42">
        <f t="shared" si="70"/>
        <v>0</v>
      </c>
    </row>
    <row r="625" spans="1:10" outlineLevel="2">
      <c r="A625" s="7">
        <v>6616</v>
      </c>
      <c r="B625" s="4" t="s">
        <v>550</v>
      </c>
      <c r="C625" s="5">
        <v>0</v>
      </c>
      <c r="D625" s="5">
        <f t="shared" si="77"/>
        <v>0</v>
      </c>
      <c r="E625" s="5">
        <f t="shared" si="77"/>
        <v>0</v>
      </c>
      <c r="H625" s="42">
        <f t="shared" si="70"/>
        <v>0</v>
      </c>
    </row>
    <row r="626" spans="1:10" outlineLevel="2">
      <c r="A626" s="7">
        <v>6616</v>
      </c>
      <c r="B626" s="4" t="s">
        <v>551</v>
      </c>
      <c r="C626" s="5">
        <v>0</v>
      </c>
      <c r="D626" s="5">
        <f t="shared" si="77"/>
        <v>0</v>
      </c>
      <c r="E626" s="5">
        <f t="shared" si="77"/>
        <v>0</v>
      </c>
      <c r="H626" s="42">
        <f t="shared" si="70"/>
        <v>0</v>
      </c>
    </row>
    <row r="627" spans="1:10" outlineLevel="2">
      <c r="A627" s="7">
        <v>6616</v>
      </c>
      <c r="B627" s="4" t="s">
        <v>552</v>
      </c>
      <c r="C627" s="5">
        <v>0</v>
      </c>
      <c r="D627" s="5">
        <f t="shared" si="77"/>
        <v>0</v>
      </c>
      <c r="E627" s="5">
        <f t="shared" si="77"/>
        <v>0</v>
      </c>
      <c r="H627" s="42">
        <f t="shared" si="70"/>
        <v>0</v>
      </c>
    </row>
    <row r="628" spans="1:10" outlineLevel="1">
      <c r="A628" s="190" t="s">
        <v>553</v>
      </c>
      <c r="B628" s="191"/>
      <c r="C628" s="33">
        <f>SUM(C629:C637)</f>
        <v>0</v>
      </c>
      <c r="D628" s="33">
        <f>SUM(D629:D637)</f>
        <v>0</v>
      </c>
      <c r="E628" s="33">
        <f>SUM(E629:E637)</f>
        <v>0</v>
      </c>
      <c r="H628" s="42">
        <f t="shared" si="70"/>
        <v>0</v>
      </c>
    </row>
    <row r="629" spans="1:10" outlineLevel="2">
      <c r="A629" s="7">
        <v>6617</v>
      </c>
      <c r="B629" s="4" t="s">
        <v>554</v>
      </c>
      <c r="C629" s="5">
        <v>0</v>
      </c>
      <c r="D629" s="5">
        <f>C629</f>
        <v>0</v>
      </c>
      <c r="E629" s="5">
        <f>D629</f>
        <v>0</v>
      </c>
      <c r="H629" s="42">
        <f t="shared" si="70"/>
        <v>0</v>
      </c>
    </row>
    <row r="630" spans="1:10" outlineLevel="2">
      <c r="A630" s="7">
        <v>6617</v>
      </c>
      <c r="B630" s="4" t="s">
        <v>555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2">
        <f t="shared" si="70"/>
        <v>0</v>
      </c>
    </row>
    <row r="631" spans="1:10" outlineLevel="2">
      <c r="A631" s="7">
        <v>6617</v>
      </c>
      <c r="B631" s="4" t="s">
        <v>556</v>
      </c>
      <c r="C631" s="5">
        <v>0</v>
      </c>
      <c r="D631" s="5">
        <f t="shared" si="78"/>
        <v>0</v>
      </c>
      <c r="E631" s="5">
        <f t="shared" si="78"/>
        <v>0</v>
      </c>
      <c r="H631" s="42">
        <f t="shared" si="70"/>
        <v>0</v>
      </c>
    </row>
    <row r="632" spans="1:10" outlineLevel="2">
      <c r="A632" s="7">
        <v>6617</v>
      </c>
      <c r="B632" s="4" t="s">
        <v>557</v>
      </c>
      <c r="C632" s="5">
        <v>0</v>
      </c>
      <c r="D632" s="5">
        <f t="shared" si="78"/>
        <v>0</v>
      </c>
      <c r="E632" s="5">
        <f t="shared" si="78"/>
        <v>0</v>
      </c>
      <c r="H632" s="42">
        <f t="shared" si="70"/>
        <v>0</v>
      </c>
    </row>
    <row r="633" spans="1:10" outlineLevel="2">
      <c r="A633" s="7">
        <v>6617</v>
      </c>
      <c r="B633" s="4" t="s">
        <v>558</v>
      </c>
      <c r="C633" s="5">
        <v>0</v>
      </c>
      <c r="D633" s="5">
        <f t="shared" si="78"/>
        <v>0</v>
      </c>
      <c r="E633" s="5">
        <f t="shared" si="78"/>
        <v>0</v>
      </c>
      <c r="H633" s="42">
        <f t="shared" si="70"/>
        <v>0</v>
      </c>
    </row>
    <row r="634" spans="1:10" outlineLevel="2">
      <c r="A634" s="7">
        <v>6617</v>
      </c>
      <c r="B634" s="4" t="s">
        <v>559</v>
      </c>
      <c r="C634" s="5">
        <v>0</v>
      </c>
      <c r="D634" s="5">
        <f t="shared" si="78"/>
        <v>0</v>
      </c>
      <c r="E634" s="5">
        <f t="shared" si="78"/>
        <v>0</v>
      </c>
      <c r="H634" s="42">
        <f t="shared" si="70"/>
        <v>0</v>
      </c>
    </row>
    <row r="635" spans="1:10" outlineLevel="2">
      <c r="A635" s="7">
        <v>6617</v>
      </c>
      <c r="B635" s="4" t="s">
        <v>560</v>
      </c>
      <c r="C635" s="5">
        <v>0</v>
      </c>
      <c r="D635" s="5">
        <f t="shared" si="78"/>
        <v>0</v>
      </c>
      <c r="E635" s="5">
        <f t="shared" si="78"/>
        <v>0</v>
      </c>
      <c r="H635" s="42">
        <f t="shared" si="70"/>
        <v>0</v>
      </c>
    </row>
    <row r="636" spans="1:10" outlineLevel="2">
      <c r="A636" s="7">
        <v>6617</v>
      </c>
      <c r="B636" s="4" t="s">
        <v>561</v>
      </c>
      <c r="C636" s="5">
        <v>0</v>
      </c>
      <c r="D636" s="5">
        <f t="shared" si="78"/>
        <v>0</v>
      </c>
      <c r="E636" s="5">
        <f t="shared" si="78"/>
        <v>0</v>
      </c>
      <c r="H636" s="42">
        <f t="shared" si="70"/>
        <v>0</v>
      </c>
    </row>
    <row r="637" spans="1:10" outlineLevel="2">
      <c r="A637" s="7">
        <v>6617</v>
      </c>
      <c r="B637" s="4" t="s">
        <v>562</v>
      </c>
      <c r="C637" s="5">
        <v>0</v>
      </c>
      <c r="D637" s="5">
        <f t="shared" si="78"/>
        <v>0</v>
      </c>
      <c r="E637" s="5">
        <f t="shared" si="78"/>
        <v>0</v>
      </c>
      <c r="H637" s="42">
        <f t="shared" si="70"/>
        <v>0</v>
      </c>
    </row>
    <row r="638" spans="1:10">
      <c r="A638" s="188" t="s">
        <v>563</v>
      </c>
      <c r="B638" s="189"/>
      <c r="C638" s="39">
        <f>C639+C640+C641</f>
        <v>0</v>
      </c>
      <c r="D638" s="39">
        <f>D639+D640+D641</f>
        <v>0</v>
      </c>
      <c r="E638" s="39">
        <f>E639+E640+E641</f>
        <v>0</v>
      </c>
      <c r="G638" s="40" t="s">
        <v>620</v>
      </c>
      <c r="H638" s="42">
        <f t="shared" si="70"/>
        <v>0</v>
      </c>
      <c r="I638" s="43"/>
      <c r="J638" s="41" t="b">
        <f>AND(H638=I638)</f>
        <v>1</v>
      </c>
    </row>
    <row r="639" spans="1:10" outlineLevel="1">
      <c r="A639" s="190" t="s">
        <v>564</v>
      </c>
      <c r="B639" s="191"/>
      <c r="C639" s="33">
        <v>0</v>
      </c>
      <c r="D639" s="33">
        <f t="shared" ref="D639:E641" si="79">C639</f>
        <v>0</v>
      </c>
      <c r="E639" s="33">
        <f t="shared" si="79"/>
        <v>0</v>
      </c>
      <c r="H639" s="42">
        <f t="shared" si="70"/>
        <v>0</v>
      </c>
    </row>
    <row r="640" spans="1:10" outlineLevel="1">
      <c r="A640" s="190" t="s">
        <v>565</v>
      </c>
      <c r="B640" s="191"/>
      <c r="C640" s="33">
        <v>0</v>
      </c>
      <c r="D640" s="33">
        <f t="shared" si="79"/>
        <v>0</v>
      </c>
      <c r="E640" s="33">
        <f t="shared" si="79"/>
        <v>0</v>
      </c>
      <c r="H640" s="42">
        <f t="shared" si="70"/>
        <v>0</v>
      </c>
    </row>
    <row r="641" spans="1:10" outlineLevel="1">
      <c r="A641" s="190" t="s">
        <v>566</v>
      </c>
      <c r="B641" s="191"/>
      <c r="C641" s="33">
        <v>0</v>
      </c>
      <c r="D641" s="33">
        <f t="shared" si="79"/>
        <v>0</v>
      </c>
      <c r="E641" s="33">
        <f t="shared" si="79"/>
        <v>0</v>
      </c>
      <c r="H641" s="42">
        <f t="shared" si="70"/>
        <v>0</v>
      </c>
    </row>
    <row r="642" spans="1:10">
      <c r="A642" s="188" t="s">
        <v>567</v>
      </c>
      <c r="B642" s="189"/>
      <c r="C642" s="39">
        <f>C643+C644</f>
        <v>0</v>
      </c>
      <c r="D642" s="39">
        <f>D643+D644</f>
        <v>0</v>
      </c>
      <c r="E642" s="39">
        <f>E643+E644</f>
        <v>0</v>
      </c>
      <c r="G642" s="40" t="s">
        <v>621</v>
      </c>
      <c r="H642" s="42">
        <f t="shared" ref="H642:H705" si="80">C642</f>
        <v>0</v>
      </c>
      <c r="I642" s="43"/>
      <c r="J642" s="41" t="b">
        <f>AND(H642=I642)</f>
        <v>1</v>
      </c>
    </row>
    <row r="643" spans="1:10" outlineLevel="1">
      <c r="A643" s="190" t="s">
        <v>568</v>
      </c>
      <c r="B643" s="191"/>
      <c r="C643" s="33">
        <v>0</v>
      </c>
      <c r="D643" s="33">
        <f>C643</f>
        <v>0</v>
      </c>
      <c r="E643" s="33">
        <f>D643</f>
        <v>0</v>
      </c>
      <c r="H643" s="42">
        <f t="shared" si="80"/>
        <v>0</v>
      </c>
    </row>
    <row r="644" spans="1:10" outlineLevel="1">
      <c r="A644" s="190" t="s">
        <v>569</v>
      </c>
      <c r="B644" s="191"/>
      <c r="C644" s="33">
        <v>0</v>
      </c>
      <c r="D644" s="33">
        <f>C644</f>
        <v>0</v>
      </c>
      <c r="E644" s="33">
        <f>D644</f>
        <v>0</v>
      </c>
      <c r="H644" s="42">
        <f t="shared" si="80"/>
        <v>0</v>
      </c>
    </row>
    <row r="645" spans="1:10">
      <c r="A645" s="188" t="s">
        <v>570</v>
      </c>
      <c r="B645" s="189"/>
      <c r="C645" s="39">
        <f>C646+C651+C652+C653+C660+C661+C665+C668+C669+C670+C671+C676+C679+C683+C687+C694+C700+C712+C713+C714+C715</f>
        <v>0</v>
      </c>
      <c r="D645" s="39">
        <f>D646+D651+D652+D653+D660+D661+D665+D668+D669+D670+D671+D676+D679+D683+D687+D694+D700+D712+D713+D714+D715</f>
        <v>0</v>
      </c>
      <c r="E645" s="39">
        <f>E646+E651+E652+E653+E660+E661+E665+E668+E669+E670+E671+E676+E679+E683+E687+E694+E700+E712+E713+E714+E715</f>
        <v>0</v>
      </c>
      <c r="G645" s="40" t="s">
        <v>622</v>
      </c>
      <c r="H645" s="42">
        <f t="shared" si="80"/>
        <v>0</v>
      </c>
      <c r="I645" s="43"/>
      <c r="J645" s="41" t="b">
        <f>AND(H645=I645)</f>
        <v>1</v>
      </c>
    </row>
    <row r="646" spans="1:10" outlineLevel="1">
      <c r="A646" s="190" t="s">
        <v>571</v>
      </c>
      <c r="B646" s="191"/>
      <c r="C646" s="33">
        <f>SUM(C647:C650)</f>
        <v>0</v>
      </c>
      <c r="D646" s="33">
        <f>SUM(D647:D650)</f>
        <v>0</v>
      </c>
      <c r="E646" s="33">
        <f>SUM(E647:E650)</f>
        <v>0</v>
      </c>
      <c r="H646" s="42">
        <f t="shared" si="80"/>
        <v>0</v>
      </c>
    </row>
    <row r="647" spans="1:10" outlineLevel="2">
      <c r="A647" s="7">
        <v>9600</v>
      </c>
      <c r="B647" s="4" t="s">
        <v>490</v>
      </c>
      <c r="C647" s="5">
        <v>0</v>
      </c>
      <c r="D647" s="5">
        <f>C647</f>
        <v>0</v>
      </c>
      <c r="E647" s="5">
        <f>D647</f>
        <v>0</v>
      </c>
      <c r="H647" s="42">
        <f t="shared" si="80"/>
        <v>0</v>
      </c>
    </row>
    <row r="648" spans="1:10" outlineLevel="2">
      <c r="A648" s="7">
        <v>9600</v>
      </c>
      <c r="B648" s="4" t="s">
        <v>491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2">
        <f t="shared" si="80"/>
        <v>0</v>
      </c>
    </row>
    <row r="649" spans="1:10" outlineLevel="2">
      <c r="A649" s="7">
        <v>9600</v>
      </c>
      <c r="B649" s="4" t="s">
        <v>492</v>
      </c>
      <c r="C649" s="5">
        <v>0</v>
      </c>
      <c r="D649" s="5">
        <f t="shared" si="81"/>
        <v>0</v>
      </c>
      <c r="E649" s="5">
        <f t="shared" si="81"/>
        <v>0</v>
      </c>
      <c r="H649" s="42">
        <f t="shared" si="80"/>
        <v>0</v>
      </c>
    </row>
    <row r="650" spans="1:10" outlineLevel="2">
      <c r="A650" s="7">
        <v>9600</v>
      </c>
      <c r="B650" s="4" t="s">
        <v>493</v>
      </c>
      <c r="C650" s="5">
        <v>0</v>
      </c>
      <c r="D650" s="5">
        <f t="shared" si="81"/>
        <v>0</v>
      </c>
      <c r="E650" s="5">
        <f t="shared" si="81"/>
        <v>0</v>
      </c>
      <c r="H650" s="42">
        <f t="shared" si="80"/>
        <v>0</v>
      </c>
    </row>
    <row r="651" spans="1:10" outlineLevel="1">
      <c r="A651" s="190" t="s">
        <v>572</v>
      </c>
      <c r="B651" s="191"/>
      <c r="C651" s="32">
        <v>0</v>
      </c>
      <c r="D651" s="32">
        <f>C651</f>
        <v>0</v>
      </c>
      <c r="E651" s="32">
        <f>D651</f>
        <v>0</v>
      </c>
      <c r="H651" s="42">
        <f t="shared" si="80"/>
        <v>0</v>
      </c>
    </row>
    <row r="652" spans="1:10" outlineLevel="1">
      <c r="A652" s="190" t="s">
        <v>573</v>
      </c>
      <c r="B652" s="191"/>
      <c r="C652" s="33">
        <v>0</v>
      </c>
      <c r="D652" s="33">
        <f>C652</f>
        <v>0</v>
      </c>
      <c r="E652" s="33">
        <f>D652</f>
        <v>0</v>
      </c>
      <c r="H652" s="42">
        <f t="shared" si="80"/>
        <v>0</v>
      </c>
    </row>
    <row r="653" spans="1:10" outlineLevel="1">
      <c r="A653" s="190" t="s">
        <v>574</v>
      </c>
      <c r="B653" s="191"/>
      <c r="C653" s="33">
        <f>SUM(C654:C659)</f>
        <v>0</v>
      </c>
      <c r="D653" s="33">
        <f>SUM(D654:D659)</f>
        <v>0</v>
      </c>
      <c r="E653" s="33">
        <f>SUM(E654:E659)</f>
        <v>0</v>
      </c>
      <c r="H653" s="42">
        <f t="shared" si="80"/>
        <v>0</v>
      </c>
    </row>
    <row r="654" spans="1:10" outlineLevel="2">
      <c r="A654" s="7">
        <v>9603</v>
      </c>
      <c r="B654" s="4" t="s">
        <v>496</v>
      </c>
      <c r="C654" s="5">
        <v>0</v>
      </c>
      <c r="D654" s="5">
        <f>C654</f>
        <v>0</v>
      </c>
      <c r="E654" s="5">
        <f>D654</f>
        <v>0</v>
      </c>
      <c r="H654" s="42">
        <f t="shared" si="80"/>
        <v>0</v>
      </c>
    </row>
    <row r="655" spans="1:10" outlineLevel="2">
      <c r="A655" s="7">
        <v>9603</v>
      </c>
      <c r="B655" s="4" t="s">
        <v>497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2">
        <f t="shared" si="80"/>
        <v>0</v>
      </c>
    </row>
    <row r="656" spans="1:10" outlineLevel="2">
      <c r="A656" s="7">
        <v>9603</v>
      </c>
      <c r="B656" s="4" t="s">
        <v>498</v>
      </c>
      <c r="C656" s="5">
        <v>0</v>
      </c>
      <c r="D656" s="5">
        <f t="shared" si="82"/>
        <v>0</v>
      </c>
      <c r="E656" s="5">
        <f t="shared" si="82"/>
        <v>0</v>
      </c>
      <c r="H656" s="42">
        <f t="shared" si="80"/>
        <v>0</v>
      </c>
    </row>
    <row r="657" spans="1:8" outlineLevel="2">
      <c r="A657" s="7">
        <v>9603</v>
      </c>
      <c r="B657" s="4" t="s">
        <v>499</v>
      </c>
      <c r="C657" s="5">
        <v>0</v>
      </c>
      <c r="D657" s="5">
        <f t="shared" si="82"/>
        <v>0</v>
      </c>
      <c r="E657" s="5">
        <f t="shared" si="82"/>
        <v>0</v>
      </c>
      <c r="H657" s="42">
        <f t="shared" si="80"/>
        <v>0</v>
      </c>
    </row>
    <row r="658" spans="1:8" outlineLevel="2">
      <c r="A658" s="7">
        <v>9603</v>
      </c>
      <c r="B658" s="4" t="s">
        <v>500</v>
      </c>
      <c r="C658" s="5">
        <v>0</v>
      </c>
      <c r="D658" s="5">
        <f t="shared" si="82"/>
        <v>0</v>
      </c>
      <c r="E658" s="5">
        <f t="shared" si="82"/>
        <v>0</v>
      </c>
      <c r="H658" s="42">
        <f t="shared" si="80"/>
        <v>0</v>
      </c>
    </row>
    <row r="659" spans="1:8" outlineLevel="2">
      <c r="A659" s="7">
        <v>9603</v>
      </c>
      <c r="B659" s="4" t="s">
        <v>501</v>
      </c>
      <c r="C659" s="5">
        <v>0</v>
      </c>
      <c r="D659" s="5">
        <f t="shared" si="82"/>
        <v>0</v>
      </c>
      <c r="E659" s="5">
        <f t="shared" si="82"/>
        <v>0</v>
      </c>
      <c r="H659" s="42">
        <f t="shared" si="80"/>
        <v>0</v>
      </c>
    </row>
    <row r="660" spans="1:8" outlineLevel="1">
      <c r="A660" s="190" t="s">
        <v>575</v>
      </c>
      <c r="B660" s="191"/>
      <c r="C660" s="33">
        <v>0</v>
      </c>
      <c r="D660" s="33">
        <f>C660</f>
        <v>0</v>
      </c>
      <c r="E660" s="33">
        <f>D660</f>
        <v>0</v>
      </c>
      <c r="H660" s="42">
        <f t="shared" si="80"/>
        <v>0</v>
      </c>
    </row>
    <row r="661" spans="1:8" outlineLevel="1">
      <c r="A661" s="190" t="s">
        <v>576</v>
      </c>
      <c r="B661" s="191"/>
      <c r="C661" s="33">
        <f>SUM(C662:C664)</f>
        <v>0</v>
      </c>
      <c r="D661" s="33">
        <f>SUM(D662:D664)</f>
        <v>0</v>
      </c>
      <c r="E661" s="33">
        <f>SUM(E662:E664)</f>
        <v>0</v>
      </c>
      <c r="H661" s="42">
        <f t="shared" si="80"/>
        <v>0</v>
      </c>
    </row>
    <row r="662" spans="1:8" outlineLevel="2">
      <c r="A662" s="7">
        <v>9605</v>
      </c>
      <c r="B662" s="4" t="s">
        <v>504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2">
        <f t="shared" si="80"/>
        <v>0</v>
      </c>
    </row>
    <row r="663" spans="1:8" outlineLevel="2">
      <c r="A663" s="7">
        <v>9605</v>
      </c>
      <c r="B663" s="4" t="s">
        <v>505</v>
      </c>
      <c r="C663" s="5">
        <v>0</v>
      </c>
      <c r="D663" s="5">
        <f t="shared" si="83"/>
        <v>0</v>
      </c>
      <c r="E663" s="5">
        <f t="shared" si="83"/>
        <v>0</v>
      </c>
      <c r="H663" s="42">
        <f t="shared" si="80"/>
        <v>0</v>
      </c>
    </row>
    <row r="664" spans="1:8" outlineLevel="2">
      <c r="A664" s="7">
        <v>9605</v>
      </c>
      <c r="B664" s="4" t="s">
        <v>506</v>
      </c>
      <c r="C664" s="5">
        <v>0</v>
      </c>
      <c r="D664" s="5">
        <f t="shared" si="83"/>
        <v>0</v>
      </c>
      <c r="E664" s="5">
        <f t="shared" si="83"/>
        <v>0</v>
      </c>
      <c r="H664" s="42">
        <f t="shared" si="80"/>
        <v>0</v>
      </c>
    </row>
    <row r="665" spans="1:8" outlineLevel="1">
      <c r="A665" s="190" t="s">
        <v>577</v>
      </c>
      <c r="B665" s="191"/>
      <c r="C665" s="33">
        <f>SUM(C666:C667)</f>
        <v>0</v>
      </c>
      <c r="D665" s="33">
        <f>SUM(D666:D667)</f>
        <v>0</v>
      </c>
      <c r="E665" s="33">
        <f>SUM(E666:E667)</f>
        <v>0</v>
      </c>
      <c r="H665" s="42">
        <f t="shared" si="80"/>
        <v>0</v>
      </c>
    </row>
    <row r="666" spans="1:8" outlineLevel="2">
      <c r="A666" s="7">
        <v>9606</v>
      </c>
      <c r="B666" s="4" t="s">
        <v>508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2">
        <f t="shared" si="80"/>
        <v>0</v>
      </c>
    </row>
    <row r="667" spans="1:8" outlineLevel="2">
      <c r="A667" s="7">
        <v>9606</v>
      </c>
      <c r="B667" s="4" t="s">
        <v>509</v>
      </c>
      <c r="C667" s="5">
        <v>0</v>
      </c>
      <c r="D667" s="5">
        <f t="shared" si="84"/>
        <v>0</v>
      </c>
      <c r="E667" s="5">
        <f t="shared" si="84"/>
        <v>0</v>
      </c>
      <c r="H667" s="42">
        <f t="shared" si="80"/>
        <v>0</v>
      </c>
    </row>
    <row r="668" spans="1:8" outlineLevel="1">
      <c r="A668" s="190" t="s">
        <v>578</v>
      </c>
      <c r="B668" s="191"/>
      <c r="C668" s="33">
        <v>0</v>
      </c>
      <c r="D668" s="33">
        <f t="shared" si="84"/>
        <v>0</v>
      </c>
      <c r="E668" s="33">
        <f t="shared" si="84"/>
        <v>0</v>
      </c>
      <c r="H668" s="42">
        <f t="shared" si="80"/>
        <v>0</v>
      </c>
    </row>
    <row r="669" spans="1:8" outlineLevel="1" collapsed="1">
      <c r="A669" s="190" t="s">
        <v>579</v>
      </c>
      <c r="B669" s="191"/>
      <c r="C669" s="33">
        <v>0</v>
      </c>
      <c r="D669" s="33">
        <f t="shared" si="84"/>
        <v>0</v>
      </c>
      <c r="E669" s="33">
        <f t="shared" si="84"/>
        <v>0</v>
      </c>
      <c r="H669" s="42">
        <f t="shared" si="80"/>
        <v>0</v>
      </c>
    </row>
    <row r="670" spans="1:8" outlineLevel="1" collapsed="1">
      <c r="A670" s="190" t="s">
        <v>580</v>
      </c>
      <c r="B670" s="191"/>
      <c r="C670" s="33">
        <v>0</v>
      </c>
      <c r="D670" s="33">
        <f t="shared" si="84"/>
        <v>0</v>
      </c>
      <c r="E670" s="33">
        <f t="shared" si="84"/>
        <v>0</v>
      </c>
      <c r="H670" s="42">
        <f t="shared" si="80"/>
        <v>0</v>
      </c>
    </row>
    <row r="671" spans="1:8" outlineLevel="1">
      <c r="A671" s="190" t="s">
        <v>581</v>
      </c>
      <c r="B671" s="191"/>
      <c r="C671" s="33">
        <f>SUM(C672:C675)</f>
        <v>0</v>
      </c>
      <c r="D671" s="33">
        <f>SUM(D672:D675)</f>
        <v>0</v>
      </c>
      <c r="E671" s="33">
        <f>SUM(E672:E675)</f>
        <v>0</v>
      </c>
      <c r="H671" s="42">
        <f t="shared" si="80"/>
        <v>0</v>
      </c>
    </row>
    <row r="672" spans="1:8" outlineLevel="2">
      <c r="A672" s="7">
        <v>9610</v>
      </c>
      <c r="B672" s="4" t="s">
        <v>514</v>
      </c>
      <c r="C672" s="5">
        <v>0</v>
      </c>
      <c r="D672" s="5">
        <f>C672</f>
        <v>0</v>
      </c>
      <c r="E672" s="5">
        <f>D672</f>
        <v>0</v>
      </c>
      <c r="H672" s="42">
        <f t="shared" si="80"/>
        <v>0</v>
      </c>
    </row>
    <row r="673" spans="1:8" outlineLevel="2">
      <c r="A673" s="7">
        <v>9610</v>
      </c>
      <c r="B673" s="4" t="s">
        <v>515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2">
        <f t="shared" si="80"/>
        <v>0</v>
      </c>
    </row>
    <row r="674" spans="1:8" outlineLevel="2">
      <c r="A674" s="7">
        <v>9610</v>
      </c>
      <c r="B674" s="4" t="s">
        <v>516</v>
      </c>
      <c r="C674" s="5">
        <v>0</v>
      </c>
      <c r="D674" s="5">
        <f t="shared" si="85"/>
        <v>0</v>
      </c>
      <c r="E674" s="5">
        <f t="shared" si="85"/>
        <v>0</v>
      </c>
      <c r="H674" s="42">
        <f t="shared" si="80"/>
        <v>0</v>
      </c>
    </row>
    <row r="675" spans="1:8" outlineLevel="2">
      <c r="A675" s="7">
        <v>9610</v>
      </c>
      <c r="B675" s="4" t="s">
        <v>517</v>
      </c>
      <c r="C675" s="5">
        <v>0</v>
      </c>
      <c r="D675" s="5">
        <f t="shared" si="85"/>
        <v>0</v>
      </c>
      <c r="E675" s="5">
        <f t="shared" si="85"/>
        <v>0</v>
      </c>
      <c r="H675" s="42">
        <f t="shared" si="80"/>
        <v>0</v>
      </c>
    </row>
    <row r="676" spans="1:8" outlineLevel="1">
      <c r="A676" s="190" t="s">
        <v>582</v>
      </c>
      <c r="B676" s="191"/>
      <c r="C676" s="33">
        <f>SUM(C677:C678)</f>
        <v>0</v>
      </c>
      <c r="D676" s="33">
        <f>SUM(D677:D678)</f>
        <v>0</v>
      </c>
      <c r="E676" s="33">
        <f>SUM(E677:E678)</f>
        <v>0</v>
      </c>
      <c r="H676" s="42">
        <f t="shared" si="80"/>
        <v>0</v>
      </c>
    </row>
    <row r="677" spans="1:8" outlineLevel="2">
      <c r="A677" s="7">
        <v>9611</v>
      </c>
      <c r="B677" s="4" t="s">
        <v>518</v>
      </c>
      <c r="C677" s="5">
        <v>0</v>
      </c>
      <c r="D677" s="5">
        <f>C677</f>
        <v>0</v>
      </c>
      <c r="E677" s="5">
        <f>D677</f>
        <v>0</v>
      </c>
      <c r="H677" s="42">
        <f t="shared" si="80"/>
        <v>0</v>
      </c>
    </row>
    <row r="678" spans="1:8" outlineLevel="2">
      <c r="A678" s="7">
        <v>9611</v>
      </c>
      <c r="B678" s="4" t="s">
        <v>519</v>
      </c>
      <c r="C678" s="5">
        <v>0</v>
      </c>
      <c r="D678" s="5">
        <f>C678</f>
        <v>0</v>
      </c>
      <c r="E678" s="5">
        <f>D678</f>
        <v>0</v>
      </c>
      <c r="H678" s="42">
        <f t="shared" si="80"/>
        <v>0</v>
      </c>
    </row>
    <row r="679" spans="1:8" outlineLevel="1">
      <c r="A679" s="190" t="s">
        <v>583</v>
      </c>
      <c r="B679" s="191"/>
      <c r="C679" s="33">
        <f>SUM(C680:C682)</f>
        <v>0</v>
      </c>
      <c r="D679" s="33">
        <f>SUM(D680:D682)</f>
        <v>0</v>
      </c>
      <c r="E679" s="33">
        <f>SUM(E680:E682)</f>
        <v>0</v>
      </c>
      <c r="H679" s="42">
        <f t="shared" si="80"/>
        <v>0</v>
      </c>
    </row>
    <row r="680" spans="1:8" outlineLevel="2">
      <c r="A680" s="7">
        <v>9612</v>
      </c>
      <c r="B680" s="4" t="s">
        <v>521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2">
        <f t="shared" si="80"/>
        <v>0</v>
      </c>
    </row>
    <row r="681" spans="1:8" outlineLevel="2">
      <c r="A681" s="7">
        <v>9612</v>
      </c>
      <c r="B681" s="4" t="s">
        <v>522</v>
      </c>
      <c r="C681" s="5">
        <v>0</v>
      </c>
      <c r="D681" s="5">
        <f t="shared" si="86"/>
        <v>0</v>
      </c>
      <c r="E681" s="5">
        <f t="shared" si="86"/>
        <v>0</v>
      </c>
      <c r="H681" s="42">
        <f t="shared" si="80"/>
        <v>0</v>
      </c>
    </row>
    <row r="682" spans="1:8" outlineLevel="2">
      <c r="A682" s="7">
        <v>9612</v>
      </c>
      <c r="B682" s="4" t="s">
        <v>523</v>
      </c>
      <c r="C682" s="5">
        <v>0</v>
      </c>
      <c r="D682" s="5">
        <f t="shared" si="86"/>
        <v>0</v>
      </c>
      <c r="E682" s="5">
        <f t="shared" si="86"/>
        <v>0</v>
      </c>
      <c r="H682" s="42">
        <f t="shared" si="80"/>
        <v>0</v>
      </c>
    </row>
    <row r="683" spans="1:8" outlineLevel="1">
      <c r="A683" s="190" t="s">
        <v>584</v>
      </c>
      <c r="B683" s="191"/>
      <c r="C683" s="33">
        <f>SUM(C684:C686)</f>
        <v>0</v>
      </c>
      <c r="D683" s="33">
        <f>SUM(D684:D686)</f>
        <v>0</v>
      </c>
      <c r="E683" s="33">
        <f>SUM(E684:E686)</f>
        <v>0</v>
      </c>
      <c r="H683" s="42">
        <f t="shared" si="80"/>
        <v>0</v>
      </c>
    </row>
    <row r="684" spans="1:8" outlineLevel="2">
      <c r="A684" s="7">
        <v>9613</v>
      </c>
      <c r="B684" s="4" t="s">
        <v>526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2">
        <f t="shared" si="80"/>
        <v>0</v>
      </c>
    </row>
    <row r="685" spans="1:8" outlineLevel="2">
      <c r="A685" s="7">
        <v>9613</v>
      </c>
      <c r="B685" s="4" t="s">
        <v>527</v>
      </c>
      <c r="C685" s="5">
        <v>0</v>
      </c>
      <c r="D685" s="5">
        <f t="shared" si="87"/>
        <v>0</v>
      </c>
      <c r="E685" s="5">
        <f t="shared" si="87"/>
        <v>0</v>
      </c>
      <c r="H685" s="42">
        <f t="shared" si="80"/>
        <v>0</v>
      </c>
    </row>
    <row r="686" spans="1:8" outlineLevel="2">
      <c r="A686" s="7">
        <v>9613</v>
      </c>
      <c r="B686" s="4" t="s">
        <v>523</v>
      </c>
      <c r="C686" s="5">
        <v>0</v>
      </c>
      <c r="D686" s="5">
        <f t="shared" si="87"/>
        <v>0</v>
      </c>
      <c r="E686" s="5">
        <f t="shared" si="87"/>
        <v>0</v>
      </c>
      <c r="H686" s="42">
        <f t="shared" si="80"/>
        <v>0</v>
      </c>
    </row>
    <row r="687" spans="1:8" outlineLevel="1">
      <c r="A687" s="190" t="s">
        <v>585</v>
      </c>
      <c r="B687" s="191"/>
      <c r="C687" s="33">
        <f>SUM(C688:C693)</f>
        <v>0</v>
      </c>
      <c r="D687" s="33">
        <f>SUM(D688:D693)</f>
        <v>0</v>
      </c>
      <c r="E687" s="33">
        <f>SUM(E688:E693)</f>
        <v>0</v>
      </c>
      <c r="H687" s="42">
        <f t="shared" si="80"/>
        <v>0</v>
      </c>
    </row>
    <row r="688" spans="1:8" outlineLevel="2">
      <c r="A688" s="7">
        <v>9614</v>
      </c>
      <c r="B688" s="4" t="s">
        <v>529</v>
      </c>
      <c r="C688" s="5">
        <v>0</v>
      </c>
      <c r="D688" s="5">
        <f>C688</f>
        <v>0</v>
      </c>
      <c r="E688" s="5">
        <f>D688</f>
        <v>0</v>
      </c>
      <c r="H688" s="42">
        <f t="shared" si="80"/>
        <v>0</v>
      </c>
    </row>
    <row r="689" spans="1:8" outlineLevel="2">
      <c r="A689" s="7">
        <v>9614</v>
      </c>
      <c r="B689" s="4" t="s">
        <v>530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2">
        <f t="shared" si="80"/>
        <v>0</v>
      </c>
    </row>
    <row r="690" spans="1:8" outlineLevel="2">
      <c r="A690" s="7">
        <v>9614</v>
      </c>
      <c r="B690" s="4" t="s">
        <v>531</v>
      </c>
      <c r="C690" s="5">
        <v>0</v>
      </c>
      <c r="D690" s="5">
        <f t="shared" si="88"/>
        <v>0</v>
      </c>
      <c r="E690" s="5">
        <f t="shared" si="88"/>
        <v>0</v>
      </c>
      <c r="H690" s="42">
        <f t="shared" si="80"/>
        <v>0</v>
      </c>
    </row>
    <row r="691" spans="1:8" outlineLevel="2">
      <c r="A691" s="7">
        <v>9614</v>
      </c>
      <c r="B691" s="4" t="s">
        <v>532</v>
      </c>
      <c r="C691" s="5">
        <v>0</v>
      </c>
      <c r="D691" s="5">
        <f t="shared" si="88"/>
        <v>0</v>
      </c>
      <c r="E691" s="5">
        <f t="shared" si="88"/>
        <v>0</v>
      </c>
      <c r="H691" s="42">
        <f t="shared" si="80"/>
        <v>0</v>
      </c>
    </row>
    <row r="692" spans="1:8" outlineLevel="2">
      <c r="A692" s="7">
        <v>9614</v>
      </c>
      <c r="B692" s="4" t="s">
        <v>533</v>
      </c>
      <c r="C692" s="5">
        <v>0</v>
      </c>
      <c r="D692" s="5">
        <f t="shared" si="88"/>
        <v>0</v>
      </c>
      <c r="E692" s="5">
        <f t="shared" si="88"/>
        <v>0</v>
      </c>
      <c r="H692" s="42">
        <f t="shared" si="80"/>
        <v>0</v>
      </c>
    </row>
    <row r="693" spans="1:8" outlineLevel="2">
      <c r="A693" s="7">
        <v>9614</v>
      </c>
      <c r="B693" s="4" t="s">
        <v>534</v>
      </c>
      <c r="C693" s="5">
        <v>0</v>
      </c>
      <c r="D693" s="5">
        <f t="shared" si="88"/>
        <v>0</v>
      </c>
      <c r="E693" s="5">
        <f t="shared" si="88"/>
        <v>0</v>
      </c>
      <c r="H693" s="42">
        <f t="shared" si="80"/>
        <v>0</v>
      </c>
    </row>
    <row r="694" spans="1:8" outlineLevel="1">
      <c r="A694" s="190" t="s">
        <v>586</v>
      </c>
      <c r="B694" s="191"/>
      <c r="C694" s="33">
        <f>SUM(C695:C699)</f>
        <v>0</v>
      </c>
      <c r="D694" s="33">
        <f>SUM(D695:D699)</f>
        <v>0</v>
      </c>
      <c r="E694" s="33">
        <f>SUM(E695:E699)</f>
        <v>0</v>
      </c>
      <c r="H694" s="42">
        <f t="shared" si="80"/>
        <v>0</v>
      </c>
    </row>
    <row r="695" spans="1:8" outlineLevel="2">
      <c r="A695" s="7">
        <v>9615</v>
      </c>
      <c r="B695" s="4" t="s">
        <v>536</v>
      </c>
      <c r="C695" s="5">
        <v>0</v>
      </c>
      <c r="D695" s="5">
        <f>C695</f>
        <v>0</v>
      </c>
      <c r="E695" s="5">
        <f>D695</f>
        <v>0</v>
      </c>
      <c r="H695" s="42">
        <f t="shared" si="80"/>
        <v>0</v>
      </c>
    </row>
    <row r="696" spans="1:8" outlineLevel="2">
      <c r="A696" s="7">
        <v>9615</v>
      </c>
      <c r="B696" s="4" t="s">
        <v>537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2">
        <f t="shared" si="80"/>
        <v>0</v>
      </c>
    </row>
    <row r="697" spans="1:8" outlineLevel="2">
      <c r="A697" s="7">
        <v>9615</v>
      </c>
      <c r="B697" s="4" t="s">
        <v>538</v>
      </c>
      <c r="C697" s="5">
        <v>0</v>
      </c>
      <c r="D697" s="5">
        <f t="shared" si="89"/>
        <v>0</v>
      </c>
      <c r="E697" s="5">
        <f t="shared" si="89"/>
        <v>0</v>
      </c>
      <c r="H697" s="42">
        <f t="shared" si="80"/>
        <v>0</v>
      </c>
    </row>
    <row r="698" spans="1:8" outlineLevel="2">
      <c r="A698" s="7">
        <v>9615</v>
      </c>
      <c r="B698" s="4" t="s">
        <v>539</v>
      </c>
      <c r="C698" s="5">
        <v>0</v>
      </c>
      <c r="D698" s="5">
        <f t="shared" si="89"/>
        <v>0</v>
      </c>
      <c r="E698" s="5">
        <f t="shared" si="89"/>
        <v>0</v>
      </c>
      <c r="H698" s="42">
        <f t="shared" si="80"/>
        <v>0</v>
      </c>
    </row>
    <row r="699" spans="1:8" outlineLevel="2">
      <c r="A699" s="7">
        <v>9615</v>
      </c>
      <c r="B699" s="4" t="s">
        <v>540</v>
      </c>
      <c r="C699" s="5">
        <v>0</v>
      </c>
      <c r="D699" s="5">
        <f t="shared" si="89"/>
        <v>0</v>
      </c>
      <c r="E699" s="5">
        <f t="shared" si="89"/>
        <v>0</v>
      </c>
      <c r="H699" s="42">
        <f t="shared" si="80"/>
        <v>0</v>
      </c>
    </row>
    <row r="700" spans="1:8" outlineLevel="1">
      <c r="A700" s="190" t="s">
        <v>587</v>
      </c>
      <c r="B700" s="191"/>
      <c r="C700" s="33">
        <f>SUM(C701:C711)</f>
        <v>0</v>
      </c>
      <c r="D700" s="33">
        <f>SUM(D701:D711)</f>
        <v>0</v>
      </c>
      <c r="E700" s="33">
        <f>SUM(E701:E711)</f>
        <v>0</v>
      </c>
      <c r="H700" s="42">
        <f t="shared" si="80"/>
        <v>0</v>
      </c>
    </row>
    <row r="701" spans="1:8" outlineLevel="2">
      <c r="A701" s="7">
        <v>9616</v>
      </c>
      <c r="B701" s="4" t="s">
        <v>542</v>
      </c>
      <c r="C701" s="5">
        <v>0</v>
      </c>
      <c r="D701" s="5">
        <f>C701</f>
        <v>0</v>
      </c>
      <c r="E701" s="5">
        <f>D701</f>
        <v>0</v>
      </c>
      <c r="H701" s="42">
        <f t="shared" si="80"/>
        <v>0</v>
      </c>
    </row>
    <row r="702" spans="1:8" outlineLevel="2">
      <c r="A702" s="7">
        <v>9616</v>
      </c>
      <c r="B702" s="4" t="s">
        <v>543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2">
        <f t="shared" si="80"/>
        <v>0</v>
      </c>
    </row>
    <row r="703" spans="1:8" outlineLevel="2">
      <c r="A703" s="7">
        <v>9616</v>
      </c>
      <c r="B703" s="4" t="s">
        <v>544</v>
      </c>
      <c r="C703" s="5">
        <v>0</v>
      </c>
      <c r="D703" s="5">
        <f t="shared" si="90"/>
        <v>0</v>
      </c>
      <c r="E703" s="5">
        <f t="shared" si="90"/>
        <v>0</v>
      </c>
      <c r="H703" s="42">
        <f t="shared" si="80"/>
        <v>0</v>
      </c>
    </row>
    <row r="704" spans="1:8" outlineLevel="2">
      <c r="A704" s="7">
        <v>9616</v>
      </c>
      <c r="B704" s="4" t="s">
        <v>545</v>
      </c>
      <c r="C704" s="5">
        <v>0</v>
      </c>
      <c r="D704" s="5">
        <f t="shared" si="90"/>
        <v>0</v>
      </c>
      <c r="E704" s="5">
        <f t="shared" si="90"/>
        <v>0</v>
      </c>
      <c r="H704" s="42">
        <f t="shared" si="80"/>
        <v>0</v>
      </c>
    </row>
    <row r="705" spans="1:10" outlineLevel="2">
      <c r="A705" s="7">
        <v>9616</v>
      </c>
      <c r="B705" s="4" t="s">
        <v>546</v>
      </c>
      <c r="C705" s="5">
        <v>0</v>
      </c>
      <c r="D705" s="5">
        <f t="shared" si="90"/>
        <v>0</v>
      </c>
      <c r="E705" s="5">
        <f t="shared" si="90"/>
        <v>0</v>
      </c>
      <c r="H705" s="42">
        <f t="shared" si="80"/>
        <v>0</v>
      </c>
    </row>
    <row r="706" spans="1:10" outlineLevel="2">
      <c r="A706" s="7">
        <v>9616</v>
      </c>
      <c r="B706" s="4" t="s">
        <v>547</v>
      </c>
      <c r="C706" s="5">
        <v>0</v>
      </c>
      <c r="D706" s="5">
        <f t="shared" si="90"/>
        <v>0</v>
      </c>
      <c r="E706" s="5">
        <f t="shared" si="90"/>
        <v>0</v>
      </c>
      <c r="H706" s="42">
        <f t="shared" ref="H706:H726" si="91">C706</f>
        <v>0</v>
      </c>
    </row>
    <row r="707" spans="1:10" outlineLevel="2">
      <c r="A707" s="7">
        <v>9616</v>
      </c>
      <c r="B707" s="4" t="s">
        <v>548</v>
      </c>
      <c r="C707" s="5">
        <v>0</v>
      </c>
      <c r="D707" s="5">
        <f t="shared" si="90"/>
        <v>0</v>
      </c>
      <c r="E707" s="5">
        <f t="shared" si="90"/>
        <v>0</v>
      </c>
      <c r="H707" s="42">
        <f t="shared" si="91"/>
        <v>0</v>
      </c>
    </row>
    <row r="708" spans="1:10" outlineLevel="2">
      <c r="A708" s="7">
        <v>9616</v>
      </c>
      <c r="B708" s="4" t="s">
        <v>549</v>
      </c>
      <c r="C708" s="5">
        <v>0</v>
      </c>
      <c r="D708" s="5">
        <f t="shared" si="90"/>
        <v>0</v>
      </c>
      <c r="E708" s="5">
        <f t="shared" si="90"/>
        <v>0</v>
      </c>
      <c r="H708" s="42">
        <f t="shared" si="91"/>
        <v>0</v>
      </c>
    </row>
    <row r="709" spans="1:10" outlineLevel="2">
      <c r="A709" s="7">
        <v>9616</v>
      </c>
      <c r="B709" s="4" t="s">
        <v>550</v>
      </c>
      <c r="C709" s="5">
        <v>0</v>
      </c>
      <c r="D709" s="5">
        <f t="shared" si="90"/>
        <v>0</v>
      </c>
      <c r="E709" s="5">
        <f t="shared" si="90"/>
        <v>0</v>
      </c>
      <c r="H709" s="42">
        <f t="shared" si="91"/>
        <v>0</v>
      </c>
    </row>
    <row r="710" spans="1:10" outlineLevel="2">
      <c r="A710" s="7">
        <v>9616</v>
      </c>
      <c r="B710" s="4" t="s">
        <v>551</v>
      </c>
      <c r="C710" s="5">
        <v>0</v>
      </c>
      <c r="D710" s="5">
        <f t="shared" si="90"/>
        <v>0</v>
      </c>
      <c r="E710" s="5">
        <f t="shared" si="90"/>
        <v>0</v>
      </c>
      <c r="H710" s="42">
        <f t="shared" si="91"/>
        <v>0</v>
      </c>
    </row>
    <row r="711" spans="1:10" outlineLevel="2">
      <c r="A711" s="7">
        <v>9616</v>
      </c>
      <c r="B711" s="4" t="s">
        <v>552</v>
      </c>
      <c r="C711" s="5">
        <v>0</v>
      </c>
      <c r="D711" s="5">
        <f t="shared" si="90"/>
        <v>0</v>
      </c>
      <c r="E711" s="5">
        <f t="shared" si="90"/>
        <v>0</v>
      </c>
      <c r="H711" s="42">
        <f t="shared" si="91"/>
        <v>0</v>
      </c>
    </row>
    <row r="712" spans="1:10" outlineLevel="1">
      <c r="A712" s="190" t="s">
        <v>588</v>
      </c>
      <c r="B712" s="191"/>
      <c r="C712" s="33">
        <f>SUM(C726:C734)</f>
        <v>0</v>
      </c>
      <c r="D712" s="32">
        <f>C712</f>
        <v>0</v>
      </c>
      <c r="E712" s="32">
        <f>D712</f>
        <v>0</v>
      </c>
      <c r="H712" s="42">
        <f t="shared" si="91"/>
        <v>0</v>
      </c>
    </row>
    <row r="713" spans="1:10" outlineLevel="1">
      <c r="A713" s="190" t="s">
        <v>589</v>
      </c>
      <c r="B713" s="191"/>
      <c r="C713" s="33">
        <v>0</v>
      </c>
      <c r="D713" s="32">
        <f t="shared" ref="D713:E715" si="92">C713</f>
        <v>0</v>
      </c>
      <c r="E713" s="32">
        <f t="shared" si="92"/>
        <v>0</v>
      </c>
      <c r="H713" s="42">
        <f t="shared" si="91"/>
        <v>0</v>
      </c>
    </row>
    <row r="714" spans="1:10" outlineLevel="1">
      <c r="A714" s="190" t="s">
        <v>590</v>
      </c>
      <c r="B714" s="191"/>
      <c r="C714" s="33">
        <v>0</v>
      </c>
      <c r="D714" s="32">
        <f t="shared" si="92"/>
        <v>0</v>
      </c>
      <c r="E714" s="32">
        <f t="shared" si="92"/>
        <v>0</v>
      </c>
      <c r="H714" s="42">
        <f t="shared" si="91"/>
        <v>0</v>
      </c>
    </row>
    <row r="715" spans="1:10" outlineLevel="1">
      <c r="A715" s="190" t="s">
        <v>591</v>
      </c>
      <c r="B715" s="191"/>
      <c r="C715" s="33">
        <v>0</v>
      </c>
      <c r="D715" s="32">
        <f t="shared" si="92"/>
        <v>0</v>
      </c>
      <c r="E715" s="32">
        <f t="shared" si="92"/>
        <v>0</v>
      </c>
      <c r="H715" s="42">
        <f t="shared" si="91"/>
        <v>0</v>
      </c>
    </row>
    <row r="716" spans="1:10">
      <c r="A716" s="186" t="s">
        <v>592</v>
      </c>
      <c r="B716" s="187"/>
      <c r="C716" s="37">
        <f>C717</f>
        <v>41930.627</v>
      </c>
      <c r="D716" s="37">
        <f>D717</f>
        <v>41930.627</v>
      </c>
      <c r="E716" s="37">
        <f>E717</f>
        <v>41930.627</v>
      </c>
      <c r="G716" s="40" t="s">
        <v>66</v>
      </c>
      <c r="H716" s="42">
        <f t="shared" si="91"/>
        <v>41930.627</v>
      </c>
      <c r="I716" s="43"/>
      <c r="J716" s="41" t="b">
        <f>AND(H716=I716)</f>
        <v>0</v>
      </c>
    </row>
    <row r="717" spans="1:10">
      <c r="A717" s="188" t="s">
        <v>593</v>
      </c>
      <c r="B717" s="189"/>
      <c r="C717" s="34">
        <f>C718+C722</f>
        <v>41930.627</v>
      </c>
      <c r="D717" s="34">
        <f>D718+D722</f>
        <v>41930.627</v>
      </c>
      <c r="E717" s="34">
        <f>E718+E722</f>
        <v>41930.627</v>
      </c>
      <c r="G717" s="40" t="s">
        <v>623</v>
      </c>
      <c r="H717" s="42">
        <f t="shared" si="91"/>
        <v>41930.627</v>
      </c>
      <c r="I717" s="43"/>
      <c r="J717" s="41" t="b">
        <f>AND(H717=I717)</f>
        <v>0</v>
      </c>
    </row>
    <row r="718" spans="1:10" outlineLevel="1" collapsed="1">
      <c r="A718" s="209" t="s">
        <v>908</v>
      </c>
      <c r="B718" s="210"/>
      <c r="C718" s="5">
        <f>SUM(C719:C721)</f>
        <v>41930.627</v>
      </c>
      <c r="D718" s="32">
        <f>SUM(D719:D721)</f>
        <v>41930.627</v>
      </c>
      <c r="E718" s="32">
        <f>SUM(E719:E721)</f>
        <v>41930.627</v>
      </c>
      <c r="H718" s="42">
        <f t="shared" si="91"/>
        <v>41930.627</v>
      </c>
    </row>
    <row r="719" spans="1:10" ht="15" customHeight="1" outlineLevel="2">
      <c r="A719" s="6">
        <v>10950</v>
      </c>
      <c r="B719" s="4" t="s">
        <v>595</v>
      </c>
      <c r="C719" s="31">
        <v>41930.627</v>
      </c>
      <c r="D719" s="5">
        <f t="shared" ref="D719:E721" si="93">C719</f>
        <v>41930.627</v>
      </c>
      <c r="E719" s="5">
        <f t="shared" si="93"/>
        <v>41930.627</v>
      </c>
      <c r="H719" s="42">
        <f t="shared" si="91"/>
        <v>41930.627</v>
      </c>
    </row>
    <row r="720" spans="1:10" ht="15" customHeight="1" outlineLevel="2">
      <c r="A720" s="6">
        <v>10950</v>
      </c>
      <c r="B720" s="4" t="s">
        <v>596</v>
      </c>
      <c r="C720" s="31">
        <v>0</v>
      </c>
      <c r="D720" s="5">
        <f t="shared" si="93"/>
        <v>0</v>
      </c>
      <c r="E720" s="5">
        <f t="shared" si="93"/>
        <v>0</v>
      </c>
      <c r="H720" s="42">
        <f t="shared" si="91"/>
        <v>0</v>
      </c>
    </row>
    <row r="721" spans="1:10" ht="15" customHeight="1" outlineLevel="2">
      <c r="A721" s="6">
        <v>10950</v>
      </c>
      <c r="B721" s="4" t="s">
        <v>597</v>
      </c>
      <c r="C721" s="31">
        <v>0</v>
      </c>
      <c r="D721" s="5">
        <f t="shared" si="93"/>
        <v>0</v>
      </c>
      <c r="E721" s="5">
        <f t="shared" si="93"/>
        <v>0</v>
      </c>
      <c r="H721" s="42">
        <f t="shared" si="91"/>
        <v>0</v>
      </c>
    </row>
    <row r="722" spans="1:10" outlineLevel="1">
      <c r="A722" s="209" t="s">
        <v>909</v>
      </c>
      <c r="B722" s="210"/>
      <c r="C722" s="5">
        <f>SUM(C723:C724)</f>
        <v>0</v>
      </c>
      <c r="D722" s="32">
        <f>SUM(D723:D724)</f>
        <v>0</v>
      </c>
      <c r="E722" s="32">
        <f>SUM(E723:E724)</f>
        <v>0</v>
      </c>
      <c r="H722" s="42">
        <f t="shared" si="91"/>
        <v>0</v>
      </c>
    </row>
    <row r="723" spans="1:10" ht="15" customHeight="1" outlineLevel="2">
      <c r="A723" s="6">
        <v>10951</v>
      </c>
      <c r="B723" s="4" t="s">
        <v>599</v>
      </c>
      <c r="C723" s="31">
        <v>0</v>
      </c>
      <c r="D723" s="5">
        <f>C723</f>
        <v>0</v>
      </c>
      <c r="E723" s="5">
        <f>D723</f>
        <v>0</v>
      </c>
      <c r="H723" s="42">
        <f t="shared" si="91"/>
        <v>0</v>
      </c>
    </row>
    <row r="724" spans="1:10" ht="15" customHeight="1" outlineLevel="2">
      <c r="A724" s="6">
        <v>10951</v>
      </c>
      <c r="B724" s="4" t="s">
        <v>600</v>
      </c>
      <c r="C724" s="31">
        <v>0</v>
      </c>
      <c r="D724" s="5">
        <f>C724</f>
        <v>0</v>
      </c>
      <c r="E724" s="5">
        <f>D724</f>
        <v>0</v>
      </c>
      <c r="H724" s="42">
        <f t="shared" si="91"/>
        <v>0</v>
      </c>
    </row>
    <row r="725" spans="1:10">
      <c r="A725" s="186" t="s">
        <v>601</v>
      </c>
      <c r="B725" s="187"/>
      <c r="C725" s="37">
        <f>C726</f>
        <v>0</v>
      </c>
      <c r="D725" s="37">
        <f>D726</f>
        <v>0</v>
      </c>
      <c r="E725" s="37">
        <f>E726</f>
        <v>0</v>
      </c>
      <c r="G725" s="40" t="s">
        <v>238</v>
      </c>
      <c r="H725" s="42">
        <f t="shared" si="91"/>
        <v>0</v>
      </c>
      <c r="I725" s="43"/>
      <c r="J725" s="41" t="b">
        <f>AND(H725=I725)</f>
        <v>1</v>
      </c>
    </row>
    <row r="726" spans="1:10">
      <c r="A726" s="188" t="s">
        <v>612</v>
      </c>
      <c r="B726" s="189"/>
      <c r="C726" s="34">
        <f>C727+C731</f>
        <v>0</v>
      </c>
      <c r="D726" s="34">
        <f>D727+D730+D733+D739+D741+D743+D750+D755+D760+D765+D767+D771+D777</f>
        <v>0</v>
      </c>
      <c r="E726" s="34">
        <f>E727+E730+E733+E739+E741+E743+E750+E755+E760+E765+E767+E771+E777</f>
        <v>0</v>
      </c>
      <c r="G726" s="40" t="s">
        <v>624</v>
      </c>
      <c r="H726" s="42">
        <f t="shared" si="91"/>
        <v>0</v>
      </c>
      <c r="I726" s="43"/>
      <c r="J726" s="41" t="b">
        <f>AND(H726=I726)</f>
        <v>1</v>
      </c>
    </row>
    <row r="727" spans="1:10" outlineLevel="1">
      <c r="A727" s="209" t="s">
        <v>874</v>
      </c>
      <c r="B727" s="210"/>
      <c r="C727" s="32">
        <f>SUM(C728:C729)</f>
        <v>0</v>
      </c>
      <c r="D727" s="32">
        <f>SUM(D728:D729)</f>
        <v>0</v>
      </c>
      <c r="E727" s="32">
        <f>SUM(E728:E729)</f>
        <v>0</v>
      </c>
    </row>
    <row r="728" spans="1:10" outlineLevel="2">
      <c r="A728" s="6">
        <v>3</v>
      </c>
      <c r="B728" s="4" t="s">
        <v>910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911</v>
      </c>
      <c r="C729" s="5"/>
      <c r="D729" s="5">
        <f>C729</f>
        <v>0</v>
      </c>
      <c r="E729" s="5">
        <f>D729</f>
        <v>0</v>
      </c>
    </row>
    <row r="730" spans="1:10" outlineLevel="1">
      <c r="A730" s="209" t="s">
        <v>877</v>
      </c>
      <c r="B730" s="210"/>
      <c r="C730" s="32">
        <f t="shared" ref="C730:E731" si="94">C731</f>
        <v>0</v>
      </c>
      <c r="D730" s="32">
        <f t="shared" si="94"/>
        <v>0</v>
      </c>
      <c r="E730" s="32">
        <f t="shared" si="94"/>
        <v>0</v>
      </c>
    </row>
    <row r="731" spans="1:10" outlineLevel="2">
      <c r="A731" s="6">
        <v>2</v>
      </c>
      <c r="B731" s="4" t="s">
        <v>912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30"/>
      <c r="B732" s="29" t="s">
        <v>879</v>
      </c>
      <c r="C732" s="31"/>
      <c r="D732" s="31">
        <f>C732</f>
        <v>0</v>
      </c>
      <c r="E732" s="31">
        <f>D732</f>
        <v>0</v>
      </c>
    </row>
    <row r="733" spans="1:10" outlineLevel="1">
      <c r="A733" s="209" t="s">
        <v>880</v>
      </c>
      <c r="B733" s="210"/>
      <c r="C733" s="32">
        <f>C734+C737+C738</f>
        <v>0</v>
      </c>
      <c r="D733" s="32">
        <f>D734+D737+D738</f>
        <v>0</v>
      </c>
      <c r="E733" s="32">
        <f>E734+E737+E738</f>
        <v>0</v>
      </c>
    </row>
    <row r="734" spans="1:10" outlineLevel="2">
      <c r="A734" s="6">
        <v>1</v>
      </c>
      <c r="B734" s="4" t="s">
        <v>913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30"/>
      <c r="B735" s="29" t="s">
        <v>882</v>
      </c>
      <c r="C735" s="31">
        <v>0</v>
      </c>
      <c r="D735" s="31">
        <f t="shared" ref="D735:E738" si="95">C735</f>
        <v>0</v>
      </c>
      <c r="E735" s="31">
        <f t="shared" si="95"/>
        <v>0</v>
      </c>
    </row>
    <row r="736" spans="1:10" outlineLevel="3">
      <c r="A736" s="30"/>
      <c r="B736" s="29" t="s">
        <v>883</v>
      </c>
      <c r="C736" s="31">
        <v>0</v>
      </c>
      <c r="D736" s="31">
        <f t="shared" si="95"/>
        <v>0</v>
      </c>
      <c r="E736" s="31">
        <f t="shared" si="95"/>
        <v>0</v>
      </c>
    </row>
    <row r="737" spans="1:5" outlineLevel="2">
      <c r="A737" s="6">
        <v>3</v>
      </c>
      <c r="B737" s="4" t="s">
        <v>910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911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209" t="s">
        <v>884</v>
      </c>
      <c r="B739" s="210"/>
      <c r="C739" s="32">
        <f>C740</f>
        <v>0</v>
      </c>
      <c r="D739" s="32">
        <f>D740</f>
        <v>0</v>
      </c>
      <c r="E739" s="32">
        <f>E740</f>
        <v>0</v>
      </c>
    </row>
    <row r="740" spans="1:5" outlineLevel="2">
      <c r="A740" s="6">
        <v>4</v>
      </c>
      <c r="B740" s="4" t="s">
        <v>911</v>
      </c>
      <c r="C740" s="5"/>
      <c r="D740" s="5">
        <f>C740</f>
        <v>0</v>
      </c>
      <c r="E740" s="5">
        <f>D740</f>
        <v>0</v>
      </c>
    </row>
    <row r="741" spans="1:5" outlineLevel="1">
      <c r="A741" s="209" t="s">
        <v>885</v>
      </c>
      <c r="B741" s="210"/>
      <c r="C741" s="32">
        <f>SUM(C742)</f>
        <v>0</v>
      </c>
      <c r="D741" s="32">
        <f>SUM(D742)</f>
        <v>0</v>
      </c>
      <c r="E741" s="32">
        <f>SUM(E742)</f>
        <v>0</v>
      </c>
    </row>
    <row r="742" spans="1:5" outlineLevel="2">
      <c r="A742" s="6">
        <v>3</v>
      </c>
      <c r="B742" s="4" t="s">
        <v>910</v>
      </c>
      <c r="C742" s="5"/>
      <c r="D742" s="5">
        <f>C742</f>
        <v>0</v>
      </c>
      <c r="E742" s="5">
        <f>D742</f>
        <v>0</v>
      </c>
    </row>
    <row r="743" spans="1:5" outlineLevel="1">
      <c r="A743" s="209" t="s">
        <v>886</v>
      </c>
      <c r="B743" s="210"/>
      <c r="C743" s="32">
        <f>C744+C748+C749+C746</f>
        <v>0</v>
      </c>
      <c r="D743" s="32">
        <f>D744+D748+D749+D746</f>
        <v>0</v>
      </c>
      <c r="E743" s="32">
        <f>E744+E748+E749+E746</f>
        <v>0</v>
      </c>
    </row>
    <row r="744" spans="1:5" outlineLevel="2">
      <c r="A744" s="6">
        <v>1</v>
      </c>
      <c r="B744" s="4" t="s">
        <v>913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30"/>
      <c r="B745" s="29" t="s">
        <v>887</v>
      </c>
      <c r="C745" s="31">
        <v>0</v>
      </c>
      <c r="D745" s="31">
        <f>C745</f>
        <v>0</v>
      </c>
      <c r="E745" s="31">
        <f>D745</f>
        <v>0</v>
      </c>
    </row>
    <row r="746" spans="1:5" outlineLevel="2">
      <c r="A746" s="6">
        <v>2</v>
      </c>
      <c r="B746" s="4" t="s">
        <v>912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30"/>
      <c r="B747" s="29" t="s">
        <v>888</v>
      </c>
      <c r="C747" s="31"/>
      <c r="D747" s="31">
        <f t="shared" ref="D747:E749" si="96">C747</f>
        <v>0</v>
      </c>
      <c r="E747" s="31">
        <f t="shared" si="96"/>
        <v>0</v>
      </c>
    </row>
    <row r="748" spans="1:5" outlineLevel="2">
      <c r="A748" s="6">
        <v>3</v>
      </c>
      <c r="B748" s="4" t="s">
        <v>910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911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209" t="s">
        <v>889</v>
      </c>
      <c r="B750" s="210"/>
      <c r="C750" s="32">
        <f>C754++C751</f>
        <v>0</v>
      </c>
      <c r="D750" s="32">
        <f>D754++D751</f>
        <v>0</v>
      </c>
      <c r="E750" s="32">
        <f>E754++E751</f>
        <v>0</v>
      </c>
    </row>
    <row r="751" spans="1:5" outlineLevel="2">
      <c r="A751" s="6">
        <v>2</v>
      </c>
      <c r="B751" s="4" t="s">
        <v>912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50" customFormat="1" outlineLevel="3">
      <c r="A752" s="151"/>
      <c r="B752" s="152" t="s">
        <v>890</v>
      </c>
      <c r="C752" s="153"/>
      <c r="D752" s="153">
        <f t="shared" ref="D752:E754" si="97">C752</f>
        <v>0</v>
      </c>
      <c r="E752" s="153">
        <f t="shared" si="97"/>
        <v>0</v>
      </c>
    </row>
    <row r="753" spans="1:5" s="150" customFormat="1" outlineLevel="3">
      <c r="A753" s="151"/>
      <c r="B753" s="152" t="s">
        <v>891</v>
      </c>
      <c r="C753" s="153"/>
      <c r="D753" s="153">
        <f t="shared" si="97"/>
        <v>0</v>
      </c>
      <c r="E753" s="153">
        <f t="shared" si="97"/>
        <v>0</v>
      </c>
    </row>
    <row r="754" spans="1:5" outlineLevel="2">
      <c r="A754" s="6">
        <v>3</v>
      </c>
      <c r="B754" s="4" t="s">
        <v>910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209" t="s">
        <v>892</v>
      </c>
      <c r="B755" s="210"/>
      <c r="C755" s="32">
        <f>C756</f>
        <v>0</v>
      </c>
      <c r="D755" s="32">
        <f>D756</f>
        <v>0</v>
      </c>
      <c r="E755" s="32">
        <f>E756</f>
        <v>0</v>
      </c>
    </row>
    <row r="756" spans="1:5" outlineLevel="2">
      <c r="A756" s="6">
        <v>2</v>
      </c>
      <c r="B756" s="4" t="s">
        <v>912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30"/>
      <c r="B757" s="29" t="s">
        <v>893</v>
      </c>
      <c r="C757" s="31"/>
      <c r="D757" s="31">
        <f t="shared" ref="D757:E759" si="98">C757</f>
        <v>0</v>
      </c>
      <c r="E757" s="31">
        <f t="shared" si="98"/>
        <v>0</v>
      </c>
    </row>
    <row r="758" spans="1:5" outlineLevel="3">
      <c r="A758" s="30"/>
      <c r="B758" s="29" t="s">
        <v>894</v>
      </c>
      <c r="C758" s="31"/>
      <c r="D758" s="31">
        <f t="shared" si="98"/>
        <v>0</v>
      </c>
      <c r="E758" s="31">
        <f t="shared" si="98"/>
        <v>0</v>
      </c>
    </row>
    <row r="759" spans="1:5" outlineLevel="3">
      <c r="A759" s="30"/>
      <c r="B759" s="29" t="s">
        <v>895</v>
      </c>
      <c r="C759" s="31"/>
      <c r="D759" s="31">
        <f t="shared" si="98"/>
        <v>0</v>
      </c>
      <c r="E759" s="31">
        <f t="shared" si="98"/>
        <v>0</v>
      </c>
    </row>
    <row r="760" spans="1:5" outlineLevel="1">
      <c r="A760" s="209" t="s">
        <v>896</v>
      </c>
      <c r="B760" s="210"/>
      <c r="C760" s="32">
        <f>C761+C764</f>
        <v>0</v>
      </c>
      <c r="D760" s="32">
        <f>D761+D764</f>
        <v>0</v>
      </c>
      <c r="E760" s="32">
        <f>E761+E764</f>
        <v>0</v>
      </c>
    </row>
    <row r="761" spans="1:5" outlineLevel="2">
      <c r="A761" s="6">
        <v>2</v>
      </c>
      <c r="B761" s="4" t="s">
        <v>912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30"/>
      <c r="B762" s="29" t="s">
        <v>897</v>
      </c>
      <c r="C762" s="31">
        <v>0</v>
      </c>
      <c r="D762" s="31">
        <f t="shared" ref="D762:E764" si="99">C762</f>
        <v>0</v>
      </c>
      <c r="E762" s="31">
        <f t="shared" si="99"/>
        <v>0</v>
      </c>
    </row>
    <row r="763" spans="1:5" outlineLevel="3">
      <c r="A763" s="30"/>
      <c r="B763" s="29" t="s">
        <v>898</v>
      </c>
      <c r="C763" s="31"/>
      <c r="D763" s="31">
        <f t="shared" si="99"/>
        <v>0</v>
      </c>
      <c r="E763" s="31">
        <f t="shared" si="99"/>
        <v>0</v>
      </c>
    </row>
    <row r="764" spans="1:5" outlineLevel="2">
      <c r="A764" s="6">
        <v>3</v>
      </c>
      <c r="B764" s="4" t="s">
        <v>910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209" t="s">
        <v>899</v>
      </c>
      <c r="B765" s="210"/>
      <c r="C765" s="32">
        <f>SUM(C766)</f>
        <v>0</v>
      </c>
      <c r="D765" s="32">
        <f>SUM(D766)</f>
        <v>0</v>
      </c>
      <c r="E765" s="32">
        <f>SUM(E766)</f>
        <v>0</v>
      </c>
    </row>
    <row r="766" spans="1:5" outlineLevel="2">
      <c r="A766" s="6">
        <v>3</v>
      </c>
      <c r="B766" s="4" t="s">
        <v>910</v>
      </c>
      <c r="C766" s="5"/>
      <c r="D766" s="5">
        <f>C766</f>
        <v>0</v>
      </c>
      <c r="E766" s="5">
        <f>D766</f>
        <v>0</v>
      </c>
    </row>
    <row r="767" spans="1:5" outlineLevel="1">
      <c r="A767" s="209" t="s">
        <v>900</v>
      </c>
      <c r="B767" s="210"/>
      <c r="C767" s="32">
        <f>C768</f>
        <v>0</v>
      </c>
      <c r="D767" s="32">
        <f>D768</f>
        <v>0</v>
      </c>
      <c r="E767" s="32">
        <f>E768</f>
        <v>0</v>
      </c>
    </row>
    <row r="768" spans="1:5" outlineLevel="2">
      <c r="A768" s="6">
        <v>2</v>
      </c>
      <c r="B768" s="4" t="s">
        <v>912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30"/>
      <c r="B769" s="29" t="s">
        <v>901</v>
      </c>
      <c r="C769" s="31"/>
      <c r="D769" s="31">
        <f>C769</f>
        <v>0</v>
      </c>
      <c r="E769" s="31">
        <f>D769</f>
        <v>0</v>
      </c>
    </row>
    <row r="770" spans="1:5" outlineLevel="3">
      <c r="A770" s="30"/>
      <c r="B770" s="29" t="s">
        <v>902</v>
      </c>
      <c r="C770" s="31"/>
      <c r="D770" s="31">
        <f>C770</f>
        <v>0</v>
      </c>
      <c r="E770" s="31">
        <f>D770</f>
        <v>0</v>
      </c>
    </row>
    <row r="771" spans="1:5" outlineLevel="1">
      <c r="A771" s="209" t="s">
        <v>903</v>
      </c>
      <c r="B771" s="210"/>
      <c r="C771" s="32">
        <f>C772</f>
        <v>0</v>
      </c>
      <c r="D771" s="32">
        <f>D772</f>
        <v>0</v>
      </c>
      <c r="E771" s="32">
        <f>E772</f>
        <v>0</v>
      </c>
    </row>
    <row r="772" spans="1:5" outlineLevel="2">
      <c r="A772" s="6">
        <v>2</v>
      </c>
      <c r="B772" s="4" t="s">
        <v>912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30"/>
      <c r="B773" s="29" t="s">
        <v>891</v>
      </c>
      <c r="C773" s="31"/>
      <c r="D773" s="31">
        <f>C773</f>
        <v>0</v>
      </c>
      <c r="E773" s="31">
        <f>D773</f>
        <v>0</v>
      </c>
    </row>
    <row r="774" spans="1:5" outlineLevel="3">
      <c r="A774" s="30"/>
      <c r="B774" s="29" t="s">
        <v>904</v>
      </c>
      <c r="C774" s="31"/>
      <c r="D774" s="31">
        <f t="shared" ref="D774:E776" si="100">C774</f>
        <v>0</v>
      </c>
      <c r="E774" s="31">
        <f t="shared" si="100"/>
        <v>0</v>
      </c>
    </row>
    <row r="775" spans="1:5" outlineLevel="3">
      <c r="A775" s="30"/>
      <c r="B775" s="29" t="s">
        <v>898</v>
      </c>
      <c r="C775" s="31"/>
      <c r="D775" s="31">
        <f t="shared" si="100"/>
        <v>0</v>
      </c>
      <c r="E775" s="31">
        <f t="shared" si="100"/>
        <v>0</v>
      </c>
    </row>
    <row r="776" spans="1:5" outlineLevel="3">
      <c r="A776" s="30"/>
      <c r="B776" s="29" t="s">
        <v>905</v>
      </c>
      <c r="C776" s="31"/>
      <c r="D776" s="31">
        <f t="shared" si="100"/>
        <v>0</v>
      </c>
      <c r="E776" s="31">
        <f t="shared" si="100"/>
        <v>0</v>
      </c>
    </row>
    <row r="777" spans="1:5" outlineLevel="1">
      <c r="A777" s="209" t="s">
        <v>906</v>
      </c>
      <c r="B777" s="210"/>
      <c r="C777" s="32">
        <f>C778</f>
        <v>0</v>
      </c>
      <c r="D777" s="32">
        <f>D778</f>
        <v>0</v>
      </c>
      <c r="E777" s="32">
        <f>E778</f>
        <v>0</v>
      </c>
    </row>
    <row r="778" spans="1:5" outlineLevel="2">
      <c r="A778" s="6"/>
      <c r="B778" s="4" t="s">
        <v>914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38 J61 J67:J68" xr:uid="{00000000-0002-0000-0400-000006000000}">
      <formula1>C39+C261</formula1>
    </dataValidation>
    <dataValidation type="custom" allowBlank="1" showInputMessage="1" showErrorMessage="1" sqref="J638 J642 J716:J717 J645 J725:J726" xr:uid="{00000000-0002-0000-0400-000007000000}">
      <formula1>C639+C793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" xr:uid="{00000000-0002-0000-0400-00000A000000}">
      <formula1>C484+C595</formula1>
    </dataValidation>
    <dataValidation type="custom" allowBlank="1" showInputMessage="1" showErrorMessage="1" sqref="J559" xr:uid="{00000000-0002-0000-0400-00000B000000}">
      <formula1>C259+C374</formula1>
    </dataValidation>
    <dataValidation type="custom" allowBlank="1" showInputMessage="1" showErrorMessage="1" sqref="J1:J4 J550:J551 J560:J561 J339 J547" xr:uid="{00000000-0002-0000-0400-00000C000000}">
      <formula1>C2+C114</formula1>
    </dataValidation>
    <dataValidation type="decimal" operator="greaterThanOrEqual" allowBlank="1" showInputMessage="1" showErrorMessage="1" sqref="C69:E96 C98:E113 C62:E66 C117:E134 C136:E151 C154:E162 C164:E169 C171:E176 C12:E37 C5:E10 C254:C255 C39:E60" xr:uid="{00000000-0002-0000-04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8"/>
  <sheetViews>
    <sheetView rightToLeft="1" workbookViewId="0">
      <selection activeCell="C8" sqref="C8"/>
    </sheetView>
  </sheetViews>
  <sheetFormatPr defaultColWidth="9.1796875" defaultRowHeight="14.5" outlineLevelRow="3"/>
  <cols>
    <col min="1" max="1" width="7" bestFit="1" customWidth="1"/>
    <col min="2" max="2" width="34" customWidth="1"/>
    <col min="3" max="3" width="24" customWidth="1"/>
    <col min="4" max="4" width="17.54296875" customWidth="1"/>
    <col min="5" max="5" width="18" customWidth="1"/>
    <col min="7" max="7" width="15.54296875" bestFit="1" customWidth="1"/>
    <col min="8" max="8" width="19.7265625" customWidth="1"/>
    <col min="9" max="9" width="15.453125" bestFit="1" customWidth="1"/>
    <col min="10" max="10" width="20.453125" bestFit="1" customWidth="1"/>
  </cols>
  <sheetData>
    <row r="1" spans="1:14" ht="18.5">
      <c r="A1" s="200" t="s">
        <v>30</v>
      </c>
      <c r="B1" s="200"/>
      <c r="C1" s="200"/>
      <c r="D1" s="174" t="s">
        <v>868</v>
      </c>
      <c r="E1" s="174" t="s">
        <v>869</v>
      </c>
      <c r="G1" s="44" t="s">
        <v>31</v>
      </c>
      <c r="H1" s="45">
        <f>C2+C114</f>
        <v>1629037.9840000002</v>
      </c>
      <c r="I1" s="46"/>
      <c r="J1" s="47" t="b">
        <f>AND(H1=I1)</f>
        <v>0</v>
      </c>
    </row>
    <row r="2" spans="1:14">
      <c r="A2" s="206" t="s">
        <v>60</v>
      </c>
      <c r="B2" s="206"/>
      <c r="C2" s="27">
        <f>C3+C67</f>
        <v>710243.27500000002</v>
      </c>
      <c r="D2" s="27">
        <f>D3+D67</f>
        <v>710243.27500000002</v>
      </c>
      <c r="E2" s="27">
        <f>E3+E67</f>
        <v>710243.27500000002</v>
      </c>
      <c r="G2" s="40" t="s">
        <v>60</v>
      </c>
      <c r="H2" s="42">
        <f>C2</f>
        <v>710243.27500000002</v>
      </c>
      <c r="I2" s="43"/>
      <c r="J2" s="41" t="b">
        <f>AND(H2=I2)</f>
        <v>0</v>
      </c>
    </row>
    <row r="3" spans="1:14">
      <c r="A3" s="203" t="s">
        <v>602</v>
      </c>
      <c r="B3" s="203"/>
      <c r="C3" s="24">
        <f>C4+C11+C38+C61</f>
        <v>247500</v>
      </c>
      <c r="D3" s="24">
        <f>D4+D11+D38+D61</f>
        <v>247500</v>
      </c>
      <c r="E3" s="24">
        <f>E4+E11+E38+E61</f>
        <v>247500</v>
      </c>
      <c r="G3" s="40" t="s">
        <v>57</v>
      </c>
      <c r="H3" s="42">
        <f t="shared" ref="H3:H66" si="0">C3</f>
        <v>247500</v>
      </c>
      <c r="I3" s="43"/>
      <c r="J3" s="41" t="b">
        <f>AND(H3=I3)</f>
        <v>0</v>
      </c>
    </row>
    <row r="4" spans="1:14" ht="15" customHeight="1">
      <c r="A4" s="198" t="s">
        <v>146</v>
      </c>
      <c r="B4" s="199"/>
      <c r="C4" s="22">
        <f>SUM(C5:C10)</f>
        <v>78500</v>
      </c>
      <c r="D4" s="22">
        <f>SUM(D5:D10)</f>
        <v>78500</v>
      </c>
      <c r="E4" s="22">
        <f>SUM(E5:E10)</f>
        <v>78500</v>
      </c>
      <c r="F4" s="18"/>
      <c r="G4" s="40" t="s">
        <v>53</v>
      </c>
      <c r="H4" s="42">
        <f t="shared" si="0"/>
        <v>78500</v>
      </c>
      <c r="I4" s="43"/>
      <c r="J4" s="41" t="b">
        <f>AND(H4=I4)</f>
        <v>0</v>
      </c>
      <c r="K4" s="18"/>
      <c r="L4" s="18"/>
      <c r="M4" s="18"/>
      <c r="N4" s="18"/>
    </row>
    <row r="5" spans="1:14" ht="15" customHeight="1" outlineLevel="1">
      <c r="A5" s="3">
        <v>1101</v>
      </c>
      <c r="B5" s="1" t="s">
        <v>0</v>
      </c>
      <c r="C5" s="2">
        <v>25000</v>
      </c>
      <c r="D5" s="2">
        <f>C5</f>
        <v>25000</v>
      </c>
      <c r="E5" s="2">
        <f>D5</f>
        <v>25000</v>
      </c>
      <c r="F5" s="18"/>
      <c r="G5" s="18"/>
      <c r="H5" s="42">
        <f t="shared" si="0"/>
        <v>25000</v>
      </c>
      <c r="I5" s="18"/>
      <c r="J5" s="18"/>
      <c r="K5" s="18"/>
      <c r="L5" s="18"/>
      <c r="M5" s="18"/>
      <c r="N5" s="18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8"/>
      <c r="G6" s="18"/>
      <c r="H6" s="42">
        <f t="shared" si="0"/>
        <v>3000</v>
      </c>
      <c r="I6" s="18"/>
      <c r="J6" s="18"/>
      <c r="K6" s="18"/>
      <c r="L6" s="18"/>
      <c r="M6" s="18"/>
      <c r="N6" s="18"/>
    </row>
    <row r="7" spans="1:14" ht="15" customHeight="1" outlineLevel="1">
      <c r="A7" s="3">
        <v>1201</v>
      </c>
      <c r="B7" s="1" t="s">
        <v>2</v>
      </c>
      <c r="C7" s="2">
        <v>45000</v>
      </c>
      <c r="D7" s="2">
        <f t="shared" si="1"/>
        <v>45000</v>
      </c>
      <c r="E7" s="2">
        <f t="shared" si="1"/>
        <v>45000</v>
      </c>
      <c r="F7" s="18"/>
      <c r="G7" s="18"/>
      <c r="H7" s="42">
        <f t="shared" si="0"/>
        <v>45000</v>
      </c>
      <c r="I7" s="18"/>
      <c r="J7" s="18"/>
      <c r="K7" s="18"/>
      <c r="L7" s="18"/>
      <c r="M7" s="18"/>
      <c r="N7" s="18"/>
    </row>
    <row r="8" spans="1:14" ht="15" customHeight="1" outlineLevel="1">
      <c r="A8" s="3">
        <v>1201</v>
      </c>
      <c r="B8" s="1" t="s">
        <v>64</v>
      </c>
      <c r="C8" s="2">
        <v>5000</v>
      </c>
      <c r="D8" s="2">
        <f t="shared" si="1"/>
        <v>5000</v>
      </c>
      <c r="E8" s="2">
        <f t="shared" si="1"/>
        <v>5000</v>
      </c>
      <c r="F8" s="18"/>
      <c r="G8" s="18"/>
      <c r="H8" s="42">
        <f t="shared" si="0"/>
        <v>5000</v>
      </c>
      <c r="I8" s="18"/>
      <c r="J8" s="18"/>
      <c r="K8" s="18"/>
      <c r="L8" s="18"/>
      <c r="M8" s="18"/>
      <c r="N8" s="18"/>
    </row>
    <row r="9" spans="1:14" ht="15" customHeight="1" outlineLevel="1">
      <c r="A9" s="3">
        <v>1202</v>
      </c>
      <c r="B9" s="1" t="s">
        <v>145</v>
      </c>
      <c r="C9" s="2"/>
      <c r="D9" s="2">
        <f t="shared" si="1"/>
        <v>0</v>
      </c>
      <c r="E9" s="2">
        <f t="shared" si="1"/>
        <v>0</v>
      </c>
      <c r="F9" s="18"/>
      <c r="G9" s="18"/>
      <c r="H9" s="42">
        <f t="shared" si="0"/>
        <v>0</v>
      </c>
      <c r="I9" s="18"/>
      <c r="J9" s="18"/>
      <c r="K9" s="18"/>
      <c r="L9" s="18"/>
      <c r="M9" s="18"/>
      <c r="N9" s="18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8"/>
      <c r="G10" s="18"/>
      <c r="H10" s="42">
        <f t="shared" si="0"/>
        <v>500</v>
      </c>
      <c r="I10" s="18"/>
      <c r="J10" s="18"/>
      <c r="K10" s="18"/>
      <c r="L10" s="18"/>
      <c r="M10" s="18"/>
      <c r="N10" s="18"/>
    </row>
    <row r="11" spans="1:14" ht="15" customHeight="1">
      <c r="A11" s="198" t="s">
        <v>147</v>
      </c>
      <c r="B11" s="199"/>
      <c r="C11" s="22">
        <f>SUM(C12:C37)</f>
        <v>115300</v>
      </c>
      <c r="D11" s="22">
        <f>SUM(D12:D37)</f>
        <v>115300</v>
      </c>
      <c r="E11" s="22">
        <f>SUM(E12:E37)</f>
        <v>115300</v>
      </c>
      <c r="F11" s="18"/>
      <c r="G11" s="40" t="s">
        <v>54</v>
      </c>
      <c r="H11" s="42">
        <f t="shared" si="0"/>
        <v>115300</v>
      </c>
      <c r="I11" s="43"/>
      <c r="J11" s="41" t="b">
        <f>AND(H11=I11)</f>
        <v>0</v>
      </c>
      <c r="K11" s="18"/>
      <c r="L11" s="18"/>
      <c r="M11" s="18"/>
      <c r="N11" s="18"/>
    </row>
    <row r="12" spans="1:14" outlineLevel="1">
      <c r="A12" s="3">
        <v>2101</v>
      </c>
      <c r="B12" s="1" t="s">
        <v>4</v>
      </c>
      <c r="C12" s="2">
        <v>110000</v>
      </c>
      <c r="D12" s="2">
        <f>C12</f>
        <v>110000</v>
      </c>
      <c r="E12" s="2">
        <f>D12</f>
        <v>110000</v>
      </c>
      <c r="H12" s="42">
        <f t="shared" si="0"/>
        <v>110000</v>
      </c>
    </row>
    <row r="13" spans="1:14" outlineLevel="1">
      <c r="A13" s="3">
        <v>2102</v>
      </c>
      <c r="B13" s="1" t="s">
        <v>148</v>
      </c>
      <c r="C13" s="2"/>
      <c r="D13" s="2">
        <f t="shared" ref="D13:E28" si="2">C13</f>
        <v>0</v>
      </c>
      <c r="E13" s="2">
        <f t="shared" si="2"/>
        <v>0</v>
      </c>
      <c r="H13" s="42">
        <f t="shared" si="0"/>
        <v>0</v>
      </c>
    </row>
    <row r="14" spans="1:14" outlineLevel="1">
      <c r="A14" s="3">
        <v>2201</v>
      </c>
      <c r="B14" s="1" t="s">
        <v>5</v>
      </c>
      <c r="C14" s="2">
        <v>1800</v>
      </c>
      <c r="D14" s="2">
        <f t="shared" si="2"/>
        <v>1800</v>
      </c>
      <c r="E14" s="2">
        <f t="shared" si="2"/>
        <v>1800</v>
      </c>
      <c r="H14" s="42">
        <f t="shared" si="0"/>
        <v>1800</v>
      </c>
    </row>
    <row r="15" spans="1:14" outlineLevel="1">
      <c r="A15" s="3">
        <v>2201</v>
      </c>
      <c r="B15" s="1" t="s">
        <v>149</v>
      </c>
      <c r="C15" s="2"/>
      <c r="D15" s="2">
        <f t="shared" si="2"/>
        <v>0</v>
      </c>
      <c r="E15" s="2">
        <f t="shared" si="2"/>
        <v>0</v>
      </c>
      <c r="H15" s="42">
        <f t="shared" si="0"/>
        <v>0</v>
      </c>
    </row>
    <row r="16" spans="1:14" outlineLevel="1">
      <c r="A16" s="3">
        <v>2201</v>
      </c>
      <c r="B16" s="1" t="s">
        <v>150</v>
      </c>
      <c r="C16" s="2"/>
      <c r="D16" s="2">
        <f t="shared" si="2"/>
        <v>0</v>
      </c>
      <c r="E16" s="2">
        <f t="shared" si="2"/>
        <v>0</v>
      </c>
      <c r="H16" s="42">
        <f t="shared" si="0"/>
        <v>0</v>
      </c>
    </row>
    <row r="17" spans="1:8" outlineLevel="1">
      <c r="A17" s="3">
        <v>2202</v>
      </c>
      <c r="B17" s="1" t="s">
        <v>151</v>
      </c>
      <c r="C17" s="2"/>
      <c r="D17" s="2">
        <f t="shared" si="2"/>
        <v>0</v>
      </c>
      <c r="E17" s="2">
        <f t="shared" si="2"/>
        <v>0</v>
      </c>
      <c r="H17" s="42">
        <f t="shared" si="0"/>
        <v>0</v>
      </c>
    </row>
    <row r="18" spans="1:8" outlineLevel="1">
      <c r="A18" s="3">
        <v>2203</v>
      </c>
      <c r="B18" s="1" t="s">
        <v>152</v>
      </c>
      <c r="C18" s="2"/>
      <c r="D18" s="2">
        <f t="shared" si="2"/>
        <v>0</v>
      </c>
      <c r="E18" s="2">
        <f t="shared" si="2"/>
        <v>0</v>
      </c>
      <c r="H18" s="42">
        <f t="shared" si="0"/>
        <v>0</v>
      </c>
    </row>
    <row r="19" spans="1:8" outlineLevel="1">
      <c r="A19" s="3">
        <v>2204</v>
      </c>
      <c r="B19" s="1" t="s">
        <v>153</v>
      </c>
      <c r="C19" s="2"/>
      <c r="D19" s="2">
        <f t="shared" si="2"/>
        <v>0</v>
      </c>
      <c r="E19" s="2">
        <f t="shared" si="2"/>
        <v>0</v>
      </c>
      <c r="H19" s="42">
        <f t="shared" si="0"/>
        <v>0</v>
      </c>
    </row>
    <row r="20" spans="1:8" outlineLevel="1">
      <c r="A20" s="3">
        <v>2299</v>
      </c>
      <c r="B20" s="1" t="s">
        <v>154</v>
      </c>
      <c r="C20" s="2"/>
      <c r="D20" s="2">
        <f t="shared" si="2"/>
        <v>0</v>
      </c>
      <c r="E20" s="2">
        <f t="shared" si="2"/>
        <v>0</v>
      </c>
      <c r="H20" s="42">
        <f t="shared" si="0"/>
        <v>0</v>
      </c>
    </row>
    <row r="21" spans="1:8" outlineLevel="1">
      <c r="A21" s="3">
        <v>2301</v>
      </c>
      <c r="B21" s="1" t="s">
        <v>155</v>
      </c>
      <c r="C21" s="2"/>
      <c r="D21" s="2">
        <f t="shared" si="2"/>
        <v>0</v>
      </c>
      <c r="E21" s="2">
        <f t="shared" si="2"/>
        <v>0</v>
      </c>
      <c r="H21" s="42">
        <f t="shared" si="0"/>
        <v>0</v>
      </c>
    </row>
    <row r="22" spans="1:8" outlineLevel="1">
      <c r="A22" s="3">
        <v>2302</v>
      </c>
      <c r="B22" s="1" t="s">
        <v>156</v>
      </c>
      <c r="C22" s="2"/>
      <c r="D22" s="2">
        <f t="shared" si="2"/>
        <v>0</v>
      </c>
      <c r="E22" s="2">
        <f t="shared" si="2"/>
        <v>0</v>
      </c>
      <c r="H22" s="42">
        <f t="shared" si="0"/>
        <v>0</v>
      </c>
    </row>
    <row r="23" spans="1:8" outlineLevel="1">
      <c r="A23" s="3">
        <v>2303</v>
      </c>
      <c r="B23" s="1" t="s">
        <v>157</v>
      </c>
      <c r="C23" s="2"/>
      <c r="D23" s="2">
        <f t="shared" si="2"/>
        <v>0</v>
      </c>
      <c r="E23" s="2">
        <f t="shared" si="2"/>
        <v>0</v>
      </c>
      <c r="H23" s="42">
        <f t="shared" si="0"/>
        <v>0</v>
      </c>
    </row>
    <row r="24" spans="1:8" outlineLevel="1">
      <c r="A24" s="3">
        <v>2304</v>
      </c>
      <c r="B24" s="1" t="s">
        <v>158</v>
      </c>
      <c r="C24" s="2"/>
      <c r="D24" s="2">
        <f t="shared" si="2"/>
        <v>0</v>
      </c>
      <c r="E24" s="2">
        <f t="shared" si="2"/>
        <v>0</v>
      </c>
      <c r="H24" s="42">
        <f t="shared" si="0"/>
        <v>0</v>
      </c>
    </row>
    <row r="25" spans="1:8" outlineLevel="1">
      <c r="A25" s="3">
        <v>2305</v>
      </c>
      <c r="B25" s="1" t="s">
        <v>159</v>
      </c>
      <c r="C25" s="2"/>
      <c r="D25" s="2">
        <f t="shared" si="2"/>
        <v>0</v>
      </c>
      <c r="E25" s="2">
        <f t="shared" si="2"/>
        <v>0</v>
      </c>
      <c r="H25" s="42">
        <f t="shared" si="0"/>
        <v>0</v>
      </c>
    </row>
    <row r="26" spans="1:8" outlineLevel="1">
      <c r="A26" s="3">
        <v>2306</v>
      </c>
      <c r="B26" s="1" t="s">
        <v>160</v>
      </c>
      <c r="C26" s="2"/>
      <c r="D26" s="2">
        <f t="shared" si="2"/>
        <v>0</v>
      </c>
      <c r="E26" s="2">
        <f t="shared" si="2"/>
        <v>0</v>
      </c>
      <c r="H26" s="42">
        <f t="shared" si="0"/>
        <v>0</v>
      </c>
    </row>
    <row r="27" spans="1:8" outlineLevel="1">
      <c r="A27" s="3">
        <v>2307</v>
      </c>
      <c r="B27" s="1" t="s">
        <v>161</v>
      </c>
      <c r="C27" s="2"/>
      <c r="D27" s="2">
        <f t="shared" si="2"/>
        <v>0</v>
      </c>
      <c r="E27" s="2">
        <f t="shared" si="2"/>
        <v>0</v>
      </c>
      <c r="H27" s="42">
        <f t="shared" si="0"/>
        <v>0</v>
      </c>
    </row>
    <row r="28" spans="1:8" outlineLevel="1">
      <c r="A28" s="3">
        <v>2308</v>
      </c>
      <c r="B28" s="1" t="s">
        <v>162</v>
      </c>
      <c r="C28" s="2"/>
      <c r="D28" s="2">
        <f t="shared" si="2"/>
        <v>0</v>
      </c>
      <c r="E28" s="2">
        <f t="shared" si="2"/>
        <v>0</v>
      </c>
      <c r="H28" s="42">
        <f t="shared" si="0"/>
        <v>0</v>
      </c>
    </row>
    <row r="29" spans="1:8" outlineLevel="1">
      <c r="A29" s="3">
        <v>2401</v>
      </c>
      <c r="B29" s="1" t="s">
        <v>163</v>
      </c>
      <c r="C29" s="2"/>
      <c r="D29" s="2">
        <f t="shared" ref="D29:E37" si="3">C29</f>
        <v>0</v>
      </c>
      <c r="E29" s="2">
        <f t="shared" si="3"/>
        <v>0</v>
      </c>
      <c r="H29" s="42">
        <f t="shared" si="0"/>
        <v>0</v>
      </c>
    </row>
    <row r="30" spans="1:8" ht="12.75" customHeight="1" outlineLevel="1">
      <c r="A30" s="3">
        <v>2401</v>
      </c>
      <c r="B30" s="1" t="s">
        <v>164</v>
      </c>
      <c r="C30" s="2"/>
      <c r="D30" s="2">
        <f t="shared" si="3"/>
        <v>0</v>
      </c>
      <c r="E30" s="2">
        <f t="shared" si="3"/>
        <v>0</v>
      </c>
      <c r="H30" s="42">
        <f t="shared" si="0"/>
        <v>0</v>
      </c>
    </row>
    <row r="31" spans="1:8" outlineLevel="1">
      <c r="A31" s="3">
        <v>2401</v>
      </c>
      <c r="B31" s="1" t="s">
        <v>165</v>
      </c>
      <c r="C31" s="2"/>
      <c r="D31" s="2">
        <f t="shared" si="3"/>
        <v>0</v>
      </c>
      <c r="E31" s="2">
        <f t="shared" si="3"/>
        <v>0</v>
      </c>
      <c r="H31" s="42">
        <f t="shared" si="0"/>
        <v>0</v>
      </c>
    </row>
    <row r="32" spans="1:8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2">
        <f t="shared" si="0"/>
        <v>1000</v>
      </c>
    </row>
    <row r="33" spans="1:10" outlineLevel="1">
      <c r="A33" s="3">
        <v>2403</v>
      </c>
      <c r="B33" s="1" t="s">
        <v>166</v>
      </c>
      <c r="C33" s="2">
        <v>1000</v>
      </c>
      <c r="D33" s="2">
        <f t="shared" si="3"/>
        <v>1000</v>
      </c>
      <c r="E33" s="2">
        <f t="shared" si="3"/>
        <v>1000</v>
      </c>
      <c r="H33" s="42">
        <f t="shared" si="0"/>
        <v>1000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2">
        <f t="shared" si="0"/>
        <v>1000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2">
        <f t="shared" si="0"/>
        <v>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2">
        <f t="shared" si="0"/>
        <v>500</v>
      </c>
    </row>
    <row r="37" spans="1:10" outlineLevel="1">
      <c r="A37" s="3">
        <v>2499</v>
      </c>
      <c r="B37" s="1" t="s">
        <v>10</v>
      </c>
      <c r="C37" s="16"/>
      <c r="D37" s="2">
        <f t="shared" si="3"/>
        <v>0</v>
      </c>
      <c r="E37" s="2">
        <f t="shared" si="3"/>
        <v>0</v>
      </c>
      <c r="H37" s="42">
        <f t="shared" si="0"/>
        <v>0</v>
      </c>
    </row>
    <row r="38" spans="1:10">
      <c r="A38" s="198" t="s">
        <v>167</v>
      </c>
      <c r="B38" s="199"/>
      <c r="C38" s="22">
        <f>SUM(C39:C60)</f>
        <v>53700</v>
      </c>
      <c r="D38" s="22">
        <f>SUM(D39:D60)</f>
        <v>53700</v>
      </c>
      <c r="E38" s="22">
        <f>SUM(E39:E60)</f>
        <v>53700</v>
      </c>
      <c r="G38" s="40" t="s">
        <v>55</v>
      </c>
      <c r="H38" s="42">
        <f t="shared" si="0"/>
        <v>53700</v>
      </c>
      <c r="I38" s="43"/>
      <c r="J38" s="41" t="b">
        <f>AND(H38=I38)</f>
        <v>0</v>
      </c>
    </row>
    <row r="39" spans="1:10" outlineLevel="1">
      <c r="A39" s="21">
        <v>3101</v>
      </c>
      <c r="B39" s="21" t="s">
        <v>11</v>
      </c>
      <c r="C39" s="2">
        <v>9000</v>
      </c>
      <c r="D39" s="2">
        <f>C39</f>
        <v>9000</v>
      </c>
      <c r="E39" s="2">
        <f>D39</f>
        <v>9000</v>
      </c>
      <c r="H39" s="42">
        <f t="shared" si="0"/>
        <v>9000</v>
      </c>
    </row>
    <row r="40" spans="1:10" outlineLevel="1">
      <c r="A40" s="21">
        <v>3102</v>
      </c>
      <c r="B40" s="21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2">
        <f t="shared" si="0"/>
        <v>3000</v>
      </c>
    </row>
    <row r="41" spans="1:10" outlineLevel="1">
      <c r="A41" s="21">
        <v>3103</v>
      </c>
      <c r="B41" s="21" t="s">
        <v>13</v>
      </c>
      <c r="C41" s="2">
        <v>4500</v>
      </c>
      <c r="D41" s="2">
        <f t="shared" si="4"/>
        <v>4500</v>
      </c>
      <c r="E41" s="2">
        <f t="shared" si="4"/>
        <v>4500</v>
      </c>
      <c r="H41" s="42">
        <f t="shared" si="0"/>
        <v>4500</v>
      </c>
    </row>
    <row r="42" spans="1:10" outlineLevel="1">
      <c r="A42" s="21">
        <v>3199</v>
      </c>
      <c r="B42" s="21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2">
        <f t="shared" si="0"/>
        <v>500</v>
      </c>
    </row>
    <row r="43" spans="1:10" outlineLevel="1">
      <c r="A43" s="21">
        <v>3201</v>
      </c>
      <c r="B43" s="21" t="s">
        <v>168</v>
      </c>
      <c r="C43" s="2"/>
      <c r="D43" s="2">
        <f t="shared" si="4"/>
        <v>0</v>
      </c>
      <c r="E43" s="2">
        <f t="shared" si="4"/>
        <v>0</v>
      </c>
      <c r="H43" s="42">
        <f t="shared" si="0"/>
        <v>0</v>
      </c>
    </row>
    <row r="44" spans="1:10" outlineLevel="1">
      <c r="A44" s="21">
        <v>3202</v>
      </c>
      <c r="B44" s="21" t="s">
        <v>15</v>
      </c>
      <c r="C44" s="2">
        <v>300</v>
      </c>
      <c r="D44" s="2">
        <f t="shared" si="4"/>
        <v>300</v>
      </c>
      <c r="E44" s="2">
        <f t="shared" si="4"/>
        <v>300</v>
      </c>
      <c r="H44" s="42">
        <f t="shared" si="0"/>
        <v>300</v>
      </c>
    </row>
    <row r="45" spans="1:10" outlineLevel="1">
      <c r="A45" s="21">
        <v>3203</v>
      </c>
      <c r="B45" s="21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2">
        <f t="shared" si="0"/>
        <v>1000</v>
      </c>
    </row>
    <row r="46" spans="1:10" outlineLevel="1">
      <c r="A46" s="21">
        <v>3204</v>
      </c>
      <c r="B46" s="21" t="s">
        <v>169</v>
      </c>
      <c r="C46" s="2"/>
      <c r="D46" s="2">
        <f t="shared" si="4"/>
        <v>0</v>
      </c>
      <c r="E46" s="2">
        <f t="shared" si="4"/>
        <v>0</v>
      </c>
      <c r="H46" s="42">
        <f t="shared" si="0"/>
        <v>0</v>
      </c>
    </row>
    <row r="47" spans="1:10" outlineLevel="1">
      <c r="A47" s="21">
        <v>3205</v>
      </c>
      <c r="B47" s="21" t="s">
        <v>170</v>
      </c>
      <c r="C47" s="2"/>
      <c r="D47" s="2">
        <f t="shared" si="4"/>
        <v>0</v>
      </c>
      <c r="E47" s="2">
        <f t="shared" si="4"/>
        <v>0</v>
      </c>
      <c r="H47" s="42">
        <f t="shared" si="0"/>
        <v>0</v>
      </c>
    </row>
    <row r="48" spans="1:10" outlineLevel="1">
      <c r="A48" s="21">
        <v>3206</v>
      </c>
      <c r="B48" s="21" t="s">
        <v>17</v>
      </c>
      <c r="C48" s="2">
        <v>1000</v>
      </c>
      <c r="D48" s="2">
        <f t="shared" si="4"/>
        <v>1000</v>
      </c>
      <c r="E48" s="2">
        <f t="shared" si="4"/>
        <v>1000</v>
      </c>
      <c r="H48" s="42">
        <f t="shared" si="0"/>
        <v>1000</v>
      </c>
    </row>
    <row r="49" spans="1:10" outlineLevel="1">
      <c r="A49" s="21">
        <v>3207</v>
      </c>
      <c r="B49" s="21" t="s">
        <v>171</v>
      </c>
      <c r="C49" s="2"/>
      <c r="D49" s="2">
        <f t="shared" si="4"/>
        <v>0</v>
      </c>
      <c r="E49" s="2">
        <f t="shared" si="4"/>
        <v>0</v>
      </c>
      <c r="H49" s="42">
        <f t="shared" si="0"/>
        <v>0</v>
      </c>
    </row>
    <row r="50" spans="1:10" outlineLevel="1">
      <c r="A50" s="21">
        <v>3208</v>
      </c>
      <c r="B50" s="21" t="s">
        <v>172</v>
      </c>
      <c r="C50" s="2"/>
      <c r="D50" s="2">
        <f t="shared" si="4"/>
        <v>0</v>
      </c>
      <c r="E50" s="2">
        <f t="shared" si="4"/>
        <v>0</v>
      </c>
      <c r="H50" s="42">
        <f t="shared" si="0"/>
        <v>0</v>
      </c>
    </row>
    <row r="51" spans="1:10" outlineLevel="1">
      <c r="A51" s="21">
        <v>3209</v>
      </c>
      <c r="B51" s="21" t="s">
        <v>173</v>
      </c>
      <c r="C51" s="2"/>
      <c r="D51" s="2">
        <f t="shared" si="4"/>
        <v>0</v>
      </c>
      <c r="E51" s="2">
        <f t="shared" si="4"/>
        <v>0</v>
      </c>
      <c r="H51" s="42">
        <f t="shared" si="0"/>
        <v>0</v>
      </c>
    </row>
    <row r="52" spans="1:10" outlineLevel="1">
      <c r="A52" s="21">
        <v>3299</v>
      </c>
      <c r="B52" s="21" t="s">
        <v>174</v>
      </c>
      <c r="C52" s="2"/>
      <c r="D52" s="2">
        <f t="shared" si="4"/>
        <v>0</v>
      </c>
      <c r="E52" s="2">
        <f t="shared" si="4"/>
        <v>0</v>
      </c>
      <c r="H52" s="42">
        <f t="shared" si="0"/>
        <v>0</v>
      </c>
    </row>
    <row r="53" spans="1:10" outlineLevel="1">
      <c r="A53" s="21">
        <v>3301</v>
      </c>
      <c r="B53" s="21" t="s">
        <v>18</v>
      </c>
      <c r="C53" s="2"/>
      <c r="D53" s="2">
        <f t="shared" si="4"/>
        <v>0</v>
      </c>
      <c r="E53" s="2">
        <f t="shared" si="4"/>
        <v>0</v>
      </c>
      <c r="H53" s="42">
        <f t="shared" si="0"/>
        <v>0</v>
      </c>
    </row>
    <row r="54" spans="1:10" outlineLevel="1">
      <c r="A54" s="21">
        <v>3302</v>
      </c>
      <c r="B54" s="21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2">
        <f t="shared" si="0"/>
        <v>500</v>
      </c>
    </row>
    <row r="55" spans="1:10" outlineLevel="1">
      <c r="A55" s="21">
        <v>3303</v>
      </c>
      <c r="B55" s="21" t="s">
        <v>175</v>
      </c>
      <c r="C55" s="2">
        <v>20000</v>
      </c>
      <c r="D55" s="2">
        <f t="shared" si="4"/>
        <v>20000</v>
      </c>
      <c r="E55" s="2">
        <f t="shared" si="4"/>
        <v>20000</v>
      </c>
      <c r="H55" s="42">
        <f t="shared" si="0"/>
        <v>20000</v>
      </c>
    </row>
    <row r="56" spans="1:10" outlineLevel="1">
      <c r="A56" s="21">
        <v>3303</v>
      </c>
      <c r="B56" s="21" t="s">
        <v>176</v>
      </c>
      <c r="C56" s="2">
        <v>10000</v>
      </c>
      <c r="D56" s="2">
        <f t="shared" ref="D56:E60" si="5">C56</f>
        <v>10000</v>
      </c>
      <c r="E56" s="2">
        <f t="shared" si="5"/>
        <v>10000</v>
      </c>
      <c r="H56" s="42">
        <f t="shared" si="0"/>
        <v>10000</v>
      </c>
    </row>
    <row r="57" spans="1:10" outlineLevel="1">
      <c r="A57" s="21">
        <v>3304</v>
      </c>
      <c r="B57" s="21" t="s">
        <v>177</v>
      </c>
      <c r="C57" s="2">
        <v>3300</v>
      </c>
      <c r="D57" s="2">
        <f t="shared" si="5"/>
        <v>3300</v>
      </c>
      <c r="E57" s="2">
        <f t="shared" si="5"/>
        <v>3300</v>
      </c>
      <c r="H57" s="42">
        <f t="shared" si="0"/>
        <v>3300</v>
      </c>
    </row>
    <row r="58" spans="1:10" outlineLevel="1">
      <c r="A58" s="21">
        <v>3305</v>
      </c>
      <c r="B58" s="21" t="s">
        <v>178</v>
      </c>
      <c r="C58" s="2"/>
      <c r="D58" s="2">
        <f t="shared" si="5"/>
        <v>0</v>
      </c>
      <c r="E58" s="2">
        <f t="shared" si="5"/>
        <v>0</v>
      </c>
      <c r="H58" s="42">
        <f t="shared" si="0"/>
        <v>0</v>
      </c>
    </row>
    <row r="59" spans="1:10" outlineLevel="1">
      <c r="A59" s="21">
        <v>3306</v>
      </c>
      <c r="B59" s="21" t="s">
        <v>179</v>
      </c>
      <c r="C59" s="2"/>
      <c r="D59" s="2">
        <f t="shared" si="5"/>
        <v>0</v>
      </c>
      <c r="E59" s="2">
        <f t="shared" si="5"/>
        <v>0</v>
      </c>
      <c r="H59" s="42">
        <f t="shared" si="0"/>
        <v>0</v>
      </c>
    </row>
    <row r="60" spans="1:10" outlineLevel="1">
      <c r="A60" s="21">
        <v>3399</v>
      </c>
      <c r="B60" s="21" t="s">
        <v>126</v>
      </c>
      <c r="C60" s="2">
        <v>600</v>
      </c>
      <c r="D60" s="2">
        <f t="shared" si="5"/>
        <v>600</v>
      </c>
      <c r="E60" s="2">
        <f t="shared" si="5"/>
        <v>600</v>
      </c>
      <c r="H60" s="42">
        <f t="shared" si="0"/>
        <v>600</v>
      </c>
    </row>
    <row r="61" spans="1:10">
      <c r="A61" s="198" t="s">
        <v>180</v>
      </c>
      <c r="B61" s="199"/>
      <c r="C61" s="23">
        <f>SUM(C62:C66)</f>
        <v>0</v>
      </c>
      <c r="D61" s="23">
        <f>SUM(D62:D66)</f>
        <v>0</v>
      </c>
      <c r="E61" s="23">
        <f>SUM(E62:E66)</f>
        <v>0</v>
      </c>
      <c r="G61" s="40" t="s">
        <v>127</v>
      </c>
      <c r="H61" s="42">
        <f t="shared" si="0"/>
        <v>0</v>
      </c>
      <c r="I61" s="43"/>
      <c r="J61" s="41" t="b">
        <f>AND(H61=I61)</f>
        <v>1</v>
      </c>
    </row>
    <row r="62" spans="1:10" outlineLevel="1">
      <c r="A62" s="3">
        <v>4001</v>
      </c>
      <c r="B62" s="1" t="s">
        <v>181</v>
      </c>
      <c r="C62" s="2"/>
      <c r="D62" s="2">
        <f>C62</f>
        <v>0</v>
      </c>
      <c r="E62" s="2">
        <f>D62</f>
        <v>0</v>
      </c>
      <c r="H62" s="42">
        <f t="shared" si="0"/>
        <v>0</v>
      </c>
    </row>
    <row r="63" spans="1:10" outlineLevel="1">
      <c r="A63" s="3">
        <v>4002</v>
      </c>
      <c r="B63" s="1" t="s">
        <v>182</v>
      </c>
      <c r="C63" s="2"/>
      <c r="D63" s="2">
        <f t="shared" ref="D63:E66" si="6">C63</f>
        <v>0</v>
      </c>
      <c r="E63" s="2">
        <f t="shared" si="6"/>
        <v>0</v>
      </c>
      <c r="H63" s="42">
        <f t="shared" si="0"/>
        <v>0</v>
      </c>
    </row>
    <row r="64" spans="1:10" outlineLevel="1">
      <c r="A64" s="3">
        <v>4003</v>
      </c>
      <c r="B64" s="1" t="s">
        <v>128</v>
      </c>
      <c r="C64" s="2"/>
      <c r="D64" s="2">
        <f t="shared" si="6"/>
        <v>0</v>
      </c>
      <c r="E64" s="2">
        <f t="shared" si="6"/>
        <v>0</v>
      </c>
      <c r="H64" s="42">
        <f t="shared" si="0"/>
        <v>0</v>
      </c>
    </row>
    <row r="65" spans="1:10" outlineLevel="1">
      <c r="A65" s="15">
        <v>4004</v>
      </c>
      <c r="B65" s="1" t="s">
        <v>183</v>
      </c>
      <c r="C65" s="2"/>
      <c r="D65" s="2">
        <f t="shared" si="6"/>
        <v>0</v>
      </c>
      <c r="E65" s="2">
        <f t="shared" si="6"/>
        <v>0</v>
      </c>
      <c r="H65" s="42">
        <f t="shared" si="0"/>
        <v>0</v>
      </c>
    </row>
    <row r="66" spans="1:10" outlineLevel="1">
      <c r="A66" s="15">
        <v>4099</v>
      </c>
      <c r="B66" s="1" t="s">
        <v>184</v>
      </c>
      <c r="C66" s="2"/>
      <c r="D66" s="2">
        <f t="shared" si="6"/>
        <v>0</v>
      </c>
      <c r="E66" s="2">
        <f t="shared" si="6"/>
        <v>0</v>
      </c>
      <c r="H66" s="42">
        <f t="shared" si="0"/>
        <v>0</v>
      </c>
    </row>
    <row r="67" spans="1:10">
      <c r="A67" s="203" t="s">
        <v>603</v>
      </c>
      <c r="B67" s="203"/>
      <c r="C67" s="26">
        <f>C97+C68</f>
        <v>462743.27500000002</v>
      </c>
      <c r="D67" s="26">
        <f>D97+D68</f>
        <v>462743.27500000002</v>
      </c>
      <c r="E67" s="26">
        <f>E97+E68</f>
        <v>462743.27500000002</v>
      </c>
      <c r="G67" s="40" t="s">
        <v>59</v>
      </c>
      <c r="H67" s="42">
        <f t="shared" ref="H67:H130" si="7">C67</f>
        <v>462743.27500000002</v>
      </c>
      <c r="I67" s="43"/>
      <c r="J67" s="41" t="b">
        <f>AND(H67=I67)</f>
        <v>0</v>
      </c>
    </row>
    <row r="68" spans="1:10">
      <c r="A68" s="198" t="s">
        <v>185</v>
      </c>
      <c r="B68" s="199"/>
      <c r="C68" s="22">
        <f>SUM(C69:C96)</f>
        <v>100000</v>
      </c>
      <c r="D68" s="22">
        <f>SUM(D69:D96)</f>
        <v>100000</v>
      </c>
      <c r="E68" s="22">
        <f>SUM(E69:E96)</f>
        <v>100000</v>
      </c>
      <c r="G68" s="40" t="s">
        <v>56</v>
      </c>
      <c r="H68" s="42">
        <f t="shared" si="7"/>
        <v>100000</v>
      </c>
      <c r="I68" s="43"/>
      <c r="J68" s="41" t="b">
        <f>AND(H68=I68)</f>
        <v>0</v>
      </c>
    </row>
    <row r="69" spans="1:10" ht="15" customHeight="1" outlineLevel="1">
      <c r="A69" s="3">
        <v>5101</v>
      </c>
      <c r="B69" s="2" t="s">
        <v>186</v>
      </c>
      <c r="C69" s="2"/>
      <c r="D69" s="2">
        <f>C69</f>
        <v>0</v>
      </c>
      <c r="E69" s="2">
        <f>D69</f>
        <v>0</v>
      </c>
      <c r="H69" s="42">
        <f t="shared" si="7"/>
        <v>0</v>
      </c>
    </row>
    <row r="70" spans="1:10" ht="15" customHeight="1" outlineLevel="1">
      <c r="A70" s="3">
        <v>5102</v>
      </c>
      <c r="B70" s="2" t="s">
        <v>187</v>
      </c>
      <c r="C70" s="2"/>
      <c r="D70" s="2">
        <f t="shared" ref="D70:E85" si="8">C70</f>
        <v>0</v>
      </c>
      <c r="E70" s="2">
        <f t="shared" si="8"/>
        <v>0</v>
      </c>
      <c r="H70" s="42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2">
        <f t="shared" si="7"/>
        <v>0</v>
      </c>
    </row>
    <row r="72" spans="1:10" ht="15" customHeight="1" outlineLevel="1">
      <c r="A72" s="3">
        <v>5102</v>
      </c>
      <c r="B72" s="2" t="s">
        <v>188</v>
      </c>
      <c r="C72" s="2"/>
      <c r="D72" s="2">
        <f t="shared" si="8"/>
        <v>0</v>
      </c>
      <c r="E72" s="2">
        <f t="shared" si="8"/>
        <v>0</v>
      </c>
      <c r="H72" s="42">
        <f t="shared" si="7"/>
        <v>0</v>
      </c>
    </row>
    <row r="73" spans="1:10" ht="15" customHeight="1" outlineLevel="1">
      <c r="A73" s="3">
        <v>5103</v>
      </c>
      <c r="B73" s="2" t="s">
        <v>189</v>
      </c>
      <c r="C73" s="2"/>
      <c r="D73" s="2">
        <f t="shared" si="8"/>
        <v>0</v>
      </c>
      <c r="E73" s="2">
        <f t="shared" si="8"/>
        <v>0</v>
      </c>
      <c r="H73" s="42">
        <f t="shared" si="7"/>
        <v>0</v>
      </c>
    </row>
    <row r="74" spans="1:10" ht="15" customHeight="1" outlineLevel="1">
      <c r="A74" s="3">
        <v>5104</v>
      </c>
      <c r="B74" s="2" t="s">
        <v>190</v>
      </c>
      <c r="C74" s="2"/>
      <c r="D74" s="2">
        <f t="shared" si="8"/>
        <v>0</v>
      </c>
      <c r="E74" s="2">
        <f t="shared" si="8"/>
        <v>0</v>
      </c>
      <c r="H74" s="42">
        <f t="shared" si="7"/>
        <v>0</v>
      </c>
    </row>
    <row r="75" spans="1:10" ht="15" customHeight="1" outlineLevel="1">
      <c r="A75" s="3">
        <v>5105</v>
      </c>
      <c r="B75" s="2" t="s">
        <v>191</v>
      </c>
      <c r="C75" s="2"/>
      <c r="D75" s="2">
        <f t="shared" si="8"/>
        <v>0</v>
      </c>
      <c r="E75" s="2">
        <f t="shared" si="8"/>
        <v>0</v>
      </c>
      <c r="H75" s="42">
        <f t="shared" si="7"/>
        <v>0</v>
      </c>
    </row>
    <row r="76" spans="1:10" ht="15" customHeight="1" outlineLevel="1">
      <c r="A76" s="3">
        <v>5106</v>
      </c>
      <c r="B76" s="2" t="s">
        <v>192</v>
      </c>
      <c r="C76" s="2"/>
      <c r="D76" s="2">
        <f t="shared" si="8"/>
        <v>0</v>
      </c>
      <c r="E76" s="2">
        <f t="shared" si="8"/>
        <v>0</v>
      </c>
      <c r="H76" s="42">
        <f t="shared" si="7"/>
        <v>0</v>
      </c>
    </row>
    <row r="77" spans="1:10" ht="15" customHeight="1" outlineLevel="1">
      <c r="A77" s="3">
        <v>5107</v>
      </c>
      <c r="B77" s="2" t="s">
        <v>193</v>
      </c>
      <c r="C77" s="2"/>
      <c r="D77" s="2">
        <f t="shared" si="8"/>
        <v>0</v>
      </c>
      <c r="E77" s="2">
        <f t="shared" si="8"/>
        <v>0</v>
      </c>
      <c r="H77" s="42">
        <f t="shared" si="7"/>
        <v>0</v>
      </c>
    </row>
    <row r="78" spans="1:10" ht="15" customHeight="1" outlineLevel="1">
      <c r="A78" s="3">
        <v>5199</v>
      </c>
      <c r="B78" s="2" t="s">
        <v>195</v>
      </c>
      <c r="C78" s="2"/>
      <c r="D78" s="2">
        <f t="shared" si="8"/>
        <v>0</v>
      </c>
      <c r="E78" s="2">
        <f t="shared" si="8"/>
        <v>0</v>
      </c>
      <c r="H78" s="42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9">
        <v>48000</v>
      </c>
      <c r="D79" s="2">
        <f t="shared" si="8"/>
        <v>48000</v>
      </c>
      <c r="E79" s="2">
        <f t="shared" si="8"/>
        <v>48000</v>
      </c>
      <c r="H79" s="42">
        <f t="shared" si="7"/>
        <v>48000</v>
      </c>
    </row>
    <row r="80" spans="1:10" ht="15" customHeight="1" outlineLevel="1">
      <c r="A80" s="3">
        <v>5202</v>
      </c>
      <c r="B80" s="2" t="s">
        <v>194</v>
      </c>
      <c r="C80" s="2">
        <v>8500</v>
      </c>
      <c r="D80" s="2">
        <f t="shared" si="8"/>
        <v>8500</v>
      </c>
      <c r="E80" s="2">
        <f t="shared" si="8"/>
        <v>8500</v>
      </c>
      <c r="H80" s="42">
        <f t="shared" si="7"/>
        <v>8500</v>
      </c>
    </row>
    <row r="81" spans="1:8" ht="15" customHeight="1" outlineLevel="1">
      <c r="A81" s="3">
        <v>5203</v>
      </c>
      <c r="B81" s="2" t="s">
        <v>21</v>
      </c>
      <c r="C81" s="2">
        <v>40000</v>
      </c>
      <c r="D81" s="2">
        <f t="shared" si="8"/>
        <v>40000</v>
      </c>
      <c r="E81" s="2">
        <f t="shared" si="8"/>
        <v>40000</v>
      </c>
      <c r="H81" s="42">
        <f t="shared" si="7"/>
        <v>40000</v>
      </c>
    </row>
    <row r="82" spans="1:8" ht="15" customHeight="1" outlineLevel="1">
      <c r="A82" s="3">
        <v>5204</v>
      </c>
      <c r="B82" s="2" t="s">
        <v>196</v>
      </c>
      <c r="C82" s="2"/>
      <c r="D82" s="2">
        <f t="shared" si="8"/>
        <v>0</v>
      </c>
      <c r="E82" s="2">
        <f t="shared" si="8"/>
        <v>0</v>
      </c>
      <c r="H82" s="42">
        <f t="shared" si="7"/>
        <v>0</v>
      </c>
    </row>
    <row r="83" spans="1:8" s="17" customFormat="1" ht="15" customHeight="1" outlineLevel="1">
      <c r="A83" s="3">
        <v>5205</v>
      </c>
      <c r="B83" s="2" t="s">
        <v>197</v>
      </c>
      <c r="C83" s="2"/>
      <c r="D83" s="2">
        <f t="shared" si="8"/>
        <v>0</v>
      </c>
      <c r="E83" s="2">
        <f t="shared" si="8"/>
        <v>0</v>
      </c>
      <c r="H83" s="42">
        <f t="shared" si="7"/>
        <v>0</v>
      </c>
    </row>
    <row r="84" spans="1:8" ht="15" customHeight="1" outlineLevel="1">
      <c r="A84" s="3">
        <v>5206</v>
      </c>
      <c r="B84" s="2" t="s">
        <v>198</v>
      </c>
      <c r="C84" s="2"/>
      <c r="D84" s="2">
        <f t="shared" si="8"/>
        <v>0</v>
      </c>
      <c r="E84" s="2">
        <f t="shared" si="8"/>
        <v>0</v>
      </c>
      <c r="H84" s="42">
        <f t="shared" si="7"/>
        <v>0</v>
      </c>
    </row>
    <row r="85" spans="1:8" ht="15" customHeight="1" outlineLevel="1">
      <c r="A85" s="3">
        <v>5206</v>
      </c>
      <c r="B85" s="2" t="s">
        <v>199</v>
      </c>
      <c r="C85" s="2">
        <v>2500</v>
      </c>
      <c r="D85" s="2">
        <f t="shared" si="8"/>
        <v>2500</v>
      </c>
      <c r="E85" s="2">
        <f t="shared" si="8"/>
        <v>2500</v>
      </c>
      <c r="H85" s="42">
        <f t="shared" si="7"/>
        <v>2500</v>
      </c>
    </row>
    <row r="86" spans="1:8" ht="15" customHeight="1" outlineLevel="1">
      <c r="A86" s="3">
        <v>5206</v>
      </c>
      <c r="B86" s="2" t="s">
        <v>200</v>
      </c>
      <c r="C86" s="2"/>
      <c r="D86" s="2">
        <f t="shared" ref="D86:E96" si="9">C86</f>
        <v>0</v>
      </c>
      <c r="E86" s="2">
        <f t="shared" si="9"/>
        <v>0</v>
      </c>
      <c r="H86" s="42">
        <f t="shared" si="7"/>
        <v>0</v>
      </c>
    </row>
    <row r="87" spans="1:8" ht="15" customHeight="1" outlineLevel="1">
      <c r="A87" s="3">
        <v>5207</v>
      </c>
      <c r="B87" s="2" t="s">
        <v>201</v>
      </c>
      <c r="C87" s="2"/>
      <c r="D87" s="2">
        <f t="shared" si="9"/>
        <v>0</v>
      </c>
      <c r="E87" s="2">
        <f t="shared" si="9"/>
        <v>0</v>
      </c>
      <c r="H87" s="42">
        <f t="shared" si="7"/>
        <v>0</v>
      </c>
    </row>
    <row r="88" spans="1:8" ht="15" customHeight="1" outlineLevel="1">
      <c r="A88" s="3">
        <v>5208</v>
      </c>
      <c r="B88" s="2" t="s">
        <v>202</v>
      </c>
      <c r="C88" s="2"/>
      <c r="D88" s="2">
        <f t="shared" si="9"/>
        <v>0</v>
      </c>
      <c r="E88" s="2">
        <f t="shared" si="9"/>
        <v>0</v>
      </c>
      <c r="H88" s="42">
        <f t="shared" si="7"/>
        <v>0</v>
      </c>
    </row>
    <row r="89" spans="1:8" ht="15" customHeight="1" outlineLevel="1">
      <c r="A89" s="3">
        <v>5209</v>
      </c>
      <c r="B89" s="2" t="s">
        <v>129</v>
      </c>
      <c r="C89" s="2">
        <v>1000</v>
      </c>
      <c r="D89" s="2">
        <f t="shared" si="9"/>
        <v>1000</v>
      </c>
      <c r="E89" s="2">
        <f t="shared" si="9"/>
        <v>1000</v>
      </c>
      <c r="H89" s="42">
        <f t="shared" si="7"/>
        <v>1000</v>
      </c>
    </row>
    <row r="90" spans="1:8" ht="15" customHeight="1" outlineLevel="1">
      <c r="A90" s="3">
        <v>5210</v>
      </c>
      <c r="B90" s="2" t="s">
        <v>130</v>
      </c>
      <c r="C90" s="2"/>
      <c r="D90" s="2">
        <f t="shared" si="9"/>
        <v>0</v>
      </c>
      <c r="E90" s="2">
        <f t="shared" si="9"/>
        <v>0</v>
      </c>
      <c r="H90" s="42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2">
        <f t="shared" si="7"/>
        <v>0</v>
      </c>
    </row>
    <row r="92" spans="1:8" ht="15" customHeight="1" outlineLevel="1">
      <c r="A92" s="3">
        <v>5212</v>
      </c>
      <c r="B92" s="2" t="s">
        <v>203</v>
      </c>
      <c r="C92" s="2"/>
      <c r="D92" s="2">
        <f t="shared" si="9"/>
        <v>0</v>
      </c>
      <c r="E92" s="2">
        <f t="shared" si="9"/>
        <v>0</v>
      </c>
      <c r="H92" s="42">
        <f t="shared" si="7"/>
        <v>0</v>
      </c>
    </row>
    <row r="93" spans="1:8" ht="15" customHeight="1" outlineLevel="1">
      <c r="A93" s="3">
        <v>5299</v>
      </c>
      <c r="B93" s="2" t="s">
        <v>204</v>
      </c>
      <c r="C93" s="2"/>
      <c r="D93" s="2">
        <f t="shared" si="9"/>
        <v>0</v>
      </c>
      <c r="E93" s="2">
        <f t="shared" si="9"/>
        <v>0</v>
      </c>
      <c r="H93" s="42">
        <f t="shared" si="7"/>
        <v>0</v>
      </c>
    </row>
    <row r="94" spans="1:8" ht="15" customHeight="1" outlineLevel="1">
      <c r="A94" s="3">
        <v>5301</v>
      </c>
      <c r="B94" s="2" t="s">
        <v>131</v>
      </c>
      <c r="C94" s="2"/>
      <c r="D94" s="2">
        <f t="shared" si="9"/>
        <v>0</v>
      </c>
      <c r="E94" s="2">
        <f t="shared" si="9"/>
        <v>0</v>
      </c>
      <c r="H94" s="42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2">
        <f t="shared" si="7"/>
        <v>0</v>
      </c>
    </row>
    <row r="96" spans="1:8" ht="13.5" customHeight="1" outlineLevel="1">
      <c r="A96" s="3">
        <v>5399</v>
      </c>
      <c r="B96" s="2" t="s">
        <v>205</v>
      </c>
      <c r="C96" s="2"/>
      <c r="D96" s="2">
        <f t="shared" si="9"/>
        <v>0</v>
      </c>
      <c r="E96" s="2">
        <f t="shared" si="9"/>
        <v>0</v>
      </c>
      <c r="H96" s="42">
        <f t="shared" si="7"/>
        <v>0</v>
      </c>
    </row>
    <row r="97" spans="1:10">
      <c r="A97" s="20" t="s">
        <v>206</v>
      </c>
      <c r="B97" s="25"/>
      <c r="C97" s="22">
        <f>SUM(C98:C113)</f>
        <v>362743.27500000002</v>
      </c>
      <c r="D97" s="22">
        <f>SUM(D98:D113)</f>
        <v>362743.27500000002</v>
      </c>
      <c r="E97" s="22">
        <f>SUM(E98:E113)</f>
        <v>362743.27500000002</v>
      </c>
      <c r="G97" s="40" t="s">
        <v>58</v>
      </c>
      <c r="H97" s="42">
        <f t="shared" si="7"/>
        <v>362743.27500000002</v>
      </c>
      <c r="I97" s="43"/>
      <c r="J97" s="41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336047.03600000002</v>
      </c>
      <c r="D98" s="2">
        <f>C98</f>
        <v>336047.03600000002</v>
      </c>
      <c r="E98" s="2">
        <f>D98</f>
        <v>336047.03600000002</v>
      </c>
      <c r="H98" s="42">
        <f t="shared" si="7"/>
        <v>336047.03600000002</v>
      </c>
    </row>
    <row r="99" spans="1:10" ht="15" customHeight="1" outlineLevel="1">
      <c r="A99" s="3">
        <v>6002</v>
      </c>
      <c r="B99" s="1" t="s">
        <v>207</v>
      </c>
      <c r="C99" s="2">
        <v>26196.239000000001</v>
      </c>
      <c r="D99" s="2">
        <f t="shared" ref="D99:E113" si="10">C99</f>
        <v>26196.239000000001</v>
      </c>
      <c r="E99" s="2">
        <f t="shared" si="10"/>
        <v>26196.239000000001</v>
      </c>
      <c r="H99" s="42">
        <f t="shared" si="7"/>
        <v>26196.239000000001</v>
      </c>
    </row>
    <row r="100" spans="1:10" ht="15" customHeight="1" outlineLevel="1">
      <c r="A100" s="3">
        <v>6003</v>
      </c>
      <c r="B100" s="1" t="s">
        <v>208</v>
      </c>
      <c r="C100" s="2"/>
      <c r="D100" s="2">
        <f t="shared" si="10"/>
        <v>0</v>
      </c>
      <c r="E100" s="2">
        <f t="shared" si="10"/>
        <v>0</v>
      </c>
      <c r="H100" s="42">
        <f t="shared" si="7"/>
        <v>0</v>
      </c>
    </row>
    <row r="101" spans="1:10" ht="15" customHeight="1" outlineLevel="1">
      <c r="A101" s="3">
        <v>6004</v>
      </c>
      <c r="B101" s="1" t="s">
        <v>209</v>
      </c>
      <c r="C101" s="2"/>
      <c r="D101" s="2">
        <f t="shared" si="10"/>
        <v>0</v>
      </c>
      <c r="E101" s="2">
        <f t="shared" si="10"/>
        <v>0</v>
      </c>
      <c r="H101" s="42">
        <f t="shared" si="7"/>
        <v>0</v>
      </c>
    </row>
    <row r="102" spans="1:10" ht="15" customHeight="1" outlineLevel="1">
      <c r="A102" s="3">
        <v>6005</v>
      </c>
      <c r="B102" s="1" t="s">
        <v>210</v>
      </c>
      <c r="C102" s="2"/>
      <c r="D102" s="2">
        <f t="shared" si="10"/>
        <v>0</v>
      </c>
      <c r="E102" s="2">
        <f t="shared" si="10"/>
        <v>0</v>
      </c>
      <c r="H102" s="42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2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2">
        <f t="shared" si="7"/>
        <v>0</v>
      </c>
    </row>
    <row r="105" spans="1:10" outlineLevel="1">
      <c r="A105" s="3">
        <v>6008</v>
      </c>
      <c r="B105" s="1" t="s">
        <v>132</v>
      </c>
      <c r="C105" s="2"/>
      <c r="D105" s="2">
        <f t="shared" si="10"/>
        <v>0</v>
      </c>
      <c r="E105" s="2">
        <f t="shared" si="10"/>
        <v>0</v>
      </c>
      <c r="H105" s="42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2">
        <f t="shared" si="7"/>
        <v>0</v>
      </c>
    </row>
    <row r="107" spans="1:10" outlineLevel="1">
      <c r="A107" s="3">
        <v>6010</v>
      </c>
      <c r="B107" s="1" t="s">
        <v>211</v>
      </c>
      <c r="C107" s="2"/>
      <c r="D107" s="2">
        <f t="shared" si="10"/>
        <v>0</v>
      </c>
      <c r="E107" s="2">
        <f t="shared" si="10"/>
        <v>0</v>
      </c>
      <c r="H107" s="42">
        <f t="shared" si="7"/>
        <v>0</v>
      </c>
    </row>
    <row r="108" spans="1:10" outlineLevel="1">
      <c r="A108" s="3">
        <v>6011</v>
      </c>
      <c r="B108" s="1" t="s">
        <v>212</v>
      </c>
      <c r="C108" s="2"/>
      <c r="D108" s="2">
        <f t="shared" si="10"/>
        <v>0</v>
      </c>
      <c r="E108" s="2">
        <f t="shared" si="10"/>
        <v>0</v>
      </c>
      <c r="H108" s="42">
        <f t="shared" si="7"/>
        <v>0</v>
      </c>
    </row>
    <row r="109" spans="1:10" outlineLevel="1">
      <c r="A109" s="3">
        <v>6099</v>
      </c>
      <c r="B109" s="1" t="s">
        <v>213</v>
      </c>
      <c r="C109" s="2"/>
      <c r="D109" s="2">
        <f t="shared" si="10"/>
        <v>0</v>
      </c>
      <c r="E109" s="2">
        <f t="shared" si="10"/>
        <v>0</v>
      </c>
      <c r="H109" s="42">
        <f t="shared" si="7"/>
        <v>0</v>
      </c>
    </row>
    <row r="110" spans="1:10" outlineLevel="1">
      <c r="A110" s="3">
        <v>6099</v>
      </c>
      <c r="B110" s="1" t="s">
        <v>214</v>
      </c>
      <c r="C110" s="2"/>
      <c r="D110" s="2">
        <f t="shared" si="10"/>
        <v>0</v>
      </c>
      <c r="E110" s="2">
        <f t="shared" si="10"/>
        <v>0</v>
      </c>
      <c r="H110" s="42">
        <f t="shared" si="7"/>
        <v>0</v>
      </c>
    </row>
    <row r="111" spans="1:10" outlineLevel="1">
      <c r="A111" s="3">
        <v>6099</v>
      </c>
      <c r="B111" s="1" t="s">
        <v>215</v>
      </c>
      <c r="C111" s="2"/>
      <c r="D111" s="2">
        <f t="shared" si="10"/>
        <v>0</v>
      </c>
      <c r="E111" s="2">
        <f t="shared" si="10"/>
        <v>0</v>
      </c>
      <c r="H111" s="42">
        <f t="shared" si="7"/>
        <v>0</v>
      </c>
    </row>
    <row r="112" spans="1:10" outlineLevel="1">
      <c r="A112" s="3">
        <v>6099</v>
      </c>
      <c r="B112" s="1" t="s">
        <v>216</v>
      </c>
      <c r="C112" s="2"/>
      <c r="D112" s="2">
        <f t="shared" si="10"/>
        <v>0</v>
      </c>
      <c r="E112" s="2">
        <f t="shared" si="10"/>
        <v>0</v>
      </c>
      <c r="H112" s="42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2">
        <f t="shared" si="7"/>
        <v>0</v>
      </c>
    </row>
    <row r="114" spans="1:10">
      <c r="A114" s="204" t="s">
        <v>62</v>
      </c>
      <c r="B114" s="205"/>
      <c r="C114" s="27">
        <f>C115+C152+C177</f>
        <v>918794.70900000003</v>
      </c>
      <c r="D114" s="27">
        <f>D115+D152+D177</f>
        <v>918794.70900000003</v>
      </c>
      <c r="E114" s="27">
        <f>E115+E152+E177</f>
        <v>918794.70900000003</v>
      </c>
      <c r="G114" s="40" t="s">
        <v>62</v>
      </c>
      <c r="H114" s="42">
        <f t="shared" si="7"/>
        <v>918794.70900000003</v>
      </c>
      <c r="I114" s="43"/>
      <c r="J114" s="41" t="b">
        <f>AND(H114=I114)</f>
        <v>0</v>
      </c>
    </row>
    <row r="115" spans="1:10">
      <c r="A115" s="201" t="s">
        <v>604</v>
      </c>
      <c r="B115" s="202"/>
      <c r="C115" s="24">
        <f>C116+C135</f>
        <v>918794.70900000003</v>
      </c>
      <c r="D115" s="24">
        <f>D116+D135</f>
        <v>918794.70900000003</v>
      </c>
      <c r="E115" s="24">
        <f>E116+E135</f>
        <v>918794.70900000003</v>
      </c>
      <c r="G115" s="40" t="s">
        <v>61</v>
      </c>
      <c r="H115" s="42">
        <f t="shared" si="7"/>
        <v>918794.70900000003</v>
      </c>
      <c r="I115" s="43"/>
      <c r="J115" s="41" t="b">
        <f>AND(H115=I115)</f>
        <v>0</v>
      </c>
    </row>
    <row r="116" spans="1:10" ht="15" customHeight="1">
      <c r="A116" s="198" t="s">
        <v>217</v>
      </c>
      <c r="B116" s="199"/>
      <c r="C116" s="22">
        <f>C117+C120+C123+C126+C129+C132</f>
        <v>489742.66399999999</v>
      </c>
      <c r="D116" s="22">
        <f>D117+D120+D123+D126+D129+D132</f>
        <v>489742.66399999999</v>
      </c>
      <c r="E116" s="22">
        <f>E117+E120+E123+E126+E129+E132</f>
        <v>489742.66399999999</v>
      </c>
      <c r="G116" s="40" t="s">
        <v>607</v>
      </c>
      <c r="H116" s="42">
        <f t="shared" si="7"/>
        <v>489742.66399999999</v>
      </c>
      <c r="I116" s="43"/>
      <c r="J116" s="41" t="b">
        <f>AND(H116=I116)</f>
        <v>0</v>
      </c>
    </row>
    <row r="117" spans="1:10" ht="15" customHeight="1" outlineLevel="1">
      <c r="A117" s="3">
        <v>7001</v>
      </c>
      <c r="B117" s="1" t="s">
        <v>218</v>
      </c>
      <c r="C117" s="2">
        <f>C118+C119</f>
        <v>489742.66399999999</v>
      </c>
      <c r="D117" s="2">
        <f>D118+D119</f>
        <v>489742.66399999999</v>
      </c>
      <c r="E117" s="2">
        <f>E118+E119</f>
        <v>489742.66399999999</v>
      </c>
      <c r="H117" s="42">
        <f t="shared" si="7"/>
        <v>489742.66399999999</v>
      </c>
    </row>
    <row r="118" spans="1:10" ht="15" customHeight="1" outlineLevel="2">
      <c r="A118" s="143"/>
      <c r="B118" s="144" t="s">
        <v>870</v>
      </c>
      <c r="C118" s="145">
        <v>82909.922999999995</v>
      </c>
      <c r="D118" s="145">
        <f>C118</f>
        <v>82909.922999999995</v>
      </c>
      <c r="E118" s="145">
        <f>D118</f>
        <v>82909.922999999995</v>
      </c>
      <c r="H118" s="42">
        <f t="shared" si="7"/>
        <v>82909.922999999995</v>
      </c>
    </row>
    <row r="119" spans="1:10" ht="15" customHeight="1" outlineLevel="2">
      <c r="A119" s="143"/>
      <c r="B119" s="144" t="s">
        <v>871</v>
      </c>
      <c r="C119" s="145">
        <v>406832.74099999998</v>
      </c>
      <c r="D119" s="145">
        <f>C119</f>
        <v>406832.74099999998</v>
      </c>
      <c r="E119" s="145">
        <f>D119</f>
        <v>406832.74099999998</v>
      </c>
      <c r="H119" s="42">
        <f t="shared" si="7"/>
        <v>406832.74099999998</v>
      </c>
    </row>
    <row r="120" spans="1:10" ht="15" customHeight="1" outlineLevel="1">
      <c r="A120" s="3">
        <v>7001</v>
      </c>
      <c r="B120" s="1" t="s">
        <v>219</v>
      </c>
      <c r="C120" s="2">
        <f>C121+C122</f>
        <v>0</v>
      </c>
      <c r="D120" s="2">
        <f>D121+D122</f>
        <v>0</v>
      </c>
      <c r="E120" s="2">
        <f>E121+E122</f>
        <v>0</v>
      </c>
      <c r="H120" s="42">
        <f t="shared" si="7"/>
        <v>0</v>
      </c>
    </row>
    <row r="121" spans="1:10" ht="15" customHeight="1" outlineLevel="2">
      <c r="A121" s="143"/>
      <c r="B121" s="144" t="s">
        <v>870</v>
      </c>
      <c r="C121" s="145"/>
      <c r="D121" s="145">
        <f>C121</f>
        <v>0</v>
      </c>
      <c r="E121" s="145">
        <f>D121</f>
        <v>0</v>
      </c>
      <c r="H121" s="42">
        <f t="shared" si="7"/>
        <v>0</v>
      </c>
    </row>
    <row r="122" spans="1:10" ht="15" customHeight="1" outlineLevel="2">
      <c r="A122" s="143"/>
      <c r="B122" s="144" t="s">
        <v>871</v>
      </c>
      <c r="C122" s="145"/>
      <c r="D122" s="145">
        <f>C122</f>
        <v>0</v>
      </c>
      <c r="E122" s="145">
        <f>D122</f>
        <v>0</v>
      </c>
      <c r="H122" s="42">
        <f t="shared" si="7"/>
        <v>0</v>
      </c>
    </row>
    <row r="123" spans="1:10" ht="15" customHeight="1" outlineLevel="1">
      <c r="A123" s="3">
        <v>7001</v>
      </c>
      <c r="B123" s="1" t="s">
        <v>220</v>
      </c>
      <c r="C123" s="2">
        <f>C124+C125</f>
        <v>0</v>
      </c>
      <c r="D123" s="2">
        <f>D124+D125</f>
        <v>0</v>
      </c>
      <c r="E123" s="2">
        <f>E124+E125</f>
        <v>0</v>
      </c>
      <c r="H123" s="42">
        <f t="shared" si="7"/>
        <v>0</v>
      </c>
    </row>
    <row r="124" spans="1:10" ht="15" customHeight="1" outlineLevel="2">
      <c r="A124" s="143"/>
      <c r="B124" s="144" t="s">
        <v>870</v>
      </c>
      <c r="C124" s="145"/>
      <c r="D124" s="145">
        <f>C124</f>
        <v>0</v>
      </c>
      <c r="E124" s="145">
        <f>D124</f>
        <v>0</v>
      </c>
      <c r="H124" s="42">
        <f t="shared" si="7"/>
        <v>0</v>
      </c>
    </row>
    <row r="125" spans="1:10" ht="15" customHeight="1" outlineLevel="2">
      <c r="A125" s="143"/>
      <c r="B125" s="144" t="s">
        <v>871</v>
      </c>
      <c r="C125" s="145"/>
      <c r="D125" s="145">
        <f>C125</f>
        <v>0</v>
      </c>
      <c r="E125" s="145">
        <f>D125</f>
        <v>0</v>
      </c>
      <c r="H125" s="42">
        <f t="shared" si="7"/>
        <v>0</v>
      </c>
    </row>
    <row r="126" spans="1:10" ht="15" customHeight="1" outlineLevel="1">
      <c r="A126" s="3">
        <v>7001</v>
      </c>
      <c r="B126" s="1" t="s">
        <v>221</v>
      </c>
      <c r="C126" s="2">
        <f>C127+C128</f>
        <v>0</v>
      </c>
      <c r="D126" s="2">
        <f>D127+D128</f>
        <v>0</v>
      </c>
      <c r="E126" s="2">
        <f>E127+E128</f>
        <v>0</v>
      </c>
      <c r="H126" s="42">
        <f t="shared" si="7"/>
        <v>0</v>
      </c>
    </row>
    <row r="127" spans="1:10" ht="15" customHeight="1" outlineLevel="2">
      <c r="A127" s="143"/>
      <c r="B127" s="144" t="s">
        <v>870</v>
      </c>
      <c r="C127" s="145"/>
      <c r="D127" s="145">
        <f>C127</f>
        <v>0</v>
      </c>
      <c r="E127" s="145">
        <f>D127</f>
        <v>0</v>
      </c>
      <c r="H127" s="42">
        <f t="shared" si="7"/>
        <v>0</v>
      </c>
    </row>
    <row r="128" spans="1:10" ht="15" customHeight="1" outlineLevel="2">
      <c r="A128" s="143"/>
      <c r="B128" s="144" t="s">
        <v>871</v>
      </c>
      <c r="C128" s="145"/>
      <c r="D128" s="145">
        <f>C128</f>
        <v>0</v>
      </c>
      <c r="E128" s="145">
        <f>D128</f>
        <v>0</v>
      </c>
      <c r="H128" s="42">
        <f t="shared" si="7"/>
        <v>0</v>
      </c>
    </row>
    <row r="129" spans="1:10" ht="15" customHeight="1" outlineLevel="1">
      <c r="A129" s="3">
        <v>7002</v>
      </c>
      <c r="B129" s="1" t="s">
        <v>222</v>
      </c>
      <c r="C129" s="2">
        <f>C130+C131</f>
        <v>0</v>
      </c>
      <c r="D129" s="2">
        <f>D130+D131</f>
        <v>0</v>
      </c>
      <c r="E129" s="2">
        <f>E130+E131</f>
        <v>0</v>
      </c>
      <c r="H129" s="42">
        <f t="shared" si="7"/>
        <v>0</v>
      </c>
    </row>
    <row r="130" spans="1:10" ht="15" customHeight="1" outlineLevel="2">
      <c r="A130" s="143"/>
      <c r="B130" s="144" t="s">
        <v>870</v>
      </c>
      <c r="C130" s="145"/>
      <c r="D130" s="145">
        <f>C130</f>
        <v>0</v>
      </c>
      <c r="E130" s="145">
        <f>D130</f>
        <v>0</v>
      </c>
      <c r="H130" s="42">
        <f t="shared" si="7"/>
        <v>0</v>
      </c>
    </row>
    <row r="131" spans="1:10" ht="15" customHeight="1" outlineLevel="2">
      <c r="A131" s="143"/>
      <c r="B131" s="144" t="s">
        <v>871</v>
      </c>
      <c r="C131" s="145"/>
      <c r="D131" s="145">
        <f>C131</f>
        <v>0</v>
      </c>
      <c r="E131" s="145">
        <f>D131</f>
        <v>0</v>
      </c>
      <c r="H131" s="42">
        <f t="shared" ref="H131:H178" si="11">C131</f>
        <v>0</v>
      </c>
    </row>
    <row r="132" spans="1:10" ht="15" customHeight="1" outlineLevel="1">
      <c r="A132" s="3">
        <v>7002</v>
      </c>
      <c r="B132" s="1" t="s">
        <v>223</v>
      </c>
      <c r="C132" s="2">
        <f>C133+C134</f>
        <v>0</v>
      </c>
      <c r="D132" s="2">
        <f>D133+D134</f>
        <v>0</v>
      </c>
      <c r="E132" s="2">
        <f>E133+E134</f>
        <v>0</v>
      </c>
      <c r="H132" s="42">
        <f t="shared" si="11"/>
        <v>0</v>
      </c>
    </row>
    <row r="133" spans="1:10" ht="15" customHeight="1" outlineLevel="2">
      <c r="A133" s="143"/>
      <c r="B133" s="144" t="s">
        <v>870</v>
      </c>
      <c r="C133" s="145"/>
      <c r="D133" s="145">
        <f>C133</f>
        <v>0</v>
      </c>
      <c r="E133" s="145">
        <f>D133</f>
        <v>0</v>
      </c>
      <c r="H133" s="42">
        <f t="shared" si="11"/>
        <v>0</v>
      </c>
    </row>
    <row r="134" spans="1:10" ht="15" customHeight="1" outlineLevel="2">
      <c r="A134" s="143"/>
      <c r="B134" s="144" t="s">
        <v>871</v>
      </c>
      <c r="C134" s="145"/>
      <c r="D134" s="145">
        <f>C134</f>
        <v>0</v>
      </c>
      <c r="E134" s="145">
        <f>D134</f>
        <v>0</v>
      </c>
      <c r="H134" s="42">
        <f t="shared" si="11"/>
        <v>0</v>
      </c>
    </row>
    <row r="135" spans="1:10">
      <c r="A135" s="198" t="s">
        <v>224</v>
      </c>
      <c r="B135" s="199"/>
      <c r="C135" s="22">
        <f>C136+C140+C143+C146+C149</f>
        <v>429052.04499999998</v>
      </c>
      <c r="D135" s="22">
        <f>D136+D140+D143+D146+D149</f>
        <v>429052.04499999998</v>
      </c>
      <c r="E135" s="22">
        <f>E136+E140+E143+E146+E149</f>
        <v>429052.04499999998</v>
      </c>
      <c r="G135" s="40" t="s">
        <v>608</v>
      </c>
      <c r="H135" s="42">
        <f t="shared" si="11"/>
        <v>429052.04499999998</v>
      </c>
      <c r="I135" s="43"/>
      <c r="J135" s="41" t="b">
        <f>AND(H135=I135)</f>
        <v>0</v>
      </c>
    </row>
    <row r="136" spans="1:10" ht="15" customHeight="1" outlineLevel="1">
      <c r="A136" s="3">
        <v>8001</v>
      </c>
      <c r="B136" s="1" t="s">
        <v>225</v>
      </c>
      <c r="C136" s="2">
        <f>C137+C138+C139</f>
        <v>146953.342</v>
      </c>
      <c r="D136" s="2">
        <f>D137+D138+D139</f>
        <v>146953.342</v>
      </c>
      <c r="E136" s="2">
        <f>E137+E138+E139</f>
        <v>146953.342</v>
      </c>
      <c r="H136" s="42">
        <f t="shared" si="11"/>
        <v>146953.342</v>
      </c>
    </row>
    <row r="137" spans="1:10" ht="15" customHeight="1" outlineLevel="2">
      <c r="A137" s="143"/>
      <c r="B137" s="144" t="s">
        <v>870</v>
      </c>
      <c r="C137" s="145"/>
      <c r="D137" s="145">
        <f t="shared" ref="D137:E139" si="12">C137</f>
        <v>0</v>
      </c>
      <c r="E137" s="145">
        <f t="shared" si="12"/>
        <v>0</v>
      </c>
      <c r="H137" s="42">
        <f t="shared" si="11"/>
        <v>0</v>
      </c>
    </row>
    <row r="138" spans="1:10" ht="15" customHeight="1" outlineLevel="2">
      <c r="A138" s="143"/>
      <c r="B138" s="144" t="s">
        <v>872</v>
      </c>
      <c r="C138" s="145">
        <v>103974.09699999999</v>
      </c>
      <c r="D138" s="145">
        <f t="shared" si="12"/>
        <v>103974.09699999999</v>
      </c>
      <c r="E138" s="145">
        <f t="shared" si="12"/>
        <v>103974.09699999999</v>
      </c>
      <c r="H138" s="42">
        <f t="shared" si="11"/>
        <v>103974.09699999999</v>
      </c>
    </row>
    <row r="139" spans="1:10" ht="15" customHeight="1" outlineLevel="2">
      <c r="A139" s="143"/>
      <c r="B139" s="144" t="s">
        <v>873</v>
      </c>
      <c r="C139" s="145">
        <v>42979.245000000003</v>
      </c>
      <c r="D139" s="145">
        <f t="shared" si="12"/>
        <v>42979.245000000003</v>
      </c>
      <c r="E139" s="145">
        <f t="shared" si="12"/>
        <v>42979.245000000003</v>
      </c>
      <c r="H139" s="42">
        <f t="shared" si="11"/>
        <v>42979.245000000003</v>
      </c>
    </row>
    <row r="140" spans="1:10" ht="15" customHeight="1" outlineLevel="1">
      <c r="A140" s="3">
        <v>8002</v>
      </c>
      <c r="B140" s="1" t="s">
        <v>226</v>
      </c>
      <c r="C140" s="2">
        <f>C141+C142</f>
        <v>0</v>
      </c>
      <c r="D140" s="2">
        <f>D141+D142</f>
        <v>0</v>
      </c>
      <c r="E140" s="2">
        <f>E141+E142</f>
        <v>0</v>
      </c>
      <c r="H140" s="42">
        <f t="shared" si="11"/>
        <v>0</v>
      </c>
    </row>
    <row r="141" spans="1:10" ht="15" customHeight="1" outlineLevel="2">
      <c r="A141" s="143"/>
      <c r="B141" s="144" t="s">
        <v>870</v>
      </c>
      <c r="C141" s="145"/>
      <c r="D141" s="145">
        <f>C141</f>
        <v>0</v>
      </c>
      <c r="E141" s="145">
        <f>D141</f>
        <v>0</v>
      </c>
      <c r="H141" s="42">
        <f t="shared" si="11"/>
        <v>0</v>
      </c>
    </row>
    <row r="142" spans="1:10" ht="15" customHeight="1" outlineLevel="2">
      <c r="A142" s="143"/>
      <c r="B142" s="144" t="s">
        <v>871</v>
      </c>
      <c r="C142" s="145"/>
      <c r="D142" s="145">
        <f>C142</f>
        <v>0</v>
      </c>
      <c r="E142" s="145">
        <f>D142</f>
        <v>0</v>
      </c>
      <c r="H142" s="42">
        <f t="shared" si="11"/>
        <v>0</v>
      </c>
    </row>
    <row r="143" spans="1:10" ht="15" customHeight="1" outlineLevel="1">
      <c r="A143" s="3">
        <v>8003</v>
      </c>
      <c r="B143" s="1" t="s">
        <v>227</v>
      </c>
      <c r="C143" s="2">
        <f>C144+C145</f>
        <v>0</v>
      </c>
      <c r="D143" s="2">
        <f>D144+D145</f>
        <v>0</v>
      </c>
      <c r="E143" s="2">
        <f>E144+E145</f>
        <v>0</v>
      </c>
      <c r="H143" s="42">
        <f t="shared" si="11"/>
        <v>0</v>
      </c>
    </row>
    <row r="144" spans="1:10" ht="15" customHeight="1" outlineLevel="2">
      <c r="A144" s="143"/>
      <c r="B144" s="144" t="s">
        <v>870</v>
      </c>
      <c r="C144" s="145"/>
      <c r="D144" s="145">
        <f>C144</f>
        <v>0</v>
      </c>
      <c r="E144" s="145">
        <f>D144</f>
        <v>0</v>
      </c>
      <c r="H144" s="42">
        <f t="shared" si="11"/>
        <v>0</v>
      </c>
    </row>
    <row r="145" spans="1:10" ht="15" customHeight="1" outlineLevel="2">
      <c r="A145" s="143"/>
      <c r="B145" s="144" t="s">
        <v>871</v>
      </c>
      <c r="C145" s="145"/>
      <c r="D145" s="145">
        <f>C145</f>
        <v>0</v>
      </c>
      <c r="E145" s="145">
        <f>D145</f>
        <v>0</v>
      </c>
      <c r="H145" s="42">
        <f t="shared" si="11"/>
        <v>0</v>
      </c>
    </row>
    <row r="146" spans="1:10" ht="15" customHeight="1" outlineLevel="1">
      <c r="A146" s="3">
        <v>8004</v>
      </c>
      <c r="B146" s="1" t="s">
        <v>228</v>
      </c>
      <c r="C146" s="2">
        <f>C147+C148</f>
        <v>0</v>
      </c>
      <c r="D146" s="2">
        <f>D147+D148</f>
        <v>0</v>
      </c>
      <c r="E146" s="2">
        <f>E147+E148</f>
        <v>0</v>
      </c>
      <c r="H146" s="42">
        <f t="shared" si="11"/>
        <v>0</v>
      </c>
    </row>
    <row r="147" spans="1:10" ht="15" customHeight="1" outlineLevel="2">
      <c r="A147" s="143"/>
      <c r="B147" s="144" t="s">
        <v>870</v>
      </c>
      <c r="C147" s="145"/>
      <c r="D147" s="145">
        <f>C147</f>
        <v>0</v>
      </c>
      <c r="E147" s="145">
        <f>D147</f>
        <v>0</v>
      </c>
      <c r="H147" s="42">
        <f t="shared" si="11"/>
        <v>0</v>
      </c>
    </row>
    <row r="148" spans="1:10" ht="15" customHeight="1" outlineLevel="2">
      <c r="A148" s="143"/>
      <c r="B148" s="144" t="s">
        <v>871</v>
      </c>
      <c r="C148" s="145"/>
      <c r="D148" s="145">
        <f>C148</f>
        <v>0</v>
      </c>
      <c r="E148" s="145">
        <f>D148</f>
        <v>0</v>
      </c>
      <c r="H148" s="42">
        <f t="shared" si="11"/>
        <v>0</v>
      </c>
    </row>
    <row r="149" spans="1:10" ht="15" customHeight="1" outlineLevel="1">
      <c r="A149" s="3">
        <v>8005</v>
      </c>
      <c r="B149" s="1" t="s">
        <v>229</v>
      </c>
      <c r="C149" s="2">
        <f>C150+C151</f>
        <v>282098.70299999998</v>
      </c>
      <c r="D149" s="2">
        <f>D150+D151</f>
        <v>282098.70299999998</v>
      </c>
      <c r="E149" s="2">
        <f>E150+E151</f>
        <v>282098.70299999998</v>
      </c>
      <c r="H149" s="42">
        <f t="shared" si="11"/>
        <v>282098.70299999998</v>
      </c>
    </row>
    <row r="150" spans="1:10" ht="15" customHeight="1" outlineLevel="2">
      <c r="A150" s="143"/>
      <c r="B150" s="144" t="s">
        <v>870</v>
      </c>
      <c r="C150" s="145">
        <v>282098.70299999998</v>
      </c>
      <c r="D150" s="145">
        <f>C150</f>
        <v>282098.70299999998</v>
      </c>
      <c r="E150" s="145">
        <f>D150</f>
        <v>282098.70299999998</v>
      </c>
      <c r="H150" s="42">
        <f t="shared" si="11"/>
        <v>282098.70299999998</v>
      </c>
    </row>
    <row r="151" spans="1:10" ht="15" customHeight="1" outlineLevel="2">
      <c r="A151" s="143"/>
      <c r="B151" s="144" t="s">
        <v>871</v>
      </c>
      <c r="C151" s="145"/>
      <c r="D151" s="145">
        <f>C151</f>
        <v>0</v>
      </c>
      <c r="E151" s="145">
        <f>D151</f>
        <v>0</v>
      </c>
      <c r="H151" s="42">
        <f t="shared" si="11"/>
        <v>0</v>
      </c>
    </row>
    <row r="152" spans="1:10">
      <c r="A152" s="201" t="s">
        <v>605</v>
      </c>
      <c r="B152" s="202"/>
      <c r="C152" s="24">
        <f>C153+C163+C170</f>
        <v>0</v>
      </c>
      <c r="D152" s="24">
        <f>D153+D163+D170</f>
        <v>0</v>
      </c>
      <c r="E152" s="24">
        <f>E153+E163+E170</f>
        <v>0</v>
      </c>
      <c r="G152" s="40" t="s">
        <v>66</v>
      </c>
      <c r="H152" s="42">
        <f t="shared" si="11"/>
        <v>0</v>
      </c>
      <c r="I152" s="43"/>
      <c r="J152" s="41" t="b">
        <f>AND(H152=I152)</f>
        <v>1</v>
      </c>
    </row>
    <row r="153" spans="1:10">
      <c r="A153" s="198" t="s">
        <v>230</v>
      </c>
      <c r="B153" s="199"/>
      <c r="C153" s="22">
        <f>C154+C157+C160</f>
        <v>0</v>
      </c>
      <c r="D153" s="22">
        <f>D154+D157+D160</f>
        <v>0</v>
      </c>
      <c r="E153" s="22">
        <f>E154+E157+E160</f>
        <v>0</v>
      </c>
      <c r="G153" s="40" t="s">
        <v>609</v>
      </c>
      <c r="H153" s="42">
        <f t="shared" si="11"/>
        <v>0</v>
      </c>
      <c r="I153" s="43"/>
      <c r="J153" s="41" t="b">
        <f>AND(H153=I153)</f>
        <v>1</v>
      </c>
    </row>
    <row r="154" spans="1:10" ht="15" customHeight="1" outlineLevel="1">
      <c r="A154" s="3">
        <v>9001</v>
      </c>
      <c r="B154" s="1" t="s">
        <v>231</v>
      </c>
      <c r="C154" s="2">
        <f>C155+C156</f>
        <v>0</v>
      </c>
      <c r="D154" s="2">
        <f>D155+D156</f>
        <v>0</v>
      </c>
      <c r="E154" s="2">
        <f>E155+E156</f>
        <v>0</v>
      </c>
      <c r="H154" s="42">
        <f t="shared" si="11"/>
        <v>0</v>
      </c>
    </row>
    <row r="155" spans="1:10" ht="15" customHeight="1" outlineLevel="2">
      <c r="A155" s="143"/>
      <c r="B155" s="144" t="s">
        <v>870</v>
      </c>
      <c r="C155" s="145"/>
      <c r="D155" s="145">
        <f>C155</f>
        <v>0</v>
      </c>
      <c r="E155" s="145">
        <f>D155</f>
        <v>0</v>
      </c>
      <c r="H155" s="42">
        <f t="shared" si="11"/>
        <v>0</v>
      </c>
    </row>
    <row r="156" spans="1:10" ht="15" customHeight="1" outlineLevel="2">
      <c r="A156" s="143"/>
      <c r="B156" s="144" t="s">
        <v>871</v>
      </c>
      <c r="C156" s="145"/>
      <c r="D156" s="145">
        <f>C156</f>
        <v>0</v>
      </c>
      <c r="E156" s="145">
        <f>D156</f>
        <v>0</v>
      </c>
      <c r="H156" s="42">
        <f t="shared" si="11"/>
        <v>0</v>
      </c>
    </row>
    <row r="157" spans="1:10" ht="15" customHeight="1" outlineLevel="1">
      <c r="A157" s="3">
        <v>9002</v>
      </c>
      <c r="B157" s="1" t="s">
        <v>232</v>
      </c>
      <c r="C157" s="2">
        <f>C158+C159</f>
        <v>0</v>
      </c>
      <c r="D157" s="2">
        <f>D158+D159</f>
        <v>0</v>
      </c>
      <c r="E157" s="2">
        <f>E158+E159</f>
        <v>0</v>
      </c>
      <c r="H157" s="42">
        <f t="shared" si="11"/>
        <v>0</v>
      </c>
    </row>
    <row r="158" spans="1:10" ht="15" customHeight="1" outlineLevel="2">
      <c r="A158" s="143"/>
      <c r="B158" s="144" t="s">
        <v>870</v>
      </c>
      <c r="C158" s="145"/>
      <c r="D158" s="145">
        <f>C158</f>
        <v>0</v>
      </c>
      <c r="E158" s="145">
        <f>D158</f>
        <v>0</v>
      </c>
      <c r="H158" s="42">
        <f t="shared" si="11"/>
        <v>0</v>
      </c>
    </row>
    <row r="159" spans="1:10" ht="15" customHeight="1" outlineLevel="2">
      <c r="A159" s="143"/>
      <c r="B159" s="144" t="s">
        <v>871</v>
      </c>
      <c r="C159" s="145"/>
      <c r="D159" s="145">
        <f>C159</f>
        <v>0</v>
      </c>
      <c r="E159" s="145">
        <f>D159</f>
        <v>0</v>
      </c>
      <c r="H159" s="42">
        <f t="shared" si="11"/>
        <v>0</v>
      </c>
    </row>
    <row r="160" spans="1:10" ht="15" customHeight="1" outlineLevel="1">
      <c r="A160" s="3">
        <v>9003</v>
      </c>
      <c r="B160" s="1" t="s">
        <v>233</v>
      </c>
      <c r="C160" s="2">
        <f>C161+C162</f>
        <v>0</v>
      </c>
      <c r="D160" s="2">
        <f>D161+D162</f>
        <v>0</v>
      </c>
      <c r="E160" s="2">
        <f>E161+E162</f>
        <v>0</v>
      </c>
      <c r="H160" s="42">
        <f t="shared" si="11"/>
        <v>0</v>
      </c>
    </row>
    <row r="161" spans="1:10" ht="15" customHeight="1" outlineLevel="2">
      <c r="A161" s="143"/>
      <c r="B161" s="144" t="s">
        <v>870</v>
      </c>
      <c r="C161" s="145"/>
      <c r="D161" s="145">
        <f>C161</f>
        <v>0</v>
      </c>
      <c r="E161" s="145">
        <f>D161</f>
        <v>0</v>
      </c>
      <c r="H161" s="42">
        <f t="shared" si="11"/>
        <v>0</v>
      </c>
    </row>
    <row r="162" spans="1:10" ht="15" customHeight="1" outlineLevel="2">
      <c r="A162" s="143"/>
      <c r="B162" s="144" t="s">
        <v>871</v>
      </c>
      <c r="C162" s="145"/>
      <c r="D162" s="145">
        <f>C162</f>
        <v>0</v>
      </c>
      <c r="E162" s="145">
        <f>D162</f>
        <v>0</v>
      </c>
      <c r="H162" s="42">
        <f t="shared" si="11"/>
        <v>0</v>
      </c>
    </row>
    <row r="163" spans="1:10">
      <c r="A163" s="198" t="s">
        <v>234</v>
      </c>
      <c r="B163" s="199"/>
      <c r="C163" s="22">
        <f>C164+C167</f>
        <v>0</v>
      </c>
      <c r="D163" s="22">
        <f>D164+D167</f>
        <v>0</v>
      </c>
      <c r="E163" s="22">
        <f>E164+E167</f>
        <v>0</v>
      </c>
      <c r="G163" s="40" t="s">
        <v>63</v>
      </c>
      <c r="H163" s="42">
        <f t="shared" si="11"/>
        <v>0</v>
      </c>
      <c r="I163" s="43"/>
      <c r="J163" s="41" t="b">
        <f>AND(H163=I163)</f>
        <v>1</v>
      </c>
    </row>
    <row r="164" spans="1:10" ht="15" customHeight="1" outlineLevel="1">
      <c r="A164" s="3">
        <v>10001</v>
      </c>
      <c r="B164" s="1" t="s">
        <v>235</v>
      </c>
      <c r="C164" s="2">
        <f>C165+C166</f>
        <v>0</v>
      </c>
      <c r="D164" s="2">
        <f>D165+D166</f>
        <v>0</v>
      </c>
      <c r="E164" s="2">
        <f>E165+E166</f>
        <v>0</v>
      </c>
      <c r="H164" s="42">
        <f t="shared" si="11"/>
        <v>0</v>
      </c>
    </row>
    <row r="165" spans="1:10" ht="15" customHeight="1" outlineLevel="2">
      <c r="A165" s="143"/>
      <c r="B165" s="144" t="s">
        <v>870</v>
      </c>
      <c r="C165" s="145"/>
      <c r="D165" s="145">
        <f>C165</f>
        <v>0</v>
      </c>
      <c r="E165" s="145">
        <f>D165</f>
        <v>0</v>
      </c>
      <c r="H165" s="42">
        <f t="shared" si="11"/>
        <v>0</v>
      </c>
    </row>
    <row r="166" spans="1:10" ht="15" customHeight="1" outlineLevel="2">
      <c r="A166" s="143"/>
      <c r="B166" s="144" t="s">
        <v>871</v>
      </c>
      <c r="C166" s="145"/>
      <c r="D166" s="145">
        <f>C166</f>
        <v>0</v>
      </c>
      <c r="E166" s="145">
        <f>D166</f>
        <v>0</v>
      </c>
      <c r="H166" s="42">
        <f t="shared" si="11"/>
        <v>0</v>
      </c>
    </row>
    <row r="167" spans="1:10" ht="15" customHeight="1" outlineLevel="1">
      <c r="A167" s="3">
        <v>10002</v>
      </c>
      <c r="B167" s="1" t="s">
        <v>237</v>
      </c>
      <c r="C167" s="2">
        <f>C168+C169</f>
        <v>0</v>
      </c>
      <c r="D167" s="2">
        <f>D168+D169</f>
        <v>0</v>
      </c>
      <c r="E167" s="2">
        <f>E168+E169</f>
        <v>0</v>
      </c>
      <c r="H167" s="42">
        <f t="shared" si="11"/>
        <v>0</v>
      </c>
    </row>
    <row r="168" spans="1:10" ht="15" customHeight="1" outlineLevel="2">
      <c r="A168" s="143"/>
      <c r="B168" s="144" t="s">
        <v>870</v>
      </c>
      <c r="C168" s="145"/>
      <c r="D168" s="145">
        <f>C168</f>
        <v>0</v>
      </c>
      <c r="E168" s="145">
        <f>D168</f>
        <v>0</v>
      </c>
      <c r="H168" s="42">
        <f t="shared" si="11"/>
        <v>0</v>
      </c>
    </row>
    <row r="169" spans="1:10" ht="15" customHeight="1" outlineLevel="2">
      <c r="A169" s="143"/>
      <c r="B169" s="144" t="s">
        <v>871</v>
      </c>
      <c r="C169" s="145"/>
      <c r="D169" s="145">
        <f>C169</f>
        <v>0</v>
      </c>
      <c r="E169" s="145">
        <f>D169</f>
        <v>0</v>
      </c>
      <c r="H169" s="42">
        <f t="shared" si="11"/>
        <v>0</v>
      </c>
    </row>
    <row r="170" spans="1:10">
      <c r="A170" s="198" t="s">
        <v>236</v>
      </c>
      <c r="B170" s="199"/>
      <c r="C170" s="22">
        <f>C171+C174</f>
        <v>0</v>
      </c>
      <c r="D170" s="22">
        <f>D171+D174</f>
        <v>0</v>
      </c>
      <c r="E170" s="22">
        <f>E171+E174</f>
        <v>0</v>
      </c>
      <c r="G170" s="40" t="s">
        <v>610</v>
      </c>
      <c r="H170" s="42">
        <f t="shared" si="11"/>
        <v>0</v>
      </c>
      <c r="I170" s="43"/>
      <c r="J170" s="41" t="b">
        <f>AND(H170=I170)</f>
        <v>1</v>
      </c>
    </row>
    <row r="171" spans="1:10" ht="15" customHeight="1" outlineLevel="1">
      <c r="A171" s="3">
        <v>11001</v>
      </c>
      <c r="B171" s="1" t="s">
        <v>235</v>
      </c>
      <c r="C171" s="2">
        <f>C172+C173</f>
        <v>0</v>
      </c>
      <c r="D171" s="2">
        <f>D172+D173</f>
        <v>0</v>
      </c>
      <c r="E171" s="2">
        <f>E172+E173</f>
        <v>0</v>
      </c>
      <c r="H171" s="42">
        <f t="shared" si="11"/>
        <v>0</v>
      </c>
    </row>
    <row r="172" spans="1:10" ht="15" customHeight="1" outlineLevel="2">
      <c r="A172" s="143"/>
      <c r="B172" s="144" t="s">
        <v>870</v>
      </c>
      <c r="C172" s="145"/>
      <c r="D172" s="145">
        <f>C172</f>
        <v>0</v>
      </c>
      <c r="E172" s="145">
        <f>D172</f>
        <v>0</v>
      </c>
      <c r="H172" s="42">
        <f t="shared" si="11"/>
        <v>0</v>
      </c>
    </row>
    <row r="173" spans="1:10" ht="15" customHeight="1" outlineLevel="2">
      <c r="A173" s="143"/>
      <c r="B173" s="144" t="s">
        <v>871</v>
      </c>
      <c r="C173" s="145"/>
      <c r="D173" s="145">
        <f>C173</f>
        <v>0</v>
      </c>
      <c r="E173" s="145">
        <f>D173</f>
        <v>0</v>
      </c>
      <c r="H173" s="42">
        <f t="shared" si="11"/>
        <v>0</v>
      </c>
    </row>
    <row r="174" spans="1:10" ht="15" customHeight="1" outlineLevel="1">
      <c r="A174" s="3">
        <v>11002</v>
      </c>
      <c r="B174" s="1" t="s">
        <v>237</v>
      </c>
      <c r="C174" s="2">
        <f>C175+C176</f>
        <v>0</v>
      </c>
      <c r="D174" s="2">
        <f>D175+D176</f>
        <v>0</v>
      </c>
      <c r="E174" s="2">
        <f>E175+E176</f>
        <v>0</v>
      </c>
      <c r="H174" s="42">
        <f t="shared" si="11"/>
        <v>0</v>
      </c>
    </row>
    <row r="175" spans="1:10" ht="15" customHeight="1" outlineLevel="2">
      <c r="A175" s="143"/>
      <c r="B175" s="144" t="s">
        <v>870</v>
      </c>
      <c r="C175" s="145"/>
      <c r="D175" s="145">
        <f>C175</f>
        <v>0</v>
      </c>
      <c r="E175" s="145">
        <f>D175</f>
        <v>0</v>
      </c>
      <c r="H175" s="42">
        <f t="shared" si="11"/>
        <v>0</v>
      </c>
    </row>
    <row r="176" spans="1:10" ht="15" customHeight="1" outlineLevel="2">
      <c r="A176" s="143"/>
      <c r="B176" s="144" t="s">
        <v>871</v>
      </c>
      <c r="C176" s="145"/>
      <c r="D176" s="145">
        <f>C176</f>
        <v>0</v>
      </c>
      <c r="E176" s="145">
        <f>D176</f>
        <v>0</v>
      </c>
      <c r="H176" s="42">
        <f t="shared" si="11"/>
        <v>0</v>
      </c>
    </row>
    <row r="177" spans="1:10">
      <c r="A177" s="201" t="s">
        <v>606</v>
      </c>
      <c r="B177" s="202"/>
      <c r="C177" s="28">
        <f>C178</f>
        <v>0</v>
      </c>
      <c r="D177" s="28">
        <f>D178</f>
        <v>0</v>
      </c>
      <c r="E177" s="28">
        <f>E178</f>
        <v>0</v>
      </c>
      <c r="G177" s="40" t="s">
        <v>238</v>
      </c>
      <c r="H177" s="42">
        <f t="shared" si="11"/>
        <v>0</v>
      </c>
      <c r="I177" s="43"/>
      <c r="J177" s="41" t="b">
        <f>AND(H177=I177)</f>
        <v>1</v>
      </c>
    </row>
    <row r="178" spans="1:10">
      <c r="A178" s="198" t="s">
        <v>239</v>
      </c>
      <c r="B178" s="199"/>
      <c r="C178" s="22">
        <f>C179+C184+C188+C197+C200+C203+C215+C222+C228+C235+C238+C243+C250</f>
        <v>0</v>
      </c>
      <c r="D178" s="22">
        <f>D179+D184+D188+D197+D200+D203+D215+D222+D228+D235+D238+D243+D250</f>
        <v>0</v>
      </c>
      <c r="E178" s="22">
        <f>E179+E184+E188+E197+E200+E203+E215+E222+E228+E235+E238+E243+E250</f>
        <v>0</v>
      </c>
      <c r="G178" s="40" t="s">
        <v>611</v>
      </c>
      <c r="H178" s="42">
        <f t="shared" si="11"/>
        <v>0</v>
      </c>
      <c r="I178" s="43"/>
      <c r="J178" s="41" t="b">
        <f>AND(H178=I178)</f>
        <v>1</v>
      </c>
    </row>
    <row r="179" spans="1:10" outlineLevel="1">
      <c r="A179" s="207" t="s">
        <v>874</v>
      </c>
      <c r="B179" s="20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43">
        <v>3</v>
      </c>
      <c r="B180" s="144" t="s">
        <v>875</v>
      </c>
      <c r="C180" s="145">
        <f>C181</f>
        <v>0</v>
      </c>
      <c r="D180" s="145">
        <f>D181</f>
        <v>0</v>
      </c>
      <c r="E180" s="145">
        <f>E181</f>
        <v>0</v>
      </c>
    </row>
    <row r="181" spans="1:10" outlineLevel="2">
      <c r="A181" s="107"/>
      <c r="B181" s="106" t="s">
        <v>870</v>
      </c>
      <c r="C181" s="146"/>
      <c r="D181" s="146">
        <f>C181</f>
        <v>0</v>
      </c>
      <c r="E181" s="146">
        <f>D181</f>
        <v>0</v>
      </c>
    </row>
    <row r="182" spans="1:10" outlineLevel="2">
      <c r="A182" s="143">
        <v>4</v>
      </c>
      <c r="B182" s="144" t="s">
        <v>876</v>
      </c>
      <c r="C182" s="145">
        <f>C183</f>
        <v>0</v>
      </c>
      <c r="D182" s="145">
        <f>D183</f>
        <v>0</v>
      </c>
      <c r="E182" s="145">
        <f>E183</f>
        <v>0</v>
      </c>
    </row>
    <row r="183" spans="1:10" outlineLevel="2">
      <c r="A183" s="107"/>
      <c r="B183" s="106" t="s">
        <v>870</v>
      </c>
      <c r="C183" s="146"/>
      <c r="D183" s="146">
        <f>C183</f>
        <v>0</v>
      </c>
      <c r="E183" s="146">
        <f>D183</f>
        <v>0</v>
      </c>
    </row>
    <row r="184" spans="1:10" outlineLevel="1">
      <c r="A184" s="207" t="s">
        <v>877</v>
      </c>
      <c r="B184" s="20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43">
        <v>2</v>
      </c>
      <c r="B185" s="144" t="s">
        <v>878</v>
      </c>
      <c r="C185" s="145">
        <f>C186+C187</f>
        <v>0</v>
      </c>
      <c r="D185" s="145">
        <f>D186+D187</f>
        <v>0</v>
      </c>
      <c r="E185" s="145">
        <f>E186+E187</f>
        <v>0</v>
      </c>
    </row>
    <row r="186" spans="1:10" outlineLevel="3">
      <c r="A186" s="107"/>
      <c r="B186" s="106" t="s">
        <v>870</v>
      </c>
      <c r="C186" s="146"/>
      <c r="D186" s="146">
        <f>C186</f>
        <v>0</v>
      </c>
      <c r="E186" s="146">
        <f>D186</f>
        <v>0</v>
      </c>
    </row>
    <row r="187" spans="1:10" outlineLevel="3">
      <c r="A187" s="107"/>
      <c r="B187" s="106" t="s">
        <v>879</v>
      </c>
      <c r="C187" s="146"/>
      <c r="D187" s="146">
        <f>C187</f>
        <v>0</v>
      </c>
      <c r="E187" s="146">
        <f>D187</f>
        <v>0</v>
      </c>
    </row>
    <row r="188" spans="1:10" outlineLevel="1">
      <c r="A188" s="207" t="s">
        <v>880</v>
      </c>
      <c r="B188" s="20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43">
        <v>1</v>
      </c>
      <c r="B189" s="144" t="s">
        <v>881</v>
      </c>
      <c r="C189" s="145">
        <f>C190+C191+C192</f>
        <v>0</v>
      </c>
      <c r="D189" s="145">
        <f>D190+D191+D192</f>
        <v>0</v>
      </c>
      <c r="E189" s="145">
        <f>E190+E191+E192</f>
        <v>0</v>
      </c>
    </row>
    <row r="190" spans="1:10" outlineLevel="3">
      <c r="A190" s="107"/>
      <c r="B190" s="106" t="s">
        <v>870</v>
      </c>
      <c r="C190" s="146">
        <v>0</v>
      </c>
      <c r="D190" s="146">
        <f t="shared" ref="D190:E192" si="13">C190</f>
        <v>0</v>
      </c>
      <c r="E190" s="146">
        <f t="shared" si="13"/>
        <v>0</v>
      </c>
    </row>
    <row r="191" spans="1:10" outlineLevel="3">
      <c r="A191" s="107"/>
      <c r="B191" s="106" t="s">
        <v>882</v>
      </c>
      <c r="C191" s="146">
        <v>0</v>
      </c>
      <c r="D191" s="146">
        <f t="shared" si="13"/>
        <v>0</v>
      </c>
      <c r="E191" s="146">
        <f t="shared" si="13"/>
        <v>0</v>
      </c>
    </row>
    <row r="192" spans="1:10" outlineLevel="3">
      <c r="A192" s="107"/>
      <c r="B192" s="106" t="s">
        <v>883</v>
      </c>
      <c r="C192" s="146">
        <v>0</v>
      </c>
      <c r="D192" s="146">
        <f t="shared" si="13"/>
        <v>0</v>
      </c>
      <c r="E192" s="146">
        <f t="shared" si="13"/>
        <v>0</v>
      </c>
    </row>
    <row r="193" spans="1:5" outlineLevel="2">
      <c r="A193" s="143">
        <v>3</v>
      </c>
      <c r="B193" s="144" t="s">
        <v>875</v>
      </c>
      <c r="C193" s="145">
        <f>C194</f>
        <v>0</v>
      </c>
      <c r="D193" s="145">
        <f>D194</f>
        <v>0</v>
      </c>
      <c r="E193" s="145">
        <f>E194</f>
        <v>0</v>
      </c>
    </row>
    <row r="194" spans="1:5" outlineLevel="3">
      <c r="A194" s="107"/>
      <c r="B194" s="106" t="s">
        <v>870</v>
      </c>
      <c r="C194" s="146">
        <v>0</v>
      </c>
      <c r="D194" s="146">
        <f>C194</f>
        <v>0</v>
      </c>
      <c r="E194" s="146">
        <f>D194</f>
        <v>0</v>
      </c>
    </row>
    <row r="195" spans="1:5" outlineLevel="2">
      <c r="A195" s="143">
        <v>4</v>
      </c>
      <c r="B195" s="144" t="s">
        <v>876</v>
      </c>
      <c r="C195" s="145">
        <f>C196</f>
        <v>0</v>
      </c>
      <c r="D195" s="145">
        <f>D196</f>
        <v>0</v>
      </c>
      <c r="E195" s="145">
        <f>E196</f>
        <v>0</v>
      </c>
    </row>
    <row r="196" spans="1:5" outlineLevel="3">
      <c r="A196" s="107"/>
      <c r="B196" s="106" t="s">
        <v>870</v>
      </c>
      <c r="C196" s="146">
        <v>0</v>
      </c>
      <c r="D196" s="146">
        <f>C196</f>
        <v>0</v>
      </c>
      <c r="E196" s="146">
        <f>D196</f>
        <v>0</v>
      </c>
    </row>
    <row r="197" spans="1:5" outlineLevel="1">
      <c r="A197" s="207" t="s">
        <v>884</v>
      </c>
      <c r="B197" s="20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43">
        <v>4</v>
      </c>
      <c r="B198" s="144" t="s">
        <v>876</v>
      </c>
      <c r="C198" s="145">
        <f t="shared" si="14"/>
        <v>0</v>
      </c>
      <c r="D198" s="145">
        <f t="shared" si="14"/>
        <v>0</v>
      </c>
      <c r="E198" s="145">
        <f t="shared" si="14"/>
        <v>0</v>
      </c>
    </row>
    <row r="199" spans="1:5" outlineLevel="3">
      <c r="A199" s="107"/>
      <c r="B199" s="106" t="s">
        <v>870</v>
      </c>
      <c r="C199" s="146">
        <v>0</v>
      </c>
      <c r="D199" s="146">
        <f>C199</f>
        <v>0</v>
      </c>
      <c r="E199" s="146">
        <f>D199</f>
        <v>0</v>
      </c>
    </row>
    <row r="200" spans="1:5" outlineLevel="1">
      <c r="A200" s="207" t="s">
        <v>885</v>
      </c>
      <c r="B200" s="20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43">
        <v>3</v>
      </c>
      <c r="B201" s="144" t="s">
        <v>875</v>
      </c>
      <c r="C201" s="145">
        <f>C202</f>
        <v>0</v>
      </c>
      <c r="D201" s="145">
        <f>D202</f>
        <v>0</v>
      </c>
      <c r="E201" s="145">
        <f>E202</f>
        <v>0</v>
      </c>
    </row>
    <row r="202" spans="1:5" outlineLevel="3">
      <c r="A202" s="107"/>
      <c r="B202" s="106" t="s">
        <v>870</v>
      </c>
      <c r="C202" s="146">
        <v>0</v>
      </c>
      <c r="D202" s="146">
        <f>C202</f>
        <v>0</v>
      </c>
      <c r="E202" s="146">
        <f>D202</f>
        <v>0</v>
      </c>
    </row>
    <row r="203" spans="1:5" outlineLevel="1">
      <c r="A203" s="207" t="s">
        <v>886</v>
      </c>
      <c r="B203" s="20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43">
        <v>1</v>
      </c>
      <c r="B204" s="144" t="s">
        <v>881</v>
      </c>
      <c r="C204" s="145">
        <f>C205+C206</f>
        <v>0</v>
      </c>
      <c r="D204" s="145">
        <f>D205+D206</f>
        <v>0</v>
      </c>
      <c r="E204" s="145">
        <f>E205+E206</f>
        <v>0</v>
      </c>
    </row>
    <row r="205" spans="1:5" outlineLevel="3">
      <c r="A205" s="107"/>
      <c r="B205" s="106" t="s">
        <v>870</v>
      </c>
      <c r="C205" s="146">
        <v>0</v>
      </c>
      <c r="D205" s="146">
        <f>C205</f>
        <v>0</v>
      </c>
      <c r="E205" s="146">
        <f>D205</f>
        <v>0</v>
      </c>
    </row>
    <row r="206" spans="1:5" outlineLevel="3">
      <c r="A206" s="107"/>
      <c r="B206" s="106" t="s">
        <v>887</v>
      </c>
      <c r="C206" s="146">
        <v>0</v>
      </c>
      <c r="D206" s="146">
        <f>C206</f>
        <v>0</v>
      </c>
      <c r="E206" s="146">
        <f>D206</f>
        <v>0</v>
      </c>
    </row>
    <row r="207" spans="1:5" outlineLevel="2">
      <c r="A207" s="143">
        <v>2</v>
      </c>
      <c r="B207" s="144" t="s">
        <v>878</v>
      </c>
      <c r="C207" s="145">
        <f>C209+C208+C210</f>
        <v>0</v>
      </c>
      <c r="D207" s="145">
        <f>D209+D208+D210</f>
        <v>0</v>
      </c>
      <c r="E207" s="145">
        <f>E209+E208+E210</f>
        <v>0</v>
      </c>
    </row>
    <row r="208" spans="1:5" outlineLevel="3">
      <c r="A208" s="107"/>
      <c r="B208" s="106" t="s">
        <v>870</v>
      </c>
      <c r="C208" s="146">
        <v>0</v>
      </c>
      <c r="D208" s="146">
        <f t="shared" ref="D208:E210" si="15">C208</f>
        <v>0</v>
      </c>
      <c r="E208" s="146">
        <f t="shared" si="15"/>
        <v>0</v>
      </c>
    </row>
    <row r="209" spans="1:5" outlineLevel="3">
      <c r="A209" s="107"/>
      <c r="B209" s="106" t="s">
        <v>888</v>
      </c>
      <c r="C209" s="146"/>
      <c r="D209" s="146">
        <f t="shared" si="15"/>
        <v>0</v>
      </c>
      <c r="E209" s="146">
        <f t="shared" si="15"/>
        <v>0</v>
      </c>
    </row>
    <row r="210" spans="1:5" outlineLevel="3">
      <c r="A210" s="107"/>
      <c r="B210" s="106" t="s">
        <v>870</v>
      </c>
      <c r="C210" s="146">
        <v>0</v>
      </c>
      <c r="D210" s="146">
        <f t="shared" si="15"/>
        <v>0</v>
      </c>
      <c r="E210" s="146">
        <f t="shared" si="15"/>
        <v>0</v>
      </c>
    </row>
    <row r="211" spans="1:5" outlineLevel="2">
      <c r="A211" s="143">
        <v>3</v>
      </c>
      <c r="B211" s="144" t="s">
        <v>875</v>
      </c>
      <c r="C211" s="145">
        <f>C212</f>
        <v>0</v>
      </c>
      <c r="D211" s="145">
        <f>D212</f>
        <v>0</v>
      </c>
      <c r="E211" s="145">
        <f>E212</f>
        <v>0</v>
      </c>
    </row>
    <row r="212" spans="1:5" outlineLevel="3">
      <c r="A212" s="107"/>
      <c r="B212" s="106" t="s">
        <v>870</v>
      </c>
      <c r="C212" s="146">
        <v>0</v>
      </c>
      <c r="D212" s="146">
        <f>C212</f>
        <v>0</v>
      </c>
      <c r="E212" s="146">
        <f>D212</f>
        <v>0</v>
      </c>
    </row>
    <row r="213" spans="1:5" outlineLevel="2">
      <c r="A213" s="143">
        <v>4</v>
      </c>
      <c r="B213" s="144" t="s">
        <v>876</v>
      </c>
      <c r="C213" s="145">
        <f>C214</f>
        <v>0</v>
      </c>
      <c r="D213" s="145">
        <f>D214</f>
        <v>0</v>
      </c>
      <c r="E213" s="145">
        <f>E214</f>
        <v>0</v>
      </c>
    </row>
    <row r="214" spans="1:5" outlineLevel="3">
      <c r="A214" s="107"/>
      <c r="B214" s="106" t="s">
        <v>870</v>
      </c>
      <c r="C214" s="146">
        <v>0</v>
      </c>
      <c r="D214" s="146">
        <f>C214</f>
        <v>0</v>
      </c>
      <c r="E214" s="146">
        <f>D214</f>
        <v>0</v>
      </c>
    </row>
    <row r="215" spans="1:5" outlineLevel="1">
      <c r="A215" s="207" t="s">
        <v>889</v>
      </c>
      <c r="B215" s="20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43">
        <v>2</v>
      </c>
      <c r="B216" s="144" t="s">
        <v>878</v>
      </c>
      <c r="C216" s="145">
        <f>C219+C218+C217</f>
        <v>0</v>
      </c>
      <c r="D216" s="145">
        <f>D219+D218+D217</f>
        <v>0</v>
      </c>
      <c r="E216" s="145">
        <f>E219+E218+E217</f>
        <v>0</v>
      </c>
    </row>
    <row r="217" spans="1:5" outlineLevel="3">
      <c r="A217" s="107"/>
      <c r="B217" s="106" t="s">
        <v>870</v>
      </c>
      <c r="C217" s="146">
        <v>0</v>
      </c>
      <c r="D217" s="146">
        <f t="shared" ref="D217:E219" si="16">C217</f>
        <v>0</v>
      </c>
      <c r="E217" s="146">
        <f t="shared" si="16"/>
        <v>0</v>
      </c>
    </row>
    <row r="218" spans="1:5" s="150" customFormat="1" outlineLevel="3">
      <c r="A218" s="147"/>
      <c r="B218" s="148" t="s">
        <v>890</v>
      </c>
      <c r="C218" s="149"/>
      <c r="D218" s="149">
        <f t="shared" si="16"/>
        <v>0</v>
      </c>
      <c r="E218" s="149">
        <f t="shared" si="16"/>
        <v>0</v>
      </c>
    </row>
    <row r="219" spans="1:5" s="150" customFormat="1" outlineLevel="3">
      <c r="A219" s="147"/>
      <c r="B219" s="148" t="s">
        <v>891</v>
      </c>
      <c r="C219" s="149"/>
      <c r="D219" s="149">
        <f t="shared" si="16"/>
        <v>0</v>
      </c>
      <c r="E219" s="149">
        <f t="shared" si="16"/>
        <v>0</v>
      </c>
    </row>
    <row r="220" spans="1:5" outlineLevel="2">
      <c r="A220" s="143">
        <v>3</v>
      </c>
      <c r="B220" s="144" t="s">
        <v>875</v>
      </c>
      <c r="C220" s="145">
        <f>C221</f>
        <v>0</v>
      </c>
      <c r="D220" s="145">
        <f>D221</f>
        <v>0</v>
      </c>
      <c r="E220" s="145">
        <f>E221</f>
        <v>0</v>
      </c>
    </row>
    <row r="221" spans="1:5" outlineLevel="3">
      <c r="A221" s="107"/>
      <c r="B221" s="106" t="s">
        <v>870</v>
      </c>
      <c r="C221" s="146">
        <v>0</v>
      </c>
      <c r="D221" s="146">
        <f>C221</f>
        <v>0</v>
      </c>
      <c r="E221" s="146">
        <f>D221</f>
        <v>0</v>
      </c>
    </row>
    <row r="222" spans="1:5" outlineLevel="1">
      <c r="A222" s="207" t="s">
        <v>892</v>
      </c>
      <c r="B222" s="20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43">
        <v>2</v>
      </c>
      <c r="B223" s="144" t="s">
        <v>878</v>
      </c>
      <c r="C223" s="145">
        <f>C225+C226+C227+C224</f>
        <v>0</v>
      </c>
      <c r="D223" s="145">
        <f>D225+D226+D227+D224</f>
        <v>0</v>
      </c>
      <c r="E223" s="145">
        <f>E225+E226+E227+E224</f>
        <v>0</v>
      </c>
    </row>
    <row r="224" spans="1:5" outlineLevel="3">
      <c r="A224" s="107"/>
      <c r="B224" s="106" t="s">
        <v>870</v>
      </c>
      <c r="C224" s="146">
        <v>0</v>
      </c>
      <c r="D224" s="146">
        <f>C224</f>
        <v>0</v>
      </c>
      <c r="E224" s="146">
        <f>D224</f>
        <v>0</v>
      </c>
    </row>
    <row r="225" spans="1:5" outlineLevel="3">
      <c r="A225" s="107"/>
      <c r="B225" s="106" t="s">
        <v>893</v>
      </c>
      <c r="C225" s="146"/>
      <c r="D225" s="146">
        <f t="shared" ref="D225:E227" si="17">C225</f>
        <v>0</v>
      </c>
      <c r="E225" s="146">
        <f t="shared" si="17"/>
        <v>0</v>
      </c>
    </row>
    <row r="226" spans="1:5" outlineLevel="3">
      <c r="A226" s="107"/>
      <c r="B226" s="106" t="s">
        <v>894</v>
      </c>
      <c r="C226" s="146"/>
      <c r="D226" s="146">
        <f t="shared" si="17"/>
        <v>0</v>
      </c>
      <c r="E226" s="146">
        <f t="shared" si="17"/>
        <v>0</v>
      </c>
    </row>
    <row r="227" spans="1:5" outlineLevel="3">
      <c r="A227" s="107"/>
      <c r="B227" s="106" t="s">
        <v>895</v>
      </c>
      <c r="C227" s="146"/>
      <c r="D227" s="146">
        <f t="shared" si="17"/>
        <v>0</v>
      </c>
      <c r="E227" s="146">
        <f t="shared" si="17"/>
        <v>0</v>
      </c>
    </row>
    <row r="228" spans="1:5" outlineLevel="1">
      <c r="A228" s="207" t="s">
        <v>896</v>
      </c>
      <c r="B228" s="20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43">
        <v>2</v>
      </c>
      <c r="B229" s="144" t="s">
        <v>878</v>
      </c>
      <c r="C229" s="145">
        <f>C231+C232+C230</f>
        <v>0</v>
      </c>
      <c r="D229" s="145">
        <f>D231+D232+D230</f>
        <v>0</v>
      </c>
      <c r="E229" s="145">
        <f>E231+E232+E230</f>
        <v>0</v>
      </c>
    </row>
    <row r="230" spans="1:5" outlineLevel="3">
      <c r="A230" s="107"/>
      <c r="B230" s="106" t="s">
        <v>870</v>
      </c>
      <c r="C230" s="146">
        <v>0</v>
      </c>
      <c r="D230" s="146">
        <f t="shared" ref="D230:E232" si="18">C230</f>
        <v>0</v>
      </c>
      <c r="E230" s="146">
        <f t="shared" si="18"/>
        <v>0</v>
      </c>
    </row>
    <row r="231" spans="1:5" outlineLevel="3">
      <c r="A231" s="107"/>
      <c r="B231" s="106" t="s">
        <v>897</v>
      </c>
      <c r="C231" s="146">
        <v>0</v>
      </c>
      <c r="D231" s="146">
        <f t="shared" si="18"/>
        <v>0</v>
      </c>
      <c r="E231" s="146">
        <f t="shared" si="18"/>
        <v>0</v>
      </c>
    </row>
    <row r="232" spans="1:5" outlineLevel="3">
      <c r="A232" s="107"/>
      <c r="B232" s="106" t="s">
        <v>898</v>
      </c>
      <c r="C232" s="146"/>
      <c r="D232" s="146">
        <f t="shared" si="18"/>
        <v>0</v>
      </c>
      <c r="E232" s="146">
        <f t="shared" si="18"/>
        <v>0</v>
      </c>
    </row>
    <row r="233" spans="1:5" outlineLevel="2">
      <c r="A233" s="143">
        <v>3</v>
      </c>
      <c r="B233" s="144" t="s">
        <v>875</v>
      </c>
      <c r="C233" s="145">
        <f>C234</f>
        <v>0</v>
      </c>
      <c r="D233" s="145">
        <f>D234</f>
        <v>0</v>
      </c>
      <c r="E233" s="145">
        <f>E234</f>
        <v>0</v>
      </c>
    </row>
    <row r="234" spans="1:5" outlineLevel="3">
      <c r="A234" s="107"/>
      <c r="B234" s="106" t="s">
        <v>870</v>
      </c>
      <c r="C234" s="146">
        <v>0</v>
      </c>
      <c r="D234" s="146">
        <f>C234</f>
        <v>0</v>
      </c>
      <c r="E234" s="146">
        <f>D234</f>
        <v>0</v>
      </c>
    </row>
    <row r="235" spans="1:5" outlineLevel="1">
      <c r="A235" s="207" t="s">
        <v>899</v>
      </c>
      <c r="B235" s="20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43">
        <v>3</v>
      </c>
      <c r="B236" s="144" t="s">
        <v>875</v>
      </c>
      <c r="C236" s="145">
        <f>C237</f>
        <v>0</v>
      </c>
      <c r="D236" s="145">
        <f>D237</f>
        <v>0</v>
      </c>
      <c r="E236" s="145">
        <f>E237</f>
        <v>0</v>
      </c>
    </row>
    <row r="237" spans="1:5" outlineLevel="3">
      <c r="A237" s="107"/>
      <c r="B237" s="106" t="s">
        <v>870</v>
      </c>
      <c r="C237" s="146">
        <v>0</v>
      </c>
      <c r="D237" s="146">
        <f>C237</f>
        <v>0</v>
      </c>
      <c r="E237" s="146">
        <f>D237</f>
        <v>0</v>
      </c>
    </row>
    <row r="238" spans="1:5" outlineLevel="1">
      <c r="A238" s="207" t="s">
        <v>900</v>
      </c>
      <c r="B238" s="20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43">
        <v>2</v>
      </c>
      <c r="B239" s="144" t="s">
        <v>878</v>
      </c>
      <c r="C239" s="145">
        <f>C241+C242+C240</f>
        <v>0</v>
      </c>
      <c r="D239" s="145">
        <f>D241+D242+D240</f>
        <v>0</v>
      </c>
      <c r="E239" s="145">
        <f>E241+E242+E240</f>
        <v>0</v>
      </c>
    </row>
    <row r="240" spans="1:5" outlineLevel="3">
      <c r="A240" s="107"/>
      <c r="B240" s="106" t="s">
        <v>870</v>
      </c>
      <c r="C240" s="146">
        <v>0</v>
      </c>
      <c r="D240" s="146">
        <f t="shared" ref="D240:E242" si="19">C240</f>
        <v>0</v>
      </c>
      <c r="E240" s="146">
        <f t="shared" si="19"/>
        <v>0</v>
      </c>
    </row>
    <row r="241" spans="1:10" outlineLevel="3">
      <c r="A241" s="107"/>
      <c r="B241" s="106" t="s">
        <v>901</v>
      </c>
      <c r="C241" s="146"/>
      <c r="D241" s="146">
        <f t="shared" si="19"/>
        <v>0</v>
      </c>
      <c r="E241" s="146">
        <f t="shared" si="19"/>
        <v>0</v>
      </c>
    </row>
    <row r="242" spans="1:10" outlineLevel="3">
      <c r="A242" s="107"/>
      <c r="B242" s="106" t="s">
        <v>902</v>
      </c>
      <c r="C242" s="146"/>
      <c r="D242" s="146">
        <f t="shared" si="19"/>
        <v>0</v>
      </c>
      <c r="E242" s="146">
        <f t="shared" si="19"/>
        <v>0</v>
      </c>
    </row>
    <row r="243" spans="1:10" outlineLevel="1">
      <c r="A243" s="207" t="s">
        <v>903</v>
      </c>
      <c r="B243" s="20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43">
        <v>2</v>
      </c>
      <c r="B244" s="144" t="s">
        <v>878</v>
      </c>
      <c r="C244" s="145">
        <f>C246+C247+C248+C249+C245</f>
        <v>0</v>
      </c>
      <c r="D244" s="145">
        <f>D246+D247+D248+D249+D245</f>
        <v>0</v>
      </c>
      <c r="E244" s="145">
        <f>E246+E247+E248+E249+E245</f>
        <v>0</v>
      </c>
    </row>
    <row r="245" spans="1:10" outlineLevel="3">
      <c r="A245" s="107"/>
      <c r="B245" s="106" t="s">
        <v>870</v>
      </c>
      <c r="C245" s="146">
        <v>0</v>
      </c>
      <c r="D245" s="146">
        <f>C245</f>
        <v>0</v>
      </c>
      <c r="E245" s="146">
        <f>D245</f>
        <v>0</v>
      </c>
    </row>
    <row r="246" spans="1:10" outlineLevel="3">
      <c r="A246" s="107"/>
      <c r="B246" s="106" t="s">
        <v>891</v>
      </c>
      <c r="C246" s="146"/>
      <c r="D246" s="146">
        <f t="shared" ref="D246:E249" si="20">C246</f>
        <v>0</v>
      </c>
      <c r="E246" s="146">
        <f t="shared" si="20"/>
        <v>0</v>
      </c>
    </row>
    <row r="247" spans="1:10" outlineLevel="3">
      <c r="A247" s="107"/>
      <c r="B247" s="106" t="s">
        <v>904</v>
      </c>
      <c r="C247" s="146"/>
      <c r="D247" s="146">
        <f t="shared" si="20"/>
        <v>0</v>
      </c>
      <c r="E247" s="146">
        <f t="shared" si="20"/>
        <v>0</v>
      </c>
    </row>
    <row r="248" spans="1:10" outlineLevel="3">
      <c r="A248" s="107"/>
      <c r="B248" s="106" t="s">
        <v>898</v>
      </c>
      <c r="C248" s="146"/>
      <c r="D248" s="146">
        <f t="shared" si="20"/>
        <v>0</v>
      </c>
      <c r="E248" s="146">
        <f t="shared" si="20"/>
        <v>0</v>
      </c>
    </row>
    <row r="249" spans="1:10" outlineLevel="3">
      <c r="A249" s="107"/>
      <c r="B249" s="106" t="s">
        <v>905</v>
      </c>
      <c r="C249" s="146"/>
      <c r="D249" s="146">
        <f t="shared" si="20"/>
        <v>0</v>
      </c>
      <c r="E249" s="146">
        <f t="shared" si="20"/>
        <v>0</v>
      </c>
    </row>
    <row r="250" spans="1:10" outlineLevel="1">
      <c r="A250" s="207" t="s">
        <v>906</v>
      </c>
      <c r="B250" s="20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107"/>
      <c r="B251" s="106" t="s">
        <v>870</v>
      </c>
      <c r="C251" s="146">
        <v>0</v>
      </c>
      <c r="D251" s="146">
        <f>C251</f>
        <v>0</v>
      </c>
      <c r="E251" s="146">
        <f>D251</f>
        <v>0</v>
      </c>
    </row>
    <row r="252" spans="1:10" outlineLevel="3">
      <c r="A252" s="107"/>
      <c r="B252" s="106" t="s">
        <v>907</v>
      </c>
      <c r="C252" s="146">
        <v>0</v>
      </c>
      <c r="D252" s="146">
        <f>C252</f>
        <v>0</v>
      </c>
      <c r="E252" s="146">
        <f>D252</f>
        <v>0</v>
      </c>
    </row>
    <row r="256" spans="1:10" ht="18.5">
      <c r="A256" s="200" t="s">
        <v>67</v>
      </c>
      <c r="B256" s="200"/>
      <c r="C256" s="200"/>
      <c r="D256" s="174" t="s">
        <v>868</v>
      </c>
      <c r="E256" s="174" t="s">
        <v>869</v>
      </c>
      <c r="G256" s="48" t="s">
        <v>613</v>
      </c>
      <c r="H256" s="49">
        <f>C257+C559</f>
        <v>1629037.9839999999</v>
      </c>
      <c r="I256" s="50"/>
      <c r="J256" s="51" t="b">
        <f>AND(H256=I256)</f>
        <v>0</v>
      </c>
    </row>
    <row r="257" spans="1:10">
      <c r="A257" s="192" t="s">
        <v>60</v>
      </c>
      <c r="B257" s="193"/>
      <c r="C257" s="38">
        <f>C258+C550</f>
        <v>683505.125</v>
      </c>
      <c r="D257" s="38">
        <f>D258+D550</f>
        <v>683505.125</v>
      </c>
      <c r="E257" s="38">
        <f>E258+E550</f>
        <v>683505.125</v>
      </c>
      <c r="G257" s="40" t="s">
        <v>60</v>
      </c>
      <c r="H257" s="42">
        <f>C257</f>
        <v>683505.125</v>
      </c>
      <c r="I257" s="43"/>
      <c r="J257" s="41" t="b">
        <f>AND(H257=I257)</f>
        <v>0</v>
      </c>
    </row>
    <row r="258" spans="1:10">
      <c r="A258" s="186" t="s">
        <v>288</v>
      </c>
      <c r="B258" s="187"/>
      <c r="C258" s="37">
        <f>C259+C339+C483+C547</f>
        <v>669999.36699999997</v>
      </c>
      <c r="D258" s="37">
        <f>D259+D339+D483+D547</f>
        <v>669999.36699999997</v>
      </c>
      <c r="E258" s="37">
        <f>E259+E339+E483+E547</f>
        <v>669999.36699999997</v>
      </c>
      <c r="G258" s="40" t="s">
        <v>57</v>
      </c>
      <c r="H258" s="42">
        <f t="shared" ref="H258:H321" si="21">C258</f>
        <v>669999.36699999997</v>
      </c>
      <c r="I258" s="43"/>
      <c r="J258" s="41" t="b">
        <f>AND(H258=I258)</f>
        <v>0</v>
      </c>
    </row>
    <row r="259" spans="1:10">
      <c r="A259" s="188" t="s">
        <v>289</v>
      </c>
      <c r="B259" s="189"/>
      <c r="C259" s="34">
        <f>C260+C263+C314</f>
        <v>374898.12799999997</v>
      </c>
      <c r="D259" s="34">
        <f>D260+D263+D314</f>
        <v>374898.12799999997</v>
      </c>
      <c r="E259" s="34">
        <f>E260+E263+E314</f>
        <v>374898.12799999997</v>
      </c>
      <c r="G259" s="40" t="s">
        <v>614</v>
      </c>
      <c r="H259" s="42">
        <f t="shared" si="21"/>
        <v>374898.12799999997</v>
      </c>
      <c r="I259" s="43"/>
      <c r="J259" s="41" t="b">
        <f>AND(H259=I259)</f>
        <v>0</v>
      </c>
    </row>
    <row r="260" spans="1:10" outlineLevel="1">
      <c r="A260" s="190" t="s">
        <v>290</v>
      </c>
      <c r="B260" s="191"/>
      <c r="C260" s="33">
        <f>SUM(C261:C262)</f>
        <v>4032</v>
      </c>
      <c r="D260" s="33">
        <f>SUM(D261:D262)</f>
        <v>4032</v>
      </c>
      <c r="E260" s="33">
        <f>SUM(E261:E262)</f>
        <v>4032</v>
      </c>
      <c r="H260" s="42">
        <f t="shared" si="21"/>
        <v>4032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2">
        <f t="shared" si="21"/>
        <v>960</v>
      </c>
    </row>
    <row r="262" spans="1:10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2">
        <f t="shared" si="21"/>
        <v>3072</v>
      </c>
    </row>
    <row r="263" spans="1:10" outlineLevel="1">
      <c r="A263" s="190" t="s">
        <v>291</v>
      </c>
      <c r="B263" s="191"/>
      <c r="C263" s="33">
        <f>C264+C265+C289+C296+C298+C302+C305+C308+C313</f>
        <v>370866.12799999997</v>
      </c>
      <c r="D263" s="33">
        <f>D264+D265+D289+D296+D298+D302+D305+D308+D313</f>
        <v>370866.12799999997</v>
      </c>
      <c r="E263" s="33">
        <f>E264+E265+E289+E296+E298+E302+E305+E308+E313</f>
        <v>370866.12799999997</v>
      </c>
      <c r="H263" s="42">
        <f t="shared" si="21"/>
        <v>370866.12799999997</v>
      </c>
    </row>
    <row r="264" spans="1:10" outlineLevel="2">
      <c r="A264" s="6">
        <v>1101</v>
      </c>
      <c r="B264" s="4" t="s">
        <v>34</v>
      </c>
      <c r="C264" s="5">
        <v>166775.57199999999</v>
      </c>
      <c r="D264" s="5">
        <f>C264</f>
        <v>166775.57199999999</v>
      </c>
      <c r="E264" s="5">
        <f>D264</f>
        <v>166775.57199999999</v>
      </c>
      <c r="H264" s="42">
        <f t="shared" si="21"/>
        <v>166775.57199999999</v>
      </c>
    </row>
    <row r="265" spans="1:10" outlineLevel="2">
      <c r="A265" s="6">
        <v>1101</v>
      </c>
      <c r="B265" s="4" t="s">
        <v>35</v>
      </c>
      <c r="C265" s="5">
        <f>SUM(C266:C288)</f>
        <v>122928</v>
      </c>
      <c r="D265" s="5">
        <f>SUM(D266:D288)</f>
        <v>122928</v>
      </c>
      <c r="E265" s="5">
        <f>SUM(E266:E288)</f>
        <v>122928</v>
      </c>
      <c r="H265" s="42">
        <f t="shared" si="21"/>
        <v>122928</v>
      </c>
    </row>
    <row r="266" spans="1:10" outlineLevel="3">
      <c r="A266" s="30"/>
      <c r="B266" s="29" t="s">
        <v>240</v>
      </c>
      <c r="C266" s="31">
        <v>7901</v>
      </c>
      <c r="D266" s="31">
        <f>C266</f>
        <v>7901</v>
      </c>
      <c r="E266" s="31">
        <f>D266</f>
        <v>7901</v>
      </c>
      <c r="H266" s="42">
        <f t="shared" si="21"/>
        <v>7901</v>
      </c>
    </row>
    <row r="267" spans="1:10" outlineLevel="3">
      <c r="A267" s="30"/>
      <c r="B267" s="29" t="s">
        <v>241</v>
      </c>
      <c r="C267" s="31">
        <v>77602</v>
      </c>
      <c r="D267" s="31">
        <f t="shared" ref="D267:E282" si="22">C267</f>
        <v>77602</v>
      </c>
      <c r="E267" s="31">
        <f t="shared" si="22"/>
        <v>77602</v>
      </c>
      <c r="H267" s="42">
        <f t="shared" si="21"/>
        <v>77602</v>
      </c>
    </row>
    <row r="268" spans="1:10" outlineLevel="3">
      <c r="A268" s="30"/>
      <c r="B268" s="29" t="s">
        <v>242</v>
      </c>
      <c r="C268" s="31"/>
      <c r="D268" s="31">
        <f t="shared" si="22"/>
        <v>0</v>
      </c>
      <c r="E268" s="31">
        <f t="shared" si="22"/>
        <v>0</v>
      </c>
      <c r="H268" s="42">
        <f t="shared" si="21"/>
        <v>0</v>
      </c>
    </row>
    <row r="269" spans="1:10" outlineLevel="3">
      <c r="A269" s="30"/>
      <c r="B269" s="29" t="s">
        <v>243</v>
      </c>
      <c r="C269" s="31"/>
      <c r="D269" s="31">
        <f t="shared" si="22"/>
        <v>0</v>
      </c>
      <c r="E269" s="31">
        <f t="shared" si="22"/>
        <v>0</v>
      </c>
      <c r="H269" s="42">
        <f t="shared" si="21"/>
        <v>0</v>
      </c>
    </row>
    <row r="270" spans="1:10" outlineLevel="3">
      <c r="A270" s="30"/>
      <c r="B270" s="29" t="s">
        <v>244</v>
      </c>
      <c r="C270" s="31"/>
      <c r="D270" s="31">
        <f t="shared" si="22"/>
        <v>0</v>
      </c>
      <c r="E270" s="31">
        <f t="shared" si="22"/>
        <v>0</v>
      </c>
      <c r="H270" s="42">
        <f t="shared" si="21"/>
        <v>0</v>
      </c>
    </row>
    <row r="271" spans="1:10" outlineLevel="3">
      <c r="A271" s="30"/>
      <c r="B271" s="29" t="s">
        <v>245</v>
      </c>
      <c r="C271" s="31">
        <v>10977</v>
      </c>
      <c r="D271" s="31">
        <f t="shared" si="22"/>
        <v>10977</v>
      </c>
      <c r="E271" s="31">
        <f t="shared" si="22"/>
        <v>10977</v>
      </c>
      <c r="H271" s="42">
        <f t="shared" si="21"/>
        <v>10977</v>
      </c>
    </row>
    <row r="272" spans="1:10" outlineLevel="3">
      <c r="A272" s="30"/>
      <c r="B272" s="29" t="s">
        <v>246</v>
      </c>
      <c r="C272" s="31"/>
      <c r="D272" s="31">
        <f t="shared" si="22"/>
        <v>0</v>
      </c>
      <c r="E272" s="31">
        <f t="shared" si="22"/>
        <v>0</v>
      </c>
      <c r="H272" s="42">
        <f t="shared" si="21"/>
        <v>0</v>
      </c>
    </row>
    <row r="273" spans="1:8" outlineLevel="3">
      <c r="A273" s="30"/>
      <c r="B273" s="29" t="s">
        <v>247</v>
      </c>
      <c r="C273" s="31"/>
      <c r="D273" s="31">
        <f t="shared" si="22"/>
        <v>0</v>
      </c>
      <c r="E273" s="31">
        <f t="shared" si="22"/>
        <v>0</v>
      </c>
      <c r="H273" s="42">
        <f t="shared" si="21"/>
        <v>0</v>
      </c>
    </row>
    <row r="274" spans="1:8" outlineLevel="3">
      <c r="A274" s="30"/>
      <c r="B274" s="29" t="s">
        <v>248</v>
      </c>
      <c r="C274" s="31"/>
      <c r="D274" s="31">
        <f t="shared" si="22"/>
        <v>0</v>
      </c>
      <c r="E274" s="31">
        <f t="shared" si="22"/>
        <v>0</v>
      </c>
      <c r="H274" s="42">
        <f t="shared" si="21"/>
        <v>0</v>
      </c>
    </row>
    <row r="275" spans="1:8" outlineLevel="3">
      <c r="A275" s="30"/>
      <c r="B275" s="29" t="s">
        <v>249</v>
      </c>
      <c r="C275" s="31"/>
      <c r="D275" s="31">
        <f t="shared" si="22"/>
        <v>0</v>
      </c>
      <c r="E275" s="31">
        <f t="shared" si="22"/>
        <v>0</v>
      </c>
      <c r="H275" s="42">
        <f t="shared" si="21"/>
        <v>0</v>
      </c>
    </row>
    <row r="276" spans="1:8" outlineLevel="3">
      <c r="A276" s="30"/>
      <c r="B276" s="29" t="s">
        <v>250</v>
      </c>
      <c r="C276" s="31"/>
      <c r="D276" s="31">
        <f t="shared" si="22"/>
        <v>0</v>
      </c>
      <c r="E276" s="31">
        <f t="shared" si="22"/>
        <v>0</v>
      </c>
      <c r="H276" s="42">
        <f t="shared" si="21"/>
        <v>0</v>
      </c>
    </row>
    <row r="277" spans="1:8" outlineLevel="3">
      <c r="A277" s="30"/>
      <c r="B277" s="29" t="s">
        <v>251</v>
      </c>
      <c r="C277" s="31"/>
      <c r="D277" s="31">
        <f t="shared" si="22"/>
        <v>0</v>
      </c>
      <c r="E277" s="31">
        <f t="shared" si="22"/>
        <v>0</v>
      </c>
      <c r="H277" s="42">
        <f t="shared" si="21"/>
        <v>0</v>
      </c>
    </row>
    <row r="278" spans="1:8" outlineLevel="3">
      <c r="A278" s="30"/>
      <c r="B278" s="29" t="s">
        <v>252</v>
      </c>
      <c r="C278" s="31"/>
      <c r="D278" s="31">
        <f t="shared" si="22"/>
        <v>0</v>
      </c>
      <c r="E278" s="31">
        <f t="shared" si="22"/>
        <v>0</v>
      </c>
      <c r="H278" s="42">
        <f t="shared" si="21"/>
        <v>0</v>
      </c>
    </row>
    <row r="279" spans="1:8" outlineLevel="3">
      <c r="A279" s="30"/>
      <c r="B279" s="29" t="s">
        <v>253</v>
      </c>
      <c r="C279" s="31"/>
      <c r="D279" s="31">
        <f t="shared" si="22"/>
        <v>0</v>
      </c>
      <c r="E279" s="31">
        <f t="shared" si="22"/>
        <v>0</v>
      </c>
      <c r="H279" s="42">
        <f t="shared" si="21"/>
        <v>0</v>
      </c>
    </row>
    <row r="280" spans="1:8" outlineLevel="3">
      <c r="A280" s="30"/>
      <c r="B280" s="29" t="s">
        <v>254</v>
      </c>
      <c r="C280" s="31"/>
      <c r="D280" s="31">
        <f t="shared" si="22"/>
        <v>0</v>
      </c>
      <c r="E280" s="31">
        <f t="shared" si="22"/>
        <v>0</v>
      </c>
      <c r="H280" s="42">
        <f t="shared" si="21"/>
        <v>0</v>
      </c>
    </row>
    <row r="281" spans="1:8" outlineLevel="3">
      <c r="A281" s="30"/>
      <c r="B281" s="29" t="s">
        <v>255</v>
      </c>
      <c r="C281" s="31"/>
      <c r="D281" s="31">
        <f t="shared" si="22"/>
        <v>0</v>
      </c>
      <c r="E281" s="31">
        <f t="shared" si="22"/>
        <v>0</v>
      </c>
      <c r="H281" s="42">
        <f t="shared" si="21"/>
        <v>0</v>
      </c>
    </row>
    <row r="282" spans="1:8" outlineLevel="3">
      <c r="A282" s="30"/>
      <c r="B282" s="29" t="s">
        <v>256</v>
      </c>
      <c r="C282" s="31"/>
      <c r="D282" s="31">
        <f t="shared" si="22"/>
        <v>0</v>
      </c>
      <c r="E282" s="31">
        <f t="shared" si="22"/>
        <v>0</v>
      </c>
      <c r="H282" s="42">
        <f t="shared" si="21"/>
        <v>0</v>
      </c>
    </row>
    <row r="283" spans="1:8" outlineLevel="3">
      <c r="A283" s="30"/>
      <c r="B283" s="29" t="s">
        <v>257</v>
      </c>
      <c r="C283" s="31"/>
      <c r="D283" s="31">
        <f t="shared" ref="D283:E288" si="23">C283</f>
        <v>0</v>
      </c>
      <c r="E283" s="31">
        <f t="shared" si="23"/>
        <v>0</v>
      </c>
      <c r="H283" s="42">
        <f t="shared" si="21"/>
        <v>0</v>
      </c>
    </row>
    <row r="284" spans="1:8" outlineLevel="3">
      <c r="A284" s="30"/>
      <c r="B284" s="29" t="s">
        <v>258</v>
      </c>
      <c r="C284" s="31"/>
      <c r="D284" s="31">
        <f t="shared" si="23"/>
        <v>0</v>
      </c>
      <c r="E284" s="31">
        <f t="shared" si="23"/>
        <v>0</v>
      </c>
      <c r="H284" s="42">
        <f t="shared" si="21"/>
        <v>0</v>
      </c>
    </row>
    <row r="285" spans="1:8" outlineLevel="3">
      <c r="A285" s="30"/>
      <c r="B285" s="29" t="s">
        <v>259</v>
      </c>
      <c r="C285" s="31"/>
      <c r="D285" s="31">
        <f t="shared" si="23"/>
        <v>0</v>
      </c>
      <c r="E285" s="31">
        <f t="shared" si="23"/>
        <v>0</v>
      </c>
      <c r="H285" s="42">
        <f t="shared" si="21"/>
        <v>0</v>
      </c>
    </row>
    <row r="286" spans="1:8" outlineLevel="3">
      <c r="A286" s="30"/>
      <c r="B286" s="29" t="s">
        <v>260</v>
      </c>
      <c r="C286" s="31">
        <v>23739</v>
      </c>
      <c r="D286" s="31">
        <f t="shared" si="23"/>
        <v>23739</v>
      </c>
      <c r="E286" s="31">
        <f t="shared" si="23"/>
        <v>23739</v>
      </c>
      <c r="H286" s="42">
        <f t="shared" si="21"/>
        <v>23739</v>
      </c>
    </row>
    <row r="287" spans="1:8" outlineLevel="3">
      <c r="A287" s="30"/>
      <c r="B287" s="29" t="s">
        <v>261</v>
      </c>
      <c r="C287" s="31">
        <v>2709</v>
      </c>
      <c r="D287" s="31">
        <f t="shared" si="23"/>
        <v>2709</v>
      </c>
      <c r="E287" s="31">
        <f t="shared" si="23"/>
        <v>2709</v>
      </c>
      <c r="H287" s="42">
        <f t="shared" si="21"/>
        <v>2709</v>
      </c>
    </row>
    <row r="288" spans="1:8" outlineLevel="3">
      <c r="A288" s="30"/>
      <c r="B288" s="29" t="s">
        <v>262</v>
      </c>
      <c r="C288" s="31"/>
      <c r="D288" s="31">
        <f t="shared" si="23"/>
        <v>0</v>
      </c>
      <c r="E288" s="31">
        <f t="shared" si="23"/>
        <v>0</v>
      </c>
      <c r="H288" s="42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4300</v>
      </c>
      <c r="D289" s="5">
        <f>SUM(D290:D295)</f>
        <v>4300</v>
      </c>
      <c r="E289" s="5">
        <f>SUM(E290:E295)</f>
        <v>4300</v>
      </c>
      <c r="H289" s="42">
        <f t="shared" si="21"/>
        <v>4300</v>
      </c>
    </row>
    <row r="290" spans="1:8" outlineLevel="3">
      <c r="A290" s="30"/>
      <c r="B290" s="29" t="s">
        <v>263</v>
      </c>
      <c r="C290" s="31">
        <v>2700</v>
      </c>
      <c r="D290" s="31">
        <f>C290</f>
        <v>2700</v>
      </c>
      <c r="E290" s="31">
        <f>D290</f>
        <v>2700</v>
      </c>
      <c r="H290" s="42">
        <f t="shared" si="21"/>
        <v>2700</v>
      </c>
    </row>
    <row r="291" spans="1:8" outlineLevel="3">
      <c r="A291" s="30"/>
      <c r="B291" s="29" t="s">
        <v>264</v>
      </c>
      <c r="C291" s="31"/>
      <c r="D291" s="31">
        <f t="shared" ref="D291:E295" si="24">C291</f>
        <v>0</v>
      </c>
      <c r="E291" s="31">
        <f t="shared" si="24"/>
        <v>0</v>
      </c>
      <c r="H291" s="42">
        <f t="shared" si="21"/>
        <v>0</v>
      </c>
    </row>
    <row r="292" spans="1:8" outlineLevel="3">
      <c r="A292" s="30"/>
      <c r="B292" s="29" t="s">
        <v>265</v>
      </c>
      <c r="C292" s="31"/>
      <c r="D292" s="31">
        <f t="shared" si="24"/>
        <v>0</v>
      </c>
      <c r="E292" s="31">
        <f t="shared" si="24"/>
        <v>0</v>
      </c>
      <c r="H292" s="42">
        <f t="shared" si="21"/>
        <v>0</v>
      </c>
    </row>
    <row r="293" spans="1:8" outlineLevel="3">
      <c r="A293" s="30"/>
      <c r="B293" s="29" t="s">
        <v>266</v>
      </c>
      <c r="C293" s="31">
        <v>940</v>
      </c>
      <c r="D293" s="31">
        <f t="shared" si="24"/>
        <v>940</v>
      </c>
      <c r="E293" s="31">
        <f t="shared" si="24"/>
        <v>940</v>
      </c>
      <c r="H293" s="42">
        <f t="shared" si="21"/>
        <v>940</v>
      </c>
    </row>
    <row r="294" spans="1:8" outlineLevel="3">
      <c r="A294" s="30"/>
      <c r="B294" s="29" t="s">
        <v>267</v>
      </c>
      <c r="C294" s="31"/>
      <c r="D294" s="31">
        <f t="shared" si="24"/>
        <v>0</v>
      </c>
      <c r="E294" s="31">
        <f t="shared" si="24"/>
        <v>0</v>
      </c>
      <c r="H294" s="42">
        <f t="shared" si="21"/>
        <v>0</v>
      </c>
    </row>
    <row r="295" spans="1:8" outlineLevel="3">
      <c r="A295" s="30"/>
      <c r="B295" s="29" t="s">
        <v>268</v>
      </c>
      <c r="C295" s="31">
        <v>660</v>
      </c>
      <c r="D295" s="31">
        <f t="shared" si="24"/>
        <v>660</v>
      </c>
      <c r="E295" s="31">
        <f t="shared" si="24"/>
        <v>660</v>
      </c>
      <c r="H295" s="42">
        <f t="shared" si="21"/>
        <v>660</v>
      </c>
    </row>
    <row r="296" spans="1:8" outlineLevel="2">
      <c r="A296" s="6">
        <v>1101</v>
      </c>
      <c r="B296" s="4" t="s">
        <v>269</v>
      </c>
      <c r="C296" s="5">
        <f>SUM(C297)</f>
        <v>300</v>
      </c>
      <c r="D296" s="5">
        <f>SUM(D297)</f>
        <v>300</v>
      </c>
      <c r="E296" s="5">
        <f>SUM(E297)</f>
        <v>300</v>
      </c>
      <c r="H296" s="42">
        <f t="shared" si="21"/>
        <v>300</v>
      </c>
    </row>
    <row r="297" spans="1:8" outlineLevel="3">
      <c r="A297" s="30"/>
      <c r="B297" s="29" t="s">
        <v>133</v>
      </c>
      <c r="C297" s="31">
        <v>300</v>
      </c>
      <c r="D297" s="31">
        <f>C297</f>
        <v>300</v>
      </c>
      <c r="E297" s="31">
        <f>D297</f>
        <v>300</v>
      </c>
      <c r="H297" s="42">
        <f t="shared" si="21"/>
        <v>300</v>
      </c>
    </row>
    <row r="298" spans="1:8" outlineLevel="2">
      <c r="A298" s="6">
        <v>1101</v>
      </c>
      <c r="B298" s="4" t="s">
        <v>37</v>
      </c>
      <c r="C298" s="5">
        <f>SUM(C299:C301)</f>
        <v>12000</v>
      </c>
      <c r="D298" s="5">
        <f>SUM(D299:D301)</f>
        <v>12000</v>
      </c>
      <c r="E298" s="5">
        <f>SUM(E299:E301)</f>
        <v>12000</v>
      </c>
      <c r="H298" s="42">
        <f t="shared" si="21"/>
        <v>12000</v>
      </c>
    </row>
    <row r="299" spans="1:8" outlineLevel="3">
      <c r="A299" s="30"/>
      <c r="B299" s="29" t="s">
        <v>270</v>
      </c>
      <c r="C299" s="31">
        <v>2412</v>
      </c>
      <c r="D299" s="31">
        <f t="shared" ref="D299:E301" si="25">C299</f>
        <v>2412</v>
      </c>
      <c r="E299" s="31">
        <f t="shared" si="25"/>
        <v>2412</v>
      </c>
      <c r="H299" s="42">
        <f t="shared" si="21"/>
        <v>2412</v>
      </c>
    </row>
    <row r="300" spans="1:8" outlineLevel="3">
      <c r="A300" s="30"/>
      <c r="B300" s="29" t="s">
        <v>271</v>
      </c>
      <c r="C300" s="31">
        <v>9588</v>
      </c>
      <c r="D300" s="31">
        <f t="shared" si="25"/>
        <v>9588</v>
      </c>
      <c r="E300" s="31">
        <f t="shared" si="25"/>
        <v>9588</v>
      </c>
      <c r="H300" s="42">
        <f t="shared" si="21"/>
        <v>9588</v>
      </c>
    </row>
    <row r="301" spans="1:8" outlineLevel="3">
      <c r="A301" s="30"/>
      <c r="B301" s="29" t="s">
        <v>272</v>
      </c>
      <c r="C301" s="31"/>
      <c r="D301" s="31">
        <f t="shared" si="25"/>
        <v>0</v>
      </c>
      <c r="E301" s="31">
        <f t="shared" si="25"/>
        <v>0</v>
      </c>
      <c r="H301" s="42">
        <f t="shared" si="21"/>
        <v>0</v>
      </c>
    </row>
    <row r="302" spans="1:8" outlineLevel="2">
      <c r="A302" s="6">
        <v>1101</v>
      </c>
      <c r="B302" s="4" t="s">
        <v>273</v>
      </c>
      <c r="C302" s="5">
        <f>SUM(C303:C304)</f>
        <v>2000</v>
      </c>
      <c r="D302" s="5">
        <f>SUM(D303:D304)</f>
        <v>2000</v>
      </c>
      <c r="E302" s="5">
        <f>SUM(E303:E304)</f>
        <v>2000</v>
      </c>
      <c r="H302" s="42">
        <f t="shared" si="21"/>
        <v>2000</v>
      </c>
    </row>
    <row r="303" spans="1:8" outlineLevel="3">
      <c r="A303" s="30"/>
      <c r="B303" s="29" t="s">
        <v>274</v>
      </c>
      <c r="C303" s="31">
        <v>500</v>
      </c>
      <c r="D303" s="31">
        <f>C303</f>
        <v>500</v>
      </c>
      <c r="E303" s="31">
        <f>D303</f>
        <v>500</v>
      </c>
      <c r="H303" s="42">
        <f t="shared" si="21"/>
        <v>500</v>
      </c>
    </row>
    <row r="304" spans="1:8" outlineLevel="3">
      <c r="A304" s="30"/>
      <c r="B304" s="29" t="s">
        <v>275</v>
      </c>
      <c r="C304" s="31">
        <v>1500</v>
      </c>
      <c r="D304" s="31">
        <f>C304</f>
        <v>1500</v>
      </c>
      <c r="E304" s="31">
        <f>D304</f>
        <v>1500</v>
      </c>
      <c r="H304" s="42">
        <f t="shared" si="21"/>
        <v>1500</v>
      </c>
    </row>
    <row r="305" spans="1:8" outlineLevel="2">
      <c r="A305" s="6">
        <v>1101</v>
      </c>
      <c r="B305" s="4" t="s">
        <v>38</v>
      </c>
      <c r="C305" s="5">
        <f>SUM(C306:C307)</f>
        <v>4806.3320000000003</v>
      </c>
      <c r="D305" s="5">
        <f>SUM(D306:D307)</f>
        <v>4806.3320000000003</v>
      </c>
      <c r="E305" s="5">
        <f>SUM(E306:E307)</f>
        <v>4806.3320000000003</v>
      </c>
      <c r="H305" s="42">
        <f t="shared" si="21"/>
        <v>4806.3320000000003</v>
      </c>
    </row>
    <row r="306" spans="1:8" outlineLevel="3">
      <c r="A306" s="30"/>
      <c r="B306" s="29" t="s">
        <v>276</v>
      </c>
      <c r="C306" s="31">
        <v>3455.1320000000001</v>
      </c>
      <c r="D306" s="31">
        <f>C306</f>
        <v>3455.1320000000001</v>
      </c>
      <c r="E306" s="31">
        <f>D306</f>
        <v>3455.1320000000001</v>
      </c>
      <c r="H306" s="42">
        <f t="shared" si="21"/>
        <v>3455.1320000000001</v>
      </c>
    </row>
    <row r="307" spans="1:8" outlineLevel="3">
      <c r="A307" s="30"/>
      <c r="B307" s="29" t="s">
        <v>277</v>
      </c>
      <c r="C307" s="31">
        <v>1351.2</v>
      </c>
      <c r="D307" s="31">
        <f>C307</f>
        <v>1351.2</v>
      </c>
      <c r="E307" s="31">
        <f>D307</f>
        <v>1351.2</v>
      </c>
      <c r="H307" s="42">
        <f t="shared" si="21"/>
        <v>1351.2</v>
      </c>
    </row>
    <row r="308" spans="1:8" outlineLevel="2">
      <c r="A308" s="6">
        <v>1101</v>
      </c>
      <c r="B308" s="4" t="s">
        <v>39</v>
      </c>
      <c r="C308" s="5">
        <f>SUM(C309:C312)</f>
        <v>57756.224000000002</v>
      </c>
      <c r="D308" s="5">
        <f>SUM(D309:D312)</f>
        <v>57756.224000000002</v>
      </c>
      <c r="E308" s="5">
        <f>SUM(E309:E312)</f>
        <v>57756.224000000002</v>
      </c>
      <c r="H308" s="42">
        <f t="shared" si="21"/>
        <v>57756.224000000002</v>
      </c>
    </row>
    <row r="309" spans="1:8" outlineLevel="3">
      <c r="A309" s="30"/>
      <c r="B309" s="29" t="s">
        <v>278</v>
      </c>
      <c r="C309" s="31">
        <v>42438.616000000002</v>
      </c>
      <c r="D309" s="31">
        <f>C309</f>
        <v>42438.616000000002</v>
      </c>
      <c r="E309" s="31">
        <f>D309</f>
        <v>42438.616000000002</v>
      </c>
      <c r="H309" s="42">
        <f t="shared" si="21"/>
        <v>42438.616000000002</v>
      </c>
    </row>
    <row r="310" spans="1:8" outlineLevel="3">
      <c r="A310" s="30"/>
      <c r="B310" s="29" t="s">
        <v>279</v>
      </c>
      <c r="C310" s="31">
        <v>12006.884</v>
      </c>
      <c r="D310" s="31">
        <f t="shared" ref="D310:E312" si="26">C310</f>
        <v>12006.884</v>
      </c>
      <c r="E310" s="31">
        <f t="shared" si="26"/>
        <v>12006.884</v>
      </c>
      <c r="H310" s="42">
        <f t="shared" si="21"/>
        <v>12006.884</v>
      </c>
    </row>
    <row r="311" spans="1:8" outlineLevel="3">
      <c r="A311" s="30"/>
      <c r="B311" s="29" t="s">
        <v>280</v>
      </c>
      <c r="C311" s="31"/>
      <c r="D311" s="31">
        <f t="shared" si="26"/>
        <v>0</v>
      </c>
      <c r="E311" s="31">
        <f t="shared" si="26"/>
        <v>0</v>
      </c>
      <c r="H311" s="42">
        <f t="shared" si="21"/>
        <v>0</v>
      </c>
    </row>
    <row r="312" spans="1:8" outlineLevel="3">
      <c r="A312" s="30"/>
      <c r="B312" s="29" t="s">
        <v>281</v>
      </c>
      <c r="C312" s="31">
        <v>3310.7240000000002</v>
      </c>
      <c r="D312" s="31">
        <f t="shared" si="26"/>
        <v>3310.7240000000002</v>
      </c>
      <c r="E312" s="31">
        <f t="shared" si="26"/>
        <v>3310.7240000000002</v>
      </c>
      <c r="H312" s="42">
        <f t="shared" si="21"/>
        <v>3310.7240000000002</v>
      </c>
    </row>
    <row r="313" spans="1:8" outlineLevel="2">
      <c r="A313" s="6">
        <v>1101</v>
      </c>
      <c r="B313" s="4" t="s">
        <v>134</v>
      </c>
      <c r="C313" s="5">
        <v>0</v>
      </c>
      <c r="D313" s="5">
        <f>C313</f>
        <v>0</v>
      </c>
      <c r="E313" s="5">
        <f>D313</f>
        <v>0</v>
      </c>
      <c r="H313" s="42">
        <f t="shared" si="21"/>
        <v>0</v>
      </c>
    </row>
    <row r="314" spans="1:8" outlineLevel="1">
      <c r="A314" s="190" t="s">
        <v>625</v>
      </c>
      <c r="B314" s="191"/>
      <c r="C314" s="33">
        <f>C315+C325+C331+C336+C337+C338+C328</f>
        <v>0</v>
      </c>
      <c r="D314" s="33">
        <f>D315+D325+D331+D336+D337+D338+D328</f>
        <v>0</v>
      </c>
      <c r="E314" s="33">
        <f>E315+E325+E331+E336+E337+E338+E328</f>
        <v>0</v>
      </c>
      <c r="H314" s="42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2">
        <f t="shared" si="21"/>
        <v>0</v>
      </c>
    </row>
    <row r="316" spans="1:8" outlineLevel="3">
      <c r="A316" s="30"/>
      <c r="B316" s="29" t="s">
        <v>282</v>
      </c>
      <c r="C316" s="31"/>
      <c r="D316" s="31">
        <f>C316</f>
        <v>0</v>
      </c>
      <c r="E316" s="31">
        <f>D316</f>
        <v>0</v>
      </c>
      <c r="H316" s="42">
        <f t="shared" si="21"/>
        <v>0</v>
      </c>
    </row>
    <row r="317" spans="1:8" outlineLevel="3">
      <c r="A317" s="30"/>
      <c r="B317" s="29" t="s">
        <v>240</v>
      </c>
      <c r="C317" s="31"/>
      <c r="D317" s="31">
        <f t="shared" ref="D317:E324" si="27">C317</f>
        <v>0</v>
      </c>
      <c r="E317" s="31">
        <f t="shared" si="27"/>
        <v>0</v>
      </c>
      <c r="H317" s="42">
        <f t="shared" si="21"/>
        <v>0</v>
      </c>
    </row>
    <row r="318" spans="1:8" outlineLevel="3">
      <c r="A318" s="30"/>
      <c r="B318" s="29" t="s">
        <v>283</v>
      </c>
      <c r="C318" s="31"/>
      <c r="D318" s="31">
        <f t="shared" si="27"/>
        <v>0</v>
      </c>
      <c r="E318" s="31">
        <f t="shared" si="27"/>
        <v>0</v>
      </c>
      <c r="H318" s="42">
        <f t="shared" si="21"/>
        <v>0</v>
      </c>
    </row>
    <row r="319" spans="1:8" outlineLevel="3">
      <c r="A319" s="30"/>
      <c r="B319" s="29" t="s">
        <v>270</v>
      </c>
      <c r="C319" s="31"/>
      <c r="D319" s="31">
        <f t="shared" si="27"/>
        <v>0</v>
      </c>
      <c r="E319" s="31">
        <f t="shared" si="27"/>
        <v>0</v>
      </c>
      <c r="H319" s="42">
        <f t="shared" si="21"/>
        <v>0</v>
      </c>
    </row>
    <row r="320" spans="1:8" outlineLevel="3">
      <c r="A320" s="30"/>
      <c r="B320" s="29" t="s">
        <v>284</v>
      </c>
      <c r="C320" s="31"/>
      <c r="D320" s="31">
        <f t="shared" si="27"/>
        <v>0</v>
      </c>
      <c r="E320" s="31">
        <f t="shared" si="27"/>
        <v>0</v>
      </c>
      <c r="H320" s="42">
        <f t="shared" si="21"/>
        <v>0</v>
      </c>
    </row>
    <row r="321" spans="1:8" outlineLevel="3">
      <c r="A321" s="30"/>
      <c r="B321" s="29" t="s">
        <v>274</v>
      </c>
      <c r="C321" s="31"/>
      <c r="D321" s="31">
        <f t="shared" si="27"/>
        <v>0</v>
      </c>
      <c r="E321" s="31">
        <f t="shared" si="27"/>
        <v>0</v>
      </c>
      <c r="H321" s="42">
        <f t="shared" si="21"/>
        <v>0</v>
      </c>
    </row>
    <row r="322" spans="1:8" outlineLevel="3">
      <c r="A322" s="30"/>
      <c r="B322" s="29" t="s">
        <v>275</v>
      </c>
      <c r="C322" s="31"/>
      <c r="D322" s="31">
        <f t="shared" si="27"/>
        <v>0</v>
      </c>
      <c r="E322" s="31">
        <f t="shared" si="27"/>
        <v>0</v>
      </c>
      <c r="H322" s="42">
        <f t="shared" ref="H322:H385" si="28">C322</f>
        <v>0</v>
      </c>
    </row>
    <row r="323" spans="1:8" outlineLevel="3">
      <c r="A323" s="30"/>
      <c r="B323" s="29" t="s">
        <v>260</v>
      </c>
      <c r="C323" s="31"/>
      <c r="D323" s="31">
        <f t="shared" si="27"/>
        <v>0</v>
      </c>
      <c r="E323" s="31">
        <f t="shared" si="27"/>
        <v>0</v>
      </c>
      <c r="H323" s="42">
        <f t="shared" si="28"/>
        <v>0</v>
      </c>
    </row>
    <row r="324" spans="1:8" outlineLevel="3">
      <c r="A324" s="30"/>
      <c r="B324" s="29" t="s">
        <v>261</v>
      </c>
      <c r="C324" s="31"/>
      <c r="D324" s="31">
        <f t="shared" si="27"/>
        <v>0</v>
      </c>
      <c r="E324" s="31">
        <f t="shared" si="27"/>
        <v>0</v>
      </c>
      <c r="H324" s="42">
        <f t="shared" si="28"/>
        <v>0</v>
      </c>
    </row>
    <row r="325" spans="1:8" outlineLevel="2">
      <c r="A325" s="6">
        <v>1102</v>
      </c>
      <c r="B325" s="4" t="s">
        <v>285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2">
        <f t="shared" si="28"/>
        <v>0</v>
      </c>
    </row>
    <row r="326" spans="1:8" outlineLevel="3">
      <c r="A326" s="30"/>
      <c r="B326" s="29" t="s">
        <v>286</v>
      </c>
      <c r="C326" s="31">
        <v>0</v>
      </c>
      <c r="D326" s="31">
        <f>C326</f>
        <v>0</v>
      </c>
      <c r="E326" s="31">
        <f>D326</f>
        <v>0</v>
      </c>
      <c r="H326" s="42">
        <f t="shared" si="28"/>
        <v>0</v>
      </c>
    </row>
    <row r="327" spans="1:8" outlineLevel="3">
      <c r="A327" s="30"/>
      <c r="B327" s="29" t="s">
        <v>287</v>
      </c>
      <c r="C327" s="31">
        <v>0</v>
      </c>
      <c r="D327" s="31">
        <f>C327</f>
        <v>0</v>
      </c>
      <c r="E327" s="31">
        <f>D327</f>
        <v>0</v>
      </c>
      <c r="H327" s="42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2">
        <f t="shared" si="28"/>
        <v>0</v>
      </c>
    </row>
    <row r="329" spans="1:8" outlineLevel="3">
      <c r="A329" s="30"/>
      <c r="B329" s="29" t="s">
        <v>276</v>
      </c>
      <c r="C329" s="31"/>
      <c r="D329" s="31">
        <f>C329</f>
        <v>0</v>
      </c>
      <c r="E329" s="31">
        <f>D329</f>
        <v>0</v>
      </c>
      <c r="H329" s="42">
        <f t="shared" si="28"/>
        <v>0</v>
      </c>
    </row>
    <row r="330" spans="1:8" outlineLevel="3">
      <c r="A330" s="30"/>
      <c r="B330" s="29" t="s">
        <v>277</v>
      </c>
      <c r="C330" s="31"/>
      <c r="D330" s="31">
        <f>C330</f>
        <v>0</v>
      </c>
      <c r="E330" s="31">
        <f>D330</f>
        <v>0</v>
      </c>
      <c r="H330" s="42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2">
        <f t="shared" si="28"/>
        <v>0</v>
      </c>
    </row>
    <row r="332" spans="1:8" outlineLevel="3">
      <c r="A332" s="30"/>
      <c r="B332" s="29" t="s">
        <v>278</v>
      </c>
      <c r="C332" s="31"/>
      <c r="D332" s="31">
        <f>C332</f>
        <v>0</v>
      </c>
      <c r="E332" s="31">
        <f>D332</f>
        <v>0</v>
      </c>
      <c r="H332" s="42">
        <f t="shared" si="28"/>
        <v>0</v>
      </c>
    </row>
    <row r="333" spans="1:8" outlineLevel="3">
      <c r="A333" s="30"/>
      <c r="B333" s="29" t="s">
        <v>279</v>
      </c>
      <c r="C333" s="31"/>
      <c r="D333" s="31">
        <f t="shared" ref="D333:E338" si="29">C333</f>
        <v>0</v>
      </c>
      <c r="E333" s="31">
        <f t="shared" si="29"/>
        <v>0</v>
      </c>
      <c r="H333" s="42">
        <f t="shared" si="28"/>
        <v>0</v>
      </c>
    </row>
    <row r="334" spans="1:8" outlineLevel="3">
      <c r="A334" s="30"/>
      <c r="B334" s="29" t="s">
        <v>280</v>
      </c>
      <c r="C334" s="31"/>
      <c r="D334" s="31">
        <f t="shared" si="29"/>
        <v>0</v>
      </c>
      <c r="E334" s="31">
        <f t="shared" si="29"/>
        <v>0</v>
      </c>
      <c r="H334" s="42">
        <f t="shared" si="28"/>
        <v>0</v>
      </c>
    </row>
    <row r="335" spans="1:8" outlineLevel="3">
      <c r="A335" s="30"/>
      <c r="B335" s="29" t="s">
        <v>281</v>
      </c>
      <c r="C335" s="31"/>
      <c r="D335" s="31">
        <f t="shared" si="29"/>
        <v>0</v>
      </c>
      <c r="E335" s="31">
        <f t="shared" si="29"/>
        <v>0</v>
      </c>
      <c r="H335" s="42">
        <f t="shared" si="28"/>
        <v>0</v>
      </c>
    </row>
    <row r="336" spans="1:8" outlineLevel="2">
      <c r="A336" s="6">
        <v>1102</v>
      </c>
      <c r="B336" s="4" t="s">
        <v>475</v>
      </c>
      <c r="C336" s="5">
        <v>0</v>
      </c>
      <c r="D336" s="5">
        <f t="shared" si="29"/>
        <v>0</v>
      </c>
      <c r="E336" s="5">
        <f t="shared" si="29"/>
        <v>0</v>
      </c>
      <c r="H336" s="42">
        <f t="shared" si="28"/>
        <v>0</v>
      </c>
    </row>
    <row r="337" spans="1:10" outlineLevel="2">
      <c r="A337" s="6">
        <v>1102</v>
      </c>
      <c r="B337" s="4" t="s">
        <v>474</v>
      </c>
      <c r="C337" s="5">
        <v>0</v>
      </c>
      <c r="D337" s="5">
        <f t="shared" si="29"/>
        <v>0</v>
      </c>
      <c r="E337" s="5">
        <f t="shared" si="29"/>
        <v>0</v>
      </c>
      <c r="H337" s="42">
        <f t="shared" si="28"/>
        <v>0</v>
      </c>
    </row>
    <row r="338" spans="1:10" outlineLevel="2">
      <c r="A338" s="6">
        <v>1102</v>
      </c>
      <c r="B338" s="4" t="s">
        <v>476</v>
      </c>
      <c r="C338" s="5">
        <v>0</v>
      </c>
      <c r="D338" s="5">
        <f t="shared" si="29"/>
        <v>0</v>
      </c>
      <c r="E338" s="5">
        <f t="shared" si="29"/>
        <v>0</v>
      </c>
      <c r="H338" s="42">
        <f t="shared" si="28"/>
        <v>0</v>
      </c>
    </row>
    <row r="339" spans="1:10">
      <c r="A339" s="188" t="s">
        <v>292</v>
      </c>
      <c r="B339" s="189"/>
      <c r="C339" s="34">
        <f>C340+C444+C482</f>
        <v>265296.239</v>
      </c>
      <c r="D339" s="34">
        <f>D340+D444+D482</f>
        <v>265296.239</v>
      </c>
      <c r="E339" s="34">
        <f>E340+E444+E482</f>
        <v>265296.239</v>
      </c>
      <c r="G339" s="40" t="s">
        <v>615</v>
      </c>
      <c r="H339" s="42">
        <f t="shared" si="28"/>
        <v>265296.239</v>
      </c>
      <c r="I339" s="43"/>
      <c r="J339" s="41" t="b">
        <f>AND(H339=I339)</f>
        <v>0</v>
      </c>
    </row>
    <row r="340" spans="1:10" outlineLevel="1">
      <c r="A340" s="190" t="s">
        <v>293</v>
      </c>
      <c r="B340" s="191"/>
      <c r="C340" s="33">
        <f>C341+C342+C343+C344+C347+C348+C353+C356+C357+C362+C367+BE290626+C371+C372+C373+C376+C377+C378+C382+C388+C391+C392+C395+C398+C399+C404+C407+C408+C409+C412+C415+C416+C419+C420+C421+C422+C429+C443</f>
        <v>248296.239</v>
      </c>
      <c r="D340" s="33">
        <f>D341+D342+D343+D344+D347+D348+D353+D356+D357+D362+D367+BH290668+D371+D372+D373+D376+D377+D378+D382+D388+D391+D392+D395+D398+D399+D404+D407+D408+D409+D412+D415+D416+D419+D420+D421+D422+D429+D443</f>
        <v>248296.239</v>
      </c>
      <c r="E340" s="33">
        <f>E341+E342+E343+E344+E347+E348+E353+E356+E357+E362+E367+BI290668+E371+E372+E373+E376+E377+E378+E382+E388+E391+E392+E395+E398+E399+E404+E407+E408+E409+E412+E415+E416+E419+E420+E421+E422+E429+E443</f>
        <v>248296.239</v>
      </c>
      <c r="H340" s="42">
        <f t="shared" si="28"/>
        <v>248296.239</v>
      </c>
    </row>
    <row r="341" spans="1:10" outlineLevel="2">
      <c r="A341" s="6">
        <v>2201</v>
      </c>
      <c r="B341" s="35" t="s">
        <v>294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2">
        <f t="shared" si="28"/>
        <v>0</v>
      </c>
    </row>
    <row r="342" spans="1:10" outlineLevel="2">
      <c r="A342" s="6">
        <v>2201</v>
      </c>
      <c r="B342" s="4" t="s">
        <v>40</v>
      </c>
      <c r="C342" s="5">
        <v>7800</v>
      </c>
      <c r="D342" s="5">
        <f t="shared" si="30"/>
        <v>7800</v>
      </c>
      <c r="E342" s="5">
        <f t="shared" si="30"/>
        <v>7800</v>
      </c>
      <c r="H342" s="42">
        <f t="shared" si="28"/>
        <v>7800</v>
      </c>
    </row>
    <row r="343" spans="1:10" outlineLevel="2">
      <c r="A343" s="6">
        <v>2201</v>
      </c>
      <c r="B343" s="4" t="s">
        <v>41</v>
      </c>
      <c r="C343" s="5">
        <v>116200</v>
      </c>
      <c r="D343" s="5">
        <f t="shared" si="30"/>
        <v>116200</v>
      </c>
      <c r="E343" s="5">
        <f t="shared" si="30"/>
        <v>116200</v>
      </c>
      <c r="H343" s="42">
        <f t="shared" si="28"/>
        <v>116200</v>
      </c>
    </row>
    <row r="344" spans="1:10" outlineLevel="2">
      <c r="A344" s="6">
        <v>2201</v>
      </c>
      <c r="B344" s="4" t="s">
        <v>295</v>
      </c>
      <c r="C344" s="5">
        <f>SUM(C345:C346)</f>
        <v>2500</v>
      </c>
      <c r="D344" s="5">
        <f>SUM(D345:D346)</f>
        <v>2500</v>
      </c>
      <c r="E344" s="5">
        <f>SUM(E345:E346)</f>
        <v>2500</v>
      </c>
      <c r="H344" s="42">
        <f t="shared" si="28"/>
        <v>2500</v>
      </c>
    </row>
    <row r="345" spans="1:10" outlineLevel="3">
      <c r="A345" s="30"/>
      <c r="B345" s="29" t="s">
        <v>296</v>
      </c>
      <c r="C345" s="31">
        <v>2000</v>
      </c>
      <c r="D345" s="31">
        <f t="shared" ref="D345:E347" si="31">C345</f>
        <v>2000</v>
      </c>
      <c r="E345" s="31">
        <f t="shared" si="31"/>
        <v>2000</v>
      </c>
      <c r="H345" s="42">
        <f t="shared" si="28"/>
        <v>2000</v>
      </c>
    </row>
    <row r="346" spans="1:10" outlineLevel="3">
      <c r="A346" s="30"/>
      <c r="B346" s="29" t="s">
        <v>297</v>
      </c>
      <c r="C346" s="31">
        <v>500</v>
      </c>
      <c r="D346" s="31">
        <f t="shared" si="31"/>
        <v>500</v>
      </c>
      <c r="E346" s="31">
        <f t="shared" si="31"/>
        <v>500</v>
      </c>
      <c r="H346" s="42">
        <f t="shared" si="28"/>
        <v>500</v>
      </c>
    </row>
    <row r="347" spans="1:10" outlineLevel="2">
      <c r="A347" s="6">
        <v>2201</v>
      </c>
      <c r="B347" s="4" t="s">
        <v>298</v>
      </c>
      <c r="C347" s="5">
        <v>0</v>
      </c>
      <c r="D347" s="5">
        <f t="shared" si="31"/>
        <v>0</v>
      </c>
      <c r="E347" s="5">
        <f t="shared" si="31"/>
        <v>0</v>
      </c>
      <c r="H347" s="42">
        <f t="shared" si="28"/>
        <v>0</v>
      </c>
    </row>
    <row r="348" spans="1:10" outlineLevel="2">
      <c r="A348" s="6">
        <v>2201</v>
      </c>
      <c r="B348" s="4" t="s">
        <v>299</v>
      </c>
      <c r="C348" s="5">
        <f>SUM(C349:C352)</f>
        <v>27500</v>
      </c>
      <c r="D348" s="5">
        <f>SUM(D349:D352)</f>
        <v>27500</v>
      </c>
      <c r="E348" s="5">
        <f>SUM(E349:E352)</f>
        <v>27500</v>
      </c>
      <c r="H348" s="42">
        <f t="shared" si="28"/>
        <v>27500</v>
      </c>
    </row>
    <row r="349" spans="1:10" outlineLevel="3">
      <c r="A349" s="30"/>
      <c r="B349" s="29" t="s">
        <v>300</v>
      </c>
      <c r="C349" s="31">
        <v>25000</v>
      </c>
      <c r="D349" s="31">
        <f>C349</f>
        <v>25000</v>
      </c>
      <c r="E349" s="31">
        <f>D349</f>
        <v>25000</v>
      </c>
      <c r="H349" s="42">
        <f t="shared" si="28"/>
        <v>25000</v>
      </c>
    </row>
    <row r="350" spans="1:10" outlineLevel="3">
      <c r="A350" s="30"/>
      <c r="B350" s="29" t="s">
        <v>301</v>
      </c>
      <c r="C350" s="31">
        <v>0</v>
      </c>
      <c r="D350" s="31">
        <f t="shared" ref="D350:E352" si="32">C350</f>
        <v>0</v>
      </c>
      <c r="E350" s="31">
        <f t="shared" si="32"/>
        <v>0</v>
      </c>
      <c r="H350" s="42">
        <f t="shared" si="28"/>
        <v>0</v>
      </c>
    </row>
    <row r="351" spans="1:10" outlineLevel="3">
      <c r="A351" s="30"/>
      <c r="B351" s="29" t="s">
        <v>302</v>
      </c>
      <c r="C351" s="31">
        <v>2500</v>
      </c>
      <c r="D351" s="31">
        <f t="shared" si="32"/>
        <v>2500</v>
      </c>
      <c r="E351" s="31">
        <f t="shared" si="32"/>
        <v>2500</v>
      </c>
      <c r="H351" s="42">
        <f t="shared" si="28"/>
        <v>2500</v>
      </c>
    </row>
    <row r="352" spans="1:10" outlineLevel="3">
      <c r="A352" s="30"/>
      <c r="B352" s="29" t="s">
        <v>303</v>
      </c>
      <c r="C352" s="31">
        <v>0</v>
      </c>
      <c r="D352" s="31">
        <f t="shared" si="32"/>
        <v>0</v>
      </c>
      <c r="E352" s="31">
        <f t="shared" si="32"/>
        <v>0</v>
      </c>
      <c r="H352" s="42">
        <f t="shared" si="28"/>
        <v>0</v>
      </c>
    </row>
    <row r="353" spans="1:8" outlineLevel="2">
      <c r="A353" s="6">
        <v>2201</v>
      </c>
      <c r="B353" s="4" t="s">
        <v>304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2">
        <f t="shared" si="28"/>
        <v>500</v>
      </c>
    </row>
    <row r="354" spans="1:8" outlineLevel="3">
      <c r="A354" s="30"/>
      <c r="B354" s="29" t="s">
        <v>42</v>
      </c>
      <c r="C354" s="31">
        <v>500</v>
      </c>
      <c r="D354" s="31">
        <f t="shared" ref="D354:E356" si="33">C354</f>
        <v>500</v>
      </c>
      <c r="E354" s="31">
        <f t="shared" si="33"/>
        <v>500</v>
      </c>
      <c r="H354" s="42">
        <f t="shared" si="28"/>
        <v>500</v>
      </c>
    </row>
    <row r="355" spans="1:8" outlineLevel="3">
      <c r="A355" s="30"/>
      <c r="B355" s="29" t="s">
        <v>305</v>
      </c>
      <c r="C355" s="31">
        <v>0</v>
      </c>
      <c r="D355" s="31">
        <f t="shared" si="33"/>
        <v>0</v>
      </c>
      <c r="E355" s="31">
        <f t="shared" si="33"/>
        <v>0</v>
      </c>
      <c r="H355" s="42">
        <f t="shared" si="28"/>
        <v>0</v>
      </c>
    </row>
    <row r="356" spans="1:8" outlineLevel="2">
      <c r="A356" s="6">
        <v>2201</v>
      </c>
      <c r="B356" s="4" t="s">
        <v>306</v>
      </c>
      <c r="C356" s="5">
        <v>0</v>
      </c>
      <c r="D356" s="5">
        <f t="shared" si="33"/>
        <v>0</v>
      </c>
      <c r="E356" s="5">
        <f t="shared" si="33"/>
        <v>0</v>
      </c>
      <c r="H356" s="42">
        <f t="shared" si="28"/>
        <v>0</v>
      </c>
    </row>
    <row r="357" spans="1:8" outlineLevel="2">
      <c r="A357" s="6">
        <v>2201</v>
      </c>
      <c r="B357" s="4" t="s">
        <v>307</v>
      </c>
      <c r="C357" s="5">
        <f>SUM(C358:C361)</f>
        <v>6000</v>
      </c>
      <c r="D357" s="5">
        <f>SUM(D358:D361)</f>
        <v>6000</v>
      </c>
      <c r="E357" s="5">
        <f>SUM(E358:E361)</f>
        <v>6000</v>
      </c>
      <c r="H357" s="42">
        <f t="shared" si="28"/>
        <v>6000</v>
      </c>
    </row>
    <row r="358" spans="1:8" outlineLevel="3">
      <c r="A358" s="30"/>
      <c r="B358" s="29" t="s">
        <v>308</v>
      </c>
      <c r="C358" s="31">
        <v>5243.2640000000001</v>
      </c>
      <c r="D358" s="31">
        <f>C358</f>
        <v>5243.2640000000001</v>
      </c>
      <c r="E358" s="31">
        <f>D358</f>
        <v>5243.2640000000001</v>
      </c>
      <c r="H358" s="42">
        <f t="shared" si="28"/>
        <v>5243.2640000000001</v>
      </c>
    </row>
    <row r="359" spans="1:8" outlineLevel="3">
      <c r="A359" s="30"/>
      <c r="B359" s="29" t="s">
        <v>309</v>
      </c>
      <c r="C359" s="31"/>
      <c r="D359" s="31">
        <f t="shared" ref="D359:E361" si="34">C359</f>
        <v>0</v>
      </c>
      <c r="E359" s="31">
        <f t="shared" si="34"/>
        <v>0</v>
      </c>
      <c r="H359" s="42">
        <f t="shared" si="28"/>
        <v>0</v>
      </c>
    </row>
    <row r="360" spans="1:8" outlineLevel="3">
      <c r="A360" s="30"/>
      <c r="B360" s="29" t="s">
        <v>310</v>
      </c>
      <c r="C360" s="31">
        <v>756.73599999999999</v>
      </c>
      <c r="D360" s="31">
        <f t="shared" si="34"/>
        <v>756.73599999999999</v>
      </c>
      <c r="E360" s="31">
        <f t="shared" si="34"/>
        <v>756.73599999999999</v>
      </c>
      <c r="H360" s="42">
        <f t="shared" si="28"/>
        <v>756.73599999999999</v>
      </c>
    </row>
    <row r="361" spans="1:8" outlineLevel="3">
      <c r="A361" s="30"/>
      <c r="B361" s="29" t="s">
        <v>311</v>
      </c>
      <c r="C361" s="31"/>
      <c r="D361" s="31">
        <f t="shared" si="34"/>
        <v>0</v>
      </c>
      <c r="E361" s="31">
        <f t="shared" si="34"/>
        <v>0</v>
      </c>
      <c r="H361" s="42">
        <f t="shared" si="28"/>
        <v>0</v>
      </c>
    </row>
    <row r="362" spans="1:8" outlineLevel="2">
      <c r="A362" s="6">
        <v>2201</v>
      </c>
      <c r="B362" s="4" t="s">
        <v>312</v>
      </c>
      <c r="C362" s="5">
        <f>SUM(C363:C366)</f>
        <v>12000</v>
      </c>
      <c r="D362" s="5">
        <f>SUM(D363:D366)</f>
        <v>12000</v>
      </c>
      <c r="E362" s="5">
        <f>SUM(E363:E366)</f>
        <v>12000</v>
      </c>
      <c r="H362" s="42">
        <f t="shared" si="28"/>
        <v>12000</v>
      </c>
    </row>
    <row r="363" spans="1:8" outlineLevel="3">
      <c r="A363" s="30"/>
      <c r="B363" s="29" t="s">
        <v>313</v>
      </c>
      <c r="C363" s="31">
        <v>5000</v>
      </c>
      <c r="D363" s="31">
        <f>C363</f>
        <v>5000</v>
      </c>
      <c r="E363" s="31">
        <f>D363</f>
        <v>5000</v>
      </c>
      <c r="H363" s="42">
        <f t="shared" si="28"/>
        <v>5000</v>
      </c>
    </row>
    <row r="364" spans="1:8" outlineLevel="3">
      <c r="A364" s="30"/>
      <c r="B364" s="29" t="s">
        <v>314</v>
      </c>
      <c r="C364" s="31">
        <v>7000</v>
      </c>
      <c r="D364" s="31">
        <f t="shared" ref="D364:E366" si="35">C364</f>
        <v>7000</v>
      </c>
      <c r="E364" s="31">
        <f t="shared" si="35"/>
        <v>7000</v>
      </c>
      <c r="H364" s="42">
        <f t="shared" si="28"/>
        <v>7000</v>
      </c>
    </row>
    <row r="365" spans="1:8" outlineLevel="3">
      <c r="A365" s="30"/>
      <c r="B365" s="29" t="s">
        <v>315</v>
      </c>
      <c r="C365" s="31"/>
      <c r="D365" s="31">
        <f t="shared" si="35"/>
        <v>0</v>
      </c>
      <c r="E365" s="31">
        <f t="shared" si="35"/>
        <v>0</v>
      </c>
      <c r="H365" s="42">
        <f t="shared" si="28"/>
        <v>0</v>
      </c>
    </row>
    <row r="366" spans="1:8" outlineLevel="3">
      <c r="A366" s="30"/>
      <c r="B366" s="29" t="s">
        <v>316</v>
      </c>
      <c r="C366" s="31"/>
      <c r="D366" s="31">
        <f t="shared" si="35"/>
        <v>0</v>
      </c>
      <c r="E366" s="31">
        <f t="shared" si="35"/>
        <v>0</v>
      </c>
      <c r="H366" s="42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2">
        <f t="shared" si="28"/>
        <v>500</v>
      </c>
    </row>
    <row r="368" spans="1:8" outlineLevel="2" collapsed="1">
      <c r="A368" s="6">
        <v>2201</v>
      </c>
      <c r="B368" s="4" t="s">
        <v>317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2">
        <f t="shared" si="28"/>
        <v>0</v>
      </c>
    </row>
    <row r="369" spans="1:8" outlineLevel="3">
      <c r="A369" s="30"/>
      <c r="B369" s="29" t="s">
        <v>318</v>
      </c>
      <c r="C369" s="31">
        <v>0</v>
      </c>
      <c r="D369" s="31">
        <f t="shared" ref="D369:E372" si="36">C369</f>
        <v>0</v>
      </c>
      <c r="E369" s="31">
        <f t="shared" si="36"/>
        <v>0</v>
      </c>
      <c r="H369" s="42">
        <f t="shared" si="28"/>
        <v>0</v>
      </c>
    </row>
    <row r="370" spans="1:8" outlineLevel="3">
      <c r="A370" s="30"/>
      <c r="B370" s="29" t="s">
        <v>319</v>
      </c>
      <c r="C370" s="31">
        <v>0</v>
      </c>
      <c r="D370" s="31">
        <f t="shared" si="36"/>
        <v>0</v>
      </c>
      <c r="E370" s="31">
        <f t="shared" si="36"/>
        <v>0</v>
      </c>
      <c r="H370" s="42">
        <f t="shared" si="28"/>
        <v>0</v>
      </c>
    </row>
    <row r="371" spans="1:8" outlineLevel="2">
      <c r="A371" s="6">
        <v>2201</v>
      </c>
      <c r="B371" s="4" t="s">
        <v>44</v>
      </c>
      <c r="C371" s="5">
        <v>2500</v>
      </c>
      <c r="D371" s="5">
        <f t="shared" si="36"/>
        <v>2500</v>
      </c>
      <c r="E371" s="5">
        <f t="shared" si="36"/>
        <v>2500</v>
      </c>
      <c r="H371" s="42">
        <f t="shared" si="28"/>
        <v>2500</v>
      </c>
    </row>
    <row r="372" spans="1:8" outlineLevel="2">
      <c r="A372" s="6">
        <v>2201</v>
      </c>
      <c r="B372" s="4" t="s">
        <v>45</v>
      </c>
      <c r="C372" s="5">
        <v>6000</v>
      </c>
      <c r="D372" s="5">
        <f t="shared" si="36"/>
        <v>6000</v>
      </c>
      <c r="E372" s="5">
        <f t="shared" si="36"/>
        <v>6000</v>
      </c>
      <c r="H372" s="42">
        <f t="shared" si="28"/>
        <v>6000</v>
      </c>
    </row>
    <row r="373" spans="1:8" outlineLevel="2" collapsed="1">
      <c r="A373" s="6">
        <v>2201</v>
      </c>
      <c r="B373" s="4" t="s">
        <v>320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2">
        <f t="shared" si="28"/>
        <v>0</v>
      </c>
    </row>
    <row r="374" spans="1:8" outlineLevel="3">
      <c r="A374" s="30"/>
      <c r="B374" s="29" t="s">
        <v>321</v>
      </c>
      <c r="C374" s="31">
        <v>0</v>
      </c>
      <c r="D374" s="31">
        <f t="shared" ref="D374:E377" si="37">C374</f>
        <v>0</v>
      </c>
      <c r="E374" s="31">
        <f t="shared" si="37"/>
        <v>0</v>
      </c>
      <c r="H374" s="42">
        <f t="shared" si="28"/>
        <v>0</v>
      </c>
    </row>
    <row r="375" spans="1:8" outlineLevel="3">
      <c r="A375" s="30"/>
      <c r="B375" s="29" t="s">
        <v>322</v>
      </c>
      <c r="C375" s="31">
        <v>0</v>
      </c>
      <c r="D375" s="31">
        <f t="shared" si="37"/>
        <v>0</v>
      </c>
      <c r="E375" s="31">
        <f t="shared" si="37"/>
        <v>0</v>
      </c>
      <c r="H375" s="42">
        <f t="shared" si="28"/>
        <v>0</v>
      </c>
    </row>
    <row r="376" spans="1:8" outlineLevel="2">
      <c r="A376" s="6">
        <v>2201</v>
      </c>
      <c r="B376" s="4" t="s">
        <v>323</v>
      </c>
      <c r="C376" s="5">
        <v>0</v>
      </c>
      <c r="D376" s="5">
        <f t="shared" si="37"/>
        <v>0</v>
      </c>
      <c r="E376" s="5">
        <f t="shared" si="37"/>
        <v>0</v>
      </c>
      <c r="H376" s="42">
        <f t="shared" si="28"/>
        <v>0</v>
      </c>
    </row>
    <row r="377" spans="1:8" outlineLevel="2" collapsed="1">
      <c r="A377" s="6">
        <v>2201</v>
      </c>
      <c r="B377" s="4" t="s">
        <v>324</v>
      </c>
      <c r="C377" s="5">
        <v>1000</v>
      </c>
      <c r="D377" s="5">
        <f t="shared" si="37"/>
        <v>1000</v>
      </c>
      <c r="E377" s="5">
        <f t="shared" si="37"/>
        <v>1000</v>
      </c>
      <c r="H377" s="42">
        <f t="shared" si="28"/>
        <v>1000</v>
      </c>
    </row>
    <row r="378" spans="1:8" outlineLevel="2">
      <c r="A378" s="6">
        <v>2201</v>
      </c>
      <c r="B378" s="4" t="s">
        <v>325</v>
      </c>
      <c r="C378" s="5">
        <f>SUM(C379:C381)</f>
        <v>5500</v>
      </c>
      <c r="D378" s="5">
        <f>SUM(D379:D381)</f>
        <v>5500</v>
      </c>
      <c r="E378" s="5">
        <f>SUM(E379:E381)</f>
        <v>5500</v>
      </c>
      <c r="H378" s="42">
        <f t="shared" si="28"/>
        <v>5500</v>
      </c>
    </row>
    <row r="379" spans="1:8" outlineLevel="3">
      <c r="A379" s="30"/>
      <c r="B379" s="29" t="s">
        <v>46</v>
      </c>
      <c r="C379" s="31">
        <v>5000</v>
      </c>
      <c r="D379" s="31">
        <f t="shared" ref="D379:E381" si="38">C379</f>
        <v>5000</v>
      </c>
      <c r="E379" s="31">
        <f t="shared" si="38"/>
        <v>5000</v>
      </c>
      <c r="H379" s="42">
        <f t="shared" si="28"/>
        <v>5000</v>
      </c>
    </row>
    <row r="380" spans="1:8" outlineLevel="3">
      <c r="A380" s="30"/>
      <c r="B380" s="29" t="s">
        <v>135</v>
      </c>
      <c r="C380" s="31"/>
      <c r="D380" s="31">
        <f t="shared" si="38"/>
        <v>0</v>
      </c>
      <c r="E380" s="31">
        <f t="shared" si="38"/>
        <v>0</v>
      </c>
      <c r="H380" s="42">
        <f t="shared" si="28"/>
        <v>0</v>
      </c>
    </row>
    <row r="381" spans="1:8" outlineLevel="3">
      <c r="A381" s="30"/>
      <c r="B381" s="29" t="s">
        <v>47</v>
      </c>
      <c r="C381" s="31">
        <v>500</v>
      </c>
      <c r="D381" s="31">
        <f t="shared" si="38"/>
        <v>500</v>
      </c>
      <c r="E381" s="31">
        <f t="shared" si="38"/>
        <v>500</v>
      </c>
      <c r="H381" s="42">
        <f t="shared" si="28"/>
        <v>500</v>
      </c>
    </row>
    <row r="382" spans="1:8" outlineLevel="2">
      <c r="A382" s="6">
        <v>2201</v>
      </c>
      <c r="B382" s="4" t="s">
        <v>136</v>
      </c>
      <c r="C382" s="5">
        <f>SUM(C383:C387)</f>
        <v>6500</v>
      </c>
      <c r="D382" s="5">
        <f>SUM(D383:D387)</f>
        <v>6500</v>
      </c>
      <c r="E382" s="5">
        <f>SUM(E383:E387)</f>
        <v>6500</v>
      </c>
      <c r="H382" s="42">
        <f t="shared" si="28"/>
        <v>6500</v>
      </c>
    </row>
    <row r="383" spans="1:8" outlineLevel="3">
      <c r="A383" s="30"/>
      <c r="B383" s="29" t="s">
        <v>326</v>
      </c>
      <c r="C383" s="31">
        <v>3000</v>
      </c>
      <c r="D383" s="31">
        <f>C383</f>
        <v>3000</v>
      </c>
      <c r="E383" s="31">
        <f>D383</f>
        <v>3000</v>
      </c>
      <c r="H383" s="42">
        <f t="shared" si="28"/>
        <v>3000</v>
      </c>
    </row>
    <row r="384" spans="1:8" outlineLevel="3">
      <c r="A384" s="30"/>
      <c r="B384" s="29" t="s">
        <v>327</v>
      </c>
      <c r="C384" s="31">
        <v>500</v>
      </c>
      <c r="D384" s="31">
        <f t="shared" ref="D384:E387" si="39">C384</f>
        <v>500</v>
      </c>
      <c r="E384" s="31">
        <f t="shared" si="39"/>
        <v>500</v>
      </c>
      <c r="H384" s="42">
        <f t="shared" si="28"/>
        <v>500</v>
      </c>
    </row>
    <row r="385" spans="1:8" outlineLevel="3">
      <c r="A385" s="30"/>
      <c r="B385" s="29" t="s">
        <v>328</v>
      </c>
      <c r="C385" s="31"/>
      <c r="D385" s="31">
        <f t="shared" si="39"/>
        <v>0</v>
      </c>
      <c r="E385" s="31">
        <f t="shared" si="39"/>
        <v>0</v>
      </c>
      <c r="H385" s="42">
        <f t="shared" si="28"/>
        <v>0</v>
      </c>
    </row>
    <row r="386" spans="1:8" outlineLevel="3">
      <c r="A386" s="30"/>
      <c r="B386" s="29" t="s">
        <v>329</v>
      </c>
      <c r="C386" s="31">
        <v>3000</v>
      </c>
      <c r="D386" s="31">
        <f t="shared" si="39"/>
        <v>3000</v>
      </c>
      <c r="E386" s="31">
        <f t="shared" si="39"/>
        <v>3000</v>
      </c>
      <c r="H386" s="42">
        <f t="shared" ref="H386:H449" si="40">C386</f>
        <v>3000</v>
      </c>
    </row>
    <row r="387" spans="1:8" outlineLevel="3">
      <c r="A387" s="30"/>
      <c r="B387" s="29" t="s">
        <v>330</v>
      </c>
      <c r="C387" s="31"/>
      <c r="D387" s="31">
        <f t="shared" si="39"/>
        <v>0</v>
      </c>
      <c r="E387" s="31">
        <f t="shared" si="39"/>
        <v>0</v>
      </c>
      <c r="H387" s="42">
        <f t="shared" si="40"/>
        <v>0</v>
      </c>
    </row>
    <row r="388" spans="1:8" outlineLevel="2">
      <c r="A388" s="6">
        <v>2201</v>
      </c>
      <c r="B388" s="4" t="s">
        <v>331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2">
        <f t="shared" si="40"/>
        <v>500</v>
      </c>
    </row>
    <row r="389" spans="1:8" outlineLevel="3">
      <c r="A389" s="30"/>
      <c r="B389" s="29" t="s">
        <v>48</v>
      </c>
      <c r="C389" s="31">
        <v>500</v>
      </c>
      <c r="D389" s="31">
        <f t="shared" ref="D389:E391" si="41">C389</f>
        <v>500</v>
      </c>
      <c r="E389" s="31">
        <f t="shared" si="41"/>
        <v>500</v>
      </c>
      <c r="H389" s="42">
        <f t="shared" si="40"/>
        <v>500</v>
      </c>
    </row>
    <row r="390" spans="1:8" outlineLevel="3">
      <c r="A390" s="30"/>
      <c r="B390" s="29" t="s">
        <v>332</v>
      </c>
      <c r="C390" s="31">
        <v>0</v>
      </c>
      <c r="D390" s="31">
        <f t="shared" si="41"/>
        <v>0</v>
      </c>
      <c r="E390" s="31">
        <f t="shared" si="41"/>
        <v>0</v>
      </c>
      <c r="H390" s="42">
        <f t="shared" si="40"/>
        <v>0</v>
      </c>
    </row>
    <row r="391" spans="1:8" outlineLevel="2">
      <c r="A391" s="6">
        <v>2201</v>
      </c>
      <c r="B391" s="4" t="s">
        <v>333</v>
      </c>
      <c r="C391" s="5">
        <v>0</v>
      </c>
      <c r="D391" s="5">
        <f t="shared" si="41"/>
        <v>0</v>
      </c>
      <c r="E391" s="5">
        <f t="shared" si="41"/>
        <v>0</v>
      </c>
      <c r="H391" s="42">
        <f t="shared" si="40"/>
        <v>0</v>
      </c>
    </row>
    <row r="392" spans="1:8" outlineLevel="2" collapsed="1">
      <c r="A392" s="6">
        <v>2201</v>
      </c>
      <c r="B392" s="4" t="s">
        <v>334</v>
      </c>
      <c r="C392" s="5">
        <f>SUM(C393:C394)</f>
        <v>5500</v>
      </c>
      <c r="D392" s="5">
        <f>SUM(D393:D394)</f>
        <v>5500</v>
      </c>
      <c r="E392" s="5">
        <f>SUM(E393:E394)</f>
        <v>5500</v>
      </c>
      <c r="H392" s="42">
        <f t="shared" si="40"/>
        <v>5500</v>
      </c>
    </row>
    <row r="393" spans="1:8" outlineLevel="3">
      <c r="A393" s="30"/>
      <c r="B393" s="29" t="s">
        <v>335</v>
      </c>
      <c r="C393" s="31">
        <v>0</v>
      </c>
      <c r="D393" s="31">
        <f>C393</f>
        <v>0</v>
      </c>
      <c r="E393" s="31">
        <f>D393</f>
        <v>0</v>
      </c>
      <c r="H393" s="42">
        <f t="shared" si="40"/>
        <v>0</v>
      </c>
    </row>
    <row r="394" spans="1:8" outlineLevel="3">
      <c r="A394" s="30"/>
      <c r="B394" s="29" t="s">
        <v>336</v>
      </c>
      <c r="C394" s="31">
        <v>5500</v>
      </c>
      <c r="D394" s="31">
        <f>C394</f>
        <v>5500</v>
      </c>
      <c r="E394" s="31">
        <f>D394</f>
        <v>5500</v>
      </c>
      <c r="H394" s="42">
        <f t="shared" si="40"/>
        <v>5500</v>
      </c>
    </row>
    <row r="395" spans="1:8" outlineLevel="2">
      <c r="A395" s="6">
        <v>2201</v>
      </c>
      <c r="B395" s="4" t="s">
        <v>137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2">
        <f t="shared" si="40"/>
        <v>500</v>
      </c>
    </row>
    <row r="396" spans="1:8" outlineLevel="3">
      <c r="A396" s="30"/>
      <c r="B396" s="29" t="s">
        <v>337</v>
      </c>
      <c r="C396" s="31">
        <v>500</v>
      </c>
      <c r="D396" s="31">
        <f t="shared" ref="D396:E398" si="42">C396</f>
        <v>500</v>
      </c>
      <c r="E396" s="31">
        <f t="shared" si="42"/>
        <v>500</v>
      </c>
      <c r="H396" s="42">
        <f t="shared" si="40"/>
        <v>500</v>
      </c>
    </row>
    <row r="397" spans="1:8" outlineLevel="3">
      <c r="A397" s="30"/>
      <c r="B397" s="29" t="s">
        <v>338</v>
      </c>
      <c r="C397" s="31">
        <v>0</v>
      </c>
      <c r="D397" s="31">
        <f t="shared" si="42"/>
        <v>0</v>
      </c>
      <c r="E397" s="31">
        <f t="shared" si="42"/>
        <v>0</v>
      </c>
      <c r="H397" s="42">
        <f t="shared" si="40"/>
        <v>0</v>
      </c>
    </row>
    <row r="398" spans="1:8" outlineLevel="2">
      <c r="A398" s="6">
        <v>2201</v>
      </c>
      <c r="B398" s="4" t="s">
        <v>339</v>
      </c>
      <c r="C398" s="5">
        <v>0</v>
      </c>
      <c r="D398" s="5">
        <f t="shared" si="42"/>
        <v>0</v>
      </c>
      <c r="E398" s="5">
        <f t="shared" si="42"/>
        <v>0</v>
      </c>
      <c r="H398" s="42">
        <f t="shared" si="40"/>
        <v>0</v>
      </c>
    </row>
    <row r="399" spans="1:8" outlineLevel="2" collapsed="1">
      <c r="A399" s="6">
        <v>2201</v>
      </c>
      <c r="B399" s="4" t="s">
        <v>138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2">
        <f t="shared" si="40"/>
        <v>1000</v>
      </c>
    </row>
    <row r="400" spans="1:8" outlineLevel="3">
      <c r="A400" s="30"/>
      <c r="B400" s="29" t="s">
        <v>340</v>
      </c>
      <c r="C400" s="31">
        <v>0</v>
      </c>
      <c r="D400" s="31">
        <f>C400</f>
        <v>0</v>
      </c>
      <c r="E400" s="31">
        <f>D400</f>
        <v>0</v>
      </c>
      <c r="H400" s="42">
        <f t="shared" si="40"/>
        <v>0</v>
      </c>
    </row>
    <row r="401" spans="1:8" outlineLevel="3">
      <c r="A401" s="30"/>
      <c r="B401" s="29" t="s">
        <v>341</v>
      </c>
      <c r="C401" s="31">
        <v>1000</v>
      </c>
      <c r="D401" s="31">
        <f t="shared" ref="D401:E403" si="43">C401</f>
        <v>1000</v>
      </c>
      <c r="E401" s="31">
        <f t="shared" si="43"/>
        <v>1000</v>
      </c>
      <c r="H401" s="42">
        <f t="shared" si="40"/>
        <v>1000</v>
      </c>
    </row>
    <row r="402" spans="1:8" outlineLevel="3">
      <c r="A402" s="30"/>
      <c r="B402" s="29" t="s">
        <v>342</v>
      </c>
      <c r="C402" s="31">
        <v>0</v>
      </c>
      <c r="D402" s="31">
        <f t="shared" si="43"/>
        <v>0</v>
      </c>
      <c r="E402" s="31">
        <f t="shared" si="43"/>
        <v>0</v>
      </c>
      <c r="H402" s="42">
        <f t="shared" si="40"/>
        <v>0</v>
      </c>
    </row>
    <row r="403" spans="1:8" outlineLevel="3">
      <c r="A403" s="30"/>
      <c r="B403" s="29" t="s">
        <v>343</v>
      </c>
      <c r="C403" s="31">
        <v>0</v>
      </c>
      <c r="D403" s="31">
        <f t="shared" si="43"/>
        <v>0</v>
      </c>
      <c r="E403" s="31">
        <f t="shared" si="43"/>
        <v>0</v>
      </c>
      <c r="H403" s="42">
        <f t="shared" si="40"/>
        <v>0</v>
      </c>
    </row>
    <row r="404" spans="1:8" outlineLevel="2">
      <c r="A404" s="6">
        <v>2201</v>
      </c>
      <c r="B404" s="4" t="s">
        <v>344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2">
        <f t="shared" si="40"/>
        <v>2000</v>
      </c>
    </row>
    <row r="405" spans="1:8" outlineLevel="3">
      <c r="A405" s="30"/>
      <c r="B405" s="29" t="s">
        <v>345</v>
      </c>
      <c r="C405" s="31">
        <v>1500</v>
      </c>
      <c r="D405" s="31">
        <f t="shared" ref="D405:E408" si="44">C405</f>
        <v>1500</v>
      </c>
      <c r="E405" s="31">
        <f t="shared" si="44"/>
        <v>1500</v>
      </c>
      <c r="H405" s="42">
        <f t="shared" si="40"/>
        <v>1500</v>
      </c>
    </row>
    <row r="406" spans="1:8" outlineLevel="3">
      <c r="A406" s="30"/>
      <c r="B406" s="29" t="s">
        <v>346</v>
      </c>
      <c r="C406" s="31">
        <v>500</v>
      </c>
      <c r="D406" s="31">
        <f t="shared" si="44"/>
        <v>500</v>
      </c>
      <c r="E406" s="31">
        <f t="shared" si="44"/>
        <v>500</v>
      </c>
      <c r="H406" s="42">
        <f t="shared" si="40"/>
        <v>500</v>
      </c>
    </row>
    <row r="407" spans="1:8" outlineLevel="2">
      <c r="A407" s="6">
        <v>2201</v>
      </c>
      <c r="B407" s="4" t="s">
        <v>347</v>
      </c>
      <c r="C407" s="5">
        <v>0</v>
      </c>
      <c r="D407" s="5">
        <f t="shared" si="44"/>
        <v>0</v>
      </c>
      <c r="E407" s="5">
        <f t="shared" si="44"/>
        <v>0</v>
      </c>
      <c r="H407" s="42">
        <f t="shared" si="40"/>
        <v>0</v>
      </c>
    </row>
    <row r="408" spans="1:8" outlineLevel="2" collapsed="1">
      <c r="A408" s="6">
        <v>2201</v>
      </c>
      <c r="B408" s="4" t="s">
        <v>348</v>
      </c>
      <c r="C408" s="5">
        <v>0</v>
      </c>
      <c r="D408" s="5">
        <f t="shared" si="44"/>
        <v>0</v>
      </c>
      <c r="E408" s="5">
        <f t="shared" si="44"/>
        <v>0</v>
      </c>
      <c r="H408" s="42">
        <f t="shared" si="40"/>
        <v>0</v>
      </c>
    </row>
    <row r="409" spans="1:8" outlineLevel="2" collapsed="1">
      <c r="A409" s="6">
        <v>2201</v>
      </c>
      <c r="B409" s="4" t="s">
        <v>349</v>
      </c>
      <c r="C409" s="5">
        <f>SUM(C410:C411)</f>
        <v>1500</v>
      </c>
      <c r="D409" s="5">
        <f>SUM(D410:D411)</f>
        <v>1500</v>
      </c>
      <c r="E409" s="5">
        <f>SUM(E410:E411)</f>
        <v>1500</v>
      </c>
      <c r="H409" s="42">
        <f t="shared" si="40"/>
        <v>1500</v>
      </c>
    </row>
    <row r="410" spans="1:8" outlineLevel="3" collapsed="1">
      <c r="A410" s="30"/>
      <c r="B410" s="29" t="s">
        <v>49</v>
      </c>
      <c r="C410" s="31">
        <v>1500</v>
      </c>
      <c r="D410" s="31">
        <f>C410</f>
        <v>1500</v>
      </c>
      <c r="E410" s="31">
        <f>D410</f>
        <v>1500</v>
      </c>
      <c r="H410" s="42">
        <f t="shared" si="40"/>
        <v>1500</v>
      </c>
    </row>
    <row r="411" spans="1:8" outlineLevel="3">
      <c r="A411" s="30"/>
      <c r="B411" s="29" t="s">
        <v>50</v>
      </c>
      <c r="C411" s="31"/>
      <c r="D411" s="31">
        <f>C411</f>
        <v>0</v>
      </c>
      <c r="E411" s="31">
        <f>D411</f>
        <v>0</v>
      </c>
      <c r="H411" s="42">
        <f t="shared" si="40"/>
        <v>0</v>
      </c>
    </row>
    <row r="412" spans="1:8" outlineLevel="2">
      <c r="A412" s="6">
        <v>2201</v>
      </c>
      <c r="B412" s="4" t="s">
        <v>139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2">
        <f t="shared" si="40"/>
        <v>5000</v>
      </c>
    </row>
    <row r="413" spans="1:8" outlineLevel="3" collapsed="1">
      <c r="A413" s="30"/>
      <c r="B413" s="29" t="s">
        <v>350</v>
      </c>
      <c r="C413" s="31">
        <v>5000</v>
      </c>
      <c r="D413" s="31">
        <f t="shared" ref="D413:E415" si="45">C413</f>
        <v>5000</v>
      </c>
      <c r="E413" s="31">
        <f t="shared" si="45"/>
        <v>5000</v>
      </c>
      <c r="H413" s="42">
        <f t="shared" si="40"/>
        <v>5000</v>
      </c>
    </row>
    <row r="414" spans="1:8" outlineLevel="3">
      <c r="A414" s="30"/>
      <c r="B414" s="29" t="s">
        <v>351</v>
      </c>
      <c r="C414" s="31">
        <v>0</v>
      </c>
      <c r="D414" s="31">
        <f t="shared" si="45"/>
        <v>0</v>
      </c>
      <c r="E414" s="31">
        <f t="shared" si="45"/>
        <v>0</v>
      </c>
      <c r="H414" s="42">
        <f t="shared" si="40"/>
        <v>0</v>
      </c>
    </row>
    <row r="415" spans="1:8" outlineLevel="2">
      <c r="A415" s="6">
        <v>2201</v>
      </c>
      <c r="B415" s="4" t="s">
        <v>140</v>
      </c>
      <c r="C415" s="5">
        <v>80</v>
      </c>
      <c r="D415" s="5">
        <f t="shared" si="45"/>
        <v>80</v>
      </c>
      <c r="E415" s="5">
        <f t="shared" si="45"/>
        <v>80</v>
      </c>
      <c r="H415" s="42">
        <f t="shared" si="40"/>
        <v>80</v>
      </c>
    </row>
    <row r="416" spans="1:8" outlineLevel="2" collapsed="1">
      <c r="A416" s="6">
        <v>2201</v>
      </c>
      <c r="B416" s="4" t="s">
        <v>354</v>
      </c>
      <c r="C416" s="5">
        <f>SUM(C417:C418)</f>
        <v>520</v>
      </c>
      <c r="D416" s="5">
        <f>SUM(D417:D418)</f>
        <v>520</v>
      </c>
      <c r="E416" s="5">
        <f>SUM(E417:E418)</f>
        <v>520</v>
      </c>
      <c r="H416" s="42">
        <f t="shared" si="40"/>
        <v>520</v>
      </c>
    </row>
    <row r="417" spans="1:8" outlineLevel="3" collapsed="1">
      <c r="A417" s="30"/>
      <c r="B417" s="29" t="s">
        <v>352</v>
      </c>
      <c r="C417" s="31">
        <v>520</v>
      </c>
      <c r="D417" s="31">
        <f t="shared" ref="D417:E421" si="46">C417</f>
        <v>520</v>
      </c>
      <c r="E417" s="31">
        <f t="shared" si="46"/>
        <v>520</v>
      </c>
      <c r="H417" s="42">
        <f t="shared" si="40"/>
        <v>520</v>
      </c>
    </row>
    <row r="418" spans="1:8" outlineLevel="3">
      <c r="A418" s="30"/>
      <c r="B418" s="29" t="s">
        <v>353</v>
      </c>
      <c r="C418" s="31">
        <v>0</v>
      </c>
      <c r="D418" s="31">
        <f t="shared" si="46"/>
        <v>0</v>
      </c>
      <c r="E418" s="31">
        <f t="shared" si="46"/>
        <v>0</v>
      </c>
      <c r="H418" s="42">
        <f t="shared" si="40"/>
        <v>0</v>
      </c>
    </row>
    <row r="419" spans="1:8" outlineLevel="2">
      <c r="A419" s="6">
        <v>2201</v>
      </c>
      <c r="B419" s="4" t="s">
        <v>355</v>
      </c>
      <c r="C419" s="5">
        <v>0</v>
      </c>
      <c r="D419" s="5">
        <f t="shared" si="46"/>
        <v>0</v>
      </c>
      <c r="E419" s="5">
        <f t="shared" si="46"/>
        <v>0</v>
      </c>
      <c r="H419" s="42">
        <f t="shared" si="40"/>
        <v>0</v>
      </c>
    </row>
    <row r="420" spans="1:8" outlineLevel="2">
      <c r="A420" s="6">
        <v>2201</v>
      </c>
      <c r="B420" s="4" t="s">
        <v>356</v>
      </c>
      <c r="C420" s="5">
        <v>6000</v>
      </c>
      <c r="D420" s="5">
        <f t="shared" si="46"/>
        <v>6000</v>
      </c>
      <c r="E420" s="5">
        <f t="shared" si="46"/>
        <v>6000</v>
      </c>
      <c r="H420" s="42">
        <f t="shared" si="40"/>
        <v>6000</v>
      </c>
    </row>
    <row r="421" spans="1:8" outlineLevel="2" collapsed="1">
      <c r="A421" s="6">
        <v>2201</v>
      </c>
      <c r="B421" s="4" t="s">
        <v>357</v>
      </c>
      <c r="C421" s="5">
        <v>0</v>
      </c>
      <c r="D421" s="5">
        <f t="shared" si="46"/>
        <v>0</v>
      </c>
      <c r="E421" s="5">
        <f t="shared" si="46"/>
        <v>0</v>
      </c>
      <c r="H421" s="42">
        <f t="shared" si="40"/>
        <v>0</v>
      </c>
    </row>
    <row r="422" spans="1:8" outlineLevel="2" collapsed="1">
      <c r="A422" s="6">
        <v>2201</v>
      </c>
      <c r="B422" s="4" t="s">
        <v>141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2">
        <f t="shared" si="40"/>
        <v>0</v>
      </c>
    </row>
    <row r="423" spans="1:8" outlineLevel="3">
      <c r="A423" s="30"/>
      <c r="B423" s="29" t="s">
        <v>358</v>
      </c>
      <c r="C423" s="31">
        <v>0</v>
      </c>
      <c r="D423" s="31">
        <f>C423</f>
        <v>0</v>
      </c>
      <c r="E423" s="31">
        <f>D423</f>
        <v>0</v>
      </c>
      <c r="H423" s="42">
        <f t="shared" si="40"/>
        <v>0</v>
      </c>
    </row>
    <row r="424" spans="1:8" outlineLevel="3">
      <c r="A424" s="30"/>
      <c r="B424" s="29" t="s">
        <v>359</v>
      </c>
      <c r="C424" s="31"/>
      <c r="D424" s="31">
        <f t="shared" ref="D424:E428" si="47">C424</f>
        <v>0</v>
      </c>
      <c r="E424" s="31">
        <f t="shared" si="47"/>
        <v>0</v>
      </c>
      <c r="H424" s="42">
        <f t="shared" si="40"/>
        <v>0</v>
      </c>
    </row>
    <row r="425" spans="1:8" outlineLevel="3">
      <c r="A425" s="30"/>
      <c r="B425" s="29" t="s">
        <v>360</v>
      </c>
      <c r="C425" s="31"/>
      <c r="D425" s="31">
        <f t="shared" si="47"/>
        <v>0</v>
      </c>
      <c r="E425" s="31">
        <f t="shared" si="47"/>
        <v>0</v>
      </c>
      <c r="H425" s="42">
        <f t="shared" si="40"/>
        <v>0</v>
      </c>
    </row>
    <row r="426" spans="1:8" outlineLevel="3">
      <c r="A426" s="30"/>
      <c r="B426" s="29" t="s">
        <v>361</v>
      </c>
      <c r="C426" s="31"/>
      <c r="D426" s="31">
        <f t="shared" si="47"/>
        <v>0</v>
      </c>
      <c r="E426" s="31">
        <f t="shared" si="47"/>
        <v>0</v>
      </c>
      <c r="H426" s="42">
        <f t="shared" si="40"/>
        <v>0</v>
      </c>
    </row>
    <row r="427" spans="1:8" outlineLevel="3">
      <c r="A427" s="30"/>
      <c r="B427" s="29" t="s">
        <v>362</v>
      </c>
      <c r="C427" s="31"/>
      <c r="D427" s="31">
        <f t="shared" si="47"/>
        <v>0</v>
      </c>
      <c r="E427" s="31">
        <f t="shared" si="47"/>
        <v>0</v>
      </c>
      <c r="H427" s="42">
        <f t="shared" si="40"/>
        <v>0</v>
      </c>
    </row>
    <row r="428" spans="1:8" outlineLevel="3">
      <c r="A428" s="30"/>
      <c r="B428" s="29" t="s">
        <v>363</v>
      </c>
      <c r="C428" s="31">
        <v>0</v>
      </c>
      <c r="D428" s="31">
        <f t="shared" si="47"/>
        <v>0</v>
      </c>
      <c r="E428" s="31">
        <f t="shared" si="47"/>
        <v>0</v>
      </c>
      <c r="H428" s="42">
        <f t="shared" si="40"/>
        <v>0</v>
      </c>
    </row>
    <row r="429" spans="1:8" outlineLevel="2">
      <c r="A429" s="6">
        <v>2201</v>
      </c>
      <c r="B429" s="4" t="s">
        <v>364</v>
      </c>
      <c r="C429" s="5">
        <f>SUM(C430:C442)</f>
        <v>31196.239000000001</v>
      </c>
      <c r="D429" s="5">
        <f>SUM(D430:D442)</f>
        <v>31196.239000000001</v>
      </c>
      <c r="E429" s="5">
        <f>SUM(E430:E442)</f>
        <v>31196.239000000001</v>
      </c>
      <c r="H429" s="42">
        <f t="shared" si="40"/>
        <v>31196.239000000001</v>
      </c>
    </row>
    <row r="430" spans="1:8" outlineLevel="3">
      <c r="A430" s="30"/>
      <c r="B430" s="29" t="s">
        <v>365</v>
      </c>
      <c r="C430" s="31"/>
      <c r="D430" s="31">
        <f>C430</f>
        <v>0</v>
      </c>
      <c r="E430" s="31">
        <f>D430</f>
        <v>0</v>
      </c>
      <c r="H430" s="42">
        <f t="shared" si="40"/>
        <v>0</v>
      </c>
    </row>
    <row r="431" spans="1:8" outlineLevel="3">
      <c r="A431" s="30"/>
      <c r="B431" s="29" t="s">
        <v>366</v>
      </c>
      <c r="C431" s="31"/>
      <c r="D431" s="31">
        <f t="shared" ref="D431:E442" si="48">C431</f>
        <v>0</v>
      </c>
      <c r="E431" s="31">
        <f t="shared" si="48"/>
        <v>0</v>
      </c>
      <c r="H431" s="42">
        <f t="shared" si="40"/>
        <v>0</v>
      </c>
    </row>
    <row r="432" spans="1:8" outlineLevel="3">
      <c r="A432" s="30"/>
      <c r="B432" s="29" t="s">
        <v>367</v>
      </c>
      <c r="C432" s="31">
        <v>2300</v>
      </c>
      <c r="D432" s="31">
        <f t="shared" si="48"/>
        <v>2300</v>
      </c>
      <c r="E432" s="31">
        <f t="shared" si="48"/>
        <v>2300</v>
      </c>
      <c r="H432" s="42">
        <f t="shared" si="40"/>
        <v>2300</v>
      </c>
    </row>
    <row r="433" spans="1:8" outlineLevel="3">
      <c r="A433" s="30"/>
      <c r="B433" s="29" t="s">
        <v>368</v>
      </c>
      <c r="C433" s="31">
        <v>14067.415000000001</v>
      </c>
      <c r="D433" s="31">
        <f t="shared" si="48"/>
        <v>14067.415000000001</v>
      </c>
      <c r="E433" s="31">
        <f t="shared" si="48"/>
        <v>14067.415000000001</v>
      </c>
      <c r="H433" s="42">
        <f t="shared" si="40"/>
        <v>14067.415000000001</v>
      </c>
    </row>
    <row r="434" spans="1:8" outlineLevel="3">
      <c r="A434" s="30"/>
      <c r="B434" s="29" t="s">
        <v>369</v>
      </c>
      <c r="C434" s="31"/>
      <c r="D434" s="31">
        <f t="shared" si="48"/>
        <v>0</v>
      </c>
      <c r="E434" s="31">
        <f t="shared" si="48"/>
        <v>0</v>
      </c>
      <c r="H434" s="42">
        <f t="shared" si="40"/>
        <v>0</v>
      </c>
    </row>
    <row r="435" spans="1:8" outlineLevel="3">
      <c r="A435" s="30"/>
      <c r="B435" s="29" t="s">
        <v>370</v>
      </c>
      <c r="C435" s="31"/>
      <c r="D435" s="31">
        <f t="shared" si="48"/>
        <v>0</v>
      </c>
      <c r="E435" s="31">
        <f t="shared" si="48"/>
        <v>0</v>
      </c>
      <c r="H435" s="42">
        <f t="shared" si="40"/>
        <v>0</v>
      </c>
    </row>
    <row r="436" spans="1:8" outlineLevel="3">
      <c r="A436" s="30"/>
      <c r="B436" s="29" t="s">
        <v>371</v>
      </c>
      <c r="C436" s="31"/>
      <c r="D436" s="31">
        <f t="shared" si="48"/>
        <v>0</v>
      </c>
      <c r="E436" s="31">
        <f t="shared" si="48"/>
        <v>0</v>
      </c>
      <c r="H436" s="42">
        <f t="shared" si="40"/>
        <v>0</v>
      </c>
    </row>
    <row r="437" spans="1:8" outlineLevel="3">
      <c r="A437" s="30"/>
      <c r="B437" s="29" t="s">
        <v>372</v>
      </c>
      <c r="C437" s="31"/>
      <c r="D437" s="31">
        <f t="shared" si="48"/>
        <v>0</v>
      </c>
      <c r="E437" s="31">
        <f t="shared" si="48"/>
        <v>0</v>
      </c>
      <c r="H437" s="42">
        <f t="shared" si="40"/>
        <v>0</v>
      </c>
    </row>
    <row r="438" spans="1:8" outlineLevel="3">
      <c r="A438" s="30"/>
      <c r="B438" s="29" t="s">
        <v>373</v>
      </c>
      <c r="C438" s="31"/>
      <c r="D438" s="31">
        <f t="shared" si="48"/>
        <v>0</v>
      </c>
      <c r="E438" s="31">
        <f t="shared" si="48"/>
        <v>0</v>
      </c>
      <c r="H438" s="42">
        <f t="shared" si="40"/>
        <v>0</v>
      </c>
    </row>
    <row r="439" spans="1:8" outlineLevel="3">
      <c r="A439" s="30"/>
      <c r="B439" s="29" t="s">
        <v>374</v>
      </c>
      <c r="C439" s="31"/>
      <c r="D439" s="31">
        <f t="shared" si="48"/>
        <v>0</v>
      </c>
      <c r="E439" s="31">
        <f t="shared" si="48"/>
        <v>0</v>
      </c>
      <c r="H439" s="42">
        <f t="shared" si="40"/>
        <v>0</v>
      </c>
    </row>
    <row r="440" spans="1:8" outlineLevel="3">
      <c r="A440" s="30"/>
      <c r="B440" s="29" t="s">
        <v>375</v>
      </c>
      <c r="C440" s="31"/>
      <c r="D440" s="31">
        <f t="shared" si="48"/>
        <v>0</v>
      </c>
      <c r="E440" s="31">
        <f t="shared" si="48"/>
        <v>0</v>
      </c>
      <c r="H440" s="42">
        <f t="shared" si="40"/>
        <v>0</v>
      </c>
    </row>
    <row r="441" spans="1:8" outlineLevel="3">
      <c r="A441" s="30"/>
      <c r="B441" s="29" t="s">
        <v>376</v>
      </c>
      <c r="C441" s="31">
        <v>7647.3440000000001</v>
      </c>
      <c r="D441" s="31">
        <f t="shared" si="48"/>
        <v>7647.3440000000001</v>
      </c>
      <c r="E441" s="31">
        <f t="shared" si="48"/>
        <v>7647.3440000000001</v>
      </c>
      <c r="H441" s="42">
        <f t="shared" si="40"/>
        <v>7647.3440000000001</v>
      </c>
    </row>
    <row r="442" spans="1:8" outlineLevel="3">
      <c r="A442" s="30"/>
      <c r="B442" s="29" t="s">
        <v>377</v>
      </c>
      <c r="C442" s="31">
        <v>7181.48</v>
      </c>
      <c r="D442" s="31">
        <f t="shared" si="48"/>
        <v>7181.48</v>
      </c>
      <c r="E442" s="31">
        <f t="shared" si="48"/>
        <v>7181.48</v>
      </c>
      <c r="H442" s="42">
        <f t="shared" si="40"/>
        <v>7181.48</v>
      </c>
    </row>
    <row r="443" spans="1:8" ht="15" customHeight="1" outlineLevel="2">
      <c r="A443" s="6">
        <v>2201</v>
      </c>
      <c r="B443" s="4" t="s">
        <v>378</v>
      </c>
      <c r="C443" s="5">
        <v>0</v>
      </c>
      <c r="D443" s="5">
        <f>C443</f>
        <v>0</v>
      </c>
      <c r="E443" s="5">
        <f>D443</f>
        <v>0</v>
      </c>
      <c r="H443" s="42">
        <f t="shared" si="40"/>
        <v>0</v>
      </c>
    </row>
    <row r="444" spans="1:8" outlineLevel="1">
      <c r="A444" s="190" t="s">
        <v>379</v>
      </c>
      <c r="B444" s="191"/>
      <c r="C444" s="33">
        <f>C445+C454+C455+C459+C462+C463+C468+C474+C477+C480+C481</f>
        <v>17000</v>
      </c>
      <c r="D444" s="33">
        <f>D445+D454+D455+D459+D462+D463+D468+D474+D477+D480+D481+D450</f>
        <v>17000</v>
      </c>
      <c r="E444" s="33">
        <f>E445+E454+E455+E459+E462+E463+E468+E474+E477+E480+E481+E450</f>
        <v>17000</v>
      </c>
      <c r="H444" s="42">
        <f t="shared" si="40"/>
        <v>17000</v>
      </c>
    </row>
    <row r="445" spans="1:8" ht="15" customHeight="1" outlineLevel="2">
      <c r="A445" s="6">
        <v>2202</v>
      </c>
      <c r="B445" s="4" t="s">
        <v>380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2">
        <f t="shared" si="40"/>
        <v>1000</v>
      </c>
    </row>
    <row r="446" spans="1:8" ht="15" customHeight="1" outlineLevel="3">
      <c r="A446" s="29"/>
      <c r="B446" s="29" t="s">
        <v>381</v>
      </c>
      <c r="C446" s="31">
        <v>1000</v>
      </c>
      <c r="D446" s="31">
        <f>C446</f>
        <v>1000</v>
      </c>
      <c r="E446" s="31">
        <f>D446</f>
        <v>1000</v>
      </c>
      <c r="H446" s="42">
        <f t="shared" si="40"/>
        <v>1000</v>
      </c>
    </row>
    <row r="447" spans="1:8" ht="15" customHeight="1" outlineLevel="3">
      <c r="A447" s="29"/>
      <c r="B447" s="29" t="s">
        <v>382</v>
      </c>
      <c r="C447" s="31">
        <v>0</v>
      </c>
      <c r="D447" s="31">
        <f t="shared" ref="D447:E449" si="49">C447</f>
        <v>0</v>
      </c>
      <c r="E447" s="31">
        <f t="shared" si="49"/>
        <v>0</v>
      </c>
      <c r="H447" s="42">
        <f t="shared" si="40"/>
        <v>0</v>
      </c>
    </row>
    <row r="448" spans="1:8" ht="15" customHeight="1" outlineLevel="3">
      <c r="A448" s="29"/>
      <c r="B448" s="29" t="s">
        <v>383</v>
      </c>
      <c r="C448" s="31">
        <v>0</v>
      </c>
      <c r="D448" s="31">
        <f t="shared" si="49"/>
        <v>0</v>
      </c>
      <c r="E448" s="31">
        <f t="shared" si="49"/>
        <v>0</v>
      </c>
      <c r="H448" s="42">
        <f t="shared" si="40"/>
        <v>0</v>
      </c>
    </row>
    <row r="449" spans="1:8" ht="15" customHeight="1" outlineLevel="3">
      <c r="A449" s="29"/>
      <c r="B449" s="29" t="s">
        <v>384</v>
      </c>
      <c r="C449" s="31">
        <v>0</v>
      </c>
      <c r="D449" s="31">
        <f t="shared" si="49"/>
        <v>0</v>
      </c>
      <c r="E449" s="31">
        <f t="shared" si="49"/>
        <v>0</v>
      </c>
      <c r="H449" s="42">
        <f t="shared" si="40"/>
        <v>0</v>
      </c>
    </row>
    <row r="450" spans="1:8" ht="15" customHeight="1" outlineLevel="2">
      <c r="A450" s="6">
        <v>2202</v>
      </c>
      <c r="B450" s="4" t="s">
        <v>385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2">
        <f t="shared" ref="H450:H513" si="50">C450</f>
        <v>0</v>
      </c>
    </row>
    <row r="451" spans="1:8" ht="15" customHeight="1" outlineLevel="3">
      <c r="A451" s="29"/>
      <c r="B451" s="29" t="s">
        <v>386</v>
      </c>
      <c r="C451" s="31">
        <v>0</v>
      </c>
      <c r="D451" s="31">
        <f t="shared" ref="D451:E454" si="51">C451</f>
        <v>0</v>
      </c>
      <c r="E451" s="31">
        <f t="shared" si="51"/>
        <v>0</v>
      </c>
      <c r="H451" s="42">
        <f t="shared" si="50"/>
        <v>0</v>
      </c>
    </row>
    <row r="452" spans="1:8" ht="15" customHeight="1" outlineLevel="3">
      <c r="A452" s="29"/>
      <c r="B452" s="29" t="s">
        <v>387</v>
      </c>
      <c r="C452" s="31">
        <v>0</v>
      </c>
      <c r="D452" s="31">
        <f t="shared" si="51"/>
        <v>0</v>
      </c>
      <c r="E452" s="31">
        <f t="shared" si="51"/>
        <v>0</v>
      </c>
      <c r="H452" s="42">
        <f t="shared" si="50"/>
        <v>0</v>
      </c>
    </row>
    <row r="453" spans="1:8" ht="15" customHeight="1" outlineLevel="3">
      <c r="A453" s="29"/>
      <c r="B453" s="29" t="s">
        <v>388</v>
      </c>
      <c r="C453" s="31">
        <v>0</v>
      </c>
      <c r="D453" s="31">
        <f t="shared" si="51"/>
        <v>0</v>
      </c>
      <c r="E453" s="31">
        <f t="shared" si="51"/>
        <v>0</v>
      </c>
      <c r="H453" s="42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>
        <v>6000</v>
      </c>
      <c r="D454" s="5">
        <f t="shared" si="51"/>
        <v>6000</v>
      </c>
      <c r="E454" s="5">
        <f t="shared" si="51"/>
        <v>6000</v>
      </c>
      <c r="H454" s="42">
        <f t="shared" si="50"/>
        <v>6000</v>
      </c>
    </row>
    <row r="455" spans="1:8" outlineLevel="2">
      <c r="A455" s="6">
        <v>2202</v>
      </c>
      <c r="B455" s="4" t="s">
        <v>142</v>
      </c>
      <c r="C455" s="5">
        <f>SUM(C456:C458)</f>
        <v>1500</v>
      </c>
      <c r="D455" s="5">
        <f>SUM(D456:D458)</f>
        <v>1500</v>
      </c>
      <c r="E455" s="5">
        <f>SUM(E456:E458)</f>
        <v>1500</v>
      </c>
      <c r="H455" s="42">
        <f t="shared" si="50"/>
        <v>1500</v>
      </c>
    </row>
    <row r="456" spans="1:8" ht="15" customHeight="1" outlineLevel="3">
      <c r="A456" s="29"/>
      <c r="B456" s="29" t="s">
        <v>389</v>
      </c>
      <c r="C456" s="31">
        <v>1000</v>
      </c>
      <c r="D456" s="31">
        <f t="shared" ref="D456:E458" si="52">C456</f>
        <v>1000</v>
      </c>
      <c r="E456" s="31">
        <f t="shared" si="52"/>
        <v>1000</v>
      </c>
      <c r="H456" s="42">
        <f t="shared" si="50"/>
        <v>1000</v>
      </c>
    </row>
    <row r="457" spans="1:8" ht="15" customHeight="1" outlineLevel="3">
      <c r="A457" s="29"/>
      <c r="B457" s="29" t="s">
        <v>390</v>
      </c>
      <c r="C457" s="31">
        <v>500</v>
      </c>
      <c r="D457" s="31">
        <f t="shared" si="52"/>
        <v>500</v>
      </c>
      <c r="E457" s="31">
        <f t="shared" si="52"/>
        <v>500</v>
      </c>
      <c r="H457" s="42">
        <f t="shared" si="50"/>
        <v>500</v>
      </c>
    </row>
    <row r="458" spans="1:8" ht="15" customHeight="1" outlineLevel="3">
      <c r="A458" s="29"/>
      <c r="B458" s="29" t="s">
        <v>383</v>
      </c>
      <c r="C458" s="31">
        <v>0</v>
      </c>
      <c r="D458" s="31">
        <f t="shared" si="52"/>
        <v>0</v>
      </c>
      <c r="E458" s="31">
        <f t="shared" si="52"/>
        <v>0</v>
      </c>
      <c r="H458" s="42">
        <f t="shared" si="50"/>
        <v>0</v>
      </c>
    </row>
    <row r="459" spans="1:8" outlineLevel="2">
      <c r="A459" s="6">
        <v>2202</v>
      </c>
      <c r="B459" s="4" t="s">
        <v>143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2">
        <f t="shared" si="50"/>
        <v>0</v>
      </c>
    </row>
    <row r="460" spans="1:8" ht="15" customHeight="1" outlineLevel="3">
      <c r="A460" s="29"/>
      <c r="B460" s="29" t="s">
        <v>391</v>
      </c>
      <c r="C460" s="31">
        <v>0</v>
      </c>
      <c r="D460" s="31">
        <f t="shared" ref="D460:E462" si="53">C460</f>
        <v>0</v>
      </c>
      <c r="E460" s="31">
        <f t="shared" si="53"/>
        <v>0</v>
      </c>
      <c r="H460" s="42">
        <f t="shared" si="50"/>
        <v>0</v>
      </c>
    </row>
    <row r="461" spans="1:8" ht="15" customHeight="1" outlineLevel="3">
      <c r="A461" s="29"/>
      <c r="B461" s="29" t="s">
        <v>392</v>
      </c>
      <c r="C461" s="31"/>
      <c r="D461" s="31">
        <f t="shared" si="53"/>
        <v>0</v>
      </c>
      <c r="E461" s="31">
        <f t="shared" si="53"/>
        <v>0</v>
      </c>
      <c r="H461" s="42">
        <f t="shared" si="50"/>
        <v>0</v>
      </c>
    </row>
    <row r="462" spans="1:8" outlineLevel="2">
      <c r="A462" s="6">
        <v>2202</v>
      </c>
      <c r="B462" s="4" t="s">
        <v>393</v>
      </c>
      <c r="C462" s="5">
        <v>1500</v>
      </c>
      <c r="D462" s="5">
        <f t="shared" si="53"/>
        <v>1500</v>
      </c>
      <c r="E462" s="5">
        <f t="shared" si="53"/>
        <v>1500</v>
      </c>
      <c r="H462" s="42">
        <f t="shared" si="50"/>
        <v>1500</v>
      </c>
    </row>
    <row r="463" spans="1:8" outlineLevel="2" collapsed="1">
      <c r="A463" s="6">
        <v>2202</v>
      </c>
      <c r="B463" s="4" t="s">
        <v>394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2">
        <f t="shared" si="50"/>
        <v>0</v>
      </c>
    </row>
    <row r="464" spans="1:8" ht="15" customHeight="1" outlineLevel="3">
      <c r="A464" s="29"/>
      <c r="B464" s="29" t="s">
        <v>395</v>
      </c>
      <c r="C464" s="31">
        <v>0</v>
      </c>
      <c r="D464" s="31">
        <f>C464</f>
        <v>0</v>
      </c>
      <c r="E464" s="31">
        <f>D464</f>
        <v>0</v>
      </c>
      <c r="H464" s="42">
        <f t="shared" si="50"/>
        <v>0</v>
      </c>
    </row>
    <row r="465" spans="1:8" ht="15" customHeight="1" outlineLevel="3">
      <c r="A465" s="29"/>
      <c r="B465" s="29" t="s">
        <v>396</v>
      </c>
      <c r="C465" s="31">
        <v>0</v>
      </c>
      <c r="D465" s="31">
        <f t="shared" ref="D465:E467" si="54">C465</f>
        <v>0</v>
      </c>
      <c r="E465" s="31">
        <f t="shared" si="54"/>
        <v>0</v>
      </c>
      <c r="H465" s="42">
        <f t="shared" si="50"/>
        <v>0</v>
      </c>
    </row>
    <row r="466" spans="1:8" ht="15" customHeight="1" outlineLevel="3">
      <c r="A466" s="29"/>
      <c r="B466" s="29" t="s">
        <v>397</v>
      </c>
      <c r="C466" s="31">
        <v>0</v>
      </c>
      <c r="D466" s="31">
        <f t="shared" si="54"/>
        <v>0</v>
      </c>
      <c r="E466" s="31">
        <f t="shared" si="54"/>
        <v>0</v>
      </c>
      <c r="H466" s="42">
        <f t="shared" si="50"/>
        <v>0</v>
      </c>
    </row>
    <row r="467" spans="1:8" ht="15" customHeight="1" outlineLevel="3">
      <c r="A467" s="29"/>
      <c r="B467" s="29" t="s">
        <v>398</v>
      </c>
      <c r="C467" s="31">
        <v>0</v>
      </c>
      <c r="D467" s="31">
        <f t="shared" si="54"/>
        <v>0</v>
      </c>
      <c r="E467" s="31">
        <f t="shared" si="54"/>
        <v>0</v>
      </c>
      <c r="H467" s="42">
        <f t="shared" si="50"/>
        <v>0</v>
      </c>
    </row>
    <row r="468" spans="1:8" outlineLevel="2">
      <c r="A468" s="6">
        <v>2202</v>
      </c>
      <c r="B468" s="4" t="s">
        <v>399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2">
        <f t="shared" si="50"/>
        <v>0</v>
      </c>
    </row>
    <row r="469" spans="1:8" ht="15" customHeight="1" outlineLevel="3">
      <c r="A469" s="29"/>
      <c r="B469" s="29" t="s">
        <v>400</v>
      </c>
      <c r="C469" s="31">
        <v>0</v>
      </c>
      <c r="D469" s="31">
        <f>C469</f>
        <v>0</v>
      </c>
      <c r="E469" s="31">
        <f>D469</f>
        <v>0</v>
      </c>
      <c r="H469" s="42">
        <f t="shared" si="50"/>
        <v>0</v>
      </c>
    </row>
    <row r="470" spans="1:8" ht="15" customHeight="1" outlineLevel="3">
      <c r="A470" s="29"/>
      <c r="B470" s="29" t="s">
        <v>401</v>
      </c>
      <c r="C470" s="31">
        <v>0</v>
      </c>
      <c r="D470" s="31">
        <f t="shared" ref="D470:E473" si="55">C470</f>
        <v>0</v>
      </c>
      <c r="E470" s="31">
        <f t="shared" si="55"/>
        <v>0</v>
      </c>
      <c r="H470" s="42">
        <f t="shared" si="50"/>
        <v>0</v>
      </c>
    </row>
    <row r="471" spans="1:8" ht="15" customHeight="1" outlineLevel="3">
      <c r="A471" s="29"/>
      <c r="B471" s="29" t="s">
        <v>402</v>
      </c>
      <c r="C471" s="31">
        <v>0</v>
      </c>
      <c r="D471" s="31">
        <f t="shared" si="55"/>
        <v>0</v>
      </c>
      <c r="E471" s="31">
        <f t="shared" si="55"/>
        <v>0</v>
      </c>
      <c r="H471" s="42">
        <f t="shared" si="50"/>
        <v>0</v>
      </c>
    </row>
    <row r="472" spans="1:8" ht="15" customHeight="1" outlineLevel="3">
      <c r="A472" s="29"/>
      <c r="B472" s="29" t="s">
        <v>403</v>
      </c>
      <c r="C472" s="31">
        <v>0</v>
      </c>
      <c r="D472" s="31">
        <f t="shared" si="55"/>
        <v>0</v>
      </c>
      <c r="E472" s="31">
        <f t="shared" si="55"/>
        <v>0</v>
      </c>
      <c r="H472" s="42">
        <f t="shared" si="50"/>
        <v>0</v>
      </c>
    </row>
    <row r="473" spans="1:8" ht="15" customHeight="1" outlineLevel="3">
      <c r="A473" s="29"/>
      <c r="B473" s="29" t="s">
        <v>404</v>
      </c>
      <c r="C473" s="31">
        <v>0</v>
      </c>
      <c r="D473" s="31">
        <f t="shared" si="55"/>
        <v>0</v>
      </c>
      <c r="E473" s="31">
        <f t="shared" si="55"/>
        <v>0</v>
      </c>
      <c r="H473" s="42">
        <f t="shared" si="50"/>
        <v>0</v>
      </c>
    </row>
    <row r="474" spans="1:8" outlineLevel="2">
      <c r="A474" s="6">
        <v>2202</v>
      </c>
      <c r="B474" s="4" t="s">
        <v>144</v>
      </c>
      <c r="C474" s="5">
        <f>SUM(C475:C476)</f>
        <v>4000</v>
      </c>
      <c r="D474" s="5">
        <f>SUM(D475:D476)</f>
        <v>4000</v>
      </c>
      <c r="E474" s="5">
        <f>SUM(E475:E476)</f>
        <v>4000</v>
      </c>
      <c r="H474" s="42">
        <f t="shared" si="50"/>
        <v>4000</v>
      </c>
    </row>
    <row r="475" spans="1:8" ht="15" customHeight="1" outlineLevel="3">
      <c r="A475" s="29"/>
      <c r="B475" s="29" t="s">
        <v>405</v>
      </c>
      <c r="C475" s="31">
        <v>4000</v>
      </c>
      <c r="D475" s="31">
        <f>C475</f>
        <v>4000</v>
      </c>
      <c r="E475" s="31">
        <f>D475</f>
        <v>4000</v>
      </c>
      <c r="H475" s="42">
        <f t="shared" si="50"/>
        <v>4000</v>
      </c>
    </row>
    <row r="476" spans="1:8" ht="15" customHeight="1" outlineLevel="3">
      <c r="A476" s="29"/>
      <c r="B476" s="29" t="s">
        <v>406</v>
      </c>
      <c r="C476" s="31">
        <v>0</v>
      </c>
      <c r="D476" s="31">
        <f>C476</f>
        <v>0</v>
      </c>
      <c r="E476" s="31">
        <f>D476</f>
        <v>0</v>
      </c>
      <c r="H476" s="42">
        <f t="shared" si="50"/>
        <v>0</v>
      </c>
    </row>
    <row r="477" spans="1:8" outlineLevel="2">
      <c r="A477" s="6">
        <v>2202</v>
      </c>
      <c r="B477" s="4" t="s">
        <v>407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2">
        <f t="shared" si="50"/>
        <v>0</v>
      </c>
    </row>
    <row r="478" spans="1:8" ht="15" customHeight="1" outlineLevel="3">
      <c r="A478" s="29"/>
      <c r="B478" s="29" t="s">
        <v>405</v>
      </c>
      <c r="C478" s="31">
        <v>0</v>
      </c>
      <c r="D478" s="31">
        <f t="shared" ref="D478:E481" si="56">C478</f>
        <v>0</v>
      </c>
      <c r="E478" s="31">
        <f t="shared" si="56"/>
        <v>0</v>
      </c>
      <c r="H478" s="42">
        <f t="shared" si="50"/>
        <v>0</v>
      </c>
    </row>
    <row r="479" spans="1:8" ht="15" customHeight="1" outlineLevel="3">
      <c r="A479" s="29"/>
      <c r="B479" s="29" t="s">
        <v>406</v>
      </c>
      <c r="C479" s="31">
        <v>0</v>
      </c>
      <c r="D479" s="31">
        <f t="shared" si="56"/>
        <v>0</v>
      </c>
      <c r="E479" s="31">
        <f t="shared" si="56"/>
        <v>0</v>
      </c>
      <c r="H479" s="42">
        <f t="shared" si="50"/>
        <v>0</v>
      </c>
    </row>
    <row r="480" spans="1:8" outlineLevel="2">
      <c r="A480" s="6">
        <v>2202</v>
      </c>
      <c r="B480" s="4" t="s">
        <v>408</v>
      </c>
      <c r="C480" s="5">
        <v>3000</v>
      </c>
      <c r="D480" s="5">
        <f t="shared" si="56"/>
        <v>3000</v>
      </c>
      <c r="E480" s="5">
        <f t="shared" si="56"/>
        <v>3000</v>
      </c>
      <c r="H480" s="42">
        <f t="shared" si="50"/>
        <v>3000</v>
      </c>
    </row>
    <row r="481" spans="1:10" outlineLevel="2" collapsed="1">
      <c r="A481" s="6">
        <v>2202</v>
      </c>
      <c r="B481" s="4" t="s">
        <v>409</v>
      </c>
      <c r="C481" s="5">
        <v>0</v>
      </c>
      <c r="D481" s="5">
        <f t="shared" si="56"/>
        <v>0</v>
      </c>
      <c r="E481" s="5">
        <f t="shared" si="56"/>
        <v>0</v>
      </c>
      <c r="H481" s="42">
        <f t="shared" si="50"/>
        <v>0</v>
      </c>
    </row>
    <row r="482" spans="1:10" outlineLevel="1">
      <c r="A482" s="190" t="s">
        <v>410</v>
      </c>
      <c r="B482" s="191"/>
      <c r="C482" s="33">
        <v>0</v>
      </c>
      <c r="D482" s="33">
        <v>0</v>
      </c>
      <c r="E482" s="33">
        <v>0</v>
      </c>
      <c r="H482" s="42">
        <f t="shared" si="50"/>
        <v>0</v>
      </c>
    </row>
    <row r="483" spans="1:10">
      <c r="A483" s="194" t="s">
        <v>411</v>
      </c>
      <c r="B483" s="195"/>
      <c r="C483" s="36">
        <f>C484+C504+C509+C522+C528+C538</f>
        <v>29805</v>
      </c>
      <c r="D483" s="36">
        <f>D484+D504+D509+D522+D528+D538</f>
        <v>29805</v>
      </c>
      <c r="E483" s="36">
        <f>E484+E504+E509+E522+E528+E538</f>
        <v>29805</v>
      </c>
      <c r="G483" s="40" t="s">
        <v>616</v>
      </c>
      <c r="H483" s="42">
        <f t="shared" si="50"/>
        <v>29805</v>
      </c>
      <c r="I483" s="43"/>
      <c r="J483" s="41" t="b">
        <f>AND(H483=I483)</f>
        <v>0</v>
      </c>
    </row>
    <row r="484" spans="1:10" outlineLevel="1">
      <c r="A484" s="190" t="s">
        <v>412</v>
      </c>
      <c r="B484" s="191"/>
      <c r="C484" s="33">
        <f>C485+C486+C490+C491+C494+C497+C500+C501+C502+C503</f>
        <v>18945</v>
      </c>
      <c r="D484" s="33">
        <f>D485+D486+D490+D491+D494+D497+D500+D501+D502+D503</f>
        <v>18945</v>
      </c>
      <c r="E484" s="33">
        <f>E485+E486+E490+E491+E494+E497+E500+E501+E502+E503</f>
        <v>18945</v>
      </c>
      <c r="H484" s="42">
        <f t="shared" si="50"/>
        <v>18945</v>
      </c>
    </row>
    <row r="485" spans="1:10" outlineLevel="2">
      <c r="A485" s="6">
        <v>3302</v>
      </c>
      <c r="B485" s="4" t="s">
        <v>413</v>
      </c>
      <c r="C485" s="5">
        <v>0</v>
      </c>
      <c r="D485" s="5">
        <f>C485</f>
        <v>0</v>
      </c>
      <c r="E485" s="5">
        <f>D485</f>
        <v>0</v>
      </c>
      <c r="H485" s="42">
        <f t="shared" si="50"/>
        <v>0</v>
      </c>
    </row>
    <row r="486" spans="1:10" outlineLevel="2">
      <c r="A486" s="6">
        <v>3302</v>
      </c>
      <c r="B486" s="4" t="s">
        <v>414</v>
      </c>
      <c r="C486" s="5">
        <f>C487+C488</f>
        <v>9435</v>
      </c>
      <c r="D486" s="5">
        <f>SUM(D487:D489)</f>
        <v>9435</v>
      </c>
      <c r="E486" s="5">
        <f>SUM(E487:E489)</f>
        <v>9435</v>
      </c>
      <c r="H486" s="42">
        <f t="shared" si="50"/>
        <v>9435</v>
      </c>
    </row>
    <row r="487" spans="1:10" ht="15" customHeight="1" outlineLevel="3">
      <c r="A487" s="29"/>
      <c r="B487" s="29" t="s">
        <v>415</v>
      </c>
      <c r="C487" s="31">
        <v>1000</v>
      </c>
      <c r="D487" s="31">
        <f t="shared" ref="D487:E490" si="57">C487</f>
        <v>1000</v>
      </c>
      <c r="E487" s="31">
        <f t="shared" si="57"/>
        <v>1000</v>
      </c>
      <c r="H487" s="42">
        <f t="shared" si="50"/>
        <v>1000</v>
      </c>
    </row>
    <row r="488" spans="1:10" ht="15" customHeight="1" outlineLevel="3">
      <c r="A488" s="29"/>
      <c r="B488" s="29" t="s">
        <v>416</v>
      </c>
      <c r="C488" s="31">
        <v>8435</v>
      </c>
      <c r="D488" s="31">
        <f t="shared" si="57"/>
        <v>8435</v>
      </c>
      <c r="E488" s="31">
        <f t="shared" si="57"/>
        <v>8435</v>
      </c>
      <c r="H488" s="42">
        <f t="shared" si="50"/>
        <v>8435</v>
      </c>
    </row>
    <row r="489" spans="1:10" ht="15" customHeight="1" outlineLevel="3">
      <c r="A489" s="29"/>
      <c r="B489" s="29" t="s">
        <v>417</v>
      </c>
      <c r="C489" s="31">
        <v>0</v>
      </c>
      <c r="D489" s="31">
        <f t="shared" si="57"/>
        <v>0</v>
      </c>
      <c r="E489" s="31">
        <f t="shared" si="57"/>
        <v>0</v>
      </c>
      <c r="H489" s="42">
        <f t="shared" si="50"/>
        <v>0</v>
      </c>
    </row>
    <row r="490" spans="1:10" outlineLevel="2">
      <c r="A490" s="6">
        <v>3302</v>
      </c>
      <c r="B490" s="4" t="s">
        <v>418</v>
      </c>
      <c r="C490" s="5"/>
      <c r="D490" s="5">
        <f t="shared" si="57"/>
        <v>0</v>
      </c>
      <c r="E490" s="5">
        <f t="shared" si="57"/>
        <v>0</v>
      </c>
      <c r="H490" s="42">
        <f t="shared" si="50"/>
        <v>0</v>
      </c>
    </row>
    <row r="491" spans="1:10" outlineLevel="2">
      <c r="A491" s="6">
        <v>3302</v>
      </c>
      <c r="B491" s="4" t="s">
        <v>419</v>
      </c>
      <c r="C491" s="5">
        <f>SUM(C492:C493)</f>
        <v>510</v>
      </c>
      <c r="D491" s="5">
        <f>SUM(D492:D493)</f>
        <v>510</v>
      </c>
      <c r="E491" s="5">
        <f>SUM(E492:E493)</f>
        <v>510</v>
      </c>
      <c r="H491" s="42">
        <f t="shared" si="50"/>
        <v>510</v>
      </c>
    </row>
    <row r="492" spans="1:10" ht="15" customHeight="1" outlineLevel="3">
      <c r="A492" s="29"/>
      <c r="B492" s="29" t="s">
        <v>420</v>
      </c>
      <c r="C492" s="31">
        <v>510</v>
      </c>
      <c r="D492" s="31">
        <f>C492</f>
        <v>510</v>
      </c>
      <c r="E492" s="31">
        <f>D492</f>
        <v>510</v>
      </c>
      <c r="H492" s="42">
        <f t="shared" si="50"/>
        <v>510</v>
      </c>
    </row>
    <row r="493" spans="1:10" ht="15" customHeight="1" outlineLevel="3">
      <c r="A493" s="29"/>
      <c r="B493" s="29" t="s">
        <v>421</v>
      </c>
      <c r="C493" s="31">
        <v>0</v>
      </c>
      <c r="D493" s="31">
        <f>C493</f>
        <v>0</v>
      </c>
      <c r="E493" s="31">
        <f>D493</f>
        <v>0</v>
      </c>
      <c r="H493" s="42">
        <f t="shared" si="50"/>
        <v>0</v>
      </c>
    </row>
    <row r="494" spans="1:10" outlineLevel="2">
      <c r="A494" s="6">
        <v>3302</v>
      </c>
      <c r="B494" s="4" t="s">
        <v>422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2">
        <f t="shared" si="50"/>
        <v>1000</v>
      </c>
    </row>
    <row r="495" spans="1:10" ht="15" customHeight="1" outlineLevel="3">
      <c r="A495" s="29"/>
      <c r="B495" s="29" t="s">
        <v>423</v>
      </c>
      <c r="C495" s="31">
        <v>1000</v>
      </c>
      <c r="D495" s="31">
        <f>C495</f>
        <v>1000</v>
      </c>
      <c r="E495" s="31">
        <f>D495</f>
        <v>1000</v>
      </c>
      <c r="H495" s="42">
        <f t="shared" si="50"/>
        <v>1000</v>
      </c>
    </row>
    <row r="496" spans="1:10" ht="15" customHeight="1" outlineLevel="3">
      <c r="A496" s="29"/>
      <c r="B496" s="29" t="s">
        <v>424</v>
      </c>
      <c r="C496" s="31">
        <v>0</v>
      </c>
      <c r="D496" s="31">
        <f>C496</f>
        <v>0</v>
      </c>
      <c r="E496" s="31">
        <f>D496</f>
        <v>0</v>
      </c>
      <c r="H496" s="42">
        <f t="shared" si="50"/>
        <v>0</v>
      </c>
    </row>
    <row r="497" spans="1:12" outlineLevel="2">
      <c r="A497" s="6">
        <v>3302</v>
      </c>
      <c r="B497" s="4" t="s">
        <v>425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2">
        <f t="shared" si="50"/>
        <v>1000</v>
      </c>
    </row>
    <row r="498" spans="1:12" ht="15" customHeight="1" outlineLevel="3">
      <c r="A498" s="29"/>
      <c r="B498" s="29" t="s">
        <v>426</v>
      </c>
      <c r="C498" s="31">
        <v>1000</v>
      </c>
      <c r="D498" s="31">
        <f t="shared" ref="D498:E503" si="58">C498</f>
        <v>1000</v>
      </c>
      <c r="E498" s="31">
        <f t="shared" si="58"/>
        <v>1000</v>
      </c>
      <c r="H498" s="42">
        <f t="shared" si="50"/>
        <v>1000</v>
      </c>
    </row>
    <row r="499" spans="1:12" ht="15" customHeight="1" outlineLevel="3">
      <c r="A499" s="29"/>
      <c r="B499" s="29" t="s">
        <v>427</v>
      </c>
      <c r="C499" s="31">
        <v>0</v>
      </c>
      <c r="D499" s="31">
        <f t="shared" si="58"/>
        <v>0</v>
      </c>
      <c r="E499" s="31">
        <f t="shared" si="58"/>
        <v>0</v>
      </c>
      <c r="H499" s="42">
        <f t="shared" si="50"/>
        <v>0</v>
      </c>
    </row>
    <row r="500" spans="1:12" outlineLevel="2">
      <c r="A500" s="6">
        <v>3302</v>
      </c>
      <c r="B500" s="4" t="s">
        <v>428</v>
      </c>
      <c r="C500" s="5">
        <v>7000</v>
      </c>
      <c r="D500" s="5">
        <f t="shared" si="58"/>
        <v>7000</v>
      </c>
      <c r="E500" s="5">
        <f t="shared" si="58"/>
        <v>7000</v>
      </c>
      <c r="H500" s="42">
        <f t="shared" si="50"/>
        <v>7000</v>
      </c>
    </row>
    <row r="501" spans="1:12" outlineLevel="2">
      <c r="A501" s="6">
        <v>3302</v>
      </c>
      <c r="B501" s="4" t="s">
        <v>429</v>
      </c>
      <c r="C501" s="5"/>
      <c r="D501" s="5">
        <f t="shared" si="58"/>
        <v>0</v>
      </c>
      <c r="E501" s="5">
        <f t="shared" si="58"/>
        <v>0</v>
      </c>
      <c r="H501" s="42">
        <f t="shared" si="50"/>
        <v>0</v>
      </c>
    </row>
    <row r="502" spans="1:12" outlineLevel="2">
      <c r="A502" s="6">
        <v>3302</v>
      </c>
      <c r="B502" s="4" t="s">
        <v>430</v>
      </c>
      <c r="C502" s="5"/>
      <c r="D502" s="5">
        <f t="shared" si="58"/>
        <v>0</v>
      </c>
      <c r="E502" s="5">
        <f t="shared" si="58"/>
        <v>0</v>
      </c>
      <c r="H502" s="42">
        <f t="shared" si="50"/>
        <v>0</v>
      </c>
    </row>
    <row r="503" spans="1:12" outlineLevel="2">
      <c r="A503" s="6">
        <v>3302</v>
      </c>
      <c r="B503" s="4" t="s">
        <v>431</v>
      </c>
      <c r="C503" s="5">
        <v>0</v>
      </c>
      <c r="D503" s="5">
        <f t="shared" si="58"/>
        <v>0</v>
      </c>
      <c r="E503" s="5">
        <f t="shared" si="58"/>
        <v>0</v>
      </c>
      <c r="H503" s="42">
        <f t="shared" si="50"/>
        <v>0</v>
      </c>
    </row>
    <row r="504" spans="1:12" outlineLevel="1">
      <c r="A504" s="190" t="s">
        <v>432</v>
      </c>
      <c r="B504" s="191"/>
      <c r="C504" s="33">
        <f>SUM(C505:C508)</f>
        <v>2200</v>
      </c>
      <c r="D504" s="33">
        <f>SUM(D505:D508)</f>
        <v>2200</v>
      </c>
      <c r="E504" s="33">
        <f>SUM(E505:E508)</f>
        <v>2200</v>
      </c>
      <c r="H504" s="42">
        <f t="shared" si="50"/>
        <v>2200</v>
      </c>
    </row>
    <row r="505" spans="1:12" outlineLevel="2" collapsed="1">
      <c r="A505" s="6">
        <v>3303</v>
      </c>
      <c r="B505" s="4" t="s">
        <v>433</v>
      </c>
      <c r="C505" s="5">
        <v>1700</v>
      </c>
      <c r="D505" s="5">
        <f>C505</f>
        <v>1700</v>
      </c>
      <c r="E505" s="5">
        <f>D505</f>
        <v>1700</v>
      </c>
      <c r="H505" s="42">
        <f t="shared" si="50"/>
        <v>1700</v>
      </c>
    </row>
    <row r="506" spans="1:12" outlineLevel="2">
      <c r="A506" s="6">
        <v>3303</v>
      </c>
      <c r="B506" s="4" t="s">
        <v>434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2">
        <f t="shared" si="50"/>
        <v>0</v>
      </c>
    </row>
    <row r="507" spans="1:12" outlineLevel="2">
      <c r="A507" s="6">
        <v>3303</v>
      </c>
      <c r="B507" s="4" t="s">
        <v>435</v>
      </c>
      <c r="C507" s="5">
        <v>500</v>
      </c>
      <c r="D507" s="5">
        <f t="shared" si="59"/>
        <v>500</v>
      </c>
      <c r="E507" s="5">
        <f t="shared" si="59"/>
        <v>500</v>
      </c>
      <c r="H507" s="42">
        <f t="shared" si="50"/>
        <v>500</v>
      </c>
    </row>
    <row r="508" spans="1:12" outlineLevel="2">
      <c r="A508" s="6">
        <v>3303</v>
      </c>
      <c r="B508" s="4" t="s">
        <v>431</v>
      </c>
      <c r="C508" s="5">
        <v>0</v>
      </c>
      <c r="D508" s="5">
        <f t="shared" si="59"/>
        <v>0</v>
      </c>
      <c r="E508" s="5">
        <f t="shared" si="59"/>
        <v>0</v>
      </c>
      <c r="H508" s="42">
        <f t="shared" si="50"/>
        <v>0</v>
      </c>
    </row>
    <row r="509" spans="1:12" outlineLevel="1">
      <c r="A509" s="190" t="s">
        <v>436</v>
      </c>
      <c r="B509" s="191"/>
      <c r="C509" s="33">
        <f>C510+C511+C512+C513+C517+C518+C519+C520+C521</f>
        <v>8000</v>
      </c>
      <c r="D509" s="33">
        <f>D510+D511+D512+D513+D517+D518+D519+D520+D521</f>
        <v>8000</v>
      </c>
      <c r="E509" s="33">
        <f>E510+E511+E512+E513+E517+E518+E519+E520+E521</f>
        <v>8000</v>
      </c>
      <c r="F509" s="52"/>
      <c r="H509" s="42">
        <f t="shared" si="50"/>
        <v>8000</v>
      </c>
      <c r="L509" s="52"/>
    </row>
    <row r="510" spans="1:12" outlineLevel="2" collapsed="1">
      <c r="A510" s="6">
        <v>3305</v>
      </c>
      <c r="B510" s="4" t="s">
        <v>437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2">
        <f t="shared" si="50"/>
        <v>0</v>
      </c>
    </row>
    <row r="511" spans="1:12" outlineLevel="2">
      <c r="A511" s="6">
        <v>3305</v>
      </c>
      <c r="B511" s="4" t="s">
        <v>438</v>
      </c>
      <c r="C511" s="5">
        <v>0</v>
      </c>
      <c r="D511" s="5">
        <f t="shared" si="60"/>
        <v>0</v>
      </c>
      <c r="E511" s="5">
        <f t="shared" si="60"/>
        <v>0</v>
      </c>
      <c r="H511" s="42">
        <f t="shared" si="50"/>
        <v>0</v>
      </c>
    </row>
    <row r="512" spans="1:12" outlineLevel="2">
      <c r="A512" s="6">
        <v>3305</v>
      </c>
      <c r="B512" s="4" t="s">
        <v>439</v>
      </c>
      <c r="C512" s="5">
        <v>0</v>
      </c>
      <c r="D512" s="5">
        <f t="shared" si="60"/>
        <v>0</v>
      </c>
      <c r="E512" s="5">
        <f t="shared" si="60"/>
        <v>0</v>
      </c>
      <c r="H512" s="42">
        <f t="shared" si="50"/>
        <v>0</v>
      </c>
    </row>
    <row r="513" spans="1:8" outlineLevel="2">
      <c r="A513" s="6">
        <v>3305</v>
      </c>
      <c r="B513" s="4" t="s">
        <v>440</v>
      </c>
      <c r="C513" s="5">
        <f>SUM(C514:C516)</f>
        <v>2000</v>
      </c>
      <c r="D513" s="5">
        <f>SUM(D514:D516)</f>
        <v>2000</v>
      </c>
      <c r="E513" s="5">
        <f>SUM(E514:E516)</f>
        <v>2000</v>
      </c>
      <c r="H513" s="42">
        <f t="shared" si="50"/>
        <v>2000</v>
      </c>
    </row>
    <row r="514" spans="1:8" ht="15" customHeight="1" outlineLevel="3">
      <c r="A514" s="30"/>
      <c r="B514" s="29" t="s">
        <v>441</v>
      </c>
      <c r="C514" s="31">
        <v>2000</v>
      </c>
      <c r="D514" s="31">
        <f t="shared" ref="D514:E521" si="61">C514</f>
        <v>2000</v>
      </c>
      <c r="E514" s="31">
        <f t="shared" si="61"/>
        <v>2000</v>
      </c>
      <c r="H514" s="42">
        <f t="shared" ref="H514:H577" si="62">C514</f>
        <v>2000</v>
      </c>
    </row>
    <row r="515" spans="1:8" ht="15" customHeight="1" outlineLevel="3">
      <c r="A515" s="30"/>
      <c r="B515" s="29" t="s">
        <v>442</v>
      </c>
      <c r="C515" s="31">
        <v>0</v>
      </c>
      <c r="D515" s="31">
        <f t="shared" si="61"/>
        <v>0</v>
      </c>
      <c r="E515" s="31">
        <f t="shared" si="61"/>
        <v>0</v>
      </c>
      <c r="H515" s="42">
        <f t="shared" si="62"/>
        <v>0</v>
      </c>
    </row>
    <row r="516" spans="1:8" ht="15" customHeight="1" outlineLevel="3">
      <c r="A516" s="30"/>
      <c r="B516" s="29" t="s">
        <v>443</v>
      </c>
      <c r="C516" s="31">
        <v>0</v>
      </c>
      <c r="D516" s="31">
        <f t="shared" si="61"/>
        <v>0</v>
      </c>
      <c r="E516" s="31">
        <f t="shared" si="61"/>
        <v>0</v>
      </c>
      <c r="H516" s="42">
        <f t="shared" si="62"/>
        <v>0</v>
      </c>
    </row>
    <row r="517" spans="1:8" outlineLevel="2">
      <c r="A517" s="6">
        <v>3305</v>
      </c>
      <c r="B517" s="4" t="s">
        <v>444</v>
      </c>
      <c r="C517" s="5">
        <v>0</v>
      </c>
      <c r="D517" s="5">
        <f t="shared" si="61"/>
        <v>0</v>
      </c>
      <c r="E517" s="5">
        <f t="shared" si="61"/>
        <v>0</v>
      </c>
      <c r="H517" s="42">
        <f t="shared" si="62"/>
        <v>0</v>
      </c>
    </row>
    <row r="518" spans="1:8" outlineLevel="2">
      <c r="A518" s="6">
        <v>3305</v>
      </c>
      <c r="B518" s="4" t="s">
        <v>445</v>
      </c>
      <c r="C518" s="5">
        <v>0</v>
      </c>
      <c r="D518" s="5">
        <f t="shared" si="61"/>
        <v>0</v>
      </c>
      <c r="E518" s="5">
        <f t="shared" si="61"/>
        <v>0</v>
      </c>
      <c r="H518" s="42">
        <f t="shared" si="62"/>
        <v>0</v>
      </c>
    </row>
    <row r="519" spans="1:8" outlineLevel="2">
      <c r="A519" s="6">
        <v>3305</v>
      </c>
      <c r="B519" s="4" t="s">
        <v>446</v>
      </c>
      <c r="C519" s="5">
        <v>0</v>
      </c>
      <c r="D519" s="5">
        <f t="shared" si="61"/>
        <v>0</v>
      </c>
      <c r="E519" s="5">
        <f t="shared" si="61"/>
        <v>0</v>
      </c>
      <c r="H519" s="42">
        <f t="shared" si="62"/>
        <v>0</v>
      </c>
    </row>
    <row r="520" spans="1:8" outlineLevel="2">
      <c r="A520" s="6">
        <v>3305</v>
      </c>
      <c r="B520" s="4" t="s">
        <v>447</v>
      </c>
      <c r="C520" s="5">
        <v>6000</v>
      </c>
      <c r="D520" s="5">
        <f t="shared" si="61"/>
        <v>6000</v>
      </c>
      <c r="E520" s="5">
        <f t="shared" si="61"/>
        <v>6000</v>
      </c>
      <c r="H520" s="42">
        <f t="shared" si="62"/>
        <v>6000</v>
      </c>
    </row>
    <row r="521" spans="1:8" outlineLevel="2">
      <c r="A521" s="6">
        <v>3305</v>
      </c>
      <c r="B521" s="4" t="s">
        <v>431</v>
      </c>
      <c r="C521" s="5">
        <v>0</v>
      </c>
      <c r="D521" s="5">
        <f t="shared" si="61"/>
        <v>0</v>
      </c>
      <c r="E521" s="5">
        <f t="shared" si="61"/>
        <v>0</v>
      </c>
      <c r="H521" s="42">
        <f t="shared" si="62"/>
        <v>0</v>
      </c>
    </row>
    <row r="522" spans="1:8" outlineLevel="1">
      <c r="A522" s="190" t="s">
        <v>448</v>
      </c>
      <c r="B522" s="191"/>
      <c r="C522" s="33">
        <f>SUM(C523:C527)</f>
        <v>0</v>
      </c>
      <c r="D522" s="33">
        <f>SUM(D523:D527)</f>
        <v>0</v>
      </c>
      <c r="E522" s="33">
        <f>SUM(E523:E527)</f>
        <v>0</v>
      </c>
      <c r="H522" s="42">
        <f t="shared" si="62"/>
        <v>0</v>
      </c>
    </row>
    <row r="523" spans="1:8" outlineLevel="2" collapsed="1">
      <c r="A523" s="6">
        <v>3306</v>
      </c>
      <c r="B523" s="4" t="s">
        <v>449</v>
      </c>
      <c r="C523" s="5">
        <v>0</v>
      </c>
      <c r="D523" s="5">
        <f>C523</f>
        <v>0</v>
      </c>
      <c r="E523" s="5">
        <f>D523</f>
        <v>0</v>
      </c>
      <c r="H523" s="42">
        <f t="shared" si="62"/>
        <v>0</v>
      </c>
    </row>
    <row r="524" spans="1:8" outlineLevel="2">
      <c r="A524" s="6">
        <v>3306</v>
      </c>
      <c r="B524" s="4" t="s">
        <v>450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2">
        <f t="shared" si="62"/>
        <v>0</v>
      </c>
    </row>
    <row r="525" spans="1:8" outlineLevel="2">
      <c r="A525" s="6">
        <v>3306</v>
      </c>
      <c r="B525" s="4" t="s">
        <v>451</v>
      </c>
      <c r="C525" s="5">
        <v>0</v>
      </c>
      <c r="D525" s="5">
        <f t="shared" si="63"/>
        <v>0</v>
      </c>
      <c r="E525" s="5">
        <f t="shared" si="63"/>
        <v>0</v>
      </c>
      <c r="H525" s="42">
        <f t="shared" si="62"/>
        <v>0</v>
      </c>
    </row>
    <row r="526" spans="1:8" outlineLevel="2">
      <c r="A526" s="6">
        <v>3306</v>
      </c>
      <c r="B526" s="4" t="s">
        <v>452</v>
      </c>
      <c r="C526" s="5">
        <v>0</v>
      </c>
      <c r="D526" s="5">
        <f t="shared" si="63"/>
        <v>0</v>
      </c>
      <c r="E526" s="5">
        <f t="shared" si="63"/>
        <v>0</v>
      </c>
      <c r="H526" s="42">
        <f t="shared" si="62"/>
        <v>0</v>
      </c>
    </row>
    <row r="527" spans="1:8" outlineLevel="2">
      <c r="A527" s="6">
        <v>3306</v>
      </c>
      <c r="B527" s="4" t="s">
        <v>453</v>
      </c>
      <c r="C527" s="5">
        <v>0</v>
      </c>
      <c r="D527" s="5">
        <f t="shared" si="63"/>
        <v>0</v>
      </c>
      <c r="E527" s="5">
        <f t="shared" si="63"/>
        <v>0</v>
      </c>
      <c r="H527" s="42">
        <f t="shared" si="62"/>
        <v>0</v>
      </c>
    </row>
    <row r="528" spans="1:8" outlineLevel="1">
      <c r="A528" s="190" t="s">
        <v>454</v>
      </c>
      <c r="B528" s="191"/>
      <c r="C528" s="33">
        <f>C529+C531+C537</f>
        <v>0</v>
      </c>
      <c r="D528" s="33">
        <f>D529+D531+D537</f>
        <v>0</v>
      </c>
      <c r="E528" s="33">
        <f>E529+E531+E537</f>
        <v>0</v>
      </c>
      <c r="H528" s="42">
        <f t="shared" si="62"/>
        <v>0</v>
      </c>
    </row>
    <row r="529" spans="1:8" outlineLevel="2" collapsed="1">
      <c r="A529" s="6">
        <v>3307</v>
      </c>
      <c r="B529" s="4" t="s">
        <v>455</v>
      </c>
      <c r="C529" s="5">
        <f>SUM(C530)</f>
        <v>0</v>
      </c>
      <c r="D529" s="5">
        <f>SUM(D530)</f>
        <v>0</v>
      </c>
      <c r="E529" s="5">
        <f>SUM(E530)</f>
        <v>0</v>
      </c>
      <c r="H529" s="42">
        <f t="shared" si="62"/>
        <v>0</v>
      </c>
    </row>
    <row r="530" spans="1:8" ht="15" customHeight="1" outlineLevel="3">
      <c r="A530" s="30"/>
      <c r="B530" s="29" t="s">
        <v>456</v>
      </c>
      <c r="C530" s="31">
        <v>0</v>
      </c>
      <c r="D530" s="31">
        <f>C530</f>
        <v>0</v>
      </c>
      <c r="E530" s="31">
        <f>D530</f>
        <v>0</v>
      </c>
      <c r="H530" s="42">
        <f t="shared" si="62"/>
        <v>0</v>
      </c>
    </row>
    <row r="531" spans="1:8" outlineLevel="2">
      <c r="A531" s="6">
        <v>3307</v>
      </c>
      <c r="B531" s="4" t="s">
        <v>440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2">
        <f t="shared" si="62"/>
        <v>0</v>
      </c>
    </row>
    <row r="532" spans="1:8" ht="15" customHeight="1" outlineLevel="3">
      <c r="A532" s="30"/>
      <c r="B532" s="29" t="s">
        <v>457</v>
      </c>
      <c r="C532" s="31">
        <v>0</v>
      </c>
      <c r="D532" s="31">
        <f>C532</f>
        <v>0</v>
      </c>
      <c r="E532" s="31">
        <f>D532</f>
        <v>0</v>
      </c>
      <c r="H532" s="42">
        <f t="shared" si="62"/>
        <v>0</v>
      </c>
    </row>
    <row r="533" spans="1:8" ht="15" customHeight="1" outlineLevel="3">
      <c r="A533" s="30"/>
      <c r="B533" s="29" t="s">
        <v>458</v>
      </c>
      <c r="C533" s="31">
        <v>0</v>
      </c>
      <c r="D533" s="31">
        <f t="shared" ref="D533:E536" si="64">C533</f>
        <v>0</v>
      </c>
      <c r="E533" s="31">
        <f t="shared" si="64"/>
        <v>0</v>
      </c>
      <c r="H533" s="42">
        <f t="shared" si="62"/>
        <v>0</v>
      </c>
    </row>
    <row r="534" spans="1:8" ht="15" customHeight="1" outlineLevel="3">
      <c r="A534" s="30"/>
      <c r="B534" s="29" t="s">
        <v>459</v>
      </c>
      <c r="C534" s="31">
        <v>0</v>
      </c>
      <c r="D534" s="31">
        <f t="shared" si="64"/>
        <v>0</v>
      </c>
      <c r="E534" s="31">
        <f t="shared" si="64"/>
        <v>0</v>
      </c>
      <c r="H534" s="42">
        <f t="shared" si="62"/>
        <v>0</v>
      </c>
    </row>
    <row r="535" spans="1:8" ht="15" customHeight="1" outlineLevel="3">
      <c r="A535" s="30"/>
      <c r="B535" s="29" t="s">
        <v>460</v>
      </c>
      <c r="C535" s="31">
        <v>0</v>
      </c>
      <c r="D535" s="31">
        <f t="shared" si="64"/>
        <v>0</v>
      </c>
      <c r="E535" s="31">
        <f t="shared" si="64"/>
        <v>0</v>
      </c>
      <c r="H535" s="42">
        <f t="shared" si="62"/>
        <v>0</v>
      </c>
    </row>
    <row r="536" spans="1:8" ht="15" customHeight="1" outlineLevel="3">
      <c r="A536" s="30"/>
      <c r="B536" s="29" t="s">
        <v>461</v>
      </c>
      <c r="C536" s="31">
        <v>0</v>
      </c>
      <c r="D536" s="31">
        <f t="shared" si="64"/>
        <v>0</v>
      </c>
      <c r="E536" s="31">
        <f t="shared" si="64"/>
        <v>0</v>
      </c>
      <c r="H536" s="42">
        <f t="shared" si="62"/>
        <v>0</v>
      </c>
    </row>
    <row r="537" spans="1:8" outlineLevel="2">
      <c r="A537" s="6">
        <v>3307</v>
      </c>
      <c r="B537" s="4" t="s">
        <v>462</v>
      </c>
      <c r="C537" s="5">
        <v>0</v>
      </c>
      <c r="D537" s="5">
        <f>C537</f>
        <v>0</v>
      </c>
      <c r="E537" s="5">
        <f>D537</f>
        <v>0</v>
      </c>
      <c r="H537" s="42">
        <f t="shared" si="62"/>
        <v>0</v>
      </c>
    </row>
    <row r="538" spans="1:8" outlineLevel="1">
      <c r="A538" s="190" t="s">
        <v>463</v>
      </c>
      <c r="B538" s="191"/>
      <c r="C538" s="33">
        <f>SUM(C539:C544)</f>
        <v>660</v>
      </c>
      <c r="D538" s="33">
        <f>SUM(D539:D544)</f>
        <v>660</v>
      </c>
      <c r="E538" s="33">
        <f>SUM(E539:E544)</f>
        <v>660</v>
      </c>
      <c r="H538" s="42">
        <f t="shared" si="62"/>
        <v>660</v>
      </c>
    </row>
    <row r="539" spans="1:8" outlineLevel="2" collapsed="1">
      <c r="A539" s="6">
        <v>3310</v>
      </c>
      <c r="B539" s="4" t="s">
        <v>465</v>
      </c>
      <c r="C539" s="5">
        <v>0</v>
      </c>
      <c r="D539" s="5">
        <f>C539</f>
        <v>0</v>
      </c>
      <c r="E539" s="5">
        <f>D539</f>
        <v>0</v>
      </c>
      <c r="H539" s="42">
        <f t="shared" si="62"/>
        <v>0</v>
      </c>
    </row>
    <row r="540" spans="1:8" outlineLevel="2" collapsed="1">
      <c r="A540" s="6">
        <v>3310</v>
      </c>
      <c r="B540" s="4" t="s">
        <v>52</v>
      </c>
      <c r="C540" s="5">
        <v>660</v>
      </c>
      <c r="D540" s="5">
        <f t="shared" ref="D540:E543" si="65">C540</f>
        <v>660</v>
      </c>
      <c r="E540" s="5">
        <f t="shared" si="65"/>
        <v>660</v>
      </c>
      <c r="H540" s="42">
        <f t="shared" si="62"/>
        <v>660</v>
      </c>
    </row>
    <row r="541" spans="1:8" outlineLevel="2" collapsed="1">
      <c r="A541" s="6">
        <v>3310</v>
      </c>
      <c r="B541" s="4" t="s">
        <v>466</v>
      </c>
      <c r="C541" s="5">
        <v>0</v>
      </c>
      <c r="D541" s="5">
        <f t="shared" si="65"/>
        <v>0</v>
      </c>
      <c r="E541" s="5">
        <f t="shared" si="65"/>
        <v>0</v>
      </c>
      <c r="H541" s="42">
        <f t="shared" si="62"/>
        <v>0</v>
      </c>
    </row>
    <row r="542" spans="1:8" outlineLevel="2" collapsed="1">
      <c r="A542" s="6">
        <v>3310</v>
      </c>
      <c r="B542" s="4" t="s">
        <v>467</v>
      </c>
      <c r="C542" s="5">
        <v>0</v>
      </c>
      <c r="D542" s="5">
        <f t="shared" si="65"/>
        <v>0</v>
      </c>
      <c r="E542" s="5">
        <f t="shared" si="65"/>
        <v>0</v>
      </c>
      <c r="H542" s="42">
        <f t="shared" si="62"/>
        <v>0</v>
      </c>
    </row>
    <row r="543" spans="1:8" outlineLevel="2" collapsed="1">
      <c r="A543" s="6">
        <v>3310</v>
      </c>
      <c r="B543" s="4" t="s">
        <v>464</v>
      </c>
      <c r="C543" s="5">
        <v>0</v>
      </c>
      <c r="D543" s="5">
        <f t="shared" si="65"/>
        <v>0</v>
      </c>
      <c r="E543" s="5">
        <f t="shared" si="65"/>
        <v>0</v>
      </c>
      <c r="H543" s="42">
        <f t="shared" si="62"/>
        <v>0</v>
      </c>
    </row>
    <row r="544" spans="1:8" outlineLevel="2" collapsed="1">
      <c r="A544" s="6">
        <v>3310</v>
      </c>
      <c r="B544" s="4" t="s">
        <v>468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2">
        <f t="shared" si="62"/>
        <v>0</v>
      </c>
    </row>
    <row r="545" spans="1:10" ht="15" customHeight="1" outlineLevel="2">
      <c r="A545" s="30"/>
      <c r="B545" s="29" t="s">
        <v>469</v>
      </c>
      <c r="C545" s="31">
        <v>0</v>
      </c>
      <c r="D545" s="31">
        <f>C545</f>
        <v>0</v>
      </c>
      <c r="E545" s="31">
        <f>D545</f>
        <v>0</v>
      </c>
      <c r="H545" s="42">
        <f t="shared" si="62"/>
        <v>0</v>
      </c>
    </row>
    <row r="546" spans="1:10" ht="15" customHeight="1" outlineLevel="2">
      <c r="A546" s="30"/>
      <c r="B546" s="29" t="s">
        <v>470</v>
      </c>
      <c r="C546" s="31">
        <v>0</v>
      </c>
      <c r="D546" s="31">
        <f>C546</f>
        <v>0</v>
      </c>
      <c r="E546" s="31">
        <f>D546</f>
        <v>0</v>
      </c>
      <c r="H546" s="42">
        <f t="shared" si="62"/>
        <v>0</v>
      </c>
    </row>
    <row r="547" spans="1:10">
      <c r="A547" s="196" t="s">
        <v>471</v>
      </c>
      <c r="B547" s="197"/>
      <c r="C547" s="36">
        <f>C548+C549</f>
        <v>0</v>
      </c>
      <c r="D547" s="36">
        <f>D548+D549</f>
        <v>0</v>
      </c>
      <c r="E547" s="36">
        <f>E548+E549</f>
        <v>0</v>
      </c>
      <c r="G547" s="40" t="s">
        <v>617</v>
      </c>
      <c r="H547" s="42">
        <f t="shared" si="62"/>
        <v>0</v>
      </c>
      <c r="I547" s="43"/>
      <c r="J547" s="41" t="b">
        <f>AND(H547=I547)</f>
        <v>1</v>
      </c>
    </row>
    <row r="548" spans="1:10" outlineLevel="1">
      <c r="A548" s="190" t="s">
        <v>472</v>
      </c>
      <c r="B548" s="191"/>
      <c r="C548" s="33"/>
      <c r="D548" s="33">
        <f>C548</f>
        <v>0</v>
      </c>
      <c r="E548" s="33">
        <f>D548</f>
        <v>0</v>
      </c>
      <c r="H548" s="42">
        <f t="shared" si="62"/>
        <v>0</v>
      </c>
    </row>
    <row r="549" spans="1:10" outlineLevel="1">
      <c r="A549" s="190" t="s">
        <v>473</v>
      </c>
      <c r="B549" s="191"/>
      <c r="C549" s="33">
        <v>0</v>
      </c>
      <c r="D549" s="33">
        <f>C549</f>
        <v>0</v>
      </c>
      <c r="E549" s="33">
        <f>D549</f>
        <v>0</v>
      </c>
      <c r="H549" s="42">
        <f t="shared" si="62"/>
        <v>0</v>
      </c>
    </row>
    <row r="550" spans="1:10">
      <c r="A550" s="186" t="s">
        <v>477</v>
      </c>
      <c r="B550" s="187"/>
      <c r="C550" s="37">
        <f>C551</f>
        <v>13505.758</v>
      </c>
      <c r="D550" s="37">
        <f>D551</f>
        <v>13505.758</v>
      </c>
      <c r="E550" s="37">
        <f>E551</f>
        <v>13505.758</v>
      </c>
      <c r="G550" s="40" t="s">
        <v>59</v>
      </c>
      <c r="H550" s="42">
        <f t="shared" si="62"/>
        <v>13505.758</v>
      </c>
      <c r="I550" s="43"/>
      <c r="J550" s="41" t="b">
        <f>AND(H550=I550)</f>
        <v>0</v>
      </c>
    </row>
    <row r="551" spans="1:10">
      <c r="A551" s="188" t="s">
        <v>478</v>
      </c>
      <c r="B551" s="189"/>
      <c r="C551" s="34">
        <f>C552+C556</f>
        <v>13505.758</v>
      </c>
      <c r="D551" s="34">
        <f>D552+D556</f>
        <v>13505.758</v>
      </c>
      <c r="E551" s="34">
        <f>E552+E556</f>
        <v>13505.758</v>
      </c>
      <c r="G551" s="40" t="s">
        <v>618</v>
      </c>
      <c r="H551" s="42">
        <f t="shared" si="62"/>
        <v>13505.758</v>
      </c>
      <c r="I551" s="43"/>
      <c r="J551" s="41" t="b">
        <f>AND(H551=I551)</f>
        <v>0</v>
      </c>
    </row>
    <row r="552" spans="1:10" outlineLevel="1">
      <c r="A552" s="190" t="s">
        <v>479</v>
      </c>
      <c r="B552" s="191"/>
      <c r="C552" s="33">
        <f>SUM(C553:C555)</f>
        <v>13505.758</v>
      </c>
      <c r="D552" s="33">
        <f>SUM(D553:D555)</f>
        <v>13505.758</v>
      </c>
      <c r="E552" s="33">
        <f>SUM(E553:E555)</f>
        <v>13505.758</v>
      </c>
      <c r="H552" s="42">
        <f t="shared" si="62"/>
        <v>13505.758</v>
      </c>
    </row>
    <row r="553" spans="1:10" outlineLevel="2" collapsed="1">
      <c r="A553" s="6">
        <v>5500</v>
      </c>
      <c r="B553" s="4" t="s">
        <v>480</v>
      </c>
      <c r="C553" s="5">
        <v>13505.758</v>
      </c>
      <c r="D553" s="5">
        <f t="shared" ref="D553:E555" si="66">C553</f>
        <v>13505.758</v>
      </c>
      <c r="E553" s="5">
        <f t="shared" si="66"/>
        <v>13505.758</v>
      </c>
      <c r="H553" s="42">
        <f t="shared" si="62"/>
        <v>13505.758</v>
      </c>
    </row>
    <row r="554" spans="1:10" outlineLevel="2" collapsed="1">
      <c r="A554" s="6">
        <v>5500</v>
      </c>
      <c r="B554" s="4" t="s">
        <v>481</v>
      </c>
      <c r="C554" s="5">
        <v>0</v>
      </c>
      <c r="D554" s="5">
        <f t="shared" si="66"/>
        <v>0</v>
      </c>
      <c r="E554" s="5">
        <f t="shared" si="66"/>
        <v>0</v>
      </c>
      <c r="H554" s="42">
        <f t="shared" si="62"/>
        <v>0</v>
      </c>
    </row>
    <row r="555" spans="1:10" outlineLevel="2" collapsed="1">
      <c r="A555" s="6">
        <v>5500</v>
      </c>
      <c r="B555" s="4" t="s">
        <v>482</v>
      </c>
      <c r="C555" s="5">
        <v>0</v>
      </c>
      <c r="D555" s="5">
        <f t="shared" si="66"/>
        <v>0</v>
      </c>
      <c r="E555" s="5">
        <f t="shared" si="66"/>
        <v>0</v>
      </c>
      <c r="H555" s="42">
        <f t="shared" si="62"/>
        <v>0</v>
      </c>
    </row>
    <row r="556" spans="1:10" outlineLevel="1">
      <c r="A556" s="190" t="s">
        <v>483</v>
      </c>
      <c r="B556" s="191"/>
      <c r="C556" s="33">
        <f>SUM(C557:C558)</f>
        <v>0</v>
      </c>
      <c r="D556" s="33">
        <f>SUM(D557:D558)</f>
        <v>0</v>
      </c>
      <c r="E556" s="33">
        <f>SUM(E557:E558)</f>
        <v>0</v>
      </c>
      <c r="H556" s="42">
        <f t="shared" si="62"/>
        <v>0</v>
      </c>
    </row>
    <row r="557" spans="1:10" outlineLevel="2" collapsed="1">
      <c r="A557" s="6">
        <v>5501</v>
      </c>
      <c r="B557" s="4" t="s">
        <v>484</v>
      </c>
      <c r="C557" s="5">
        <v>0</v>
      </c>
      <c r="D557" s="5">
        <f>C557</f>
        <v>0</v>
      </c>
      <c r="E557" s="5">
        <f>D557</f>
        <v>0</v>
      </c>
      <c r="H557" s="42">
        <f t="shared" si="62"/>
        <v>0</v>
      </c>
    </row>
    <row r="558" spans="1:10" ht="15" customHeight="1" outlineLevel="2" collapsed="1">
      <c r="A558" s="6">
        <v>5501</v>
      </c>
      <c r="B558" s="4" t="s">
        <v>485</v>
      </c>
      <c r="C558" s="5">
        <v>0</v>
      </c>
      <c r="D558" s="5">
        <f>C558</f>
        <v>0</v>
      </c>
      <c r="E558" s="5">
        <f>D558</f>
        <v>0</v>
      </c>
      <c r="H558" s="42">
        <f t="shared" si="62"/>
        <v>0</v>
      </c>
    </row>
    <row r="559" spans="1:10">
      <c r="A559" s="192" t="s">
        <v>62</v>
      </c>
      <c r="B559" s="193"/>
      <c r="C559" s="38">
        <f>C560+C716+C725</f>
        <v>945532.85899999994</v>
      </c>
      <c r="D559" s="38">
        <f>D560+D716+D725</f>
        <v>945532.85899999994</v>
      </c>
      <c r="E559" s="38">
        <f>E560+E716+E725</f>
        <v>945532.85899999994</v>
      </c>
      <c r="G559" s="40" t="s">
        <v>62</v>
      </c>
      <c r="H559" s="42">
        <f t="shared" si="62"/>
        <v>945532.85899999994</v>
      </c>
      <c r="I559" s="43"/>
      <c r="J559" s="41" t="b">
        <f>AND(H559=I559)</f>
        <v>0</v>
      </c>
    </row>
    <row r="560" spans="1:10">
      <c r="A560" s="186" t="s">
        <v>486</v>
      </c>
      <c r="B560" s="187"/>
      <c r="C560" s="37">
        <f>C561+C638+C642+C645</f>
        <v>909259.98499999999</v>
      </c>
      <c r="D560" s="37">
        <f>D561+D638+D642+D645</f>
        <v>909259.98499999999</v>
      </c>
      <c r="E560" s="37">
        <f>E561+E638+E642+E645</f>
        <v>909259.98499999999</v>
      </c>
      <c r="G560" s="40" t="s">
        <v>61</v>
      </c>
      <c r="H560" s="42">
        <f t="shared" si="62"/>
        <v>909259.98499999999</v>
      </c>
      <c r="I560" s="43"/>
      <c r="J560" s="41" t="b">
        <f>AND(H560=I560)</f>
        <v>0</v>
      </c>
    </row>
    <row r="561" spans="1:10">
      <c r="A561" s="188" t="s">
        <v>487</v>
      </c>
      <c r="B561" s="189"/>
      <c r="C561" s="39">
        <f>C562+C567+C568+C569+C576+C577+C581+C584+C585+C586+C587+C592+C595+C599+C603+C610+C616+C628</f>
        <v>909259.98499999999</v>
      </c>
      <c r="D561" s="39">
        <f>D562+D567+D568+D569+D576+D577+D581+D584+D585+D586+D587+D592+D595+D599+D603+D610+D616+D628</f>
        <v>909259.98499999999</v>
      </c>
      <c r="E561" s="39">
        <f>E562+E567+E568+E569+E576+E577+E581+E584+E585+E586+E587+E592+E595+E599+E603+E610+E616+E628</f>
        <v>909259.98499999999</v>
      </c>
      <c r="G561" s="40" t="s">
        <v>619</v>
      </c>
      <c r="H561" s="42">
        <f t="shared" si="62"/>
        <v>909259.98499999999</v>
      </c>
      <c r="I561" s="43"/>
      <c r="J561" s="41" t="b">
        <f>AND(H561=I561)</f>
        <v>0</v>
      </c>
    </row>
    <row r="562" spans="1:10" outlineLevel="1">
      <c r="A562" s="190" t="s">
        <v>488</v>
      </c>
      <c r="B562" s="191"/>
      <c r="C562" s="33">
        <f>SUM(C563:C566)</f>
        <v>32727.8</v>
      </c>
      <c r="D562" s="33">
        <f>SUM(D563:D566)</f>
        <v>32727.8</v>
      </c>
      <c r="E562" s="33">
        <f>SUM(E563:E566)</f>
        <v>32727.8</v>
      </c>
      <c r="H562" s="42">
        <f t="shared" si="62"/>
        <v>32727.8</v>
      </c>
    </row>
    <row r="563" spans="1:10" outlineLevel="2">
      <c r="A563" s="7">
        <v>6600</v>
      </c>
      <c r="B563" s="4" t="s">
        <v>490</v>
      </c>
      <c r="C563" s="5">
        <v>5942</v>
      </c>
      <c r="D563" s="5">
        <f>C563</f>
        <v>5942</v>
      </c>
      <c r="E563" s="5">
        <f>D563</f>
        <v>5942</v>
      </c>
      <c r="H563" s="42">
        <f t="shared" si="62"/>
        <v>5942</v>
      </c>
    </row>
    <row r="564" spans="1:10" outlineLevel="2">
      <c r="A564" s="7">
        <v>6600</v>
      </c>
      <c r="B564" s="4" t="s">
        <v>491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2">
        <f t="shared" si="62"/>
        <v>0</v>
      </c>
    </row>
    <row r="565" spans="1:10" outlineLevel="2">
      <c r="A565" s="7">
        <v>6600</v>
      </c>
      <c r="B565" s="4" t="s">
        <v>492</v>
      </c>
      <c r="C565" s="5">
        <v>0</v>
      </c>
      <c r="D565" s="5">
        <f t="shared" si="67"/>
        <v>0</v>
      </c>
      <c r="E565" s="5">
        <f t="shared" si="67"/>
        <v>0</v>
      </c>
      <c r="H565" s="42">
        <f t="shared" si="62"/>
        <v>0</v>
      </c>
    </row>
    <row r="566" spans="1:10" outlineLevel="2">
      <c r="A566" s="6">
        <v>6600</v>
      </c>
      <c r="B566" s="4" t="s">
        <v>493</v>
      </c>
      <c r="C566" s="5">
        <v>26785.8</v>
      </c>
      <c r="D566" s="5">
        <f t="shared" si="67"/>
        <v>26785.8</v>
      </c>
      <c r="E566" s="5">
        <f t="shared" si="67"/>
        <v>26785.8</v>
      </c>
      <c r="H566" s="42">
        <f t="shared" si="62"/>
        <v>26785.8</v>
      </c>
    </row>
    <row r="567" spans="1:10" outlineLevel="1">
      <c r="A567" s="190" t="s">
        <v>489</v>
      </c>
      <c r="B567" s="191"/>
      <c r="C567" s="32">
        <v>0</v>
      </c>
      <c r="D567" s="32">
        <f>C567</f>
        <v>0</v>
      </c>
      <c r="E567" s="32">
        <f>D567</f>
        <v>0</v>
      </c>
      <c r="H567" s="42">
        <f t="shared" si="62"/>
        <v>0</v>
      </c>
    </row>
    <row r="568" spans="1:10" outlineLevel="1">
      <c r="A568" s="190" t="s">
        <v>494</v>
      </c>
      <c r="B568" s="191"/>
      <c r="C568" s="33">
        <v>0</v>
      </c>
      <c r="D568" s="33">
        <f>C568</f>
        <v>0</v>
      </c>
      <c r="E568" s="33">
        <f>D568</f>
        <v>0</v>
      </c>
      <c r="H568" s="42">
        <f t="shared" si="62"/>
        <v>0</v>
      </c>
    </row>
    <row r="569" spans="1:10" outlineLevel="1">
      <c r="A569" s="190" t="s">
        <v>495</v>
      </c>
      <c r="B569" s="191"/>
      <c r="C569" s="33">
        <f>SUM(C570:C575)</f>
        <v>130000</v>
      </c>
      <c r="D569" s="33">
        <f>SUM(D570:D575)</f>
        <v>130000</v>
      </c>
      <c r="E569" s="33">
        <f>SUM(E570:E575)</f>
        <v>130000</v>
      </c>
      <c r="H569" s="42">
        <f t="shared" si="62"/>
        <v>130000</v>
      </c>
    </row>
    <row r="570" spans="1:10" outlineLevel="2">
      <c r="A570" s="7">
        <v>6603</v>
      </c>
      <c r="B570" s="4" t="s">
        <v>496</v>
      </c>
      <c r="C570" s="5">
        <v>130000</v>
      </c>
      <c r="D570" s="5">
        <f>C570</f>
        <v>130000</v>
      </c>
      <c r="E570" s="5">
        <f>D570</f>
        <v>130000</v>
      </c>
      <c r="H570" s="42">
        <f t="shared" si="62"/>
        <v>130000</v>
      </c>
    </row>
    <row r="571" spans="1:10" outlineLevel="2">
      <c r="A571" s="7">
        <v>6603</v>
      </c>
      <c r="B571" s="4" t="s">
        <v>497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2">
        <f t="shared" si="62"/>
        <v>0</v>
      </c>
    </row>
    <row r="572" spans="1:10" outlineLevel="2">
      <c r="A572" s="7">
        <v>6603</v>
      </c>
      <c r="B572" s="4" t="s">
        <v>498</v>
      </c>
      <c r="C572" s="5">
        <v>0</v>
      </c>
      <c r="D572" s="5">
        <f t="shared" si="68"/>
        <v>0</v>
      </c>
      <c r="E572" s="5">
        <f t="shared" si="68"/>
        <v>0</v>
      </c>
      <c r="H572" s="42">
        <f t="shared" si="62"/>
        <v>0</v>
      </c>
    </row>
    <row r="573" spans="1:10" outlineLevel="2">
      <c r="A573" s="7">
        <v>6603</v>
      </c>
      <c r="B573" s="4" t="s">
        <v>499</v>
      </c>
      <c r="C573" s="5">
        <v>0</v>
      </c>
      <c r="D573" s="5">
        <f t="shared" si="68"/>
        <v>0</v>
      </c>
      <c r="E573" s="5">
        <f t="shared" si="68"/>
        <v>0</v>
      </c>
      <c r="H573" s="42">
        <f t="shared" si="62"/>
        <v>0</v>
      </c>
    </row>
    <row r="574" spans="1:10" outlineLevel="2">
      <c r="A574" s="7">
        <v>6603</v>
      </c>
      <c r="B574" s="4" t="s">
        <v>500</v>
      </c>
      <c r="C574" s="5">
        <v>0</v>
      </c>
      <c r="D574" s="5">
        <f t="shared" si="68"/>
        <v>0</v>
      </c>
      <c r="E574" s="5">
        <f t="shared" si="68"/>
        <v>0</v>
      </c>
      <c r="H574" s="42">
        <f t="shared" si="62"/>
        <v>0</v>
      </c>
    </row>
    <row r="575" spans="1:10" outlineLevel="2">
      <c r="A575" s="7">
        <v>6603</v>
      </c>
      <c r="B575" s="4" t="s">
        <v>501</v>
      </c>
      <c r="C575" s="5">
        <v>0</v>
      </c>
      <c r="D575" s="5">
        <f t="shared" si="68"/>
        <v>0</v>
      </c>
      <c r="E575" s="5">
        <f t="shared" si="68"/>
        <v>0</v>
      </c>
      <c r="H575" s="42">
        <f t="shared" si="62"/>
        <v>0</v>
      </c>
    </row>
    <row r="576" spans="1:10" outlineLevel="1">
      <c r="A576" s="190" t="s">
        <v>502</v>
      </c>
      <c r="B576" s="191"/>
      <c r="C576" s="33">
        <v>10000</v>
      </c>
      <c r="D576" s="33">
        <f>C576</f>
        <v>10000</v>
      </c>
      <c r="E576" s="33">
        <f>D576</f>
        <v>10000</v>
      </c>
      <c r="H576" s="42">
        <f t="shared" si="62"/>
        <v>10000</v>
      </c>
    </row>
    <row r="577" spans="1:8" outlineLevel="1">
      <c r="A577" s="190" t="s">
        <v>503</v>
      </c>
      <c r="B577" s="191"/>
      <c r="C577" s="33">
        <f>SUM(C578:C580)</f>
        <v>0</v>
      </c>
      <c r="D577" s="33">
        <f>SUM(D578:D580)</f>
        <v>0</v>
      </c>
      <c r="E577" s="33">
        <f>SUM(E578:E580)</f>
        <v>0</v>
      </c>
      <c r="H577" s="42">
        <f t="shared" si="62"/>
        <v>0</v>
      </c>
    </row>
    <row r="578" spans="1:8" outlineLevel="2">
      <c r="A578" s="7">
        <v>6605</v>
      </c>
      <c r="B578" s="4" t="s">
        <v>504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2">
        <f t="shared" ref="H578:H641" si="70">C578</f>
        <v>0</v>
      </c>
    </row>
    <row r="579" spans="1:8" outlineLevel="2">
      <c r="A579" s="7">
        <v>6605</v>
      </c>
      <c r="B579" s="4" t="s">
        <v>505</v>
      </c>
      <c r="C579" s="5">
        <v>0</v>
      </c>
      <c r="D579" s="5">
        <f t="shared" si="69"/>
        <v>0</v>
      </c>
      <c r="E579" s="5">
        <f t="shared" si="69"/>
        <v>0</v>
      </c>
      <c r="H579" s="42">
        <f t="shared" si="70"/>
        <v>0</v>
      </c>
    </row>
    <row r="580" spans="1:8" outlineLevel="2">
      <c r="A580" s="7">
        <v>6605</v>
      </c>
      <c r="B580" s="4" t="s">
        <v>506</v>
      </c>
      <c r="C580" s="5">
        <v>0</v>
      </c>
      <c r="D580" s="5">
        <f t="shared" si="69"/>
        <v>0</v>
      </c>
      <c r="E580" s="5">
        <f t="shared" si="69"/>
        <v>0</v>
      </c>
      <c r="H580" s="42">
        <f t="shared" si="70"/>
        <v>0</v>
      </c>
    </row>
    <row r="581" spans="1:8" outlineLevel="1">
      <c r="A581" s="190" t="s">
        <v>507</v>
      </c>
      <c r="B581" s="191"/>
      <c r="C581" s="33">
        <f>SUM(C582:C583)</f>
        <v>0</v>
      </c>
      <c r="D581" s="33">
        <f>SUM(D582:D583)</f>
        <v>0</v>
      </c>
      <c r="E581" s="33">
        <f>SUM(E582:E583)</f>
        <v>0</v>
      </c>
      <c r="H581" s="42">
        <f t="shared" si="70"/>
        <v>0</v>
      </c>
    </row>
    <row r="582" spans="1:8" outlineLevel="2">
      <c r="A582" s="7">
        <v>6606</v>
      </c>
      <c r="B582" s="4" t="s">
        <v>508</v>
      </c>
      <c r="C582" s="5">
        <v>0</v>
      </c>
      <c r="D582" s="5">
        <f t="shared" ref="D582:E586" si="71">C582</f>
        <v>0</v>
      </c>
      <c r="E582" s="5">
        <f t="shared" si="71"/>
        <v>0</v>
      </c>
      <c r="H582" s="42">
        <f t="shared" si="70"/>
        <v>0</v>
      </c>
    </row>
    <row r="583" spans="1:8" outlineLevel="2">
      <c r="A583" s="7">
        <v>6606</v>
      </c>
      <c r="B583" s="4" t="s">
        <v>509</v>
      </c>
      <c r="C583" s="5">
        <v>0</v>
      </c>
      <c r="D583" s="5">
        <f t="shared" si="71"/>
        <v>0</v>
      </c>
      <c r="E583" s="5">
        <f t="shared" si="71"/>
        <v>0</v>
      </c>
      <c r="H583" s="42">
        <f t="shared" si="70"/>
        <v>0</v>
      </c>
    </row>
    <row r="584" spans="1:8" outlineLevel="1">
      <c r="A584" s="190" t="s">
        <v>510</v>
      </c>
      <c r="B584" s="191"/>
      <c r="C584" s="33">
        <v>0</v>
      </c>
      <c r="D584" s="33">
        <f t="shared" si="71"/>
        <v>0</v>
      </c>
      <c r="E584" s="33">
        <f t="shared" si="71"/>
        <v>0</v>
      </c>
      <c r="H584" s="42">
        <f t="shared" si="70"/>
        <v>0</v>
      </c>
    </row>
    <row r="585" spans="1:8" outlineLevel="1" collapsed="1">
      <c r="A585" s="190" t="s">
        <v>511</v>
      </c>
      <c r="B585" s="191"/>
      <c r="C585" s="33">
        <v>0</v>
      </c>
      <c r="D585" s="33">
        <f t="shared" si="71"/>
        <v>0</v>
      </c>
      <c r="E585" s="33">
        <f t="shared" si="71"/>
        <v>0</v>
      </c>
      <c r="H585" s="42">
        <f t="shared" si="70"/>
        <v>0</v>
      </c>
    </row>
    <row r="586" spans="1:8" outlineLevel="1" collapsed="1">
      <c r="A586" s="190" t="s">
        <v>512</v>
      </c>
      <c r="B586" s="191"/>
      <c r="C586" s="33">
        <v>4094.9749999999999</v>
      </c>
      <c r="D586" s="33">
        <f t="shared" si="71"/>
        <v>4094.9749999999999</v>
      </c>
      <c r="E586" s="33">
        <f t="shared" si="71"/>
        <v>4094.9749999999999</v>
      </c>
      <c r="H586" s="42">
        <f t="shared" si="70"/>
        <v>4094.9749999999999</v>
      </c>
    </row>
    <row r="587" spans="1:8" outlineLevel="1">
      <c r="A587" s="190" t="s">
        <v>513</v>
      </c>
      <c r="B587" s="191"/>
      <c r="C587" s="33">
        <f>SUM(C588:C591)</f>
        <v>722437.21</v>
      </c>
      <c r="D587" s="33">
        <f>SUM(D588:D591)</f>
        <v>722437.21</v>
      </c>
      <c r="E587" s="33">
        <f>SUM(E588:E591)</f>
        <v>722437.21</v>
      </c>
      <c r="H587" s="42">
        <f t="shared" si="70"/>
        <v>722437.21</v>
      </c>
    </row>
    <row r="588" spans="1:8" outlineLevel="2">
      <c r="A588" s="7">
        <v>6610</v>
      </c>
      <c r="B588" s="4" t="s">
        <v>514</v>
      </c>
      <c r="C588" s="5">
        <v>0</v>
      </c>
      <c r="D588" s="5">
        <f>C588</f>
        <v>0</v>
      </c>
      <c r="E588" s="5">
        <f>D588</f>
        <v>0</v>
      </c>
      <c r="H588" s="42">
        <f t="shared" si="70"/>
        <v>0</v>
      </c>
    </row>
    <row r="589" spans="1:8" outlineLevel="2">
      <c r="A589" s="7">
        <v>6610</v>
      </c>
      <c r="B589" s="4" t="s">
        <v>515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2">
        <f t="shared" si="70"/>
        <v>0</v>
      </c>
    </row>
    <row r="590" spans="1:8" outlineLevel="2">
      <c r="A590" s="7">
        <v>6610</v>
      </c>
      <c r="B590" s="4" t="s">
        <v>516</v>
      </c>
      <c r="C590" s="5">
        <v>0</v>
      </c>
      <c r="D590" s="5">
        <f t="shared" si="72"/>
        <v>0</v>
      </c>
      <c r="E590" s="5">
        <f t="shared" si="72"/>
        <v>0</v>
      </c>
      <c r="H590" s="42">
        <f t="shared" si="70"/>
        <v>0</v>
      </c>
    </row>
    <row r="591" spans="1:8" outlineLevel="2">
      <c r="A591" s="7">
        <v>6610</v>
      </c>
      <c r="B591" s="4" t="s">
        <v>517</v>
      </c>
      <c r="C591" s="5">
        <v>722437.21</v>
      </c>
      <c r="D591" s="5">
        <f t="shared" si="72"/>
        <v>722437.21</v>
      </c>
      <c r="E591" s="5">
        <f t="shared" si="72"/>
        <v>722437.21</v>
      </c>
      <c r="H591" s="42">
        <f t="shared" si="70"/>
        <v>722437.21</v>
      </c>
    </row>
    <row r="592" spans="1:8" outlineLevel="1">
      <c r="A592" s="190" t="s">
        <v>520</v>
      </c>
      <c r="B592" s="191"/>
      <c r="C592" s="33">
        <f>SUM(C593:C594)</f>
        <v>0</v>
      </c>
      <c r="D592" s="33">
        <f>SUM(D593:D594)</f>
        <v>0</v>
      </c>
      <c r="E592" s="33">
        <f>SUM(E593:E594)</f>
        <v>0</v>
      </c>
      <c r="H592" s="42">
        <f t="shared" si="70"/>
        <v>0</v>
      </c>
    </row>
    <row r="593" spans="1:8" outlineLevel="2">
      <c r="A593" s="7">
        <v>6611</v>
      </c>
      <c r="B593" s="4" t="s">
        <v>518</v>
      </c>
      <c r="C593" s="5">
        <v>0</v>
      </c>
      <c r="D593" s="5">
        <f>C593</f>
        <v>0</v>
      </c>
      <c r="E593" s="5">
        <f>D593</f>
        <v>0</v>
      </c>
      <c r="H593" s="42">
        <f t="shared" si="70"/>
        <v>0</v>
      </c>
    </row>
    <row r="594" spans="1:8" outlineLevel="2">
      <c r="A594" s="7">
        <v>6611</v>
      </c>
      <c r="B594" s="4" t="s">
        <v>519</v>
      </c>
      <c r="C594" s="5">
        <v>0</v>
      </c>
      <c r="D594" s="5">
        <f>C594</f>
        <v>0</v>
      </c>
      <c r="E594" s="5">
        <f>D594</f>
        <v>0</v>
      </c>
      <c r="H594" s="42">
        <f t="shared" si="70"/>
        <v>0</v>
      </c>
    </row>
    <row r="595" spans="1:8" outlineLevel="1">
      <c r="A595" s="190" t="s">
        <v>524</v>
      </c>
      <c r="B595" s="191"/>
      <c r="C595" s="33">
        <f>SUM(C596:C598)</f>
        <v>0</v>
      </c>
      <c r="D595" s="33">
        <f>SUM(D596:D598)</f>
        <v>0</v>
      </c>
      <c r="E595" s="33">
        <f>SUM(E596:E598)</f>
        <v>0</v>
      </c>
      <c r="H595" s="42">
        <f t="shared" si="70"/>
        <v>0</v>
      </c>
    </row>
    <row r="596" spans="1:8" outlineLevel="2">
      <c r="A596" s="7">
        <v>6612</v>
      </c>
      <c r="B596" s="4" t="s">
        <v>521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2">
        <f t="shared" si="70"/>
        <v>0</v>
      </c>
    </row>
    <row r="597" spans="1:8" outlineLevel="2">
      <c r="A597" s="7">
        <v>6612</v>
      </c>
      <c r="B597" s="4" t="s">
        <v>522</v>
      </c>
      <c r="C597" s="5">
        <v>0</v>
      </c>
      <c r="D597" s="5">
        <f t="shared" si="73"/>
        <v>0</v>
      </c>
      <c r="E597" s="5">
        <f t="shared" si="73"/>
        <v>0</v>
      </c>
      <c r="H597" s="42">
        <f t="shared" si="70"/>
        <v>0</v>
      </c>
    </row>
    <row r="598" spans="1:8" outlineLevel="2">
      <c r="A598" s="7">
        <v>6612</v>
      </c>
      <c r="B598" s="4" t="s">
        <v>523</v>
      </c>
      <c r="C598" s="5">
        <v>0</v>
      </c>
      <c r="D598" s="5">
        <f t="shared" si="73"/>
        <v>0</v>
      </c>
      <c r="E598" s="5">
        <f t="shared" si="73"/>
        <v>0</v>
      </c>
      <c r="H598" s="42">
        <f t="shared" si="70"/>
        <v>0</v>
      </c>
    </row>
    <row r="599" spans="1:8" outlineLevel="1">
      <c r="A599" s="190" t="s">
        <v>525</v>
      </c>
      <c r="B599" s="191"/>
      <c r="C599" s="33">
        <f>SUM(C600:C602)</f>
        <v>0</v>
      </c>
      <c r="D599" s="33">
        <f>SUM(D600:D602)</f>
        <v>0</v>
      </c>
      <c r="E599" s="33">
        <f>SUM(E600:E602)</f>
        <v>0</v>
      </c>
      <c r="H599" s="42">
        <f t="shared" si="70"/>
        <v>0</v>
      </c>
    </row>
    <row r="600" spans="1:8" outlineLevel="2">
      <c r="A600" s="7">
        <v>6613</v>
      </c>
      <c r="B600" s="4" t="s">
        <v>526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2">
        <f t="shared" si="70"/>
        <v>0</v>
      </c>
    </row>
    <row r="601" spans="1:8" outlineLevel="2">
      <c r="A601" s="7">
        <v>6613</v>
      </c>
      <c r="B601" s="4" t="s">
        <v>527</v>
      </c>
      <c r="C601" s="5">
        <v>0</v>
      </c>
      <c r="D601" s="5">
        <f t="shared" si="74"/>
        <v>0</v>
      </c>
      <c r="E601" s="5">
        <f t="shared" si="74"/>
        <v>0</v>
      </c>
      <c r="H601" s="42">
        <f t="shared" si="70"/>
        <v>0</v>
      </c>
    </row>
    <row r="602" spans="1:8" outlineLevel="2">
      <c r="A602" s="7">
        <v>6613</v>
      </c>
      <c r="B602" s="4" t="s">
        <v>523</v>
      </c>
      <c r="C602" s="5">
        <v>0</v>
      </c>
      <c r="D602" s="5">
        <f t="shared" si="74"/>
        <v>0</v>
      </c>
      <c r="E602" s="5">
        <f t="shared" si="74"/>
        <v>0</v>
      </c>
      <c r="H602" s="42">
        <f t="shared" si="70"/>
        <v>0</v>
      </c>
    </row>
    <row r="603" spans="1:8" outlineLevel="1">
      <c r="A603" s="190" t="s">
        <v>528</v>
      </c>
      <c r="B603" s="191"/>
      <c r="C603" s="33">
        <f>SUM(C604:C609)</f>
        <v>10000</v>
      </c>
      <c r="D603" s="33">
        <f>SUM(D604:D609)</f>
        <v>10000</v>
      </c>
      <c r="E603" s="33">
        <f>SUM(E604:E609)</f>
        <v>10000</v>
      </c>
      <c r="H603" s="42">
        <f t="shared" si="70"/>
        <v>10000</v>
      </c>
    </row>
    <row r="604" spans="1:8" outlineLevel="2">
      <c r="A604" s="7">
        <v>6614</v>
      </c>
      <c r="B604" s="4" t="s">
        <v>529</v>
      </c>
      <c r="C604" s="5">
        <v>0</v>
      </c>
      <c r="D604" s="5">
        <f>C604</f>
        <v>0</v>
      </c>
      <c r="E604" s="5">
        <f>D604</f>
        <v>0</v>
      </c>
      <c r="H604" s="42">
        <f t="shared" si="70"/>
        <v>0</v>
      </c>
    </row>
    <row r="605" spans="1:8" outlineLevel="2">
      <c r="A605" s="7">
        <v>6614</v>
      </c>
      <c r="B605" s="4" t="s">
        <v>530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2">
        <f t="shared" si="70"/>
        <v>0</v>
      </c>
    </row>
    <row r="606" spans="1:8" outlineLevel="2">
      <c r="A606" s="7">
        <v>6614</v>
      </c>
      <c r="B606" s="4" t="s">
        <v>531</v>
      </c>
      <c r="C606" s="5">
        <v>0</v>
      </c>
      <c r="D606" s="5">
        <f t="shared" si="75"/>
        <v>0</v>
      </c>
      <c r="E606" s="5">
        <f t="shared" si="75"/>
        <v>0</v>
      </c>
      <c r="H606" s="42">
        <f t="shared" si="70"/>
        <v>0</v>
      </c>
    </row>
    <row r="607" spans="1:8" outlineLevel="2">
      <c r="A607" s="7">
        <v>6614</v>
      </c>
      <c r="B607" s="4" t="s">
        <v>532</v>
      </c>
      <c r="C607" s="5">
        <v>10000</v>
      </c>
      <c r="D607" s="5">
        <f t="shared" si="75"/>
        <v>10000</v>
      </c>
      <c r="E607" s="5">
        <f t="shared" si="75"/>
        <v>10000</v>
      </c>
      <c r="H607" s="42">
        <f t="shared" si="70"/>
        <v>10000</v>
      </c>
    </row>
    <row r="608" spans="1:8" outlineLevel="2">
      <c r="A608" s="7">
        <v>6614</v>
      </c>
      <c r="B608" s="4" t="s">
        <v>533</v>
      </c>
      <c r="C608" s="5">
        <v>0</v>
      </c>
      <c r="D608" s="5">
        <f t="shared" si="75"/>
        <v>0</v>
      </c>
      <c r="E608" s="5">
        <f t="shared" si="75"/>
        <v>0</v>
      </c>
      <c r="H608" s="42">
        <f t="shared" si="70"/>
        <v>0</v>
      </c>
    </row>
    <row r="609" spans="1:8" outlineLevel="2">
      <c r="A609" s="7">
        <v>6614</v>
      </c>
      <c r="B609" s="4" t="s">
        <v>534</v>
      </c>
      <c r="C609" s="5">
        <v>0</v>
      </c>
      <c r="D609" s="5">
        <f t="shared" si="75"/>
        <v>0</v>
      </c>
      <c r="E609" s="5">
        <f t="shared" si="75"/>
        <v>0</v>
      </c>
      <c r="H609" s="42">
        <f t="shared" si="70"/>
        <v>0</v>
      </c>
    </row>
    <row r="610" spans="1:8" outlineLevel="1">
      <c r="A610" s="190" t="s">
        <v>535</v>
      </c>
      <c r="B610" s="191"/>
      <c r="C610" s="33">
        <f>SUM(C611:C615)</f>
        <v>0</v>
      </c>
      <c r="D610" s="33">
        <f>SUM(D611:D615)</f>
        <v>0</v>
      </c>
      <c r="E610" s="33">
        <f>SUM(E611:E615)</f>
        <v>0</v>
      </c>
      <c r="H610" s="42">
        <f t="shared" si="70"/>
        <v>0</v>
      </c>
    </row>
    <row r="611" spans="1:8" outlineLevel="2">
      <c r="A611" s="7">
        <v>6615</v>
      </c>
      <c r="B611" s="4" t="s">
        <v>536</v>
      </c>
      <c r="C611" s="5">
        <v>0</v>
      </c>
      <c r="D611" s="5">
        <f>C611</f>
        <v>0</v>
      </c>
      <c r="E611" s="5">
        <f>D611</f>
        <v>0</v>
      </c>
      <c r="H611" s="42">
        <f t="shared" si="70"/>
        <v>0</v>
      </c>
    </row>
    <row r="612" spans="1:8" outlineLevel="2">
      <c r="A612" s="7">
        <v>6615</v>
      </c>
      <c r="B612" s="4" t="s">
        <v>537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2">
        <f t="shared" si="70"/>
        <v>0</v>
      </c>
    </row>
    <row r="613" spans="1:8" outlineLevel="2">
      <c r="A613" s="7">
        <v>6615</v>
      </c>
      <c r="B613" s="4" t="s">
        <v>538</v>
      </c>
      <c r="C613" s="5">
        <v>0</v>
      </c>
      <c r="D613" s="5">
        <f t="shared" si="76"/>
        <v>0</v>
      </c>
      <c r="E613" s="5">
        <f t="shared" si="76"/>
        <v>0</v>
      </c>
      <c r="H613" s="42">
        <f t="shared" si="70"/>
        <v>0</v>
      </c>
    </row>
    <row r="614" spans="1:8" outlineLevel="2">
      <c r="A614" s="7">
        <v>6615</v>
      </c>
      <c r="B614" s="4" t="s">
        <v>539</v>
      </c>
      <c r="C614" s="5">
        <v>0</v>
      </c>
      <c r="D614" s="5">
        <f t="shared" si="76"/>
        <v>0</v>
      </c>
      <c r="E614" s="5">
        <f t="shared" si="76"/>
        <v>0</v>
      </c>
      <c r="H614" s="42">
        <f t="shared" si="70"/>
        <v>0</v>
      </c>
    </row>
    <row r="615" spans="1:8" outlineLevel="2">
      <c r="A615" s="7">
        <v>6615</v>
      </c>
      <c r="B615" s="4" t="s">
        <v>540</v>
      </c>
      <c r="C615" s="5">
        <v>0</v>
      </c>
      <c r="D615" s="5">
        <f t="shared" si="76"/>
        <v>0</v>
      </c>
      <c r="E615" s="5">
        <f t="shared" si="76"/>
        <v>0</v>
      </c>
      <c r="H615" s="42">
        <f t="shared" si="70"/>
        <v>0</v>
      </c>
    </row>
    <row r="616" spans="1:8" outlineLevel="1">
      <c r="A616" s="190" t="s">
        <v>541</v>
      </c>
      <c r="B616" s="191"/>
      <c r="C616" s="33">
        <f>SUM(C617:C627)</f>
        <v>0</v>
      </c>
      <c r="D616" s="33">
        <f>SUM(D617:D627)</f>
        <v>0</v>
      </c>
      <c r="E616" s="33">
        <f>SUM(E617:E627)</f>
        <v>0</v>
      </c>
      <c r="H616" s="42">
        <f t="shared" si="70"/>
        <v>0</v>
      </c>
    </row>
    <row r="617" spans="1:8" outlineLevel="2">
      <c r="A617" s="7">
        <v>6616</v>
      </c>
      <c r="B617" s="4" t="s">
        <v>542</v>
      </c>
      <c r="C617" s="5">
        <v>0</v>
      </c>
      <c r="D617" s="5">
        <f>C617</f>
        <v>0</v>
      </c>
      <c r="E617" s="5">
        <f>D617</f>
        <v>0</v>
      </c>
      <c r="H617" s="42">
        <f t="shared" si="70"/>
        <v>0</v>
      </c>
    </row>
    <row r="618" spans="1:8" outlineLevel="2">
      <c r="A618" s="7">
        <v>6616</v>
      </c>
      <c r="B618" s="4" t="s">
        <v>543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2">
        <f t="shared" si="70"/>
        <v>0</v>
      </c>
    </row>
    <row r="619" spans="1:8" outlineLevel="2">
      <c r="A619" s="7">
        <v>6616</v>
      </c>
      <c r="B619" s="4" t="s">
        <v>544</v>
      </c>
      <c r="C619" s="5">
        <v>0</v>
      </c>
      <c r="D619" s="5">
        <f t="shared" si="77"/>
        <v>0</v>
      </c>
      <c r="E619" s="5">
        <f t="shared" si="77"/>
        <v>0</v>
      </c>
      <c r="H619" s="42">
        <f t="shared" si="70"/>
        <v>0</v>
      </c>
    </row>
    <row r="620" spans="1:8" outlineLevel="2">
      <c r="A620" s="7">
        <v>6616</v>
      </c>
      <c r="B620" s="4" t="s">
        <v>545</v>
      </c>
      <c r="C620" s="5">
        <v>0</v>
      </c>
      <c r="D620" s="5">
        <f t="shared" si="77"/>
        <v>0</v>
      </c>
      <c r="E620" s="5">
        <f t="shared" si="77"/>
        <v>0</v>
      </c>
      <c r="H620" s="42">
        <f t="shared" si="70"/>
        <v>0</v>
      </c>
    </row>
    <row r="621" spans="1:8" outlineLevel="2">
      <c r="A621" s="7">
        <v>6616</v>
      </c>
      <c r="B621" s="4" t="s">
        <v>546</v>
      </c>
      <c r="C621" s="5">
        <v>0</v>
      </c>
      <c r="D621" s="5">
        <f t="shared" si="77"/>
        <v>0</v>
      </c>
      <c r="E621" s="5">
        <f t="shared" si="77"/>
        <v>0</v>
      </c>
      <c r="H621" s="42">
        <f t="shared" si="70"/>
        <v>0</v>
      </c>
    </row>
    <row r="622" spans="1:8" outlineLevel="2">
      <c r="A622" s="7">
        <v>6616</v>
      </c>
      <c r="B622" s="4" t="s">
        <v>547</v>
      </c>
      <c r="C622" s="5">
        <v>0</v>
      </c>
      <c r="D622" s="5">
        <f t="shared" si="77"/>
        <v>0</v>
      </c>
      <c r="E622" s="5">
        <f t="shared" si="77"/>
        <v>0</v>
      </c>
      <c r="H622" s="42">
        <f t="shared" si="70"/>
        <v>0</v>
      </c>
    </row>
    <row r="623" spans="1:8" outlineLevel="2">
      <c r="A623" s="7">
        <v>6616</v>
      </c>
      <c r="B623" s="4" t="s">
        <v>548</v>
      </c>
      <c r="C623" s="5">
        <v>0</v>
      </c>
      <c r="D623" s="5">
        <f t="shared" si="77"/>
        <v>0</v>
      </c>
      <c r="E623" s="5">
        <f t="shared" si="77"/>
        <v>0</v>
      </c>
      <c r="H623" s="42">
        <f t="shared" si="70"/>
        <v>0</v>
      </c>
    </row>
    <row r="624" spans="1:8" outlineLevel="2">
      <c r="A624" s="7">
        <v>6616</v>
      </c>
      <c r="B624" s="4" t="s">
        <v>549</v>
      </c>
      <c r="C624" s="5">
        <v>0</v>
      </c>
      <c r="D624" s="5">
        <f t="shared" si="77"/>
        <v>0</v>
      </c>
      <c r="E624" s="5">
        <f t="shared" si="77"/>
        <v>0</v>
      </c>
      <c r="H624" s="42">
        <f t="shared" si="70"/>
        <v>0</v>
      </c>
    </row>
    <row r="625" spans="1:10" outlineLevel="2">
      <c r="A625" s="7">
        <v>6616</v>
      </c>
      <c r="B625" s="4" t="s">
        <v>550</v>
      </c>
      <c r="C625" s="5">
        <v>0</v>
      </c>
      <c r="D625" s="5">
        <f t="shared" si="77"/>
        <v>0</v>
      </c>
      <c r="E625" s="5">
        <f t="shared" si="77"/>
        <v>0</v>
      </c>
      <c r="H625" s="42">
        <f t="shared" si="70"/>
        <v>0</v>
      </c>
    </row>
    <row r="626" spans="1:10" outlineLevel="2">
      <c r="A626" s="7">
        <v>6616</v>
      </c>
      <c r="B626" s="4" t="s">
        <v>551</v>
      </c>
      <c r="C626" s="5">
        <v>0</v>
      </c>
      <c r="D626" s="5">
        <f t="shared" si="77"/>
        <v>0</v>
      </c>
      <c r="E626" s="5">
        <f t="shared" si="77"/>
        <v>0</v>
      </c>
      <c r="H626" s="42">
        <f t="shared" si="70"/>
        <v>0</v>
      </c>
    </row>
    <row r="627" spans="1:10" outlineLevel="2">
      <c r="A627" s="7">
        <v>6616</v>
      </c>
      <c r="B627" s="4" t="s">
        <v>552</v>
      </c>
      <c r="C627" s="5">
        <v>0</v>
      </c>
      <c r="D627" s="5">
        <f t="shared" si="77"/>
        <v>0</v>
      </c>
      <c r="E627" s="5">
        <f t="shared" si="77"/>
        <v>0</v>
      </c>
      <c r="H627" s="42">
        <f t="shared" si="70"/>
        <v>0</v>
      </c>
    </row>
    <row r="628" spans="1:10" outlineLevel="1">
      <c r="A628" s="190" t="s">
        <v>553</v>
      </c>
      <c r="B628" s="191"/>
      <c r="C628" s="33">
        <f>SUM(C629:C637)</f>
        <v>0</v>
      </c>
      <c r="D628" s="33">
        <f>SUM(D629:D637)</f>
        <v>0</v>
      </c>
      <c r="E628" s="33">
        <f>SUM(E629:E637)</f>
        <v>0</v>
      </c>
      <c r="H628" s="42">
        <f t="shared" si="70"/>
        <v>0</v>
      </c>
    </row>
    <row r="629" spans="1:10" outlineLevel="2">
      <c r="A629" s="7">
        <v>6617</v>
      </c>
      <c r="B629" s="4" t="s">
        <v>554</v>
      </c>
      <c r="C629" s="5">
        <v>0</v>
      </c>
      <c r="D629" s="5">
        <f>C629</f>
        <v>0</v>
      </c>
      <c r="E629" s="5">
        <f>D629</f>
        <v>0</v>
      </c>
      <c r="H629" s="42">
        <f t="shared" si="70"/>
        <v>0</v>
      </c>
    </row>
    <row r="630" spans="1:10" outlineLevel="2">
      <c r="A630" s="7">
        <v>6617</v>
      </c>
      <c r="B630" s="4" t="s">
        <v>555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2">
        <f t="shared" si="70"/>
        <v>0</v>
      </c>
    </row>
    <row r="631" spans="1:10" outlineLevel="2">
      <c r="A631" s="7">
        <v>6617</v>
      </c>
      <c r="B631" s="4" t="s">
        <v>556</v>
      </c>
      <c r="C631" s="5">
        <v>0</v>
      </c>
      <c r="D631" s="5">
        <f t="shared" si="78"/>
        <v>0</v>
      </c>
      <c r="E631" s="5">
        <f t="shared" si="78"/>
        <v>0</v>
      </c>
      <c r="H631" s="42">
        <f t="shared" si="70"/>
        <v>0</v>
      </c>
    </row>
    <row r="632" spans="1:10" outlineLevel="2">
      <c r="A632" s="7">
        <v>6617</v>
      </c>
      <c r="B632" s="4" t="s">
        <v>557</v>
      </c>
      <c r="C632" s="5">
        <v>0</v>
      </c>
      <c r="D632" s="5">
        <f t="shared" si="78"/>
        <v>0</v>
      </c>
      <c r="E632" s="5">
        <f t="shared" si="78"/>
        <v>0</v>
      </c>
      <c r="H632" s="42">
        <f t="shared" si="70"/>
        <v>0</v>
      </c>
    </row>
    <row r="633" spans="1:10" outlineLevel="2">
      <c r="A633" s="7">
        <v>6617</v>
      </c>
      <c r="B633" s="4" t="s">
        <v>558</v>
      </c>
      <c r="C633" s="5">
        <v>0</v>
      </c>
      <c r="D633" s="5">
        <f t="shared" si="78"/>
        <v>0</v>
      </c>
      <c r="E633" s="5">
        <f t="shared" si="78"/>
        <v>0</v>
      </c>
      <c r="H633" s="42">
        <f t="shared" si="70"/>
        <v>0</v>
      </c>
    </row>
    <row r="634" spans="1:10" outlineLevel="2">
      <c r="A634" s="7">
        <v>6617</v>
      </c>
      <c r="B634" s="4" t="s">
        <v>559</v>
      </c>
      <c r="C634" s="5">
        <v>0</v>
      </c>
      <c r="D634" s="5">
        <f t="shared" si="78"/>
        <v>0</v>
      </c>
      <c r="E634" s="5">
        <f t="shared" si="78"/>
        <v>0</v>
      </c>
      <c r="H634" s="42">
        <f t="shared" si="70"/>
        <v>0</v>
      </c>
    </row>
    <row r="635" spans="1:10" outlineLevel="2">
      <c r="A635" s="7">
        <v>6617</v>
      </c>
      <c r="B635" s="4" t="s">
        <v>560</v>
      </c>
      <c r="C635" s="5">
        <v>0</v>
      </c>
      <c r="D635" s="5">
        <f t="shared" si="78"/>
        <v>0</v>
      </c>
      <c r="E635" s="5">
        <f t="shared" si="78"/>
        <v>0</v>
      </c>
      <c r="H635" s="42">
        <f t="shared" si="70"/>
        <v>0</v>
      </c>
    </row>
    <row r="636" spans="1:10" outlineLevel="2">
      <c r="A636" s="7">
        <v>6617</v>
      </c>
      <c r="B636" s="4" t="s">
        <v>561</v>
      </c>
      <c r="C636" s="5">
        <v>0</v>
      </c>
      <c r="D636" s="5">
        <f t="shared" si="78"/>
        <v>0</v>
      </c>
      <c r="E636" s="5">
        <f t="shared" si="78"/>
        <v>0</v>
      </c>
      <c r="H636" s="42">
        <f t="shared" si="70"/>
        <v>0</v>
      </c>
    </row>
    <row r="637" spans="1:10" outlineLevel="2">
      <c r="A637" s="7">
        <v>6617</v>
      </c>
      <c r="B637" s="4" t="s">
        <v>562</v>
      </c>
      <c r="C637" s="5">
        <v>0</v>
      </c>
      <c r="D637" s="5">
        <f t="shared" si="78"/>
        <v>0</v>
      </c>
      <c r="E637" s="5">
        <f t="shared" si="78"/>
        <v>0</v>
      </c>
      <c r="H637" s="42">
        <f t="shared" si="70"/>
        <v>0</v>
      </c>
    </row>
    <row r="638" spans="1:10">
      <c r="A638" s="188" t="s">
        <v>563</v>
      </c>
      <c r="B638" s="189"/>
      <c r="C638" s="39">
        <f>C639+C640+C641</f>
        <v>0</v>
      </c>
      <c r="D638" s="39">
        <f>D639+D640+D641</f>
        <v>0</v>
      </c>
      <c r="E638" s="39">
        <f>E639+E640+E641</f>
        <v>0</v>
      </c>
      <c r="G638" s="40" t="s">
        <v>620</v>
      </c>
      <c r="H638" s="42">
        <f t="shared" si="70"/>
        <v>0</v>
      </c>
      <c r="I638" s="43"/>
      <c r="J638" s="41" t="b">
        <f>AND(H638=I638)</f>
        <v>1</v>
      </c>
    </row>
    <row r="639" spans="1:10" outlineLevel="1">
      <c r="A639" s="190" t="s">
        <v>564</v>
      </c>
      <c r="B639" s="191"/>
      <c r="C639" s="33">
        <v>0</v>
      </c>
      <c r="D639" s="33">
        <f t="shared" ref="D639:E641" si="79">C639</f>
        <v>0</v>
      </c>
      <c r="E639" s="33">
        <f t="shared" si="79"/>
        <v>0</v>
      </c>
      <c r="H639" s="42">
        <f t="shared" si="70"/>
        <v>0</v>
      </c>
    </row>
    <row r="640" spans="1:10" outlineLevel="1">
      <c r="A640" s="190" t="s">
        <v>565</v>
      </c>
      <c r="B640" s="191"/>
      <c r="C640" s="33">
        <v>0</v>
      </c>
      <c r="D640" s="33">
        <f t="shared" si="79"/>
        <v>0</v>
      </c>
      <c r="E640" s="33">
        <f t="shared" si="79"/>
        <v>0</v>
      </c>
      <c r="H640" s="42">
        <f t="shared" si="70"/>
        <v>0</v>
      </c>
    </row>
    <row r="641" spans="1:10" outlineLevel="1">
      <c r="A641" s="190" t="s">
        <v>566</v>
      </c>
      <c r="B641" s="191"/>
      <c r="C641" s="33">
        <v>0</v>
      </c>
      <c r="D641" s="33">
        <f t="shared" si="79"/>
        <v>0</v>
      </c>
      <c r="E641" s="33">
        <f t="shared" si="79"/>
        <v>0</v>
      </c>
      <c r="H641" s="42">
        <f t="shared" si="70"/>
        <v>0</v>
      </c>
    </row>
    <row r="642" spans="1:10">
      <c r="A642" s="188" t="s">
        <v>567</v>
      </c>
      <c r="B642" s="189"/>
      <c r="C642" s="39">
        <f>C643+C644</f>
        <v>0</v>
      </c>
      <c r="D642" s="39">
        <f>D643+D644</f>
        <v>0</v>
      </c>
      <c r="E642" s="39">
        <f>E643+E644</f>
        <v>0</v>
      </c>
      <c r="G642" s="40" t="s">
        <v>621</v>
      </c>
      <c r="H642" s="42">
        <f t="shared" ref="H642:H705" si="80">C642</f>
        <v>0</v>
      </c>
      <c r="I642" s="43"/>
      <c r="J642" s="41" t="b">
        <f>AND(H642=I642)</f>
        <v>1</v>
      </c>
    </row>
    <row r="643" spans="1:10" outlineLevel="1">
      <c r="A643" s="190" t="s">
        <v>568</v>
      </c>
      <c r="B643" s="191"/>
      <c r="C643" s="33">
        <v>0</v>
      </c>
      <c r="D643" s="33">
        <f>C643</f>
        <v>0</v>
      </c>
      <c r="E643" s="33">
        <f>D643</f>
        <v>0</v>
      </c>
      <c r="H643" s="42">
        <f t="shared" si="80"/>
        <v>0</v>
      </c>
    </row>
    <row r="644" spans="1:10" outlineLevel="1">
      <c r="A644" s="190" t="s">
        <v>569</v>
      </c>
      <c r="B644" s="191"/>
      <c r="C644" s="33">
        <v>0</v>
      </c>
      <c r="D644" s="33">
        <f>C644</f>
        <v>0</v>
      </c>
      <c r="E644" s="33">
        <f>D644</f>
        <v>0</v>
      </c>
      <c r="H644" s="42">
        <f t="shared" si="80"/>
        <v>0</v>
      </c>
    </row>
    <row r="645" spans="1:10">
      <c r="A645" s="188" t="s">
        <v>570</v>
      </c>
      <c r="B645" s="189"/>
      <c r="C645" s="39">
        <f>C646+C651+C652+C653+C660+C661+C665+C668+C669+C670+C671+C676+C679+C683+C687+C694+C700+C712+C713+C714+C715</f>
        <v>0</v>
      </c>
      <c r="D645" s="39">
        <f>D646+D651+D652+D653+D660+D661+D665+D668+D669+D670+D671+D676+D679+D683+D687+D694+D700+D712+D713+D714+D715</f>
        <v>0</v>
      </c>
      <c r="E645" s="39">
        <f>E646+E651+E652+E653+E660+E661+E665+E668+E669+E670+E671+E676+E679+E683+E687+E694+E700+E712+E713+E714+E715</f>
        <v>0</v>
      </c>
      <c r="G645" s="40" t="s">
        <v>622</v>
      </c>
      <c r="H645" s="42">
        <f t="shared" si="80"/>
        <v>0</v>
      </c>
      <c r="I645" s="43"/>
      <c r="J645" s="41" t="b">
        <f>AND(H645=I645)</f>
        <v>1</v>
      </c>
    </row>
    <row r="646" spans="1:10" outlineLevel="1">
      <c r="A646" s="190" t="s">
        <v>571</v>
      </c>
      <c r="B646" s="191"/>
      <c r="C646" s="33">
        <f>SUM(C647:C650)</f>
        <v>0</v>
      </c>
      <c r="D646" s="33">
        <f>SUM(D647:D650)</f>
        <v>0</v>
      </c>
      <c r="E646" s="33">
        <f>SUM(E647:E650)</f>
        <v>0</v>
      </c>
      <c r="H646" s="42">
        <f t="shared" si="80"/>
        <v>0</v>
      </c>
    </row>
    <row r="647" spans="1:10" outlineLevel="2">
      <c r="A647" s="7">
        <v>9600</v>
      </c>
      <c r="B647" s="4" t="s">
        <v>490</v>
      </c>
      <c r="C647" s="5">
        <v>0</v>
      </c>
      <c r="D647" s="5">
        <f>C647</f>
        <v>0</v>
      </c>
      <c r="E647" s="5">
        <f>D647</f>
        <v>0</v>
      </c>
      <c r="H647" s="42">
        <f t="shared" si="80"/>
        <v>0</v>
      </c>
    </row>
    <row r="648" spans="1:10" outlineLevel="2">
      <c r="A648" s="7">
        <v>9600</v>
      </c>
      <c r="B648" s="4" t="s">
        <v>491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2">
        <f t="shared" si="80"/>
        <v>0</v>
      </c>
    </row>
    <row r="649" spans="1:10" outlineLevel="2">
      <c r="A649" s="7">
        <v>9600</v>
      </c>
      <c r="B649" s="4" t="s">
        <v>492</v>
      </c>
      <c r="C649" s="5">
        <v>0</v>
      </c>
      <c r="D649" s="5">
        <f t="shared" si="81"/>
        <v>0</v>
      </c>
      <c r="E649" s="5">
        <f t="shared" si="81"/>
        <v>0</v>
      </c>
      <c r="H649" s="42">
        <f t="shared" si="80"/>
        <v>0</v>
      </c>
    </row>
    <row r="650" spans="1:10" outlineLevel="2">
      <c r="A650" s="7">
        <v>9600</v>
      </c>
      <c r="B650" s="4" t="s">
        <v>493</v>
      </c>
      <c r="C650" s="5">
        <v>0</v>
      </c>
      <c r="D650" s="5">
        <f t="shared" si="81"/>
        <v>0</v>
      </c>
      <c r="E650" s="5">
        <f t="shared" si="81"/>
        <v>0</v>
      </c>
      <c r="H650" s="42">
        <f t="shared" si="80"/>
        <v>0</v>
      </c>
    </row>
    <row r="651" spans="1:10" outlineLevel="1">
      <c r="A651" s="190" t="s">
        <v>572</v>
      </c>
      <c r="B651" s="191"/>
      <c r="C651" s="32">
        <v>0</v>
      </c>
      <c r="D651" s="32">
        <f>C651</f>
        <v>0</v>
      </c>
      <c r="E651" s="32">
        <f>D651</f>
        <v>0</v>
      </c>
      <c r="H651" s="42">
        <f t="shared" si="80"/>
        <v>0</v>
      </c>
    </row>
    <row r="652" spans="1:10" outlineLevel="1">
      <c r="A652" s="190" t="s">
        <v>573</v>
      </c>
      <c r="B652" s="191"/>
      <c r="C652" s="33">
        <v>0</v>
      </c>
      <c r="D652" s="33">
        <f>C652</f>
        <v>0</v>
      </c>
      <c r="E652" s="33">
        <f>D652</f>
        <v>0</v>
      </c>
      <c r="H652" s="42">
        <f t="shared" si="80"/>
        <v>0</v>
      </c>
    </row>
    <row r="653" spans="1:10" outlineLevel="1">
      <c r="A653" s="190" t="s">
        <v>574</v>
      </c>
      <c r="B653" s="191"/>
      <c r="C653" s="33">
        <f>SUM(C654:C659)</f>
        <v>0</v>
      </c>
      <c r="D653" s="33">
        <f>SUM(D654:D659)</f>
        <v>0</v>
      </c>
      <c r="E653" s="33">
        <f>SUM(E654:E659)</f>
        <v>0</v>
      </c>
      <c r="H653" s="42">
        <f t="shared" si="80"/>
        <v>0</v>
      </c>
    </row>
    <row r="654" spans="1:10" outlineLevel="2">
      <c r="A654" s="7">
        <v>9603</v>
      </c>
      <c r="B654" s="4" t="s">
        <v>496</v>
      </c>
      <c r="C654" s="5">
        <v>0</v>
      </c>
      <c r="D654" s="5">
        <f>C654</f>
        <v>0</v>
      </c>
      <c r="E654" s="5">
        <f>D654</f>
        <v>0</v>
      </c>
      <c r="H654" s="42">
        <f t="shared" si="80"/>
        <v>0</v>
      </c>
    </row>
    <row r="655" spans="1:10" outlineLevel="2">
      <c r="A655" s="7">
        <v>9603</v>
      </c>
      <c r="B655" s="4" t="s">
        <v>497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2">
        <f t="shared" si="80"/>
        <v>0</v>
      </c>
    </row>
    <row r="656" spans="1:10" outlineLevel="2">
      <c r="A656" s="7">
        <v>9603</v>
      </c>
      <c r="B656" s="4" t="s">
        <v>498</v>
      </c>
      <c r="C656" s="5">
        <v>0</v>
      </c>
      <c r="D656" s="5">
        <f t="shared" si="82"/>
        <v>0</v>
      </c>
      <c r="E656" s="5">
        <f t="shared" si="82"/>
        <v>0</v>
      </c>
      <c r="H656" s="42">
        <f t="shared" si="80"/>
        <v>0</v>
      </c>
    </row>
    <row r="657" spans="1:8" outlineLevel="2">
      <c r="A657" s="7">
        <v>9603</v>
      </c>
      <c r="B657" s="4" t="s">
        <v>499</v>
      </c>
      <c r="C657" s="5">
        <v>0</v>
      </c>
      <c r="D657" s="5">
        <f t="shared" si="82"/>
        <v>0</v>
      </c>
      <c r="E657" s="5">
        <f t="shared" si="82"/>
        <v>0</v>
      </c>
      <c r="H657" s="42">
        <f t="shared" si="80"/>
        <v>0</v>
      </c>
    </row>
    <row r="658" spans="1:8" outlineLevel="2">
      <c r="A658" s="7">
        <v>9603</v>
      </c>
      <c r="B658" s="4" t="s">
        <v>500</v>
      </c>
      <c r="C658" s="5">
        <v>0</v>
      </c>
      <c r="D658" s="5">
        <f t="shared" si="82"/>
        <v>0</v>
      </c>
      <c r="E658" s="5">
        <f t="shared" si="82"/>
        <v>0</v>
      </c>
      <c r="H658" s="42">
        <f t="shared" si="80"/>
        <v>0</v>
      </c>
    </row>
    <row r="659" spans="1:8" outlineLevel="2">
      <c r="A659" s="7">
        <v>9603</v>
      </c>
      <c r="B659" s="4" t="s">
        <v>501</v>
      </c>
      <c r="C659" s="5">
        <v>0</v>
      </c>
      <c r="D659" s="5">
        <f t="shared" si="82"/>
        <v>0</v>
      </c>
      <c r="E659" s="5">
        <f t="shared" si="82"/>
        <v>0</v>
      </c>
      <c r="H659" s="42">
        <f t="shared" si="80"/>
        <v>0</v>
      </c>
    </row>
    <row r="660" spans="1:8" outlineLevel="1">
      <c r="A660" s="190" t="s">
        <v>575</v>
      </c>
      <c r="B660" s="191"/>
      <c r="C660" s="33">
        <v>0</v>
      </c>
      <c r="D660" s="33">
        <f>C660</f>
        <v>0</v>
      </c>
      <c r="E660" s="33">
        <f>D660</f>
        <v>0</v>
      </c>
      <c r="H660" s="42">
        <f t="shared" si="80"/>
        <v>0</v>
      </c>
    </row>
    <row r="661" spans="1:8" outlineLevel="1">
      <c r="A661" s="190" t="s">
        <v>576</v>
      </c>
      <c r="B661" s="191"/>
      <c r="C661" s="33">
        <f>SUM(C662:C664)</f>
        <v>0</v>
      </c>
      <c r="D661" s="33">
        <f>SUM(D662:D664)</f>
        <v>0</v>
      </c>
      <c r="E661" s="33">
        <f>SUM(E662:E664)</f>
        <v>0</v>
      </c>
      <c r="H661" s="42">
        <f t="shared" si="80"/>
        <v>0</v>
      </c>
    </row>
    <row r="662" spans="1:8" outlineLevel="2">
      <c r="A662" s="7">
        <v>9605</v>
      </c>
      <c r="B662" s="4" t="s">
        <v>504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2">
        <f t="shared" si="80"/>
        <v>0</v>
      </c>
    </row>
    <row r="663" spans="1:8" outlineLevel="2">
      <c r="A663" s="7">
        <v>9605</v>
      </c>
      <c r="B663" s="4" t="s">
        <v>505</v>
      </c>
      <c r="C663" s="5">
        <v>0</v>
      </c>
      <c r="D663" s="5">
        <f t="shared" si="83"/>
        <v>0</v>
      </c>
      <c r="E663" s="5">
        <f t="shared" si="83"/>
        <v>0</v>
      </c>
      <c r="H663" s="42">
        <f t="shared" si="80"/>
        <v>0</v>
      </c>
    </row>
    <row r="664" spans="1:8" outlineLevel="2">
      <c r="A664" s="7">
        <v>9605</v>
      </c>
      <c r="B664" s="4" t="s">
        <v>506</v>
      </c>
      <c r="C664" s="5">
        <v>0</v>
      </c>
      <c r="D664" s="5">
        <f t="shared" si="83"/>
        <v>0</v>
      </c>
      <c r="E664" s="5">
        <f t="shared" si="83"/>
        <v>0</v>
      </c>
      <c r="H664" s="42">
        <f t="shared" si="80"/>
        <v>0</v>
      </c>
    </row>
    <row r="665" spans="1:8" outlineLevel="1">
      <c r="A665" s="190" t="s">
        <v>577</v>
      </c>
      <c r="B665" s="191"/>
      <c r="C665" s="33">
        <f>SUM(C666:C667)</f>
        <v>0</v>
      </c>
      <c r="D665" s="33">
        <f>SUM(D666:D667)</f>
        <v>0</v>
      </c>
      <c r="E665" s="33">
        <f>SUM(E666:E667)</f>
        <v>0</v>
      </c>
      <c r="H665" s="42">
        <f t="shared" si="80"/>
        <v>0</v>
      </c>
    </row>
    <row r="666" spans="1:8" outlineLevel="2">
      <c r="A666" s="7">
        <v>9606</v>
      </c>
      <c r="B666" s="4" t="s">
        <v>508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2">
        <f t="shared" si="80"/>
        <v>0</v>
      </c>
    </row>
    <row r="667" spans="1:8" outlineLevel="2">
      <c r="A667" s="7">
        <v>9606</v>
      </c>
      <c r="B667" s="4" t="s">
        <v>509</v>
      </c>
      <c r="C667" s="5">
        <v>0</v>
      </c>
      <c r="D667" s="5">
        <f t="shared" si="84"/>
        <v>0</v>
      </c>
      <c r="E667" s="5">
        <f t="shared" si="84"/>
        <v>0</v>
      </c>
      <c r="H667" s="42">
        <f t="shared" si="80"/>
        <v>0</v>
      </c>
    </row>
    <row r="668" spans="1:8" outlineLevel="1">
      <c r="A668" s="190" t="s">
        <v>578</v>
      </c>
      <c r="B668" s="191"/>
      <c r="C668" s="33">
        <v>0</v>
      </c>
      <c r="D668" s="33">
        <f t="shared" si="84"/>
        <v>0</v>
      </c>
      <c r="E668" s="33">
        <f t="shared" si="84"/>
        <v>0</v>
      </c>
      <c r="H668" s="42">
        <f t="shared" si="80"/>
        <v>0</v>
      </c>
    </row>
    <row r="669" spans="1:8" outlineLevel="1" collapsed="1">
      <c r="A669" s="190" t="s">
        <v>579</v>
      </c>
      <c r="B669" s="191"/>
      <c r="C669" s="33">
        <v>0</v>
      </c>
      <c r="D669" s="33">
        <f t="shared" si="84"/>
        <v>0</v>
      </c>
      <c r="E669" s="33">
        <f t="shared" si="84"/>
        <v>0</v>
      </c>
      <c r="H669" s="42">
        <f t="shared" si="80"/>
        <v>0</v>
      </c>
    </row>
    <row r="670" spans="1:8" outlineLevel="1" collapsed="1">
      <c r="A670" s="190" t="s">
        <v>580</v>
      </c>
      <c r="B670" s="191"/>
      <c r="C670" s="33">
        <v>0</v>
      </c>
      <c r="D670" s="33">
        <f t="shared" si="84"/>
        <v>0</v>
      </c>
      <c r="E670" s="33">
        <f t="shared" si="84"/>
        <v>0</v>
      </c>
      <c r="H670" s="42">
        <f t="shared" si="80"/>
        <v>0</v>
      </c>
    </row>
    <row r="671" spans="1:8" outlineLevel="1">
      <c r="A671" s="190" t="s">
        <v>581</v>
      </c>
      <c r="B671" s="191"/>
      <c r="C671" s="33">
        <f>SUM(C672:C675)</f>
        <v>0</v>
      </c>
      <c r="D671" s="33">
        <f>SUM(D672:D675)</f>
        <v>0</v>
      </c>
      <c r="E671" s="33">
        <f>SUM(E672:E675)</f>
        <v>0</v>
      </c>
      <c r="H671" s="42">
        <f t="shared" si="80"/>
        <v>0</v>
      </c>
    </row>
    <row r="672" spans="1:8" outlineLevel="2">
      <c r="A672" s="7">
        <v>9610</v>
      </c>
      <c r="B672" s="4" t="s">
        <v>514</v>
      </c>
      <c r="C672" s="5">
        <v>0</v>
      </c>
      <c r="D672" s="5">
        <f>C672</f>
        <v>0</v>
      </c>
      <c r="E672" s="5">
        <f>D672</f>
        <v>0</v>
      </c>
      <c r="H672" s="42">
        <f t="shared" si="80"/>
        <v>0</v>
      </c>
    </row>
    <row r="673" spans="1:8" outlineLevel="2">
      <c r="A673" s="7">
        <v>9610</v>
      </c>
      <c r="B673" s="4" t="s">
        <v>515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2">
        <f t="shared" si="80"/>
        <v>0</v>
      </c>
    </row>
    <row r="674" spans="1:8" outlineLevel="2">
      <c r="A674" s="7">
        <v>9610</v>
      </c>
      <c r="B674" s="4" t="s">
        <v>516</v>
      </c>
      <c r="C674" s="5">
        <v>0</v>
      </c>
      <c r="D674" s="5">
        <f t="shared" si="85"/>
        <v>0</v>
      </c>
      <c r="E674" s="5">
        <f t="shared" si="85"/>
        <v>0</v>
      </c>
      <c r="H674" s="42">
        <f t="shared" si="80"/>
        <v>0</v>
      </c>
    </row>
    <row r="675" spans="1:8" outlineLevel="2">
      <c r="A675" s="7">
        <v>9610</v>
      </c>
      <c r="B675" s="4" t="s">
        <v>517</v>
      </c>
      <c r="C675" s="5">
        <v>0</v>
      </c>
      <c r="D675" s="5">
        <f t="shared" si="85"/>
        <v>0</v>
      </c>
      <c r="E675" s="5">
        <f t="shared" si="85"/>
        <v>0</v>
      </c>
      <c r="H675" s="42">
        <f t="shared" si="80"/>
        <v>0</v>
      </c>
    </row>
    <row r="676" spans="1:8" outlineLevel="1">
      <c r="A676" s="190" t="s">
        <v>582</v>
      </c>
      <c r="B676" s="191"/>
      <c r="C676" s="33">
        <f>SUM(C677:C678)</f>
        <v>0</v>
      </c>
      <c r="D676" s="33">
        <f>SUM(D677:D678)</f>
        <v>0</v>
      </c>
      <c r="E676" s="33">
        <f>SUM(E677:E678)</f>
        <v>0</v>
      </c>
      <c r="H676" s="42">
        <f t="shared" si="80"/>
        <v>0</v>
      </c>
    </row>
    <row r="677" spans="1:8" outlineLevel="2">
      <c r="A677" s="7">
        <v>9611</v>
      </c>
      <c r="B677" s="4" t="s">
        <v>518</v>
      </c>
      <c r="C677" s="5">
        <v>0</v>
      </c>
      <c r="D677" s="5">
        <f>C677</f>
        <v>0</v>
      </c>
      <c r="E677" s="5">
        <f>D677</f>
        <v>0</v>
      </c>
      <c r="H677" s="42">
        <f t="shared" si="80"/>
        <v>0</v>
      </c>
    </row>
    <row r="678" spans="1:8" outlineLevel="2">
      <c r="A678" s="7">
        <v>9611</v>
      </c>
      <c r="B678" s="4" t="s">
        <v>519</v>
      </c>
      <c r="C678" s="5">
        <v>0</v>
      </c>
      <c r="D678" s="5">
        <f>C678</f>
        <v>0</v>
      </c>
      <c r="E678" s="5">
        <f>D678</f>
        <v>0</v>
      </c>
      <c r="H678" s="42">
        <f t="shared" si="80"/>
        <v>0</v>
      </c>
    </row>
    <row r="679" spans="1:8" outlineLevel="1">
      <c r="A679" s="190" t="s">
        <v>583</v>
      </c>
      <c r="B679" s="191"/>
      <c r="C679" s="33">
        <f>SUM(C680:C682)</f>
        <v>0</v>
      </c>
      <c r="D679" s="33">
        <f>SUM(D680:D682)</f>
        <v>0</v>
      </c>
      <c r="E679" s="33">
        <f>SUM(E680:E682)</f>
        <v>0</v>
      </c>
      <c r="H679" s="42">
        <f t="shared" si="80"/>
        <v>0</v>
      </c>
    </row>
    <row r="680" spans="1:8" outlineLevel="2">
      <c r="A680" s="7">
        <v>9612</v>
      </c>
      <c r="B680" s="4" t="s">
        <v>521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2">
        <f t="shared" si="80"/>
        <v>0</v>
      </c>
    </row>
    <row r="681" spans="1:8" outlineLevel="2">
      <c r="A681" s="7">
        <v>9612</v>
      </c>
      <c r="B681" s="4" t="s">
        <v>522</v>
      </c>
      <c r="C681" s="5">
        <v>0</v>
      </c>
      <c r="D681" s="5">
        <f t="shared" si="86"/>
        <v>0</v>
      </c>
      <c r="E681" s="5">
        <f t="shared" si="86"/>
        <v>0</v>
      </c>
      <c r="H681" s="42">
        <f t="shared" si="80"/>
        <v>0</v>
      </c>
    </row>
    <row r="682" spans="1:8" outlineLevel="2">
      <c r="A682" s="7">
        <v>9612</v>
      </c>
      <c r="B682" s="4" t="s">
        <v>523</v>
      </c>
      <c r="C682" s="5">
        <v>0</v>
      </c>
      <c r="D682" s="5">
        <f t="shared" si="86"/>
        <v>0</v>
      </c>
      <c r="E682" s="5">
        <f t="shared" si="86"/>
        <v>0</v>
      </c>
      <c r="H682" s="42">
        <f t="shared" si="80"/>
        <v>0</v>
      </c>
    </row>
    <row r="683" spans="1:8" outlineLevel="1">
      <c r="A683" s="190" t="s">
        <v>584</v>
      </c>
      <c r="B683" s="191"/>
      <c r="C683" s="33">
        <f>SUM(C684:C686)</f>
        <v>0</v>
      </c>
      <c r="D683" s="33">
        <f>SUM(D684:D686)</f>
        <v>0</v>
      </c>
      <c r="E683" s="33">
        <f>SUM(E684:E686)</f>
        <v>0</v>
      </c>
      <c r="H683" s="42">
        <f t="shared" si="80"/>
        <v>0</v>
      </c>
    </row>
    <row r="684" spans="1:8" outlineLevel="2">
      <c r="A684" s="7">
        <v>9613</v>
      </c>
      <c r="B684" s="4" t="s">
        <v>526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2">
        <f t="shared" si="80"/>
        <v>0</v>
      </c>
    </row>
    <row r="685" spans="1:8" outlineLevel="2">
      <c r="A685" s="7">
        <v>9613</v>
      </c>
      <c r="B685" s="4" t="s">
        <v>527</v>
      </c>
      <c r="C685" s="5">
        <v>0</v>
      </c>
      <c r="D685" s="5">
        <f t="shared" si="87"/>
        <v>0</v>
      </c>
      <c r="E685" s="5">
        <f t="shared" si="87"/>
        <v>0</v>
      </c>
      <c r="H685" s="42">
        <f t="shared" si="80"/>
        <v>0</v>
      </c>
    </row>
    <row r="686" spans="1:8" outlineLevel="2">
      <c r="A686" s="7">
        <v>9613</v>
      </c>
      <c r="B686" s="4" t="s">
        <v>523</v>
      </c>
      <c r="C686" s="5">
        <v>0</v>
      </c>
      <c r="D686" s="5">
        <f t="shared" si="87"/>
        <v>0</v>
      </c>
      <c r="E686" s="5">
        <f t="shared" si="87"/>
        <v>0</v>
      </c>
      <c r="H686" s="42">
        <f t="shared" si="80"/>
        <v>0</v>
      </c>
    </row>
    <row r="687" spans="1:8" outlineLevel="1">
      <c r="A687" s="190" t="s">
        <v>585</v>
      </c>
      <c r="B687" s="191"/>
      <c r="C687" s="33">
        <f>SUM(C688:C693)</f>
        <v>0</v>
      </c>
      <c r="D687" s="33">
        <f>SUM(D688:D693)</f>
        <v>0</v>
      </c>
      <c r="E687" s="33">
        <f>SUM(E688:E693)</f>
        <v>0</v>
      </c>
      <c r="H687" s="42">
        <f t="shared" si="80"/>
        <v>0</v>
      </c>
    </row>
    <row r="688" spans="1:8" outlineLevel="2">
      <c r="A688" s="7">
        <v>9614</v>
      </c>
      <c r="B688" s="4" t="s">
        <v>529</v>
      </c>
      <c r="C688" s="5">
        <v>0</v>
      </c>
      <c r="D688" s="5">
        <f>C688</f>
        <v>0</v>
      </c>
      <c r="E688" s="5">
        <f>D688</f>
        <v>0</v>
      </c>
      <c r="H688" s="42">
        <f t="shared" si="80"/>
        <v>0</v>
      </c>
    </row>
    <row r="689" spans="1:8" outlineLevel="2">
      <c r="A689" s="7">
        <v>9614</v>
      </c>
      <c r="B689" s="4" t="s">
        <v>530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2">
        <f t="shared" si="80"/>
        <v>0</v>
      </c>
    </row>
    <row r="690" spans="1:8" outlineLevel="2">
      <c r="A690" s="7">
        <v>9614</v>
      </c>
      <c r="B690" s="4" t="s">
        <v>531</v>
      </c>
      <c r="C690" s="5">
        <v>0</v>
      </c>
      <c r="D690" s="5">
        <f t="shared" si="88"/>
        <v>0</v>
      </c>
      <c r="E690" s="5">
        <f t="shared" si="88"/>
        <v>0</v>
      </c>
      <c r="H690" s="42">
        <f t="shared" si="80"/>
        <v>0</v>
      </c>
    </row>
    <row r="691" spans="1:8" outlineLevel="2">
      <c r="A691" s="7">
        <v>9614</v>
      </c>
      <c r="B691" s="4" t="s">
        <v>532</v>
      </c>
      <c r="C691" s="5">
        <v>0</v>
      </c>
      <c r="D691" s="5">
        <f t="shared" si="88"/>
        <v>0</v>
      </c>
      <c r="E691" s="5">
        <f t="shared" si="88"/>
        <v>0</v>
      </c>
      <c r="H691" s="42">
        <f t="shared" si="80"/>
        <v>0</v>
      </c>
    </row>
    <row r="692" spans="1:8" outlineLevel="2">
      <c r="A692" s="7">
        <v>9614</v>
      </c>
      <c r="B692" s="4" t="s">
        <v>533</v>
      </c>
      <c r="C692" s="5">
        <v>0</v>
      </c>
      <c r="D692" s="5">
        <f t="shared" si="88"/>
        <v>0</v>
      </c>
      <c r="E692" s="5">
        <f t="shared" si="88"/>
        <v>0</v>
      </c>
      <c r="H692" s="42">
        <f t="shared" si="80"/>
        <v>0</v>
      </c>
    </row>
    <row r="693" spans="1:8" outlineLevel="2">
      <c r="A693" s="7">
        <v>9614</v>
      </c>
      <c r="B693" s="4" t="s">
        <v>534</v>
      </c>
      <c r="C693" s="5">
        <v>0</v>
      </c>
      <c r="D693" s="5">
        <f t="shared" si="88"/>
        <v>0</v>
      </c>
      <c r="E693" s="5">
        <f t="shared" si="88"/>
        <v>0</v>
      </c>
      <c r="H693" s="42">
        <f t="shared" si="80"/>
        <v>0</v>
      </c>
    </row>
    <row r="694" spans="1:8" outlineLevel="1">
      <c r="A694" s="190" t="s">
        <v>586</v>
      </c>
      <c r="B694" s="191"/>
      <c r="C694" s="33">
        <f>SUM(C695:C699)</f>
        <v>0</v>
      </c>
      <c r="D694" s="33">
        <f>SUM(D695:D699)</f>
        <v>0</v>
      </c>
      <c r="E694" s="33">
        <f>SUM(E695:E699)</f>
        <v>0</v>
      </c>
      <c r="H694" s="42">
        <f t="shared" si="80"/>
        <v>0</v>
      </c>
    </row>
    <row r="695" spans="1:8" outlineLevel="2">
      <c r="A695" s="7">
        <v>9615</v>
      </c>
      <c r="B695" s="4" t="s">
        <v>536</v>
      </c>
      <c r="C695" s="5">
        <v>0</v>
      </c>
      <c r="D695" s="5">
        <f>C695</f>
        <v>0</v>
      </c>
      <c r="E695" s="5">
        <f>D695</f>
        <v>0</v>
      </c>
      <c r="H695" s="42">
        <f t="shared" si="80"/>
        <v>0</v>
      </c>
    </row>
    <row r="696" spans="1:8" outlineLevel="2">
      <c r="A696" s="7">
        <v>9615</v>
      </c>
      <c r="B696" s="4" t="s">
        <v>537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2">
        <f t="shared" si="80"/>
        <v>0</v>
      </c>
    </row>
    <row r="697" spans="1:8" outlineLevel="2">
      <c r="A697" s="7">
        <v>9615</v>
      </c>
      <c r="B697" s="4" t="s">
        <v>538</v>
      </c>
      <c r="C697" s="5">
        <v>0</v>
      </c>
      <c r="D697" s="5">
        <f t="shared" si="89"/>
        <v>0</v>
      </c>
      <c r="E697" s="5">
        <f t="shared" si="89"/>
        <v>0</v>
      </c>
      <c r="H697" s="42">
        <f t="shared" si="80"/>
        <v>0</v>
      </c>
    </row>
    <row r="698" spans="1:8" outlineLevel="2">
      <c r="A698" s="7">
        <v>9615</v>
      </c>
      <c r="B698" s="4" t="s">
        <v>539</v>
      </c>
      <c r="C698" s="5">
        <v>0</v>
      </c>
      <c r="D698" s="5">
        <f t="shared" si="89"/>
        <v>0</v>
      </c>
      <c r="E698" s="5">
        <f t="shared" si="89"/>
        <v>0</v>
      </c>
      <c r="H698" s="42">
        <f t="shared" si="80"/>
        <v>0</v>
      </c>
    </row>
    <row r="699" spans="1:8" outlineLevel="2">
      <c r="A699" s="7">
        <v>9615</v>
      </c>
      <c r="B699" s="4" t="s">
        <v>540</v>
      </c>
      <c r="C699" s="5">
        <v>0</v>
      </c>
      <c r="D699" s="5">
        <f t="shared" si="89"/>
        <v>0</v>
      </c>
      <c r="E699" s="5">
        <f t="shared" si="89"/>
        <v>0</v>
      </c>
      <c r="H699" s="42">
        <f t="shared" si="80"/>
        <v>0</v>
      </c>
    </row>
    <row r="700" spans="1:8" outlineLevel="1">
      <c r="A700" s="190" t="s">
        <v>587</v>
      </c>
      <c r="B700" s="191"/>
      <c r="C700" s="33">
        <f>SUM(C701:C711)</f>
        <v>0</v>
      </c>
      <c r="D700" s="33">
        <f>SUM(D701:D711)</f>
        <v>0</v>
      </c>
      <c r="E700" s="33">
        <f>SUM(E701:E711)</f>
        <v>0</v>
      </c>
      <c r="H700" s="42">
        <f t="shared" si="80"/>
        <v>0</v>
      </c>
    </row>
    <row r="701" spans="1:8" outlineLevel="2">
      <c r="A701" s="7">
        <v>9616</v>
      </c>
      <c r="B701" s="4" t="s">
        <v>542</v>
      </c>
      <c r="C701" s="5">
        <v>0</v>
      </c>
      <c r="D701" s="5">
        <f>C701</f>
        <v>0</v>
      </c>
      <c r="E701" s="5">
        <f>D701</f>
        <v>0</v>
      </c>
      <c r="H701" s="42">
        <f t="shared" si="80"/>
        <v>0</v>
      </c>
    </row>
    <row r="702" spans="1:8" outlineLevel="2">
      <c r="A702" s="7">
        <v>9616</v>
      </c>
      <c r="B702" s="4" t="s">
        <v>543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2">
        <f t="shared" si="80"/>
        <v>0</v>
      </c>
    </row>
    <row r="703" spans="1:8" outlineLevel="2">
      <c r="A703" s="7">
        <v>9616</v>
      </c>
      <c r="B703" s="4" t="s">
        <v>544</v>
      </c>
      <c r="C703" s="5">
        <v>0</v>
      </c>
      <c r="D703" s="5">
        <f t="shared" si="90"/>
        <v>0</v>
      </c>
      <c r="E703" s="5">
        <f t="shared" si="90"/>
        <v>0</v>
      </c>
      <c r="H703" s="42">
        <f t="shared" si="80"/>
        <v>0</v>
      </c>
    </row>
    <row r="704" spans="1:8" outlineLevel="2">
      <c r="A704" s="7">
        <v>9616</v>
      </c>
      <c r="B704" s="4" t="s">
        <v>545</v>
      </c>
      <c r="C704" s="5">
        <v>0</v>
      </c>
      <c r="D704" s="5">
        <f t="shared" si="90"/>
        <v>0</v>
      </c>
      <c r="E704" s="5">
        <f t="shared" si="90"/>
        <v>0</v>
      </c>
      <c r="H704" s="42">
        <f t="shared" si="80"/>
        <v>0</v>
      </c>
    </row>
    <row r="705" spans="1:10" outlineLevel="2">
      <c r="A705" s="7">
        <v>9616</v>
      </c>
      <c r="B705" s="4" t="s">
        <v>546</v>
      </c>
      <c r="C705" s="5">
        <v>0</v>
      </c>
      <c r="D705" s="5">
        <f t="shared" si="90"/>
        <v>0</v>
      </c>
      <c r="E705" s="5">
        <f t="shared" si="90"/>
        <v>0</v>
      </c>
      <c r="H705" s="42">
        <f t="shared" si="80"/>
        <v>0</v>
      </c>
    </row>
    <row r="706" spans="1:10" outlineLevel="2">
      <c r="A706" s="7">
        <v>9616</v>
      </c>
      <c r="B706" s="4" t="s">
        <v>547</v>
      </c>
      <c r="C706" s="5">
        <v>0</v>
      </c>
      <c r="D706" s="5">
        <f t="shared" si="90"/>
        <v>0</v>
      </c>
      <c r="E706" s="5">
        <f t="shared" si="90"/>
        <v>0</v>
      </c>
      <c r="H706" s="42">
        <f t="shared" ref="H706:H726" si="91">C706</f>
        <v>0</v>
      </c>
    </row>
    <row r="707" spans="1:10" outlineLevel="2">
      <c r="A707" s="7">
        <v>9616</v>
      </c>
      <c r="B707" s="4" t="s">
        <v>548</v>
      </c>
      <c r="C707" s="5">
        <v>0</v>
      </c>
      <c r="D707" s="5">
        <f t="shared" si="90"/>
        <v>0</v>
      </c>
      <c r="E707" s="5">
        <f t="shared" si="90"/>
        <v>0</v>
      </c>
      <c r="H707" s="42">
        <f t="shared" si="91"/>
        <v>0</v>
      </c>
    </row>
    <row r="708" spans="1:10" outlineLevel="2">
      <c r="A708" s="7">
        <v>9616</v>
      </c>
      <c r="B708" s="4" t="s">
        <v>549</v>
      </c>
      <c r="C708" s="5">
        <v>0</v>
      </c>
      <c r="D708" s="5">
        <f t="shared" si="90"/>
        <v>0</v>
      </c>
      <c r="E708" s="5">
        <f t="shared" si="90"/>
        <v>0</v>
      </c>
      <c r="H708" s="42">
        <f t="shared" si="91"/>
        <v>0</v>
      </c>
    </row>
    <row r="709" spans="1:10" outlineLevel="2">
      <c r="A709" s="7">
        <v>9616</v>
      </c>
      <c r="B709" s="4" t="s">
        <v>550</v>
      </c>
      <c r="C709" s="5">
        <v>0</v>
      </c>
      <c r="D709" s="5">
        <f t="shared" si="90"/>
        <v>0</v>
      </c>
      <c r="E709" s="5">
        <f t="shared" si="90"/>
        <v>0</v>
      </c>
      <c r="H709" s="42">
        <f t="shared" si="91"/>
        <v>0</v>
      </c>
    </row>
    <row r="710" spans="1:10" outlineLevel="2">
      <c r="A710" s="7">
        <v>9616</v>
      </c>
      <c r="B710" s="4" t="s">
        <v>551</v>
      </c>
      <c r="C710" s="5">
        <v>0</v>
      </c>
      <c r="D710" s="5">
        <f t="shared" si="90"/>
        <v>0</v>
      </c>
      <c r="E710" s="5">
        <f t="shared" si="90"/>
        <v>0</v>
      </c>
      <c r="H710" s="42">
        <f t="shared" si="91"/>
        <v>0</v>
      </c>
    </row>
    <row r="711" spans="1:10" outlineLevel="2">
      <c r="A711" s="7">
        <v>9616</v>
      </c>
      <c r="B711" s="4" t="s">
        <v>552</v>
      </c>
      <c r="C711" s="5">
        <v>0</v>
      </c>
      <c r="D711" s="5">
        <f t="shared" si="90"/>
        <v>0</v>
      </c>
      <c r="E711" s="5">
        <f t="shared" si="90"/>
        <v>0</v>
      </c>
      <c r="H711" s="42">
        <f t="shared" si="91"/>
        <v>0</v>
      </c>
    </row>
    <row r="712" spans="1:10" outlineLevel="1">
      <c r="A712" s="190" t="s">
        <v>588</v>
      </c>
      <c r="B712" s="191"/>
      <c r="C712" s="33">
        <f>SUM(C726:C734)</f>
        <v>0</v>
      </c>
      <c r="D712" s="32">
        <f>C712</f>
        <v>0</v>
      </c>
      <c r="E712" s="32">
        <f>D712</f>
        <v>0</v>
      </c>
      <c r="H712" s="42">
        <f t="shared" si="91"/>
        <v>0</v>
      </c>
    </row>
    <row r="713" spans="1:10" outlineLevel="1">
      <c r="A713" s="190" t="s">
        <v>589</v>
      </c>
      <c r="B713" s="191"/>
      <c r="C713" s="33">
        <v>0</v>
      </c>
      <c r="D713" s="32">
        <f t="shared" ref="D713:E715" si="92">C713</f>
        <v>0</v>
      </c>
      <c r="E713" s="32">
        <f t="shared" si="92"/>
        <v>0</v>
      </c>
      <c r="H713" s="42">
        <f t="shared" si="91"/>
        <v>0</v>
      </c>
    </row>
    <row r="714" spans="1:10" outlineLevel="1">
      <c r="A714" s="190" t="s">
        <v>590</v>
      </c>
      <c r="B714" s="191"/>
      <c r="C714" s="33">
        <v>0</v>
      </c>
      <c r="D714" s="32">
        <f t="shared" si="92"/>
        <v>0</v>
      </c>
      <c r="E714" s="32">
        <f t="shared" si="92"/>
        <v>0</v>
      </c>
      <c r="H714" s="42">
        <f t="shared" si="91"/>
        <v>0</v>
      </c>
    </row>
    <row r="715" spans="1:10" outlineLevel="1">
      <c r="A715" s="190" t="s">
        <v>591</v>
      </c>
      <c r="B715" s="191"/>
      <c r="C715" s="33">
        <v>0</v>
      </c>
      <c r="D715" s="32">
        <f t="shared" si="92"/>
        <v>0</v>
      </c>
      <c r="E715" s="32">
        <f t="shared" si="92"/>
        <v>0</v>
      </c>
      <c r="H715" s="42">
        <f t="shared" si="91"/>
        <v>0</v>
      </c>
    </row>
    <row r="716" spans="1:10">
      <c r="A716" s="186" t="s">
        <v>592</v>
      </c>
      <c r="B716" s="187"/>
      <c r="C716" s="37">
        <f>C717</f>
        <v>36272.874000000003</v>
      </c>
      <c r="D716" s="37">
        <f>D717</f>
        <v>36272.874000000003</v>
      </c>
      <c r="E716" s="37">
        <f>E717</f>
        <v>36272.874000000003</v>
      </c>
      <c r="G716" s="40" t="s">
        <v>66</v>
      </c>
      <c r="H716" s="42">
        <f t="shared" si="91"/>
        <v>36272.874000000003</v>
      </c>
      <c r="I716" s="43"/>
      <c r="J716" s="41" t="b">
        <f>AND(H716=I716)</f>
        <v>0</v>
      </c>
    </row>
    <row r="717" spans="1:10">
      <c r="A717" s="188" t="s">
        <v>593</v>
      </c>
      <c r="B717" s="189"/>
      <c r="C717" s="34">
        <f>C718+C722</f>
        <v>36272.874000000003</v>
      </c>
      <c r="D717" s="34">
        <f>D718+D722</f>
        <v>36272.874000000003</v>
      </c>
      <c r="E717" s="34">
        <f>E718+E722</f>
        <v>36272.874000000003</v>
      </c>
      <c r="G717" s="40" t="s">
        <v>623</v>
      </c>
      <c r="H717" s="42">
        <f t="shared" si="91"/>
        <v>36272.874000000003</v>
      </c>
      <c r="I717" s="43"/>
      <c r="J717" s="41" t="b">
        <f>AND(H717=I717)</f>
        <v>0</v>
      </c>
    </row>
    <row r="718" spans="1:10" outlineLevel="1" collapsed="1">
      <c r="A718" s="209" t="s">
        <v>908</v>
      </c>
      <c r="B718" s="210"/>
      <c r="C718" s="5">
        <f>SUM(C719:C721)</f>
        <v>36272.874000000003</v>
      </c>
      <c r="D718" s="32">
        <f>SUM(D719:D721)</f>
        <v>36272.874000000003</v>
      </c>
      <c r="E718" s="32">
        <f>SUM(E719:E721)</f>
        <v>36272.874000000003</v>
      </c>
      <c r="H718" s="42">
        <f t="shared" si="91"/>
        <v>36272.874000000003</v>
      </c>
    </row>
    <row r="719" spans="1:10" ht="15" customHeight="1" outlineLevel="2">
      <c r="A719" s="6">
        <v>10950</v>
      </c>
      <c r="B719" s="4" t="s">
        <v>595</v>
      </c>
      <c r="C719" s="31">
        <v>36272.874000000003</v>
      </c>
      <c r="D719" s="5">
        <f t="shared" ref="D719:E721" si="93">C719</f>
        <v>36272.874000000003</v>
      </c>
      <c r="E719" s="5">
        <f t="shared" si="93"/>
        <v>36272.874000000003</v>
      </c>
      <c r="H719" s="42">
        <f t="shared" si="91"/>
        <v>36272.874000000003</v>
      </c>
    </row>
    <row r="720" spans="1:10" ht="15" customHeight="1" outlineLevel="2">
      <c r="A720" s="6">
        <v>10950</v>
      </c>
      <c r="B720" s="4" t="s">
        <v>596</v>
      </c>
      <c r="C720" s="31">
        <v>0</v>
      </c>
      <c r="D720" s="5">
        <f t="shared" si="93"/>
        <v>0</v>
      </c>
      <c r="E720" s="5">
        <f t="shared" si="93"/>
        <v>0</v>
      </c>
      <c r="H720" s="42">
        <f t="shared" si="91"/>
        <v>0</v>
      </c>
    </row>
    <row r="721" spans="1:10" ht="15" customHeight="1" outlineLevel="2">
      <c r="A721" s="6">
        <v>10950</v>
      </c>
      <c r="B721" s="4" t="s">
        <v>597</v>
      </c>
      <c r="C721" s="31">
        <v>0</v>
      </c>
      <c r="D721" s="5">
        <f t="shared" si="93"/>
        <v>0</v>
      </c>
      <c r="E721" s="5">
        <f t="shared" si="93"/>
        <v>0</v>
      </c>
      <c r="H721" s="42">
        <f t="shared" si="91"/>
        <v>0</v>
      </c>
    </row>
    <row r="722" spans="1:10" outlineLevel="1">
      <c r="A722" s="209" t="s">
        <v>909</v>
      </c>
      <c r="B722" s="210"/>
      <c r="C722" s="5">
        <f>SUM(C723:C724)</f>
        <v>0</v>
      </c>
      <c r="D722" s="32">
        <f>SUM(D723:D724)</f>
        <v>0</v>
      </c>
      <c r="E722" s="32">
        <f>SUM(E723:E724)</f>
        <v>0</v>
      </c>
      <c r="H722" s="42">
        <f t="shared" si="91"/>
        <v>0</v>
      </c>
    </row>
    <row r="723" spans="1:10" ht="15" customHeight="1" outlineLevel="2">
      <c r="A723" s="6">
        <v>10951</v>
      </c>
      <c r="B723" s="4" t="s">
        <v>599</v>
      </c>
      <c r="C723" s="31">
        <v>0</v>
      </c>
      <c r="D723" s="5">
        <f>C723</f>
        <v>0</v>
      </c>
      <c r="E723" s="5">
        <f>D723</f>
        <v>0</v>
      </c>
      <c r="H723" s="42">
        <f t="shared" si="91"/>
        <v>0</v>
      </c>
    </row>
    <row r="724" spans="1:10" ht="15" customHeight="1" outlineLevel="2">
      <c r="A724" s="6">
        <v>10951</v>
      </c>
      <c r="B724" s="4" t="s">
        <v>600</v>
      </c>
      <c r="C724" s="31">
        <v>0</v>
      </c>
      <c r="D724" s="5">
        <f>C724</f>
        <v>0</v>
      </c>
      <c r="E724" s="5">
        <f>D724</f>
        <v>0</v>
      </c>
      <c r="H724" s="42">
        <f t="shared" si="91"/>
        <v>0</v>
      </c>
    </row>
    <row r="725" spans="1:10">
      <c r="A725" s="186" t="s">
        <v>601</v>
      </c>
      <c r="B725" s="187"/>
      <c r="C725" s="37">
        <f>C726</f>
        <v>0</v>
      </c>
      <c r="D725" s="37">
        <f>D726</f>
        <v>0</v>
      </c>
      <c r="E725" s="37">
        <f>E726</f>
        <v>0</v>
      </c>
      <c r="G725" s="40" t="s">
        <v>238</v>
      </c>
      <c r="H725" s="42">
        <f t="shared" si="91"/>
        <v>0</v>
      </c>
      <c r="I725" s="43"/>
      <c r="J725" s="41" t="b">
        <f>AND(H725=I725)</f>
        <v>1</v>
      </c>
    </row>
    <row r="726" spans="1:10">
      <c r="A726" s="188" t="s">
        <v>612</v>
      </c>
      <c r="B726" s="189"/>
      <c r="C726" s="34">
        <f>C727+C731</f>
        <v>0</v>
      </c>
      <c r="D726" s="34">
        <f>D727+D730+D733+D739+D741+D743+D750+D755+D760+D765+D767+D771+D777</f>
        <v>0</v>
      </c>
      <c r="E726" s="34">
        <f>E727+E730+E733+E739+E741+E743+E750+E755+E760+E765+E767+E771+E777</f>
        <v>0</v>
      </c>
      <c r="G726" s="40" t="s">
        <v>624</v>
      </c>
      <c r="H726" s="42">
        <f t="shared" si="91"/>
        <v>0</v>
      </c>
      <c r="I726" s="43"/>
      <c r="J726" s="41" t="b">
        <f>AND(H726=I726)</f>
        <v>1</v>
      </c>
    </row>
    <row r="727" spans="1:10" outlineLevel="1">
      <c r="A727" s="209" t="s">
        <v>874</v>
      </c>
      <c r="B727" s="210"/>
      <c r="C727" s="32">
        <f>SUM(C728:C729)</f>
        <v>0</v>
      </c>
      <c r="D727" s="32">
        <f>SUM(D728:D729)</f>
        <v>0</v>
      </c>
      <c r="E727" s="32">
        <f>SUM(E728:E729)</f>
        <v>0</v>
      </c>
    </row>
    <row r="728" spans="1:10" outlineLevel="2">
      <c r="A728" s="6">
        <v>3</v>
      </c>
      <c r="B728" s="4" t="s">
        <v>910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911</v>
      </c>
      <c r="C729" s="5"/>
      <c r="D729" s="5">
        <f>C729</f>
        <v>0</v>
      </c>
      <c r="E729" s="5">
        <f>D729</f>
        <v>0</v>
      </c>
    </row>
    <row r="730" spans="1:10" outlineLevel="1">
      <c r="A730" s="209" t="s">
        <v>877</v>
      </c>
      <c r="B730" s="210"/>
      <c r="C730" s="32">
        <f t="shared" ref="C730:E731" si="94">C731</f>
        <v>0</v>
      </c>
      <c r="D730" s="32">
        <f t="shared" si="94"/>
        <v>0</v>
      </c>
      <c r="E730" s="32">
        <f t="shared" si="94"/>
        <v>0</v>
      </c>
    </row>
    <row r="731" spans="1:10" outlineLevel="2">
      <c r="A731" s="6">
        <v>2</v>
      </c>
      <c r="B731" s="4" t="s">
        <v>912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30"/>
      <c r="B732" s="29" t="s">
        <v>879</v>
      </c>
      <c r="C732" s="31"/>
      <c r="D732" s="31">
        <f>C732</f>
        <v>0</v>
      </c>
      <c r="E732" s="31">
        <f>D732</f>
        <v>0</v>
      </c>
    </row>
    <row r="733" spans="1:10" outlineLevel="1">
      <c r="A733" s="209" t="s">
        <v>880</v>
      </c>
      <c r="B733" s="210"/>
      <c r="C733" s="32">
        <f>C734+C737+C738</f>
        <v>0</v>
      </c>
      <c r="D733" s="32">
        <f>D734+D737+D738</f>
        <v>0</v>
      </c>
      <c r="E733" s="32">
        <f>E734+E737+E738</f>
        <v>0</v>
      </c>
    </row>
    <row r="734" spans="1:10" outlineLevel="2">
      <c r="A734" s="6">
        <v>1</v>
      </c>
      <c r="B734" s="4" t="s">
        <v>913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30"/>
      <c r="B735" s="29" t="s">
        <v>882</v>
      </c>
      <c r="C735" s="31">
        <v>0</v>
      </c>
      <c r="D735" s="31">
        <f t="shared" ref="D735:E738" si="95">C735</f>
        <v>0</v>
      </c>
      <c r="E735" s="31">
        <f t="shared" si="95"/>
        <v>0</v>
      </c>
    </row>
    <row r="736" spans="1:10" outlineLevel="3">
      <c r="A736" s="30"/>
      <c r="B736" s="29" t="s">
        <v>883</v>
      </c>
      <c r="C736" s="31">
        <v>0</v>
      </c>
      <c r="D736" s="31">
        <f t="shared" si="95"/>
        <v>0</v>
      </c>
      <c r="E736" s="31">
        <f t="shared" si="95"/>
        <v>0</v>
      </c>
    </row>
    <row r="737" spans="1:5" outlineLevel="2">
      <c r="A737" s="6">
        <v>3</v>
      </c>
      <c r="B737" s="4" t="s">
        <v>910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911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209" t="s">
        <v>884</v>
      </c>
      <c r="B739" s="210"/>
      <c r="C739" s="32">
        <f>C740</f>
        <v>0</v>
      </c>
      <c r="D739" s="32">
        <f>D740</f>
        <v>0</v>
      </c>
      <c r="E739" s="32">
        <f>E740</f>
        <v>0</v>
      </c>
    </row>
    <row r="740" spans="1:5" outlineLevel="2">
      <c r="A740" s="6">
        <v>4</v>
      </c>
      <c r="B740" s="4" t="s">
        <v>911</v>
      </c>
      <c r="C740" s="5"/>
      <c r="D740" s="5">
        <f>C740</f>
        <v>0</v>
      </c>
      <c r="E740" s="5">
        <f>D740</f>
        <v>0</v>
      </c>
    </row>
    <row r="741" spans="1:5" outlineLevel="1">
      <c r="A741" s="209" t="s">
        <v>885</v>
      </c>
      <c r="B741" s="210"/>
      <c r="C741" s="32">
        <f>SUM(C742)</f>
        <v>0</v>
      </c>
      <c r="D741" s="32">
        <f>SUM(D742)</f>
        <v>0</v>
      </c>
      <c r="E741" s="32">
        <f>SUM(E742)</f>
        <v>0</v>
      </c>
    </row>
    <row r="742" spans="1:5" outlineLevel="2">
      <c r="A742" s="6">
        <v>3</v>
      </c>
      <c r="B742" s="4" t="s">
        <v>910</v>
      </c>
      <c r="C742" s="5"/>
      <c r="D742" s="5">
        <f>C742</f>
        <v>0</v>
      </c>
      <c r="E742" s="5">
        <f>D742</f>
        <v>0</v>
      </c>
    </row>
    <row r="743" spans="1:5" outlineLevel="1">
      <c r="A743" s="209" t="s">
        <v>886</v>
      </c>
      <c r="B743" s="210"/>
      <c r="C743" s="32">
        <f>C744+C748+C749+C746</f>
        <v>0</v>
      </c>
      <c r="D743" s="32">
        <f>D744+D748+D749+D746</f>
        <v>0</v>
      </c>
      <c r="E743" s="32">
        <f>E744+E748+E749+E746</f>
        <v>0</v>
      </c>
    </row>
    <row r="744" spans="1:5" outlineLevel="2">
      <c r="A744" s="6">
        <v>1</v>
      </c>
      <c r="B744" s="4" t="s">
        <v>913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30"/>
      <c r="B745" s="29" t="s">
        <v>887</v>
      </c>
      <c r="C745" s="31">
        <v>0</v>
      </c>
      <c r="D745" s="31">
        <f>C745</f>
        <v>0</v>
      </c>
      <c r="E745" s="31">
        <f>D745</f>
        <v>0</v>
      </c>
    </row>
    <row r="746" spans="1:5" outlineLevel="2">
      <c r="A746" s="6">
        <v>2</v>
      </c>
      <c r="B746" s="4" t="s">
        <v>912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30"/>
      <c r="B747" s="29" t="s">
        <v>888</v>
      </c>
      <c r="C747" s="31"/>
      <c r="D747" s="31">
        <f t="shared" ref="D747:E749" si="96">C747</f>
        <v>0</v>
      </c>
      <c r="E747" s="31">
        <f t="shared" si="96"/>
        <v>0</v>
      </c>
    </row>
    <row r="748" spans="1:5" outlineLevel="2">
      <c r="A748" s="6">
        <v>3</v>
      </c>
      <c r="B748" s="4" t="s">
        <v>910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911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209" t="s">
        <v>889</v>
      </c>
      <c r="B750" s="210"/>
      <c r="C750" s="32">
        <f>C754++C751</f>
        <v>0</v>
      </c>
      <c r="D750" s="32">
        <f>D754++D751</f>
        <v>0</v>
      </c>
      <c r="E750" s="32">
        <f>E754++E751</f>
        <v>0</v>
      </c>
    </row>
    <row r="751" spans="1:5" outlineLevel="2">
      <c r="A751" s="6">
        <v>2</v>
      </c>
      <c r="B751" s="4" t="s">
        <v>912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50" customFormat="1" outlineLevel="3">
      <c r="A752" s="151"/>
      <c r="B752" s="152" t="s">
        <v>890</v>
      </c>
      <c r="C752" s="153"/>
      <c r="D752" s="153">
        <f t="shared" ref="D752:E754" si="97">C752</f>
        <v>0</v>
      </c>
      <c r="E752" s="153">
        <f t="shared" si="97"/>
        <v>0</v>
      </c>
    </row>
    <row r="753" spans="1:5" s="150" customFormat="1" outlineLevel="3">
      <c r="A753" s="151"/>
      <c r="B753" s="152" t="s">
        <v>891</v>
      </c>
      <c r="C753" s="153"/>
      <c r="D753" s="153">
        <f t="shared" si="97"/>
        <v>0</v>
      </c>
      <c r="E753" s="153">
        <f t="shared" si="97"/>
        <v>0</v>
      </c>
    </row>
    <row r="754" spans="1:5" outlineLevel="2">
      <c r="A754" s="6">
        <v>3</v>
      </c>
      <c r="B754" s="4" t="s">
        <v>910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209" t="s">
        <v>892</v>
      </c>
      <c r="B755" s="210"/>
      <c r="C755" s="32">
        <f>C756</f>
        <v>0</v>
      </c>
      <c r="D755" s="32">
        <f>D756</f>
        <v>0</v>
      </c>
      <c r="E755" s="32">
        <f>E756</f>
        <v>0</v>
      </c>
    </row>
    <row r="756" spans="1:5" outlineLevel="2">
      <c r="A756" s="6">
        <v>2</v>
      </c>
      <c r="B756" s="4" t="s">
        <v>912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30"/>
      <c r="B757" s="29" t="s">
        <v>893</v>
      </c>
      <c r="C757" s="31"/>
      <c r="D757" s="31">
        <f t="shared" ref="D757:E759" si="98">C757</f>
        <v>0</v>
      </c>
      <c r="E757" s="31">
        <f t="shared" si="98"/>
        <v>0</v>
      </c>
    </row>
    <row r="758" spans="1:5" outlineLevel="3">
      <c r="A758" s="30"/>
      <c r="B758" s="29" t="s">
        <v>894</v>
      </c>
      <c r="C758" s="31"/>
      <c r="D758" s="31">
        <f t="shared" si="98"/>
        <v>0</v>
      </c>
      <c r="E758" s="31">
        <f t="shared" si="98"/>
        <v>0</v>
      </c>
    </row>
    <row r="759" spans="1:5" outlineLevel="3">
      <c r="A759" s="30"/>
      <c r="B759" s="29" t="s">
        <v>895</v>
      </c>
      <c r="C759" s="31"/>
      <c r="D759" s="31">
        <f t="shared" si="98"/>
        <v>0</v>
      </c>
      <c r="E759" s="31">
        <f t="shared" si="98"/>
        <v>0</v>
      </c>
    </row>
    <row r="760" spans="1:5" outlineLevel="1">
      <c r="A760" s="209" t="s">
        <v>896</v>
      </c>
      <c r="B760" s="210"/>
      <c r="C760" s="32">
        <f>C761+C764</f>
        <v>0</v>
      </c>
      <c r="D760" s="32">
        <f>D761+D764</f>
        <v>0</v>
      </c>
      <c r="E760" s="32">
        <f>E761+E764</f>
        <v>0</v>
      </c>
    </row>
    <row r="761" spans="1:5" outlineLevel="2">
      <c r="A761" s="6">
        <v>2</v>
      </c>
      <c r="B761" s="4" t="s">
        <v>912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30"/>
      <c r="B762" s="29" t="s">
        <v>897</v>
      </c>
      <c r="C762" s="31">
        <v>0</v>
      </c>
      <c r="D762" s="31">
        <f t="shared" ref="D762:E764" si="99">C762</f>
        <v>0</v>
      </c>
      <c r="E762" s="31">
        <f t="shared" si="99"/>
        <v>0</v>
      </c>
    </row>
    <row r="763" spans="1:5" outlineLevel="3">
      <c r="A763" s="30"/>
      <c r="B763" s="29" t="s">
        <v>898</v>
      </c>
      <c r="C763" s="31"/>
      <c r="D763" s="31">
        <f t="shared" si="99"/>
        <v>0</v>
      </c>
      <c r="E763" s="31">
        <f t="shared" si="99"/>
        <v>0</v>
      </c>
    </row>
    <row r="764" spans="1:5" outlineLevel="2">
      <c r="A764" s="6">
        <v>3</v>
      </c>
      <c r="B764" s="4" t="s">
        <v>910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209" t="s">
        <v>899</v>
      </c>
      <c r="B765" s="210"/>
      <c r="C765" s="32">
        <f>SUM(C766)</f>
        <v>0</v>
      </c>
      <c r="D765" s="32">
        <f>SUM(D766)</f>
        <v>0</v>
      </c>
      <c r="E765" s="32">
        <f>SUM(E766)</f>
        <v>0</v>
      </c>
    </row>
    <row r="766" spans="1:5" outlineLevel="2">
      <c r="A766" s="6">
        <v>3</v>
      </c>
      <c r="B766" s="4" t="s">
        <v>910</v>
      </c>
      <c r="C766" s="5"/>
      <c r="D766" s="5">
        <f>C766</f>
        <v>0</v>
      </c>
      <c r="E766" s="5">
        <f>D766</f>
        <v>0</v>
      </c>
    </row>
    <row r="767" spans="1:5" outlineLevel="1">
      <c r="A767" s="209" t="s">
        <v>900</v>
      </c>
      <c r="B767" s="210"/>
      <c r="C767" s="32">
        <f>C768</f>
        <v>0</v>
      </c>
      <c r="D767" s="32">
        <f>D768</f>
        <v>0</v>
      </c>
      <c r="E767" s="32">
        <f>E768</f>
        <v>0</v>
      </c>
    </row>
    <row r="768" spans="1:5" outlineLevel="2">
      <c r="A768" s="6">
        <v>2</v>
      </c>
      <c r="B768" s="4" t="s">
        <v>912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30"/>
      <c r="B769" s="29" t="s">
        <v>901</v>
      </c>
      <c r="C769" s="31"/>
      <c r="D769" s="31">
        <f>C769</f>
        <v>0</v>
      </c>
      <c r="E769" s="31">
        <f>D769</f>
        <v>0</v>
      </c>
    </row>
    <row r="770" spans="1:5" outlineLevel="3">
      <c r="A770" s="30"/>
      <c r="B770" s="29" t="s">
        <v>902</v>
      </c>
      <c r="C770" s="31"/>
      <c r="D770" s="31">
        <f>C770</f>
        <v>0</v>
      </c>
      <c r="E770" s="31">
        <f>D770</f>
        <v>0</v>
      </c>
    </row>
    <row r="771" spans="1:5" outlineLevel="1">
      <c r="A771" s="209" t="s">
        <v>903</v>
      </c>
      <c r="B771" s="210"/>
      <c r="C771" s="32">
        <f>C772</f>
        <v>0</v>
      </c>
      <c r="D771" s="32">
        <f>D772</f>
        <v>0</v>
      </c>
      <c r="E771" s="32">
        <f>E772</f>
        <v>0</v>
      </c>
    </row>
    <row r="772" spans="1:5" outlineLevel="2">
      <c r="A772" s="6">
        <v>2</v>
      </c>
      <c r="B772" s="4" t="s">
        <v>912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30"/>
      <c r="B773" s="29" t="s">
        <v>891</v>
      </c>
      <c r="C773" s="31"/>
      <c r="D773" s="31">
        <f>C773</f>
        <v>0</v>
      </c>
      <c r="E773" s="31">
        <f>D773</f>
        <v>0</v>
      </c>
    </row>
    <row r="774" spans="1:5" outlineLevel="3">
      <c r="A774" s="30"/>
      <c r="B774" s="29" t="s">
        <v>904</v>
      </c>
      <c r="C774" s="31"/>
      <c r="D774" s="31">
        <f t="shared" ref="D774:E776" si="100">C774</f>
        <v>0</v>
      </c>
      <c r="E774" s="31">
        <f t="shared" si="100"/>
        <v>0</v>
      </c>
    </row>
    <row r="775" spans="1:5" outlineLevel="3">
      <c r="A775" s="30"/>
      <c r="B775" s="29" t="s">
        <v>898</v>
      </c>
      <c r="C775" s="31"/>
      <c r="D775" s="31">
        <f t="shared" si="100"/>
        <v>0</v>
      </c>
      <c r="E775" s="31">
        <f t="shared" si="100"/>
        <v>0</v>
      </c>
    </row>
    <row r="776" spans="1:5" outlineLevel="3">
      <c r="A776" s="30"/>
      <c r="B776" s="29" t="s">
        <v>905</v>
      </c>
      <c r="C776" s="31"/>
      <c r="D776" s="31">
        <f t="shared" si="100"/>
        <v>0</v>
      </c>
      <c r="E776" s="31">
        <f t="shared" si="100"/>
        <v>0</v>
      </c>
    </row>
    <row r="777" spans="1:5" outlineLevel="1">
      <c r="A777" s="209" t="s">
        <v>906</v>
      </c>
      <c r="B777" s="210"/>
      <c r="C777" s="32">
        <f>C778</f>
        <v>0</v>
      </c>
      <c r="D777" s="32">
        <f>D778</f>
        <v>0</v>
      </c>
      <c r="E777" s="32">
        <f>E778</f>
        <v>0</v>
      </c>
    </row>
    <row r="778" spans="1:5" outlineLevel="2">
      <c r="A778" s="6"/>
      <c r="B778" s="4" t="s">
        <v>914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500-000000000000}">
      <formula1>C115+C340</formula1>
    </dataValidation>
    <dataValidation type="custom" allowBlank="1" showInputMessage="1" showErrorMessage="1" sqref="J152:J153" xr:uid="{00000000-0002-0000-0500-000001000000}">
      <formula1>C153+C355</formula1>
    </dataValidation>
    <dataValidation type="custom" allowBlank="1" showInputMessage="1" showErrorMessage="1" sqref="J177:J178" xr:uid="{00000000-0002-0000-0500-000002000000}">
      <formula1>C178+C366</formula1>
    </dataValidation>
    <dataValidation type="custom" allowBlank="1" showInputMessage="1" showErrorMessage="1" sqref="J170" xr:uid="{00000000-0002-0000-0500-000003000000}">
      <formula1>C171+C363</formula1>
    </dataValidation>
    <dataValidation type="custom" allowBlank="1" showInputMessage="1" showErrorMessage="1" sqref="J163" xr:uid="{00000000-0002-0000-0500-000004000000}">
      <formula1>C164+C360</formula1>
    </dataValidation>
    <dataValidation type="custom" allowBlank="1" showInputMessage="1" showErrorMessage="1" sqref="J135" xr:uid="{00000000-0002-0000-0500-000005000000}">
      <formula1>C136+C349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638 J642 J716:J717 J645 J725:J726" xr:uid="{00000000-0002-0000-0500-000007000000}">
      <formula1>C639+C793</formula1>
    </dataValidation>
    <dataValidation type="custom" allowBlank="1" showInputMessage="1" showErrorMessage="1" sqref="J11" xr:uid="{00000000-0002-0000-0500-000008000000}">
      <formula1>C12+C136</formula1>
    </dataValidation>
    <dataValidation type="custom" allowBlank="1" showInputMessage="1" showErrorMessage="1" sqref="J256:J259" xr:uid="{00000000-0002-0000-0500-000009000000}">
      <formula1>C257+C372</formula1>
    </dataValidation>
    <dataValidation type="custom" allowBlank="1" showInputMessage="1" showErrorMessage="1" sqref="J483" xr:uid="{00000000-0002-0000-0500-00000A000000}">
      <formula1>C484+C595</formula1>
    </dataValidation>
    <dataValidation type="custom" allowBlank="1" showInputMessage="1" showErrorMessage="1" sqref="J559" xr:uid="{00000000-0002-0000-0500-00000B000000}">
      <formula1>C259+C374</formula1>
    </dataValidation>
    <dataValidation type="custom" allowBlank="1" showInputMessage="1" showErrorMessage="1" sqref="J1:J4 J550:J551 J560:J561 J339 J547" xr:uid="{00000000-0002-0000-0500-00000C000000}">
      <formula1>C2+C114</formula1>
    </dataValidation>
    <dataValidation type="decimal" operator="greaterThanOrEqual" allowBlank="1" showInputMessage="1" showErrorMessage="1" sqref="C69:E96 C98:E113 C62:E66 C117:E134 C136:E151 C154:E162 C164:E169 C171:E176 C12:E37 C5:E10 C254:C255 C39:E60" xr:uid="{00000000-0002-0000-0500-00000D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6EBC-3E61-4BE7-9D1A-1410D6FDEAF6}">
  <dimension ref="A1:I61"/>
  <sheetViews>
    <sheetView rightToLeft="1" tabSelected="1" zoomScale="58" zoomScaleNormal="100" workbookViewId="0">
      <selection activeCell="C5" sqref="C5"/>
    </sheetView>
  </sheetViews>
  <sheetFormatPr defaultColWidth="9.1796875" defaultRowHeight="14.5"/>
  <cols>
    <col min="1" max="1" width="72" customWidth="1"/>
    <col min="2" max="2" width="22.26953125" customWidth="1"/>
    <col min="3" max="3" width="20.179687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241" t="s">
        <v>944</v>
      </c>
      <c r="B1" s="241" t="s">
        <v>945</v>
      </c>
      <c r="C1" s="241" t="s">
        <v>946</v>
      </c>
      <c r="D1" s="242" t="s">
        <v>637</v>
      </c>
      <c r="E1" s="243"/>
      <c r="F1" s="243"/>
      <c r="G1" s="243"/>
      <c r="H1" s="243"/>
      <c r="I1" s="244"/>
    </row>
    <row r="2" spans="1:9">
      <c r="A2" s="245"/>
      <c r="B2" s="245"/>
      <c r="C2" s="245"/>
      <c r="D2" s="241" t="s">
        <v>649</v>
      </c>
      <c r="E2" s="241" t="s">
        <v>650</v>
      </c>
      <c r="F2" s="246" t="s">
        <v>947</v>
      </c>
      <c r="G2" s="246" t="s">
        <v>948</v>
      </c>
      <c r="H2" s="247" t="s">
        <v>949</v>
      </c>
      <c r="I2" s="248"/>
    </row>
    <row r="3" spans="1:9">
      <c r="A3" s="249"/>
      <c r="B3" s="249"/>
      <c r="C3" s="249"/>
      <c r="D3" s="249"/>
      <c r="E3" s="249"/>
      <c r="F3" s="250"/>
      <c r="G3" s="250"/>
      <c r="H3" s="251" t="s">
        <v>950</v>
      </c>
      <c r="I3" s="252" t="s">
        <v>951</v>
      </c>
    </row>
    <row r="4" spans="1:9">
      <c r="A4" s="253" t="s">
        <v>952</v>
      </c>
      <c r="B4" s="253"/>
      <c r="C4" s="253">
        <f>C5+C8+C11+C14+C17+C20+C23</f>
        <v>450000</v>
      </c>
      <c r="D4" s="253">
        <f>D5+D8+D11+D14+D17+D20+D23</f>
        <v>280000</v>
      </c>
      <c r="E4" s="253">
        <f>E5+E8+E11+E14+E17+E20+E23</f>
        <v>0</v>
      </c>
      <c r="F4" s="253">
        <f>F5+F8+F11+F14+F17+F20+F23</f>
        <v>0</v>
      </c>
      <c r="G4" s="253">
        <f>G5+G8+G11+G14+G17+G20+G23</f>
        <v>0</v>
      </c>
      <c r="H4" s="253">
        <f>H5+H8+H11+H14+H17+H20+H23</f>
        <v>0</v>
      </c>
      <c r="I4" s="253">
        <f>I5+I8+I11+I14+I17+I20+I23</f>
        <v>0</v>
      </c>
    </row>
    <row r="5" spans="1:9">
      <c r="A5" s="254" t="s">
        <v>953</v>
      </c>
      <c r="B5" s="255"/>
      <c r="C5" s="255">
        <f>SUM(C6:H6)</f>
        <v>450000</v>
      </c>
      <c r="D5" s="255">
        <f>SUM(D6:D7)</f>
        <v>280000</v>
      </c>
      <c r="E5" s="255">
        <f>SUM(E6:E7)</f>
        <v>0</v>
      </c>
      <c r="F5" s="255">
        <f>SUM(F6:F7)</f>
        <v>0</v>
      </c>
      <c r="G5" s="255">
        <f>SUM(G6:G7)</f>
        <v>0</v>
      </c>
      <c r="H5" s="255">
        <f>SUM(H6:H7)</f>
        <v>0</v>
      </c>
      <c r="I5" s="255">
        <f>SUM(I6:I7)</f>
        <v>0</v>
      </c>
    </row>
    <row r="6" spans="1:9">
      <c r="A6" s="10" t="s">
        <v>967</v>
      </c>
      <c r="B6" s="10">
        <v>2016</v>
      </c>
      <c r="C6" s="10">
        <v>225000</v>
      </c>
      <c r="D6" s="10">
        <v>225000</v>
      </c>
      <c r="E6" s="10"/>
      <c r="F6" s="10"/>
      <c r="G6" s="10"/>
      <c r="H6" s="10"/>
      <c r="I6" s="10"/>
    </row>
    <row r="7" spans="1:9">
      <c r="A7" s="10" t="s">
        <v>968</v>
      </c>
      <c r="B7" s="10">
        <v>2016</v>
      </c>
      <c r="C7" s="10">
        <v>55000</v>
      </c>
      <c r="D7" s="10">
        <v>55000</v>
      </c>
      <c r="E7" s="10"/>
      <c r="F7" s="10"/>
      <c r="G7" s="10"/>
      <c r="H7" s="10"/>
      <c r="I7" s="10"/>
    </row>
    <row r="8" spans="1:9">
      <c r="A8" s="254" t="s">
        <v>954</v>
      </c>
      <c r="B8" s="254"/>
      <c r="C8" s="254">
        <f t="shared" ref="C7:C57" si="0">SUM(D8:H8)</f>
        <v>0</v>
      </c>
      <c r="D8" s="254"/>
      <c r="E8" s="254">
        <f t="shared" ref="D8:I8" si="1">SUM(E9:E10)</f>
        <v>0</v>
      </c>
      <c r="F8" s="254">
        <f t="shared" si="1"/>
        <v>0</v>
      </c>
      <c r="G8" s="254">
        <f t="shared" si="1"/>
        <v>0</v>
      </c>
      <c r="H8" s="254">
        <f t="shared" si="1"/>
        <v>0</v>
      </c>
      <c r="I8" s="254">
        <f t="shared" si="1"/>
        <v>0</v>
      </c>
    </row>
    <row r="9" spans="1:9">
      <c r="A9" s="10"/>
      <c r="B9" s="10"/>
      <c r="C9" s="10">
        <f t="shared" si="0"/>
        <v>0</v>
      </c>
      <c r="D9" s="10"/>
      <c r="E9" s="10"/>
      <c r="F9" s="10"/>
      <c r="G9" s="10"/>
      <c r="H9" s="10"/>
      <c r="I9" s="10"/>
    </row>
    <row r="10" spans="1:9">
      <c r="A10" s="10"/>
      <c r="B10" s="10"/>
      <c r="C10" s="10">
        <f t="shared" si="0"/>
        <v>0</v>
      </c>
      <c r="D10" s="10"/>
      <c r="E10" s="10"/>
      <c r="F10" s="10"/>
      <c r="G10" s="10"/>
      <c r="H10" s="10"/>
      <c r="I10" s="10"/>
    </row>
    <row r="11" spans="1:9">
      <c r="A11" s="254" t="s">
        <v>955</v>
      </c>
      <c r="B11" s="254"/>
      <c r="C11" s="254">
        <f t="shared" si="0"/>
        <v>0</v>
      </c>
      <c r="D11" s="254">
        <f t="shared" ref="D11:I11" si="2">SUM(D12:D13)</f>
        <v>0</v>
      </c>
      <c r="E11" s="254">
        <f t="shared" si="2"/>
        <v>0</v>
      </c>
      <c r="F11" s="254">
        <f t="shared" si="2"/>
        <v>0</v>
      </c>
      <c r="G11" s="254">
        <f t="shared" si="2"/>
        <v>0</v>
      </c>
      <c r="H11" s="254">
        <f t="shared" si="2"/>
        <v>0</v>
      </c>
      <c r="I11" s="254">
        <f t="shared" si="2"/>
        <v>0</v>
      </c>
    </row>
    <row r="12" spans="1:9">
      <c r="A12" s="10"/>
      <c r="B12" s="10"/>
      <c r="C12" s="10">
        <f t="shared" si="0"/>
        <v>0</v>
      </c>
      <c r="D12" s="10"/>
      <c r="E12" s="10"/>
      <c r="F12" s="10"/>
      <c r="G12" s="10"/>
      <c r="H12" s="10"/>
      <c r="I12" s="10"/>
    </row>
    <row r="13" spans="1:9">
      <c r="A13" s="10"/>
      <c r="B13" s="10"/>
      <c r="C13" s="10">
        <f t="shared" si="0"/>
        <v>0</v>
      </c>
      <c r="D13" s="10"/>
      <c r="E13" s="10"/>
      <c r="F13" s="10"/>
      <c r="G13" s="10"/>
      <c r="H13" s="10"/>
      <c r="I13" s="10"/>
    </row>
    <row r="14" spans="1:9">
      <c r="A14" s="254" t="s">
        <v>956</v>
      </c>
      <c r="B14" s="254"/>
      <c r="C14" s="254">
        <f t="shared" si="0"/>
        <v>0</v>
      </c>
      <c r="D14" s="254">
        <f t="shared" ref="D14:I14" si="3">SUM(D15:D16)</f>
        <v>0</v>
      </c>
      <c r="E14" s="254">
        <f t="shared" si="3"/>
        <v>0</v>
      </c>
      <c r="F14" s="254">
        <f t="shared" si="3"/>
        <v>0</v>
      </c>
      <c r="G14" s="254">
        <f t="shared" si="3"/>
        <v>0</v>
      </c>
      <c r="H14" s="254">
        <f t="shared" si="3"/>
        <v>0</v>
      </c>
      <c r="I14" s="254">
        <f t="shared" si="3"/>
        <v>0</v>
      </c>
    </row>
    <row r="15" spans="1:9">
      <c r="A15" s="10"/>
      <c r="B15" s="10"/>
      <c r="C15" s="10">
        <f t="shared" si="0"/>
        <v>0</v>
      </c>
      <c r="D15" s="10"/>
      <c r="E15" s="10"/>
      <c r="F15" s="10"/>
      <c r="G15" s="10"/>
      <c r="H15" s="10"/>
      <c r="I15" s="10"/>
    </row>
    <row r="16" spans="1:9">
      <c r="A16" s="10"/>
      <c r="B16" s="10"/>
      <c r="C16" s="10">
        <f t="shared" si="0"/>
        <v>0</v>
      </c>
      <c r="D16" s="10"/>
      <c r="E16" s="10"/>
      <c r="F16" s="10"/>
      <c r="G16" s="10"/>
      <c r="H16" s="10"/>
      <c r="I16" s="10"/>
    </row>
    <row r="17" spans="1:9">
      <c r="A17" s="254" t="s">
        <v>957</v>
      </c>
      <c r="B17" s="254"/>
      <c r="C17" s="254">
        <f t="shared" si="0"/>
        <v>0</v>
      </c>
      <c r="D17" s="254">
        <f t="shared" ref="D17:I17" si="4">SUM(D18:D19)</f>
        <v>0</v>
      </c>
      <c r="E17" s="254">
        <f t="shared" si="4"/>
        <v>0</v>
      </c>
      <c r="F17" s="254">
        <f t="shared" si="4"/>
        <v>0</v>
      </c>
      <c r="G17" s="254">
        <f t="shared" si="4"/>
        <v>0</v>
      </c>
      <c r="H17" s="254">
        <f t="shared" si="4"/>
        <v>0</v>
      </c>
      <c r="I17" s="254">
        <f t="shared" si="4"/>
        <v>0</v>
      </c>
    </row>
    <row r="18" spans="1:9">
      <c r="A18" s="10"/>
      <c r="B18" s="10"/>
      <c r="C18" s="10">
        <f t="shared" si="0"/>
        <v>0</v>
      </c>
      <c r="D18" s="10"/>
      <c r="E18" s="10"/>
      <c r="F18" s="10"/>
      <c r="G18" s="10"/>
      <c r="H18" s="10"/>
      <c r="I18" s="10"/>
    </row>
    <row r="19" spans="1:9">
      <c r="A19" s="10"/>
      <c r="B19" s="10"/>
      <c r="C19" s="10">
        <f t="shared" si="0"/>
        <v>0</v>
      </c>
      <c r="D19" s="10"/>
      <c r="E19" s="10"/>
      <c r="F19" s="10"/>
      <c r="G19" s="10"/>
      <c r="H19" s="10"/>
      <c r="I19" s="10"/>
    </row>
    <row r="20" spans="1:9">
      <c r="A20" s="254" t="s">
        <v>958</v>
      </c>
      <c r="B20" s="254"/>
      <c r="C20" s="254">
        <f t="shared" si="0"/>
        <v>0</v>
      </c>
      <c r="D20" s="254">
        <f t="shared" ref="D20:I20" si="5">SUM(D21:D22)</f>
        <v>0</v>
      </c>
      <c r="E20" s="254">
        <f t="shared" si="5"/>
        <v>0</v>
      </c>
      <c r="F20" s="254">
        <f t="shared" si="5"/>
        <v>0</v>
      </c>
      <c r="G20" s="254">
        <f t="shared" si="5"/>
        <v>0</v>
      </c>
      <c r="H20" s="254">
        <f t="shared" si="5"/>
        <v>0</v>
      </c>
      <c r="I20" s="254">
        <f t="shared" si="5"/>
        <v>0</v>
      </c>
    </row>
    <row r="21" spans="1:9">
      <c r="A21" s="10"/>
      <c r="B21" s="10"/>
      <c r="C21" s="10">
        <f t="shared" si="0"/>
        <v>0</v>
      </c>
      <c r="D21" s="10"/>
      <c r="E21" s="10"/>
      <c r="F21" s="10"/>
      <c r="G21" s="10"/>
      <c r="H21" s="10"/>
      <c r="I21" s="10"/>
    </row>
    <row r="22" spans="1:9">
      <c r="A22" s="10"/>
      <c r="B22" s="10"/>
      <c r="C22" s="10">
        <f t="shared" si="0"/>
        <v>0</v>
      </c>
      <c r="D22" s="10"/>
      <c r="E22" s="10"/>
      <c r="F22" s="10"/>
      <c r="G22" s="10"/>
      <c r="H22" s="10"/>
      <c r="I22" s="10"/>
    </row>
    <row r="23" spans="1:9">
      <c r="A23" s="254" t="s">
        <v>959</v>
      </c>
      <c r="B23" s="254"/>
      <c r="C23" s="254">
        <f t="shared" si="0"/>
        <v>0</v>
      </c>
      <c r="D23" s="254">
        <f t="shared" ref="D23:I23" si="6">D24+D27</f>
        <v>0</v>
      </c>
      <c r="E23" s="254">
        <f t="shared" si="6"/>
        <v>0</v>
      </c>
      <c r="F23" s="254">
        <f t="shared" si="6"/>
        <v>0</v>
      </c>
      <c r="G23" s="254">
        <f t="shared" si="6"/>
        <v>0</v>
      </c>
      <c r="H23" s="254">
        <f t="shared" si="6"/>
        <v>0</v>
      </c>
      <c r="I23" s="254">
        <f t="shared" si="6"/>
        <v>0</v>
      </c>
    </row>
    <row r="24" spans="1:9">
      <c r="A24" s="256" t="s">
        <v>960</v>
      </c>
      <c r="B24" s="256"/>
      <c r="C24" s="256">
        <f t="shared" si="0"/>
        <v>0</v>
      </c>
      <c r="D24" s="256">
        <f t="shared" ref="D24:I24" si="7">SUM(D25:D26)</f>
        <v>0</v>
      </c>
      <c r="E24" s="256">
        <f t="shared" si="7"/>
        <v>0</v>
      </c>
      <c r="F24" s="256">
        <f t="shared" si="7"/>
        <v>0</v>
      </c>
      <c r="G24" s="256">
        <f t="shared" si="7"/>
        <v>0</v>
      </c>
      <c r="H24" s="256">
        <f t="shared" si="7"/>
        <v>0</v>
      </c>
      <c r="I24" s="256">
        <f t="shared" si="7"/>
        <v>0</v>
      </c>
    </row>
    <row r="25" spans="1:9">
      <c r="A25" s="10"/>
      <c r="B25" s="10"/>
      <c r="C25" s="10">
        <f t="shared" si="0"/>
        <v>0</v>
      </c>
      <c r="D25" s="10"/>
      <c r="E25" s="10"/>
      <c r="F25" s="10"/>
      <c r="G25" s="10"/>
      <c r="H25" s="10"/>
      <c r="I25" s="10"/>
    </row>
    <row r="26" spans="1:9">
      <c r="A26" s="10"/>
      <c r="B26" s="10"/>
      <c r="C26" s="10">
        <f t="shared" si="0"/>
        <v>0</v>
      </c>
      <c r="D26" s="10"/>
      <c r="E26" s="10"/>
      <c r="F26" s="10"/>
      <c r="G26" s="10"/>
      <c r="H26" s="10"/>
      <c r="I26" s="10"/>
    </row>
    <row r="27" spans="1:9">
      <c r="A27" s="256" t="s">
        <v>961</v>
      </c>
      <c r="B27" s="256"/>
      <c r="C27" s="256">
        <f t="shared" si="0"/>
        <v>0</v>
      </c>
      <c r="D27" s="256">
        <f t="shared" ref="D27:I27" si="8">SUM(D28:D29)</f>
        <v>0</v>
      </c>
      <c r="E27" s="256">
        <f t="shared" si="8"/>
        <v>0</v>
      </c>
      <c r="F27" s="256">
        <f t="shared" si="8"/>
        <v>0</v>
      </c>
      <c r="G27" s="256">
        <f t="shared" si="8"/>
        <v>0</v>
      </c>
      <c r="H27" s="256">
        <f t="shared" si="8"/>
        <v>0</v>
      </c>
      <c r="I27" s="256">
        <f t="shared" si="8"/>
        <v>0</v>
      </c>
    </row>
    <row r="28" spans="1:9">
      <c r="A28" s="10"/>
      <c r="B28" s="10"/>
      <c r="C28" s="10">
        <f t="shared" si="0"/>
        <v>0</v>
      </c>
      <c r="D28" s="10"/>
      <c r="E28" s="10"/>
      <c r="F28" s="10"/>
      <c r="G28" s="10"/>
      <c r="H28" s="10"/>
      <c r="I28" s="10"/>
    </row>
    <row r="29" spans="1:9">
      <c r="A29" s="10"/>
      <c r="B29" s="10"/>
      <c r="C29" s="10">
        <f t="shared" si="0"/>
        <v>0</v>
      </c>
      <c r="D29" s="10"/>
      <c r="E29" s="10"/>
      <c r="F29" s="10"/>
      <c r="G29" s="10"/>
      <c r="H29" s="10"/>
      <c r="I29" s="10"/>
    </row>
    <row r="30" spans="1:9">
      <c r="A30" s="257" t="s">
        <v>962</v>
      </c>
      <c r="B30" s="257"/>
      <c r="C30" s="257">
        <f t="shared" si="0"/>
        <v>338292</v>
      </c>
      <c r="D30" s="257">
        <f>D31+D35+D38+D41+D44+D47+D50+D57+D60</f>
        <v>112683</v>
      </c>
      <c r="E30" s="257">
        <f>E31+E35+E38+E41+E44+E47+E50+E57+E60</f>
        <v>0</v>
      </c>
      <c r="F30" s="257">
        <f>F31+F35+F38+F41+F44+F47+F50+F57+F60</f>
        <v>225609</v>
      </c>
      <c r="G30" s="257">
        <f>G31+G35+G38+G41+G44+G47+G50+G57+G60</f>
        <v>0</v>
      </c>
      <c r="H30" s="257">
        <f>H31+H35+H38+H41+H44+H47+H50+H57+H60</f>
        <v>0</v>
      </c>
      <c r="I30" s="257">
        <f>I31+I35+I38+I41+I44+I47+I50+I57+I60</f>
        <v>0</v>
      </c>
    </row>
    <row r="31" spans="1:9">
      <c r="A31" s="254" t="s">
        <v>953</v>
      </c>
      <c r="B31" s="254"/>
      <c r="C31" s="254">
        <f t="shared" si="0"/>
        <v>338292</v>
      </c>
      <c r="D31" s="254">
        <f>SUM(D32:D34)</f>
        <v>112683</v>
      </c>
      <c r="E31" s="254">
        <f>SUM(E33:E34)</f>
        <v>0</v>
      </c>
      <c r="F31" s="254">
        <f>SUM(F32:F34)</f>
        <v>225609</v>
      </c>
      <c r="G31" s="254">
        <f>SUM(G33:G34)</f>
        <v>0</v>
      </c>
      <c r="H31" s="254">
        <f>SUM(H33:H34)</f>
        <v>0</v>
      </c>
      <c r="I31" s="254">
        <f>SUM(I33:I34)</f>
        <v>0</v>
      </c>
    </row>
    <row r="32" spans="1:9" s="259" customFormat="1">
      <c r="A32" s="258" t="s">
        <v>969</v>
      </c>
      <c r="B32" s="258">
        <v>2010</v>
      </c>
      <c r="C32" s="258">
        <v>8539</v>
      </c>
      <c r="D32" s="258">
        <v>0</v>
      </c>
      <c r="E32" s="258"/>
      <c r="F32" s="258">
        <v>7185</v>
      </c>
      <c r="G32" s="258"/>
      <c r="H32" s="258"/>
      <c r="I32" s="258"/>
    </row>
    <row r="33" spans="1:9">
      <c r="A33" s="258" t="s">
        <v>970</v>
      </c>
      <c r="B33" s="79">
        <v>2012</v>
      </c>
      <c r="C33" s="79">
        <v>256159</v>
      </c>
      <c r="D33" s="79">
        <v>86159</v>
      </c>
      <c r="E33" s="79"/>
      <c r="F33" s="79">
        <v>170000</v>
      </c>
      <c r="G33" s="79"/>
      <c r="H33" s="79"/>
      <c r="I33" s="79"/>
    </row>
    <row r="34" spans="1:9">
      <c r="A34" s="79" t="s">
        <v>963</v>
      </c>
      <c r="B34" s="10">
        <v>2012</v>
      </c>
      <c r="C34" s="10">
        <v>769380</v>
      </c>
      <c r="D34" s="10">
        <v>26524</v>
      </c>
      <c r="E34" s="10"/>
      <c r="F34" s="10">
        <v>48424</v>
      </c>
      <c r="G34" s="10"/>
      <c r="H34" s="10"/>
      <c r="I34" s="10"/>
    </row>
    <row r="35" spans="1:9">
      <c r="A35" s="254" t="s">
        <v>954</v>
      </c>
      <c r="B35" s="254"/>
      <c r="C35" s="254">
        <f t="shared" si="0"/>
        <v>0</v>
      </c>
      <c r="D35" s="254">
        <f t="shared" ref="D35:I35" si="9">SUM(D36:D37)</f>
        <v>0</v>
      </c>
      <c r="E35" s="254">
        <f t="shared" si="9"/>
        <v>0</v>
      </c>
      <c r="F35" s="254">
        <f t="shared" si="9"/>
        <v>0</v>
      </c>
      <c r="G35" s="254">
        <f t="shared" si="9"/>
        <v>0</v>
      </c>
      <c r="H35" s="254">
        <f t="shared" si="9"/>
        <v>0</v>
      </c>
      <c r="I35" s="254">
        <f t="shared" si="9"/>
        <v>0</v>
      </c>
    </row>
    <row r="36" spans="1:9">
      <c r="A36" s="10"/>
      <c r="B36" s="10"/>
      <c r="C36" s="10">
        <f t="shared" si="0"/>
        <v>0</v>
      </c>
      <c r="D36" s="10"/>
      <c r="E36" s="10"/>
      <c r="F36" s="10"/>
      <c r="G36" s="10"/>
      <c r="H36" s="10"/>
      <c r="I36" s="10"/>
    </row>
    <row r="37" spans="1:9">
      <c r="A37" s="10"/>
      <c r="B37" s="10"/>
      <c r="C37" s="10">
        <f t="shared" si="0"/>
        <v>0</v>
      </c>
      <c r="D37" s="10"/>
      <c r="E37" s="10"/>
      <c r="F37" s="10"/>
      <c r="G37" s="10"/>
      <c r="H37" s="10"/>
      <c r="I37" s="10"/>
    </row>
    <row r="38" spans="1:9">
      <c r="A38" s="254" t="s">
        <v>955</v>
      </c>
      <c r="B38" s="254"/>
      <c r="C38" s="254">
        <f t="shared" si="0"/>
        <v>0</v>
      </c>
      <c r="D38" s="254">
        <f t="shared" ref="D38:I38" si="10">SUM(D39:D40)</f>
        <v>0</v>
      </c>
      <c r="E38" s="254">
        <f t="shared" si="10"/>
        <v>0</v>
      </c>
      <c r="F38" s="254">
        <f t="shared" si="10"/>
        <v>0</v>
      </c>
      <c r="G38" s="254">
        <f t="shared" si="10"/>
        <v>0</v>
      </c>
      <c r="H38" s="254">
        <f t="shared" si="10"/>
        <v>0</v>
      </c>
      <c r="I38" s="254">
        <f t="shared" si="10"/>
        <v>0</v>
      </c>
    </row>
    <row r="39" spans="1:9">
      <c r="A39" s="10"/>
      <c r="B39" s="10"/>
      <c r="C39" s="10">
        <f t="shared" si="0"/>
        <v>0</v>
      </c>
      <c r="D39" s="10"/>
      <c r="E39" s="10"/>
      <c r="F39" s="10"/>
      <c r="G39" s="10"/>
      <c r="H39" s="10"/>
      <c r="I39" s="10"/>
    </row>
    <row r="40" spans="1:9">
      <c r="A40" s="10"/>
      <c r="B40" s="10"/>
      <c r="C40" s="10">
        <f t="shared" si="0"/>
        <v>0</v>
      </c>
      <c r="D40" s="10"/>
      <c r="E40" s="10"/>
      <c r="F40" s="10"/>
      <c r="G40" s="10"/>
      <c r="H40" s="10"/>
      <c r="I40" s="10"/>
    </row>
    <row r="41" spans="1:9">
      <c r="A41" s="254" t="s">
        <v>956</v>
      </c>
      <c r="B41" s="254"/>
      <c r="C41" s="254">
        <f t="shared" si="0"/>
        <v>0</v>
      </c>
      <c r="D41" s="254">
        <f t="shared" ref="D41:I41" si="11">SUM(D42:D43)</f>
        <v>0</v>
      </c>
      <c r="E41" s="254">
        <f t="shared" si="11"/>
        <v>0</v>
      </c>
      <c r="F41" s="254">
        <f t="shared" si="11"/>
        <v>0</v>
      </c>
      <c r="G41" s="254">
        <f t="shared" si="11"/>
        <v>0</v>
      </c>
      <c r="H41" s="254">
        <f t="shared" si="11"/>
        <v>0</v>
      </c>
      <c r="I41" s="254">
        <f t="shared" si="11"/>
        <v>0</v>
      </c>
    </row>
    <row r="42" spans="1:9">
      <c r="A42" s="10"/>
      <c r="B42" s="10"/>
      <c r="C42" s="10">
        <f t="shared" si="0"/>
        <v>0</v>
      </c>
      <c r="D42" s="10"/>
      <c r="E42" s="10"/>
      <c r="F42" s="10"/>
      <c r="G42" s="10"/>
      <c r="H42" s="10"/>
      <c r="I42" s="10"/>
    </row>
    <row r="43" spans="1:9">
      <c r="A43" s="10"/>
      <c r="B43" s="10"/>
      <c r="C43" s="10">
        <f t="shared" si="0"/>
        <v>0</v>
      </c>
      <c r="D43" s="10"/>
      <c r="E43" s="10"/>
      <c r="F43" s="10"/>
      <c r="G43" s="10"/>
      <c r="H43" s="10"/>
      <c r="I43" s="10"/>
    </row>
    <row r="44" spans="1:9">
      <c r="A44" s="254" t="s">
        <v>957</v>
      </c>
      <c r="B44" s="254"/>
      <c r="C44" s="254">
        <f t="shared" si="0"/>
        <v>0</v>
      </c>
      <c r="D44" s="254">
        <f t="shared" ref="D44:I44" si="12">SUM(D45:D46)</f>
        <v>0</v>
      </c>
      <c r="E44" s="254">
        <f t="shared" si="12"/>
        <v>0</v>
      </c>
      <c r="F44" s="254">
        <f t="shared" si="12"/>
        <v>0</v>
      </c>
      <c r="G44" s="254">
        <f t="shared" si="12"/>
        <v>0</v>
      </c>
      <c r="H44" s="254">
        <f t="shared" si="12"/>
        <v>0</v>
      </c>
      <c r="I44" s="254">
        <f t="shared" si="12"/>
        <v>0</v>
      </c>
    </row>
    <row r="45" spans="1:9">
      <c r="A45" s="10"/>
      <c r="B45" s="10"/>
      <c r="C45" s="10">
        <f t="shared" si="0"/>
        <v>0</v>
      </c>
      <c r="D45" s="10"/>
      <c r="E45" s="10"/>
      <c r="F45" s="10"/>
      <c r="G45" s="10"/>
      <c r="H45" s="10"/>
      <c r="I45" s="10"/>
    </row>
    <row r="46" spans="1:9">
      <c r="A46" s="10"/>
      <c r="B46" s="10"/>
      <c r="C46" s="10">
        <f t="shared" si="0"/>
        <v>0</v>
      </c>
      <c r="D46" s="10"/>
      <c r="E46" s="10"/>
      <c r="F46" s="10"/>
      <c r="G46" s="10"/>
      <c r="H46" s="10"/>
      <c r="I46" s="10"/>
    </row>
    <row r="47" spans="1:9">
      <c r="A47" s="254" t="s">
        <v>958</v>
      </c>
      <c r="B47" s="254"/>
      <c r="C47" s="254">
        <f t="shared" si="0"/>
        <v>0</v>
      </c>
      <c r="D47" s="254">
        <f t="shared" ref="D47:H47" si="13">SUM(D48:D49)</f>
        <v>0</v>
      </c>
      <c r="E47" s="254">
        <f t="shared" si="13"/>
        <v>0</v>
      </c>
      <c r="F47" s="254">
        <f t="shared" si="13"/>
        <v>0</v>
      </c>
      <c r="G47" s="254">
        <f t="shared" si="13"/>
        <v>0</v>
      </c>
      <c r="H47" s="254">
        <f t="shared" si="13"/>
        <v>0</v>
      </c>
      <c r="I47" s="254"/>
    </row>
    <row r="48" spans="1:9">
      <c r="A48" s="10"/>
      <c r="B48" s="10"/>
      <c r="C48" s="10">
        <f t="shared" si="0"/>
        <v>0</v>
      </c>
      <c r="D48" s="10"/>
      <c r="E48" s="10"/>
      <c r="F48" s="10"/>
      <c r="G48" s="10"/>
      <c r="H48" s="10"/>
      <c r="I48" s="10"/>
    </row>
    <row r="49" spans="1:9">
      <c r="A49" s="10"/>
      <c r="B49" s="10"/>
      <c r="C49" s="10">
        <f t="shared" si="0"/>
        <v>0</v>
      </c>
      <c r="D49" s="10"/>
      <c r="E49" s="10"/>
      <c r="F49" s="10"/>
      <c r="G49" s="10"/>
      <c r="H49" s="10"/>
      <c r="I49" s="10"/>
    </row>
    <row r="50" spans="1:9">
      <c r="A50" s="254" t="s">
        <v>959</v>
      </c>
      <c r="B50" s="254"/>
      <c r="C50" s="254">
        <f t="shared" si="0"/>
        <v>0</v>
      </c>
      <c r="D50" s="254">
        <f t="shared" ref="D50:I50" si="14">D51+D54</f>
        <v>0</v>
      </c>
      <c r="E50" s="254">
        <f t="shared" si="14"/>
        <v>0</v>
      </c>
      <c r="F50" s="254">
        <f t="shared" si="14"/>
        <v>0</v>
      </c>
      <c r="G50" s="254">
        <f t="shared" si="14"/>
        <v>0</v>
      </c>
      <c r="H50" s="254">
        <f t="shared" si="14"/>
        <v>0</v>
      </c>
      <c r="I50" s="254">
        <f t="shared" si="14"/>
        <v>0</v>
      </c>
    </row>
    <row r="51" spans="1:9">
      <c r="A51" s="256" t="s">
        <v>960</v>
      </c>
      <c r="B51" s="256"/>
      <c r="C51" s="256">
        <f t="shared" si="0"/>
        <v>0</v>
      </c>
      <c r="D51" s="256">
        <f t="shared" ref="D51:I51" si="15">SUM(D52:D53)</f>
        <v>0</v>
      </c>
      <c r="E51" s="256">
        <f t="shared" si="15"/>
        <v>0</v>
      </c>
      <c r="F51" s="256">
        <f t="shared" si="15"/>
        <v>0</v>
      </c>
      <c r="G51" s="256">
        <f t="shared" si="15"/>
        <v>0</v>
      </c>
      <c r="H51" s="256">
        <f t="shared" si="15"/>
        <v>0</v>
      </c>
      <c r="I51" s="256">
        <f t="shared" si="15"/>
        <v>0</v>
      </c>
    </row>
    <row r="52" spans="1:9">
      <c r="A52" s="10"/>
      <c r="B52" s="10"/>
      <c r="C52" s="10">
        <f t="shared" si="0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0"/>
        <v>0</v>
      </c>
      <c r="D53" s="10"/>
      <c r="E53" s="10"/>
      <c r="F53" s="10"/>
      <c r="G53" s="10"/>
      <c r="H53" s="10"/>
      <c r="I53" s="10"/>
    </row>
    <row r="54" spans="1:9">
      <c r="A54" s="256" t="s">
        <v>961</v>
      </c>
      <c r="B54" s="256"/>
      <c r="C54" s="256">
        <f t="shared" si="0"/>
        <v>0</v>
      </c>
      <c r="D54" s="256">
        <f t="shared" ref="D54:I54" si="16">SUM(D55:D56)</f>
        <v>0</v>
      </c>
      <c r="E54" s="256">
        <f t="shared" si="16"/>
        <v>0</v>
      </c>
      <c r="F54" s="256">
        <f t="shared" si="16"/>
        <v>0</v>
      </c>
      <c r="G54" s="256">
        <f t="shared" si="16"/>
        <v>0</v>
      </c>
      <c r="H54" s="256">
        <f t="shared" si="16"/>
        <v>0</v>
      </c>
      <c r="I54" s="256">
        <f t="shared" si="16"/>
        <v>0</v>
      </c>
    </row>
    <row r="55" spans="1:9">
      <c r="A55" s="10"/>
      <c r="B55" s="10"/>
      <c r="C55" s="10">
        <f t="shared" si="0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0"/>
        <v>0</v>
      </c>
      <c r="D56" s="10"/>
      <c r="E56" s="10"/>
      <c r="F56" s="10"/>
      <c r="G56" s="10"/>
      <c r="H56" s="10"/>
      <c r="I56" s="10"/>
    </row>
    <row r="57" spans="1:9">
      <c r="A57" s="254" t="s">
        <v>964</v>
      </c>
      <c r="B57" s="254"/>
      <c r="C57" s="254">
        <f t="shared" si="0"/>
        <v>0</v>
      </c>
      <c r="D57" s="254">
        <f t="shared" ref="D57:I57" si="17">SUM(D58:D59)</f>
        <v>0</v>
      </c>
      <c r="E57" s="254">
        <f t="shared" si="17"/>
        <v>0</v>
      </c>
      <c r="F57" s="254">
        <f t="shared" si="17"/>
        <v>0</v>
      </c>
      <c r="G57" s="254">
        <f t="shared" si="17"/>
        <v>0</v>
      </c>
      <c r="H57" s="254">
        <f t="shared" si="17"/>
        <v>0</v>
      </c>
      <c r="I57" s="254">
        <f t="shared" si="17"/>
        <v>0</v>
      </c>
    </row>
    <row r="58" spans="1:9">
      <c r="A58" s="10"/>
      <c r="B58" s="10"/>
      <c r="C58" s="10">
        <f t="shared" ref="C58:C61" si="18">SUM(D58:H58)</f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18"/>
        <v>0</v>
      </c>
      <c r="D59" s="10"/>
      <c r="E59" s="10"/>
      <c r="F59" s="10"/>
      <c r="G59" s="10"/>
      <c r="H59" s="10"/>
      <c r="I59" s="10"/>
    </row>
    <row r="60" spans="1:9">
      <c r="A60" s="254" t="s">
        <v>965</v>
      </c>
      <c r="B60" s="254"/>
      <c r="C60" s="254">
        <f t="shared" si="18"/>
        <v>0</v>
      </c>
      <c r="D60" s="254"/>
      <c r="E60" s="254"/>
      <c r="F60" s="254"/>
      <c r="G60" s="254"/>
      <c r="H60" s="254"/>
      <c r="I60" s="254"/>
    </row>
    <row r="61" spans="1:9">
      <c r="A61" s="254" t="s">
        <v>966</v>
      </c>
      <c r="B61" s="254"/>
      <c r="C61" s="254">
        <f t="shared" si="18"/>
        <v>618292</v>
      </c>
      <c r="D61" s="254">
        <f>D60+D57+D50+D47+D44+D41+D38+D35+D31+D23+D20+D17+D14+D11+D8+D5</f>
        <v>392683</v>
      </c>
      <c r="E61" s="254">
        <f>E60+E57+E50+E47+E44+E41+E38+E35+E31+E23+E20+E17+E14+E11+E8+E5</f>
        <v>0</v>
      </c>
      <c r="F61" s="254">
        <f>F60+F57+F50+F47+F44+F41+F38+F35+F31+F23+F20+F17+F14+F11+F8+F5</f>
        <v>225609</v>
      </c>
      <c r="G61" s="254">
        <f>G60+G57+G50+G47+G44+G41+G38+G35+G31+G23+G20+G17+G14+G11+G8+G5</f>
        <v>0</v>
      </c>
      <c r="H61" s="254">
        <f>H60+H57+H50+H47+H44+H41+H38+H35+H31+H23+H20+H17+H14+H11+H8+H5</f>
        <v>0</v>
      </c>
      <c r="I61" s="254">
        <f>I60+I57+I50+I47+I44+I41+I38+I35+I31+I23+I20+I17+I14+I11+I8+I5</f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78"/>
  <sheetViews>
    <sheetView rightToLeft="1" topLeftCell="B177" workbookViewId="0">
      <selection activeCell="C190" sqref="C190"/>
    </sheetView>
  </sheetViews>
  <sheetFormatPr defaultColWidth="9.1796875" defaultRowHeight="14.5" outlineLevelRow="3"/>
  <cols>
    <col min="1" max="1" width="7" bestFit="1" customWidth="1"/>
    <col min="2" max="2" width="43.26953125" customWidth="1"/>
    <col min="3" max="3" width="35" customWidth="1"/>
    <col min="4" max="4" width="22" customWidth="1"/>
    <col min="5" max="5" width="23" customWidth="1"/>
    <col min="7" max="7" width="15.54296875" bestFit="1" customWidth="1"/>
    <col min="8" max="8" width="27.81640625" customWidth="1"/>
    <col min="9" max="9" width="15.453125" bestFit="1" customWidth="1"/>
    <col min="10" max="10" width="20.453125" bestFit="1" customWidth="1"/>
  </cols>
  <sheetData>
    <row r="1" spans="1:14" ht="18.5">
      <c r="A1" s="200" t="s">
        <v>30</v>
      </c>
      <c r="B1" s="200"/>
      <c r="C1" s="200"/>
      <c r="D1" s="142" t="s">
        <v>868</v>
      </c>
      <c r="E1" s="142" t="s">
        <v>869</v>
      </c>
      <c r="G1" s="44" t="s">
        <v>31</v>
      </c>
      <c r="H1" s="45">
        <f>C2+C114</f>
        <v>1404746.7879999999</v>
      </c>
      <c r="I1" s="46"/>
      <c r="J1" s="47" t="b">
        <f>AND(H1=I1)</f>
        <v>0</v>
      </c>
    </row>
    <row r="2" spans="1:14">
      <c r="A2" s="206" t="s">
        <v>60</v>
      </c>
      <c r="B2" s="206"/>
      <c r="C2" s="27">
        <f>C3+C67</f>
        <v>752107</v>
      </c>
      <c r="D2" s="27">
        <f>D3+D67</f>
        <v>752107</v>
      </c>
      <c r="E2" s="27">
        <f>E3+E67</f>
        <v>752107</v>
      </c>
      <c r="G2" s="40" t="s">
        <v>60</v>
      </c>
      <c r="H2" s="42">
        <f>C2</f>
        <v>752107</v>
      </c>
      <c r="I2" s="43"/>
      <c r="J2" s="41" t="b">
        <f>AND(H2=I2)</f>
        <v>0</v>
      </c>
    </row>
    <row r="3" spans="1:14">
      <c r="A3" s="203" t="s">
        <v>602</v>
      </c>
      <c r="B3" s="203"/>
      <c r="C3" s="24">
        <f>C4+C11+C38+C61</f>
        <v>289107</v>
      </c>
      <c r="D3" s="24">
        <f>D4+D11+D38+D61</f>
        <v>289107</v>
      </c>
      <c r="E3" s="24">
        <f>E4+E11+E38+E61</f>
        <v>289107</v>
      </c>
      <c r="G3" s="40" t="s">
        <v>57</v>
      </c>
      <c r="H3" s="42">
        <f t="shared" ref="H3:H66" si="0">C3</f>
        <v>289107</v>
      </c>
      <c r="I3" s="43"/>
      <c r="J3" s="41" t="b">
        <f>AND(H3=I3)</f>
        <v>0</v>
      </c>
    </row>
    <row r="4" spans="1:14" ht="15" customHeight="1">
      <c r="A4" s="198" t="s">
        <v>146</v>
      </c>
      <c r="B4" s="199"/>
      <c r="C4" s="22">
        <f>SUM(C5:C10)</f>
        <v>88500</v>
      </c>
      <c r="D4" s="22">
        <f>SUM(D5:D10)</f>
        <v>88500</v>
      </c>
      <c r="E4" s="22">
        <f>SUM(E5:E10)</f>
        <v>88500</v>
      </c>
      <c r="F4" s="18"/>
      <c r="G4" s="40" t="s">
        <v>53</v>
      </c>
      <c r="H4" s="42">
        <f t="shared" si="0"/>
        <v>88500</v>
      </c>
      <c r="I4" s="43"/>
      <c r="J4" s="41" t="b">
        <f>AND(H4=I4)</f>
        <v>0</v>
      </c>
      <c r="K4" s="18"/>
      <c r="L4" s="18"/>
      <c r="M4" s="18"/>
      <c r="N4" s="18"/>
    </row>
    <row r="5" spans="1:14" ht="15" customHeight="1" outlineLevel="1">
      <c r="A5" s="3">
        <v>1101</v>
      </c>
      <c r="B5" s="1" t="s">
        <v>0</v>
      </c>
      <c r="C5" s="2">
        <v>25000</v>
      </c>
      <c r="D5" s="2">
        <f>C5</f>
        <v>25000</v>
      </c>
      <c r="E5" s="2">
        <f>D5</f>
        <v>25000</v>
      </c>
      <c r="F5" s="18"/>
      <c r="G5" s="18"/>
      <c r="H5" s="42">
        <f t="shared" si="0"/>
        <v>25000</v>
      </c>
      <c r="I5" s="18"/>
      <c r="J5" s="18"/>
      <c r="K5" s="18"/>
      <c r="L5" s="18"/>
      <c r="M5" s="18"/>
      <c r="N5" s="18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8"/>
      <c r="G6" s="18"/>
      <c r="H6" s="42">
        <f t="shared" si="0"/>
        <v>3000</v>
      </c>
      <c r="I6" s="18"/>
      <c r="J6" s="18"/>
      <c r="K6" s="18"/>
      <c r="L6" s="18"/>
      <c r="M6" s="18"/>
      <c r="N6" s="18"/>
    </row>
    <row r="7" spans="1:14" ht="15" customHeight="1" outlineLevel="1">
      <c r="A7" s="3">
        <v>1201</v>
      </c>
      <c r="B7" s="1" t="s">
        <v>2</v>
      </c>
      <c r="C7" s="2">
        <v>55000</v>
      </c>
      <c r="D7" s="2">
        <f t="shared" si="1"/>
        <v>55000</v>
      </c>
      <c r="E7" s="2">
        <f t="shared" si="1"/>
        <v>55000</v>
      </c>
      <c r="F7" s="18"/>
      <c r="G7" s="18"/>
      <c r="H7" s="42">
        <f t="shared" si="0"/>
        <v>55000</v>
      </c>
      <c r="I7" s="18"/>
      <c r="J7" s="18"/>
      <c r="K7" s="18"/>
      <c r="L7" s="18"/>
      <c r="M7" s="18"/>
      <c r="N7" s="18"/>
    </row>
    <row r="8" spans="1:14" ht="15" customHeight="1" outlineLevel="1">
      <c r="A8" s="3">
        <v>1201</v>
      </c>
      <c r="B8" s="1" t="s">
        <v>64</v>
      </c>
      <c r="C8" s="2">
        <v>5000</v>
      </c>
      <c r="D8" s="2">
        <f t="shared" si="1"/>
        <v>5000</v>
      </c>
      <c r="E8" s="2">
        <f t="shared" si="1"/>
        <v>5000</v>
      </c>
      <c r="F8" s="18"/>
      <c r="G8" s="18"/>
      <c r="H8" s="42">
        <f t="shared" si="0"/>
        <v>5000</v>
      </c>
      <c r="I8" s="18"/>
      <c r="J8" s="18"/>
      <c r="K8" s="18"/>
      <c r="L8" s="18"/>
      <c r="M8" s="18"/>
      <c r="N8" s="18"/>
    </row>
    <row r="9" spans="1:14" ht="15" customHeight="1" outlineLevel="1">
      <c r="A9" s="3">
        <v>1202</v>
      </c>
      <c r="B9" s="1" t="s">
        <v>145</v>
      </c>
      <c r="C9" s="2"/>
      <c r="D9" s="2">
        <f t="shared" si="1"/>
        <v>0</v>
      </c>
      <c r="E9" s="2">
        <f t="shared" si="1"/>
        <v>0</v>
      </c>
      <c r="F9" s="18"/>
      <c r="G9" s="18"/>
      <c r="H9" s="42">
        <f t="shared" si="0"/>
        <v>0</v>
      </c>
      <c r="I9" s="18"/>
      <c r="J9" s="18"/>
      <c r="K9" s="18"/>
      <c r="L9" s="18"/>
      <c r="M9" s="18"/>
      <c r="N9" s="18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8"/>
      <c r="G10" s="18"/>
      <c r="H10" s="42">
        <f t="shared" si="0"/>
        <v>500</v>
      </c>
      <c r="I10" s="18"/>
      <c r="J10" s="18"/>
      <c r="K10" s="18"/>
      <c r="L10" s="18"/>
      <c r="M10" s="18"/>
      <c r="N10" s="18"/>
    </row>
    <row r="11" spans="1:14" ht="15" customHeight="1">
      <c r="A11" s="198" t="s">
        <v>147</v>
      </c>
      <c r="B11" s="199"/>
      <c r="C11" s="22">
        <f>SUM(C12:C37)</f>
        <v>121300</v>
      </c>
      <c r="D11" s="22">
        <f>SUM(D12:D37)</f>
        <v>121300</v>
      </c>
      <c r="E11" s="22">
        <f>SUM(E12:E37)</f>
        <v>121300</v>
      </c>
      <c r="F11" s="18"/>
      <c r="G11" s="40" t="s">
        <v>54</v>
      </c>
      <c r="H11" s="42">
        <f t="shared" si="0"/>
        <v>121300</v>
      </c>
      <c r="I11" s="43"/>
      <c r="J11" s="41" t="b">
        <f>AND(H11=I11)</f>
        <v>0</v>
      </c>
      <c r="K11" s="18"/>
      <c r="L11" s="18"/>
      <c r="M11" s="18"/>
      <c r="N11" s="18"/>
    </row>
    <row r="12" spans="1:14" outlineLevel="1">
      <c r="A12" s="3">
        <v>2101</v>
      </c>
      <c r="B12" s="1" t="s">
        <v>4</v>
      </c>
      <c r="C12" s="2">
        <v>116000</v>
      </c>
      <c r="D12" s="2">
        <f>C12</f>
        <v>116000</v>
      </c>
      <c r="E12" s="2">
        <f>D12</f>
        <v>116000</v>
      </c>
      <c r="H12" s="42">
        <f t="shared" si="0"/>
        <v>116000</v>
      </c>
    </row>
    <row r="13" spans="1:14" outlineLevel="1">
      <c r="A13" s="3">
        <v>2102</v>
      </c>
      <c r="B13" s="1" t="s">
        <v>148</v>
      </c>
      <c r="C13" s="2"/>
      <c r="D13" s="2">
        <f t="shared" ref="D13:E28" si="2">C13</f>
        <v>0</v>
      </c>
      <c r="E13" s="2">
        <f t="shared" si="2"/>
        <v>0</v>
      </c>
      <c r="H13" s="42">
        <f t="shared" si="0"/>
        <v>0</v>
      </c>
    </row>
    <row r="14" spans="1:14" outlineLevel="1">
      <c r="A14" s="3">
        <v>2201</v>
      </c>
      <c r="B14" s="1" t="s">
        <v>5</v>
      </c>
      <c r="C14" s="2">
        <v>1800</v>
      </c>
      <c r="D14" s="2">
        <f t="shared" si="2"/>
        <v>1800</v>
      </c>
      <c r="E14" s="2">
        <f t="shared" si="2"/>
        <v>1800</v>
      </c>
      <c r="H14" s="42">
        <f t="shared" si="0"/>
        <v>1800</v>
      </c>
    </row>
    <row r="15" spans="1:14" outlineLevel="1">
      <c r="A15" s="3">
        <v>2201</v>
      </c>
      <c r="B15" s="1" t="s">
        <v>149</v>
      </c>
      <c r="C15" s="2"/>
      <c r="D15" s="2">
        <f t="shared" si="2"/>
        <v>0</v>
      </c>
      <c r="E15" s="2">
        <f t="shared" si="2"/>
        <v>0</v>
      </c>
      <c r="H15" s="42">
        <f t="shared" si="0"/>
        <v>0</v>
      </c>
    </row>
    <row r="16" spans="1:14" outlineLevel="1">
      <c r="A16" s="3">
        <v>2201</v>
      </c>
      <c r="B16" s="1" t="s">
        <v>150</v>
      </c>
      <c r="C16" s="2"/>
      <c r="D16" s="2">
        <f t="shared" si="2"/>
        <v>0</v>
      </c>
      <c r="E16" s="2">
        <f t="shared" si="2"/>
        <v>0</v>
      </c>
      <c r="H16" s="42">
        <f t="shared" si="0"/>
        <v>0</v>
      </c>
    </row>
    <row r="17" spans="1:8" outlineLevel="1">
      <c r="A17" s="3">
        <v>2202</v>
      </c>
      <c r="B17" s="1" t="s">
        <v>151</v>
      </c>
      <c r="C17" s="2"/>
      <c r="D17" s="2">
        <f t="shared" si="2"/>
        <v>0</v>
      </c>
      <c r="E17" s="2">
        <f t="shared" si="2"/>
        <v>0</v>
      </c>
      <c r="H17" s="42">
        <f t="shared" si="0"/>
        <v>0</v>
      </c>
    </row>
    <row r="18" spans="1:8" outlineLevel="1">
      <c r="A18" s="3">
        <v>2203</v>
      </c>
      <c r="B18" s="1" t="s">
        <v>152</v>
      </c>
      <c r="C18" s="2"/>
      <c r="D18" s="2">
        <f t="shared" si="2"/>
        <v>0</v>
      </c>
      <c r="E18" s="2">
        <f t="shared" si="2"/>
        <v>0</v>
      </c>
      <c r="H18" s="42">
        <f t="shared" si="0"/>
        <v>0</v>
      </c>
    </row>
    <row r="19" spans="1:8" outlineLevel="1">
      <c r="A19" s="3">
        <v>2204</v>
      </c>
      <c r="B19" s="1" t="s">
        <v>153</v>
      </c>
      <c r="C19" s="2"/>
      <c r="D19" s="2">
        <f t="shared" si="2"/>
        <v>0</v>
      </c>
      <c r="E19" s="2">
        <f t="shared" si="2"/>
        <v>0</v>
      </c>
      <c r="H19" s="42">
        <f t="shared" si="0"/>
        <v>0</v>
      </c>
    </row>
    <row r="20" spans="1:8" outlineLevel="1">
      <c r="A20" s="3">
        <v>2299</v>
      </c>
      <c r="B20" s="1" t="s">
        <v>154</v>
      </c>
      <c r="C20" s="2"/>
      <c r="D20" s="2">
        <f t="shared" si="2"/>
        <v>0</v>
      </c>
      <c r="E20" s="2">
        <f t="shared" si="2"/>
        <v>0</v>
      </c>
      <c r="H20" s="42">
        <f t="shared" si="0"/>
        <v>0</v>
      </c>
    </row>
    <row r="21" spans="1:8" outlineLevel="1">
      <c r="A21" s="3">
        <v>2301</v>
      </c>
      <c r="B21" s="1" t="s">
        <v>155</v>
      </c>
      <c r="C21" s="2"/>
      <c r="D21" s="2">
        <f t="shared" si="2"/>
        <v>0</v>
      </c>
      <c r="E21" s="2">
        <f t="shared" si="2"/>
        <v>0</v>
      </c>
      <c r="H21" s="42">
        <f t="shared" si="0"/>
        <v>0</v>
      </c>
    </row>
    <row r="22" spans="1:8" outlineLevel="1">
      <c r="A22" s="3">
        <v>2302</v>
      </c>
      <c r="B22" s="1" t="s">
        <v>156</v>
      </c>
      <c r="C22" s="2"/>
      <c r="D22" s="2">
        <f t="shared" si="2"/>
        <v>0</v>
      </c>
      <c r="E22" s="2">
        <f t="shared" si="2"/>
        <v>0</v>
      </c>
      <c r="H22" s="42">
        <f t="shared" si="0"/>
        <v>0</v>
      </c>
    </row>
    <row r="23" spans="1:8" outlineLevel="1">
      <c r="A23" s="3">
        <v>2303</v>
      </c>
      <c r="B23" s="1" t="s">
        <v>157</v>
      </c>
      <c r="C23" s="2"/>
      <c r="D23" s="2">
        <f t="shared" si="2"/>
        <v>0</v>
      </c>
      <c r="E23" s="2">
        <f t="shared" si="2"/>
        <v>0</v>
      </c>
      <c r="H23" s="42">
        <f t="shared" si="0"/>
        <v>0</v>
      </c>
    </row>
    <row r="24" spans="1:8" outlineLevel="1">
      <c r="A24" s="3">
        <v>2304</v>
      </c>
      <c r="B24" s="1" t="s">
        <v>158</v>
      </c>
      <c r="C24" s="2"/>
      <c r="D24" s="2">
        <f t="shared" si="2"/>
        <v>0</v>
      </c>
      <c r="E24" s="2">
        <f t="shared" si="2"/>
        <v>0</v>
      </c>
      <c r="H24" s="42">
        <f t="shared" si="0"/>
        <v>0</v>
      </c>
    </row>
    <row r="25" spans="1:8" outlineLevel="1">
      <c r="A25" s="3">
        <v>2305</v>
      </c>
      <c r="B25" s="1" t="s">
        <v>159</v>
      </c>
      <c r="C25" s="2"/>
      <c r="D25" s="2">
        <f t="shared" si="2"/>
        <v>0</v>
      </c>
      <c r="E25" s="2">
        <f t="shared" si="2"/>
        <v>0</v>
      </c>
      <c r="H25" s="42">
        <f t="shared" si="0"/>
        <v>0</v>
      </c>
    </row>
    <row r="26" spans="1:8" outlineLevel="1">
      <c r="A26" s="3">
        <v>2306</v>
      </c>
      <c r="B26" s="1" t="s">
        <v>160</v>
      </c>
      <c r="C26" s="2"/>
      <c r="D26" s="2">
        <f t="shared" si="2"/>
        <v>0</v>
      </c>
      <c r="E26" s="2">
        <f t="shared" si="2"/>
        <v>0</v>
      </c>
      <c r="H26" s="42">
        <f t="shared" si="0"/>
        <v>0</v>
      </c>
    </row>
    <row r="27" spans="1:8" outlineLevel="1">
      <c r="A27" s="3">
        <v>2307</v>
      </c>
      <c r="B27" s="1" t="s">
        <v>161</v>
      </c>
      <c r="C27" s="2"/>
      <c r="D27" s="2">
        <f t="shared" si="2"/>
        <v>0</v>
      </c>
      <c r="E27" s="2">
        <f t="shared" si="2"/>
        <v>0</v>
      </c>
      <c r="H27" s="42">
        <f t="shared" si="0"/>
        <v>0</v>
      </c>
    </row>
    <row r="28" spans="1:8" outlineLevel="1">
      <c r="A28" s="3">
        <v>2308</v>
      </c>
      <c r="B28" s="1" t="s">
        <v>162</v>
      </c>
      <c r="C28" s="2"/>
      <c r="D28" s="2">
        <f t="shared" si="2"/>
        <v>0</v>
      </c>
      <c r="E28" s="2">
        <f t="shared" si="2"/>
        <v>0</v>
      </c>
      <c r="H28" s="42">
        <f t="shared" si="0"/>
        <v>0</v>
      </c>
    </row>
    <row r="29" spans="1:8" outlineLevel="1">
      <c r="A29" s="3">
        <v>2401</v>
      </c>
      <c r="B29" s="1" t="s">
        <v>163</v>
      </c>
      <c r="C29" s="2"/>
      <c r="D29" s="2">
        <f t="shared" ref="D29:E37" si="3">C29</f>
        <v>0</v>
      </c>
      <c r="E29" s="2">
        <f t="shared" si="3"/>
        <v>0</v>
      </c>
      <c r="H29" s="42">
        <f t="shared" si="0"/>
        <v>0</v>
      </c>
    </row>
    <row r="30" spans="1:8" ht="12.75" customHeight="1" outlineLevel="1">
      <c r="A30" s="3">
        <v>2401</v>
      </c>
      <c r="B30" s="1" t="s">
        <v>164</v>
      </c>
      <c r="C30" s="2"/>
      <c r="D30" s="2">
        <f t="shared" si="3"/>
        <v>0</v>
      </c>
      <c r="E30" s="2">
        <f t="shared" si="3"/>
        <v>0</v>
      </c>
      <c r="H30" s="42">
        <f t="shared" si="0"/>
        <v>0</v>
      </c>
    </row>
    <row r="31" spans="1:8" outlineLevel="1">
      <c r="A31" s="3">
        <v>2401</v>
      </c>
      <c r="B31" s="1" t="s">
        <v>165</v>
      </c>
      <c r="C31" s="2"/>
      <c r="D31" s="2">
        <f t="shared" si="3"/>
        <v>0</v>
      </c>
      <c r="E31" s="2">
        <f t="shared" si="3"/>
        <v>0</v>
      </c>
      <c r="H31" s="42">
        <f t="shared" si="0"/>
        <v>0</v>
      </c>
    </row>
    <row r="32" spans="1:8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2">
        <f t="shared" si="0"/>
        <v>1000</v>
      </c>
    </row>
    <row r="33" spans="1:10" outlineLevel="1">
      <c r="A33" s="3">
        <v>2403</v>
      </c>
      <c r="B33" s="1" t="s">
        <v>166</v>
      </c>
      <c r="C33" s="2">
        <v>1000</v>
      </c>
      <c r="D33" s="2">
        <f t="shared" si="3"/>
        <v>1000</v>
      </c>
      <c r="E33" s="2">
        <f t="shared" si="3"/>
        <v>1000</v>
      </c>
      <c r="H33" s="42">
        <f t="shared" si="0"/>
        <v>1000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2">
        <f t="shared" si="0"/>
        <v>1000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2">
        <f t="shared" si="0"/>
        <v>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2">
        <f t="shared" si="0"/>
        <v>500</v>
      </c>
    </row>
    <row r="37" spans="1:10" outlineLevel="1">
      <c r="A37" s="3">
        <v>2499</v>
      </c>
      <c r="B37" s="1" t="s">
        <v>10</v>
      </c>
      <c r="C37" s="16"/>
      <c r="D37" s="2">
        <f t="shared" si="3"/>
        <v>0</v>
      </c>
      <c r="E37" s="2">
        <f t="shared" si="3"/>
        <v>0</v>
      </c>
      <c r="H37" s="42">
        <f t="shared" si="0"/>
        <v>0</v>
      </c>
    </row>
    <row r="38" spans="1:10">
      <c r="A38" s="198" t="s">
        <v>167</v>
      </c>
      <c r="B38" s="199"/>
      <c r="C38" s="22">
        <f>SUM(C39:C60)</f>
        <v>79307</v>
      </c>
      <c r="D38" s="22">
        <f>SUM(D39:D60)</f>
        <v>79307</v>
      </c>
      <c r="E38" s="22">
        <f>SUM(E39:E60)</f>
        <v>79307</v>
      </c>
      <c r="G38" s="40" t="s">
        <v>55</v>
      </c>
      <c r="H38" s="42">
        <f t="shared" si="0"/>
        <v>79307</v>
      </c>
      <c r="I38" s="43"/>
      <c r="J38" s="41" t="b">
        <f>AND(H38=I38)</f>
        <v>0</v>
      </c>
    </row>
    <row r="39" spans="1:10" outlineLevel="1">
      <c r="A39" s="21">
        <v>3101</v>
      </c>
      <c r="B39" s="21" t="s">
        <v>11</v>
      </c>
      <c r="C39" s="2">
        <v>10000</v>
      </c>
      <c r="D39" s="2">
        <f>C39</f>
        <v>10000</v>
      </c>
      <c r="E39" s="2">
        <f>D39</f>
        <v>10000</v>
      </c>
      <c r="H39" s="42">
        <f t="shared" si="0"/>
        <v>10000</v>
      </c>
    </row>
    <row r="40" spans="1:10" outlineLevel="1">
      <c r="A40" s="21">
        <v>3102</v>
      </c>
      <c r="B40" s="21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2">
        <f t="shared" si="0"/>
        <v>3000</v>
      </c>
    </row>
    <row r="41" spans="1:10" outlineLevel="1">
      <c r="A41" s="21">
        <v>3103</v>
      </c>
      <c r="B41" s="21" t="s">
        <v>13</v>
      </c>
      <c r="C41" s="2">
        <v>4500</v>
      </c>
      <c r="D41" s="2">
        <f t="shared" si="4"/>
        <v>4500</v>
      </c>
      <c r="E41" s="2">
        <f t="shared" si="4"/>
        <v>4500</v>
      </c>
      <c r="H41" s="42">
        <f t="shared" si="0"/>
        <v>4500</v>
      </c>
    </row>
    <row r="42" spans="1:10" outlineLevel="1">
      <c r="A42" s="21">
        <v>3199</v>
      </c>
      <c r="B42" s="21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2">
        <f t="shared" si="0"/>
        <v>1000</v>
      </c>
    </row>
    <row r="43" spans="1:10" outlineLevel="1">
      <c r="A43" s="21">
        <v>3201</v>
      </c>
      <c r="B43" s="21" t="s">
        <v>168</v>
      </c>
      <c r="C43" s="2"/>
      <c r="D43" s="2">
        <f t="shared" si="4"/>
        <v>0</v>
      </c>
      <c r="E43" s="2">
        <f t="shared" si="4"/>
        <v>0</v>
      </c>
      <c r="H43" s="42">
        <f t="shared" si="0"/>
        <v>0</v>
      </c>
    </row>
    <row r="44" spans="1:10" outlineLevel="1">
      <c r="A44" s="21">
        <v>3202</v>
      </c>
      <c r="B44" s="21" t="s">
        <v>15</v>
      </c>
      <c r="C44" s="2">
        <v>300</v>
      </c>
      <c r="D44" s="2">
        <f t="shared" si="4"/>
        <v>300</v>
      </c>
      <c r="E44" s="2">
        <f t="shared" si="4"/>
        <v>300</v>
      </c>
      <c r="H44" s="42">
        <f t="shared" si="0"/>
        <v>300</v>
      </c>
    </row>
    <row r="45" spans="1:10" outlineLevel="1">
      <c r="A45" s="21">
        <v>3203</v>
      </c>
      <c r="B45" s="21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2">
        <f t="shared" si="0"/>
        <v>1000</v>
      </c>
    </row>
    <row r="46" spans="1:10" outlineLevel="1">
      <c r="A46" s="21">
        <v>3204</v>
      </c>
      <c r="B46" s="21" t="s">
        <v>169</v>
      </c>
      <c r="C46" s="2"/>
      <c r="D46" s="2">
        <f t="shared" si="4"/>
        <v>0</v>
      </c>
      <c r="E46" s="2">
        <f t="shared" si="4"/>
        <v>0</v>
      </c>
      <c r="H46" s="42">
        <f t="shared" si="0"/>
        <v>0</v>
      </c>
    </row>
    <row r="47" spans="1:10" outlineLevel="1">
      <c r="A47" s="21">
        <v>3205</v>
      </c>
      <c r="B47" s="21" t="s">
        <v>170</v>
      </c>
      <c r="C47" s="2"/>
      <c r="D47" s="2">
        <f t="shared" si="4"/>
        <v>0</v>
      </c>
      <c r="E47" s="2">
        <f t="shared" si="4"/>
        <v>0</v>
      </c>
      <c r="H47" s="42">
        <f t="shared" si="0"/>
        <v>0</v>
      </c>
    </row>
    <row r="48" spans="1:10" outlineLevel="1">
      <c r="A48" s="21">
        <v>3206</v>
      </c>
      <c r="B48" s="21" t="s">
        <v>17</v>
      </c>
      <c r="C48" s="2">
        <v>2000</v>
      </c>
      <c r="D48" s="2">
        <f t="shared" si="4"/>
        <v>2000</v>
      </c>
      <c r="E48" s="2">
        <f t="shared" si="4"/>
        <v>2000</v>
      </c>
      <c r="H48" s="42">
        <f t="shared" si="0"/>
        <v>2000</v>
      </c>
    </row>
    <row r="49" spans="1:10" outlineLevel="1">
      <c r="A49" s="21">
        <v>3207</v>
      </c>
      <c r="B49" s="21" t="s">
        <v>171</v>
      </c>
      <c r="C49" s="2"/>
      <c r="D49" s="2">
        <f t="shared" si="4"/>
        <v>0</v>
      </c>
      <c r="E49" s="2">
        <f t="shared" si="4"/>
        <v>0</v>
      </c>
      <c r="H49" s="42">
        <f t="shared" si="0"/>
        <v>0</v>
      </c>
    </row>
    <row r="50" spans="1:10" outlineLevel="1">
      <c r="A50" s="21">
        <v>3208</v>
      </c>
      <c r="B50" s="21" t="s">
        <v>172</v>
      </c>
      <c r="C50" s="2"/>
      <c r="D50" s="2">
        <f t="shared" si="4"/>
        <v>0</v>
      </c>
      <c r="E50" s="2">
        <f t="shared" si="4"/>
        <v>0</v>
      </c>
      <c r="H50" s="42">
        <f t="shared" si="0"/>
        <v>0</v>
      </c>
    </row>
    <row r="51" spans="1:10" outlineLevel="1">
      <c r="A51" s="21">
        <v>3209</v>
      </c>
      <c r="B51" s="21" t="s">
        <v>173</v>
      </c>
      <c r="C51" s="2"/>
      <c r="D51" s="2">
        <f t="shared" si="4"/>
        <v>0</v>
      </c>
      <c r="E51" s="2">
        <f t="shared" si="4"/>
        <v>0</v>
      </c>
      <c r="H51" s="42">
        <f t="shared" si="0"/>
        <v>0</v>
      </c>
    </row>
    <row r="52" spans="1:10" outlineLevel="1">
      <c r="A52" s="21">
        <v>3299</v>
      </c>
      <c r="B52" s="21" t="s">
        <v>174</v>
      </c>
      <c r="C52" s="2"/>
      <c r="D52" s="2">
        <f t="shared" si="4"/>
        <v>0</v>
      </c>
      <c r="E52" s="2">
        <f t="shared" si="4"/>
        <v>0</v>
      </c>
      <c r="H52" s="42">
        <f t="shared" si="0"/>
        <v>0</v>
      </c>
    </row>
    <row r="53" spans="1:10" outlineLevel="1">
      <c r="A53" s="21">
        <v>3301</v>
      </c>
      <c r="B53" s="21" t="s">
        <v>18</v>
      </c>
      <c r="C53" s="2"/>
      <c r="D53" s="2">
        <f t="shared" si="4"/>
        <v>0</v>
      </c>
      <c r="E53" s="2">
        <f t="shared" si="4"/>
        <v>0</v>
      </c>
      <c r="H53" s="42">
        <f t="shared" si="0"/>
        <v>0</v>
      </c>
    </row>
    <row r="54" spans="1:10" outlineLevel="1">
      <c r="A54" s="21">
        <v>3302</v>
      </c>
      <c r="B54" s="21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2">
        <f t="shared" si="0"/>
        <v>500</v>
      </c>
    </row>
    <row r="55" spans="1:10" outlineLevel="1">
      <c r="A55" s="21">
        <v>3303</v>
      </c>
      <c r="B55" s="21" t="s">
        <v>175</v>
      </c>
      <c r="C55" s="2">
        <v>29187</v>
      </c>
      <c r="D55" s="2">
        <f t="shared" si="4"/>
        <v>29187</v>
      </c>
      <c r="E55" s="2">
        <f t="shared" si="4"/>
        <v>29187</v>
      </c>
      <c r="H55" s="42">
        <f t="shared" si="0"/>
        <v>29187</v>
      </c>
    </row>
    <row r="56" spans="1:10" outlineLevel="1">
      <c r="A56" s="21">
        <v>3303</v>
      </c>
      <c r="B56" s="21" t="s">
        <v>176</v>
      </c>
      <c r="C56" s="2">
        <v>23920</v>
      </c>
      <c r="D56" s="2">
        <f t="shared" ref="D56:E60" si="5">C56</f>
        <v>23920</v>
      </c>
      <c r="E56" s="2">
        <f t="shared" si="5"/>
        <v>23920</v>
      </c>
      <c r="H56" s="42">
        <f t="shared" si="0"/>
        <v>23920</v>
      </c>
    </row>
    <row r="57" spans="1:10" outlineLevel="1">
      <c r="A57" s="21">
        <v>3304</v>
      </c>
      <c r="B57" s="21" t="s">
        <v>177</v>
      </c>
      <c r="C57" s="2">
        <v>3300</v>
      </c>
      <c r="D57" s="2">
        <f t="shared" si="5"/>
        <v>3300</v>
      </c>
      <c r="E57" s="2">
        <f t="shared" si="5"/>
        <v>3300</v>
      </c>
      <c r="H57" s="42">
        <f t="shared" si="0"/>
        <v>3300</v>
      </c>
    </row>
    <row r="58" spans="1:10" outlineLevel="1">
      <c r="A58" s="21">
        <v>3305</v>
      </c>
      <c r="B58" s="21" t="s">
        <v>178</v>
      </c>
      <c r="C58" s="2"/>
      <c r="D58" s="2">
        <f t="shared" si="5"/>
        <v>0</v>
      </c>
      <c r="E58" s="2">
        <f t="shared" si="5"/>
        <v>0</v>
      </c>
      <c r="H58" s="42">
        <f t="shared" si="0"/>
        <v>0</v>
      </c>
    </row>
    <row r="59" spans="1:10" outlineLevel="1">
      <c r="A59" s="21">
        <v>3306</v>
      </c>
      <c r="B59" s="21" t="s">
        <v>179</v>
      </c>
      <c r="C59" s="2"/>
      <c r="D59" s="2">
        <f t="shared" si="5"/>
        <v>0</v>
      </c>
      <c r="E59" s="2">
        <f t="shared" si="5"/>
        <v>0</v>
      </c>
      <c r="H59" s="42">
        <f t="shared" si="0"/>
        <v>0</v>
      </c>
    </row>
    <row r="60" spans="1:10" outlineLevel="1">
      <c r="A60" s="21">
        <v>3399</v>
      </c>
      <c r="B60" s="21" t="s">
        <v>126</v>
      </c>
      <c r="C60" s="2">
        <v>600</v>
      </c>
      <c r="D60" s="2">
        <f t="shared" si="5"/>
        <v>600</v>
      </c>
      <c r="E60" s="2">
        <f t="shared" si="5"/>
        <v>600</v>
      </c>
      <c r="H60" s="42">
        <f t="shared" si="0"/>
        <v>600</v>
      </c>
    </row>
    <row r="61" spans="1:10">
      <c r="A61" s="198" t="s">
        <v>180</v>
      </c>
      <c r="B61" s="199"/>
      <c r="C61" s="23">
        <f>SUM(C62:C66)</f>
        <v>0</v>
      </c>
      <c r="D61" s="23">
        <f>SUM(D62:D66)</f>
        <v>0</v>
      </c>
      <c r="E61" s="23">
        <f>SUM(E62:E66)</f>
        <v>0</v>
      </c>
      <c r="G61" s="40" t="s">
        <v>127</v>
      </c>
      <c r="H61" s="42">
        <f t="shared" si="0"/>
        <v>0</v>
      </c>
      <c r="I61" s="43"/>
      <c r="J61" s="41" t="b">
        <f>AND(H61=I61)</f>
        <v>1</v>
      </c>
    </row>
    <row r="62" spans="1:10" outlineLevel="1">
      <c r="A62" s="3">
        <v>4001</v>
      </c>
      <c r="B62" s="1" t="s">
        <v>181</v>
      </c>
      <c r="C62" s="2"/>
      <c r="D62" s="2">
        <f>C62</f>
        <v>0</v>
      </c>
      <c r="E62" s="2">
        <f>D62</f>
        <v>0</v>
      </c>
      <c r="H62" s="42">
        <f t="shared" si="0"/>
        <v>0</v>
      </c>
    </row>
    <row r="63" spans="1:10" outlineLevel="1">
      <c r="A63" s="3">
        <v>4002</v>
      </c>
      <c r="B63" s="1" t="s">
        <v>182</v>
      </c>
      <c r="C63" s="2"/>
      <c r="D63" s="2">
        <f t="shared" ref="D63:E66" si="6">C63</f>
        <v>0</v>
      </c>
      <c r="E63" s="2">
        <f t="shared" si="6"/>
        <v>0</v>
      </c>
      <c r="H63" s="42">
        <f t="shared" si="0"/>
        <v>0</v>
      </c>
    </row>
    <row r="64" spans="1:10" outlineLevel="1">
      <c r="A64" s="3">
        <v>4003</v>
      </c>
      <c r="B64" s="1" t="s">
        <v>128</v>
      </c>
      <c r="C64" s="2"/>
      <c r="D64" s="2">
        <f t="shared" si="6"/>
        <v>0</v>
      </c>
      <c r="E64" s="2">
        <f t="shared" si="6"/>
        <v>0</v>
      </c>
      <c r="H64" s="42">
        <f t="shared" si="0"/>
        <v>0</v>
      </c>
    </row>
    <row r="65" spans="1:10" outlineLevel="1">
      <c r="A65" s="15">
        <v>4004</v>
      </c>
      <c r="B65" s="1" t="s">
        <v>183</v>
      </c>
      <c r="C65" s="2"/>
      <c r="D65" s="2">
        <f t="shared" si="6"/>
        <v>0</v>
      </c>
      <c r="E65" s="2">
        <f t="shared" si="6"/>
        <v>0</v>
      </c>
      <c r="H65" s="42">
        <f t="shared" si="0"/>
        <v>0</v>
      </c>
    </row>
    <row r="66" spans="1:10" outlineLevel="1">
      <c r="A66" s="15">
        <v>4099</v>
      </c>
      <c r="B66" s="1" t="s">
        <v>184</v>
      </c>
      <c r="C66" s="2"/>
      <c r="D66" s="2">
        <f t="shared" si="6"/>
        <v>0</v>
      </c>
      <c r="E66" s="2">
        <f t="shared" si="6"/>
        <v>0</v>
      </c>
      <c r="H66" s="42">
        <f t="shared" si="0"/>
        <v>0</v>
      </c>
    </row>
    <row r="67" spans="1:10">
      <c r="A67" s="203" t="s">
        <v>603</v>
      </c>
      <c r="B67" s="203"/>
      <c r="C67" s="26">
        <f>C97+C68</f>
        <v>463000</v>
      </c>
      <c r="D67" s="26">
        <f>D97+D68</f>
        <v>463000</v>
      </c>
      <c r="E67" s="26">
        <f>E97+E68</f>
        <v>463000</v>
      </c>
      <c r="G67" s="40" t="s">
        <v>59</v>
      </c>
      <c r="H67" s="42">
        <f t="shared" ref="H67:H130" si="7">C67</f>
        <v>463000</v>
      </c>
      <c r="I67" s="43"/>
      <c r="J67" s="41" t="b">
        <f>AND(H67=I67)</f>
        <v>0</v>
      </c>
    </row>
    <row r="68" spans="1:10">
      <c r="A68" s="198" t="s">
        <v>185</v>
      </c>
      <c r="B68" s="199"/>
      <c r="C68" s="22">
        <f>SUM(C69:C96)</f>
        <v>104000</v>
      </c>
      <c r="D68" s="22">
        <f>SUM(D69:D96)</f>
        <v>104000</v>
      </c>
      <c r="E68" s="22">
        <f>SUM(E69:E96)</f>
        <v>104000</v>
      </c>
      <c r="G68" s="40" t="s">
        <v>56</v>
      </c>
      <c r="H68" s="42">
        <f t="shared" si="7"/>
        <v>104000</v>
      </c>
      <c r="I68" s="43"/>
      <c r="J68" s="41" t="b">
        <f>AND(H68=I68)</f>
        <v>0</v>
      </c>
    </row>
    <row r="69" spans="1:10" ht="15" customHeight="1" outlineLevel="1">
      <c r="A69" s="3">
        <v>5101</v>
      </c>
      <c r="B69" s="2" t="s">
        <v>186</v>
      </c>
      <c r="C69" s="2"/>
      <c r="D69" s="2">
        <f>C69</f>
        <v>0</v>
      </c>
      <c r="E69" s="2">
        <f>D69</f>
        <v>0</v>
      </c>
      <c r="H69" s="42">
        <f t="shared" si="7"/>
        <v>0</v>
      </c>
    </row>
    <row r="70" spans="1:10" ht="15" customHeight="1" outlineLevel="1">
      <c r="A70" s="3">
        <v>5102</v>
      </c>
      <c r="B70" s="2" t="s">
        <v>187</v>
      </c>
      <c r="C70" s="2"/>
      <c r="D70" s="2">
        <f t="shared" ref="D70:E85" si="8">C70</f>
        <v>0</v>
      </c>
      <c r="E70" s="2">
        <f t="shared" si="8"/>
        <v>0</v>
      </c>
      <c r="H70" s="42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2">
        <f t="shared" si="7"/>
        <v>0</v>
      </c>
    </row>
    <row r="72" spans="1:10" ht="15" customHeight="1" outlineLevel="1">
      <c r="A72" s="3">
        <v>5102</v>
      </c>
      <c r="B72" s="2" t="s">
        <v>188</v>
      </c>
      <c r="C72" s="2"/>
      <c r="D72" s="2">
        <f t="shared" si="8"/>
        <v>0</v>
      </c>
      <c r="E72" s="2">
        <f t="shared" si="8"/>
        <v>0</v>
      </c>
      <c r="H72" s="42">
        <f t="shared" si="7"/>
        <v>0</v>
      </c>
    </row>
    <row r="73" spans="1:10" ht="15" customHeight="1" outlineLevel="1">
      <c r="A73" s="3">
        <v>5103</v>
      </c>
      <c r="B73" s="2" t="s">
        <v>189</v>
      </c>
      <c r="C73" s="2"/>
      <c r="D73" s="2">
        <f t="shared" si="8"/>
        <v>0</v>
      </c>
      <c r="E73" s="2">
        <f t="shared" si="8"/>
        <v>0</v>
      </c>
      <c r="H73" s="42">
        <f t="shared" si="7"/>
        <v>0</v>
      </c>
    </row>
    <row r="74" spans="1:10" ht="15" customHeight="1" outlineLevel="1">
      <c r="A74" s="3">
        <v>5104</v>
      </c>
      <c r="B74" s="2" t="s">
        <v>190</v>
      </c>
      <c r="C74" s="2"/>
      <c r="D74" s="2">
        <f t="shared" si="8"/>
        <v>0</v>
      </c>
      <c r="E74" s="2">
        <f t="shared" si="8"/>
        <v>0</v>
      </c>
      <c r="H74" s="42">
        <f t="shared" si="7"/>
        <v>0</v>
      </c>
    </row>
    <row r="75" spans="1:10" ht="15" customHeight="1" outlineLevel="1">
      <c r="A75" s="3">
        <v>5105</v>
      </c>
      <c r="B75" s="2" t="s">
        <v>191</v>
      </c>
      <c r="C75" s="2"/>
      <c r="D75" s="2">
        <f t="shared" si="8"/>
        <v>0</v>
      </c>
      <c r="E75" s="2">
        <f t="shared" si="8"/>
        <v>0</v>
      </c>
      <c r="H75" s="42">
        <f t="shared" si="7"/>
        <v>0</v>
      </c>
    </row>
    <row r="76" spans="1:10" ht="15" customHeight="1" outlineLevel="1">
      <c r="A76" s="3">
        <v>5106</v>
      </c>
      <c r="B76" s="2" t="s">
        <v>192</v>
      </c>
      <c r="C76" s="2"/>
      <c r="D76" s="2">
        <f t="shared" si="8"/>
        <v>0</v>
      </c>
      <c r="E76" s="2">
        <f t="shared" si="8"/>
        <v>0</v>
      </c>
      <c r="H76" s="42">
        <f t="shared" si="7"/>
        <v>0</v>
      </c>
    </row>
    <row r="77" spans="1:10" ht="15" customHeight="1" outlineLevel="1">
      <c r="A77" s="3">
        <v>5107</v>
      </c>
      <c r="B77" s="2" t="s">
        <v>193</v>
      </c>
      <c r="C77" s="2"/>
      <c r="D77" s="2">
        <f t="shared" si="8"/>
        <v>0</v>
      </c>
      <c r="E77" s="2">
        <f t="shared" si="8"/>
        <v>0</v>
      </c>
      <c r="H77" s="42">
        <f t="shared" si="7"/>
        <v>0</v>
      </c>
    </row>
    <row r="78" spans="1:10" ht="15" customHeight="1" outlineLevel="1">
      <c r="A78" s="3">
        <v>5199</v>
      </c>
      <c r="B78" s="2" t="s">
        <v>195</v>
      </c>
      <c r="C78" s="2"/>
      <c r="D78" s="2">
        <f t="shared" si="8"/>
        <v>0</v>
      </c>
      <c r="E78" s="2">
        <f t="shared" si="8"/>
        <v>0</v>
      </c>
      <c r="H78" s="42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9">
        <v>50000</v>
      </c>
      <c r="D79" s="2">
        <f t="shared" si="8"/>
        <v>50000</v>
      </c>
      <c r="E79" s="2">
        <f t="shared" si="8"/>
        <v>50000</v>
      </c>
      <c r="H79" s="42">
        <f t="shared" si="7"/>
        <v>50000</v>
      </c>
    </row>
    <row r="80" spans="1:10" ht="15" customHeight="1" outlineLevel="1">
      <c r="A80" s="3">
        <v>5202</v>
      </c>
      <c r="B80" s="2" t="s">
        <v>194</v>
      </c>
      <c r="C80" s="2">
        <v>9500</v>
      </c>
      <c r="D80" s="2">
        <f t="shared" si="8"/>
        <v>9500</v>
      </c>
      <c r="E80" s="2">
        <f t="shared" si="8"/>
        <v>9500</v>
      </c>
      <c r="H80" s="42">
        <f t="shared" si="7"/>
        <v>9500</v>
      </c>
    </row>
    <row r="81" spans="1:8" ht="15" customHeight="1" outlineLevel="1">
      <c r="A81" s="3">
        <v>5203</v>
      </c>
      <c r="B81" s="2" t="s">
        <v>21</v>
      </c>
      <c r="C81" s="2">
        <v>40000</v>
      </c>
      <c r="D81" s="2">
        <f t="shared" si="8"/>
        <v>40000</v>
      </c>
      <c r="E81" s="2">
        <f t="shared" si="8"/>
        <v>40000</v>
      </c>
      <c r="H81" s="42">
        <f t="shared" si="7"/>
        <v>40000</v>
      </c>
    </row>
    <row r="82" spans="1:8" ht="15" customHeight="1" outlineLevel="1">
      <c r="A82" s="3">
        <v>5204</v>
      </c>
      <c r="B82" s="2" t="s">
        <v>196</v>
      </c>
      <c r="C82" s="2"/>
      <c r="D82" s="2">
        <f t="shared" si="8"/>
        <v>0</v>
      </c>
      <c r="E82" s="2">
        <f t="shared" si="8"/>
        <v>0</v>
      </c>
      <c r="H82" s="42">
        <f t="shared" si="7"/>
        <v>0</v>
      </c>
    </row>
    <row r="83" spans="1:8" s="17" customFormat="1" ht="15" customHeight="1" outlineLevel="1">
      <c r="A83" s="3">
        <v>5205</v>
      </c>
      <c r="B83" s="2" t="s">
        <v>197</v>
      </c>
      <c r="C83" s="2"/>
      <c r="D83" s="2">
        <f t="shared" si="8"/>
        <v>0</v>
      </c>
      <c r="E83" s="2">
        <f t="shared" si="8"/>
        <v>0</v>
      </c>
      <c r="H83" s="42">
        <f t="shared" si="7"/>
        <v>0</v>
      </c>
    </row>
    <row r="84" spans="1:8" ht="15" customHeight="1" outlineLevel="1">
      <c r="A84" s="3">
        <v>5206</v>
      </c>
      <c r="B84" s="2" t="s">
        <v>198</v>
      </c>
      <c r="C84" s="2"/>
      <c r="D84" s="2">
        <f t="shared" si="8"/>
        <v>0</v>
      </c>
      <c r="E84" s="2">
        <f t="shared" si="8"/>
        <v>0</v>
      </c>
      <c r="H84" s="42">
        <f t="shared" si="7"/>
        <v>0</v>
      </c>
    </row>
    <row r="85" spans="1:8" ht="15" customHeight="1" outlineLevel="1">
      <c r="A85" s="3">
        <v>5206</v>
      </c>
      <c r="B85" s="2" t="s">
        <v>199</v>
      </c>
      <c r="C85" s="2">
        <v>2500</v>
      </c>
      <c r="D85" s="2">
        <f t="shared" si="8"/>
        <v>2500</v>
      </c>
      <c r="E85" s="2">
        <f t="shared" si="8"/>
        <v>2500</v>
      </c>
      <c r="H85" s="42">
        <f t="shared" si="7"/>
        <v>2500</v>
      </c>
    </row>
    <row r="86" spans="1:8" ht="15" customHeight="1" outlineLevel="1">
      <c r="A86" s="3">
        <v>5206</v>
      </c>
      <c r="B86" s="2" t="s">
        <v>200</v>
      </c>
      <c r="C86" s="2"/>
      <c r="D86" s="2">
        <f t="shared" ref="D86:E96" si="9">C86</f>
        <v>0</v>
      </c>
      <c r="E86" s="2">
        <f t="shared" si="9"/>
        <v>0</v>
      </c>
      <c r="H86" s="42">
        <f t="shared" si="7"/>
        <v>0</v>
      </c>
    </row>
    <row r="87" spans="1:8" ht="15" customHeight="1" outlineLevel="1">
      <c r="A87" s="3">
        <v>5207</v>
      </c>
      <c r="B87" s="2" t="s">
        <v>201</v>
      </c>
      <c r="C87" s="2"/>
      <c r="D87" s="2">
        <f t="shared" si="9"/>
        <v>0</v>
      </c>
      <c r="E87" s="2">
        <f t="shared" si="9"/>
        <v>0</v>
      </c>
      <c r="H87" s="42">
        <f t="shared" si="7"/>
        <v>0</v>
      </c>
    </row>
    <row r="88" spans="1:8" ht="15" customHeight="1" outlineLevel="1">
      <c r="A88" s="3">
        <v>5208</v>
      </c>
      <c r="B88" s="2" t="s">
        <v>202</v>
      </c>
      <c r="C88" s="2"/>
      <c r="D88" s="2">
        <f t="shared" si="9"/>
        <v>0</v>
      </c>
      <c r="E88" s="2">
        <f t="shared" si="9"/>
        <v>0</v>
      </c>
      <c r="H88" s="42">
        <f t="shared" si="7"/>
        <v>0</v>
      </c>
    </row>
    <row r="89" spans="1:8" ht="15" customHeight="1" outlineLevel="1">
      <c r="A89" s="3">
        <v>5209</v>
      </c>
      <c r="B89" s="2" t="s">
        <v>129</v>
      </c>
      <c r="C89" s="2">
        <v>2000</v>
      </c>
      <c r="D89" s="2">
        <f t="shared" si="9"/>
        <v>2000</v>
      </c>
      <c r="E89" s="2">
        <f t="shared" si="9"/>
        <v>2000</v>
      </c>
      <c r="H89" s="42">
        <f t="shared" si="7"/>
        <v>2000</v>
      </c>
    </row>
    <row r="90" spans="1:8" ht="15" customHeight="1" outlineLevel="1">
      <c r="A90" s="3">
        <v>5210</v>
      </c>
      <c r="B90" s="2" t="s">
        <v>130</v>
      </c>
      <c r="C90" s="2"/>
      <c r="D90" s="2">
        <f t="shared" si="9"/>
        <v>0</v>
      </c>
      <c r="E90" s="2">
        <f t="shared" si="9"/>
        <v>0</v>
      </c>
      <c r="H90" s="42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2">
        <f t="shared" si="7"/>
        <v>0</v>
      </c>
    </row>
    <row r="92" spans="1:8" ht="15" customHeight="1" outlineLevel="1">
      <c r="A92" s="3">
        <v>5212</v>
      </c>
      <c r="B92" s="2" t="s">
        <v>203</v>
      </c>
      <c r="C92" s="2"/>
      <c r="D92" s="2">
        <f t="shared" si="9"/>
        <v>0</v>
      </c>
      <c r="E92" s="2">
        <f t="shared" si="9"/>
        <v>0</v>
      </c>
      <c r="H92" s="42">
        <f t="shared" si="7"/>
        <v>0</v>
      </c>
    </row>
    <row r="93" spans="1:8" ht="15" customHeight="1" outlineLevel="1">
      <c r="A93" s="3">
        <v>5299</v>
      </c>
      <c r="B93" s="2" t="s">
        <v>204</v>
      </c>
      <c r="C93" s="2"/>
      <c r="D93" s="2">
        <f t="shared" si="9"/>
        <v>0</v>
      </c>
      <c r="E93" s="2">
        <f t="shared" si="9"/>
        <v>0</v>
      </c>
      <c r="H93" s="42">
        <f t="shared" si="7"/>
        <v>0</v>
      </c>
    </row>
    <row r="94" spans="1:8" ht="15" customHeight="1" outlineLevel="1">
      <c r="A94" s="3">
        <v>5301</v>
      </c>
      <c r="B94" s="2" t="s">
        <v>131</v>
      </c>
      <c r="C94" s="2"/>
      <c r="D94" s="2">
        <f t="shared" si="9"/>
        <v>0</v>
      </c>
      <c r="E94" s="2">
        <f t="shared" si="9"/>
        <v>0</v>
      </c>
      <c r="H94" s="42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2">
        <f t="shared" si="7"/>
        <v>0</v>
      </c>
    </row>
    <row r="96" spans="1:8" ht="13.5" customHeight="1" outlineLevel="1">
      <c r="A96" s="3">
        <v>5399</v>
      </c>
      <c r="B96" s="2" t="s">
        <v>205</v>
      </c>
      <c r="C96" s="2"/>
      <c r="D96" s="2">
        <f t="shared" si="9"/>
        <v>0</v>
      </c>
      <c r="E96" s="2">
        <f t="shared" si="9"/>
        <v>0</v>
      </c>
      <c r="H96" s="42">
        <f t="shared" si="7"/>
        <v>0</v>
      </c>
    </row>
    <row r="97" spans="1:10">
      <c r="A97" s="20" t="s">
        <v>206</v>
      </c>
      <c r="B97" s="25"/>
      <c r="C97" s="22">
        <f>SUM(C98:C113)</f>
        <v>359000</v>
      </c>
      <c r="D97" s="22">
        <f>SUM(D98:D113)</f>
        <v>359000</v>
      </c>
      <c r="E97" s="22">
        <f>SUM(E98:E113)</f>
        <v>359000</v>
      </c>
      <c r="G97" s="40" t="s">
        <v>58</v>
      </c>
      <c r="H97" s="42">
        <f t="shared" si="7"/>
        <v>359000</v>
      </c>
      <c r="I97" s="43"/>
      <c r="J97" s="41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358500</v>
      </c>
      <c r="D98" s="2">
        <f>C98</f>
        <v>358500</v>
      </c>
      <c r="E98" s="2">
        <f>D98</f>
        <v>358500</v>
      </c>
      <c r="H98" s="42">
        <f t="shared" si="7"/>
        <v>358500</v>
      </c>
    </row>
    <row r="99" spans="1:10" ht="15" customHeight="1" outlineLevel="1">
      <c r="A99" s="3">
        <v>6002</v>
      </c>
      <c r="B99" s="1" t="s">
        <v>207</v>
      </c>
      <c r="C99" s="2"/>
      <c r="D99" s="2">
        <f t="shared" ref="D99:E113" si="10">C99</f>
        <v>0</v>
      </c>
      <c r="E99" s="2">
        <f t="shared" si="10"/>
        <v>0</v>
      </c>
      <c r="H99" s="42">
        <f t="shared" si="7"/>
        <v>0</v>
      </c>
    </row>
    <row r="100" spans="1:10" ht="15" customHeight="1" outlineLevel="1">
      <c r="A100" s="3">
        <v>6003</v>
      </c>
      <c r="B100" s="1" t="s">
        <v>208</v>
      </c>
      <c r="C100" s="2"/>
      <c r="D100" s="2">
        <f t="shared" si="10"/>
        <v>0</v>
      </c>
      <c r="E100" s="2">
        <f t="shared" si="10"/>
        <v>0</v>
      </c>
      <c r="H100" s="42">
        <f t="shared" si="7"/>
        <v>0</v>
      </c>
    </row>
    <row r="101" spans="1:10" ht="15" customHeight="1" outlineLevel="1">
      <c r="A101" s="3">
        <v>6004</v>
      </c>
      <c r="B101" s="1" t="s">
        <v>209</v>
      </c>
      <c r="C101" s="2"/>
      <c r="D101" s="2">
        <f t="shared" si="10"/>
        <v>0</v>
      </c>
      <c r="E101" s="2">
        <f t="shared" si="10"/>
        <v>0</v>
      </c>
      <c r="H101" s="42">
        <f t="shared" si="7"/>
        <v>0</v>
      </c>
    </row>
    <row r="102" spans="1:10" ht="15" customHeight="1" outlineLevel="1">
      <c r="A102" s="3">
        <v>6005</v>
      </c>
      <c r="B102" s="1" t="s">
        <v>210</v>
      </c>
      <c r="C102" s="2"/>
      <c r="D102" s="2">
        <f t="shared" si="10"/>
        <v>0</v>
      </c>
      <c r="E102" s="2">
        <f t="shared" si="10"/>
        <v>0</v>
      </c>
      <c r="H102" s="42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2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2">
        <f t="shared" si="7"/>
        <v>0</v>
      </c>
    </row>
    <row r="105" spans="1:10" outlineLevel="1">
      <c r="A105" s="3">
        <v>6008</v>
      </c>
      <c r="B105" s="1" t="s">
        <v>132</v>
      </c>
      <c r="C105" s="2"/>
      <c r="D105" s="2">
        <f t="shared" si="10"/>
        <v>0</v>
      </c>
      <c r="E105" s="2">
        <f t="shared" si="10"/>
        <v>0</v>
      </c>
      <c r="H105" s="42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2">
        <f t="shared" si="7"/>
        <v>0</v>
      </c>
    </row>
    <row r="107" spans="1:10" outlineLevel="1">
      <c r="A107" s="3">
        <v>6010</v>
      </c>
      <c r="B107" s="1" t="s">
        <v>211</v>
      </c>
      <c r="C107" s="2"/>
      <c r="D107" s="2">
        <f t="shared" si="10"/>
        <v>0</v>
      </c>
      <c r="E107" s="2">
        <f t="shared" si="10"/>
        <v>0</v>
      </c>
      <c r="H107" s="42">
        <f t="shared" si="7"/>
        <v>0</v>
      </c>
    </row>
    <row r="108" spans="1:10" outlineLevel="1">
      <c r="A108" s="3">
        <v>6011</v>
      </c>
      <c r="B108" s="1" t="s">
        <v>212</v>
      </c>
      <c r="C108" s="2"/>
      <c r="D108" s="2">
        <f t="shared" si="10"/>
        <v>0</v>
      </c>
      <c r="E108" s="2">
        <f t="shared" si="10"/>
        <v>0</v>
      </c>
      <c r="H108" s="42">
        <f t="shared" si="7"/>
        <v>0</v>
      </c>
    </row>
    <row r="109" spans="1:10" outlineLevel="1">
      <c r="A109" s="3">
        <v>6099</v>
      </c>
      <c r="B109" s="1" t="s">
        <v>213</v>
      </c>
      <c r="C109" s="2"/>
      <c r="D109" s="2">
        <f t="shared" si="10"/>
        <v>0</v>
      </c>
      <c r="E109" s="2">
        <f t="shared" si="10"/>
        <v>0</v>
      </c>
      <c r="H109" s="42">
        <f t="shared" si="7"/>
        <v>0</v>
      </c>
    </row>
    <row r="110" spans="1:10" outlineLevel="1">
      <c r="A110" s="3">
        <v>6099</v>
      </c>
      <c r="B110" s="1" t="s">
        <v>214</v>
      </c>
      <c r="C110" s="2"/>
      <c r="D110" s="2">
        <f t="shared" si="10"/>
        <v>0</v>
      </c>
      <c r="E110" s="2">
        <f t="shared" si="10"/>
        <v>0</v>
      </c>
      <c r="H110" s="42">
        <f t="shared" si="7"/>
        <v>0</v>
      </c>
    </row>
    <row r="111" spans="1:10" outlineLevel="1">
      <c r="A111" s="3">
        <v>6099</v>
      </c>
      <c r="B111" s="1" t="s">
        <v>215</v>
      </c>
      <c r="C111" s="2"/>
      <c r="D111" s="2">
        <f t="shared" si="10"/>
        <v>0</v>
      </c>
      <c r="E111" s="2">
        <f t="shared" si="10"/>
        <v>0</v>
      </c>
      <c r="H111" s="42">
        <f t="shared" si="7"/>
        <v>0</v>
      </c>
    </row>
    <row r="112" spans="1:10" outlineLevel="1">
      <c r="A112" s="3">
        <v>6099</v>
      </c>
      <c r="B112" s="1" t="s">
        <v>216</v>
      </c>
      <c r="C112" s="2"/>
      <c r="D112" s="2">
        <f t="shared" si="10"/>
        <v>0</v>
      </c>
      <c r="E112" s="2">
        <f t="shared" si="10"/>
        <v>0</v>
      </c>
      <c r="H112" s="42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2">
        <f t="shared" si="7"/>
        <v>0</v>
      </c>
    </row>
    <row r="114" spans="1:10">
      <c r="A114" s="204" t="s">
        <v>62</v>
      </c>
      <c r="B114" s="205"/>
      <c r="C114" s="27">
        <f>C115+C152+C177</f>
        <v>652639.78799999994</v>
      </c>
      <c r="D114" s="27">
        <f>D115+D152+D177</f>
        <v>652639.78799999994</v>
      </c>
      <c r="E114" s="27">
        <f>E115+E152+E177</f>
        <v>652639.78799999994</v>
      </c>
      <c r="G114" s="40" t="s">
        <v>62</v>
      </c>
      <c r="H114" s="42">
        <f t="shared" si="7"/>
        <v>652639.78799999994</v>
      </c>
      <c r="I114" s="43"/>
      <c r="J114" s="41" t="b">
        <f>AND(H114=I114)</f>
        <v>0</v>
      </c>
    </row>
    <row r="115" spans="1:10">
      <c r="A115" s="201" t="s">
        <v>604</v>
      </c>
      <c r="B115" s="202"/>
      <c r="C115" s="24">
        <f>C116+C135</f>
        <v>652639.78799999994</v>
      </c>
      <c r="D115" s="24">
        <f>D116+D135</f>
        <v>652639.78799999994</v>
      </c>
      <c r="E115" s="24">
        <f>E116+E135</f>
        <v>652639.78799999994</v>
      </c>
      <c r="G115" s="40" t="s">
        <v>61</v>
      </c>
      <c r="H115" s="42">
        <f t="shared" si="7"/>
        <v>652639.78799999994</v>
      </c>
      <c r="I115" s="43"/>
      <c r="J115" s="41" t="b">
        <f>AND(H115=I115)</f>
        <v>0</v>
      </c>
    </row>
    <row r="116" spans="1:10" ht="15" customHeight="1">
      <c r="A116" s="198" t="s">
        <v>217</v>
      </c>
      <c r="B116" s="199"/>
      <c r="C116" s="22">
        <f>C117+C120+C123+C126+C129+C132</f>
        <v>332358.973</v>
      </c>
      <c r="D116" s="22">
        <f>D117+D120+D123+D126+D129+D132</f>
        <v>332358.973</v>
      </c>
      <c r="E116" s="22">
        <f>E117+E120+E123+E126+E129+E132</f>
        <v>332358.973</v>
      </c>
      <c r="G116" s="40" t="s">
        <v>607</v>
      </c>
      <c r="H116" s="42">
        <f t="shared" si="7"/>
        <v>332358.973</v>
      </c>
      <c r="I116" s="43"/>
      <c r="J116" s="41" t="b">
        <f>AND(H116=I116)</f>
        <v>0</v>
      </c>
    </row>
    <row r="117" spans="1:10" ht="15" customHeight="1" outlineLevel="1">
      <c r="A117" s="3">
        <v>7001</v>
      </c>
      <c r="B117" s="1" t="s">
        <v>218</v>
      </c>
      <c r="C117" s="2">
        <f>C118+C119</f>
        <v>332358.973</v>
      </c>
      <c r="D117" s="2">
        <f>D118+D119</f>
        <v>332358.973</v>
      </c>
      <c r="E117" s="2">
        <f>E118+E119</f>
        <v>332358.973</v>
      </c>
      <c r="H117" s="42">
        <f t="shared" si="7"/>
        <v>332358.973</v>
      </c>
    </row>
    <row r="118" spans="1:10" ht="15" customHeight="1" outlineLevel="2">
      <c r="A118" s="143"/>
      <c r="B118" s="144" t="s">
        <v>870</v>
      </c>
      <c r="C118" s="145">
        <v>149374.674</v>
      </c>
      <c r="D118" s="145">
        <f>C118</f>
        <v>149374.674</v>
      </c>
      <c r="E118" s="145">
        <f>D118</f>
        <v>149374.674</v>
      </c>
      <c r="H118" s="42">
        <f t="shared" si="7"/>
        <v>149374.674</v>
      </c>
    </row>
    <row r="119" spans="1:10" ht="15" customHeight="1" outlineLevel="2">
      <c r="A119" s="143"/>
      <c r="B119" s="144" t="s">
        <v>871</v>
      </c>
      <c r="C119" s="145">
        <v>182984.299</v>
      </c>
      <c r="D119" s="145">
        <f>C119</f>
        <v>182984.299</v>
      </c>
      <c r="E119" s="145">
        <f>D119</f>
        <v>182984.299</v>
      </c>
      <c r="H119" s="42">
        <f t="shared" si="7"/>
        <v>182984.299</v>
      </c>
    </row>
    <row r="120" spans="1:10" ht="15" customHeight="1" outlineLevel="1">
      <c r="A120" s="3">
        <v>7001</v>
      </c>
      <c r="B120" s="1" t="s">
        <v>219</v>
      </c>
      <c r="C120" s="2">
        <f>C121+C122</f>
        <v>0</v>
      </c>
      <c r="D120" s="2">
        <f>D121+D122</f>
        <v>0</v>
      </c>
      <c r="E120" s="2">
        <f>E121+E122</f>
        <v>0</v>
      </c>
      <c r="H120" s="42">
        <f t="shared" si="7"/>
        <v>0</v>
      </c>
    </row>
    <row r="121" spans="1:10" ht="15" customHeight="1" outlineLevel="2">
      <c r="A121" s="143"/>
      <c r="B121" s="144" t="s">
        <v>870</v>
      </c>
      <c r="C121" s="145"/>
      <c r="D121" s="145">
        <f>C121</f>
        <v>0</v>
      </c>
      <c r="E121" s="145">
        <f>D121</f>
        <v>0</v>
      </c>
      <c r="H121" s="42">
        <f t="shared" si="7"/>
        <v>0</v>
      </c>
    </row>
    <row r="122" spans="1:10" ht="15" customHeight="1" outlineLevel="2">
      <c r="A122" s="143"/>
      <c r="B122" s="144" t="s">
        <v>871</v>
      </c>
      <c r="C122" s="145"/>
      <c r="D122" s="145">
        <f>C122</f>
        <v>0</v>
      </c>
      <c r="E122" s="145">
        <f>D122</f>
        <v>0</v>
      </c>
      <c r="H122" s="42">
        <f t="shared" si="7"/>
        <v>0</v>
      </c>
    </row>
    <row r="123" spans="1:10" ht="15" customHeight="1" outlineLevel="1">
      <c r="A123" s="3">
        <v>7001</v>
      </c>
      <c r="B123" s="1" t="s">
        <v>220</v>
      </c>
      <c r="C123" s="2">
        <f>C124+C125</f>
        <v>0</v>
      </c>
      <c r="D123" s="2">
        <f>D124+D125</f>
        <v>0</v>
      </c>
      <c r="E123" s="2">
        <f>E124+E125</f>
        <v>0</v>
      </c>
      <c r="H123" s="42">
        <f t="shared" si="7"/>
        <v>0</v>
      </c>
    </row>
    <row r="124" spans="1:10" ht="15" customHeight="1" outlineLevel="2">
      <c r="A124" s="143"/>
      <c r="B124" s="144" t="s">
        <v>870</v>
      </c>
      <c r="C124" s="145"/>
      <c r="D124" s="145">
        <f>C124</f>
        <v>0</v>
      </c>
      <c r="E124" s="145">
        <f>D124</f>
        <v>0</v>
      </c>
      <c r="H124" s="42">
        <f t="shared" si="7"/>
        <v>0</v>
      </c>
    </row>
    <row r="125" spans="1:10" ht="15" customHeight="1" outlineLevel="2">
      <c r="A125" s="143"/>
      <c r="B125" s="144" t="s">
        <v>871</v>
      </c>
      <c r="C125" s="145"/>
      <c r="D125" s="145">
        <f>C125</f>
        <v>0</v>
      </c>
      <c r="E125" s="145">
        <f>D125</f>
        <v>0</v>
      </c>
      <c r="H125" s="42">
        <f t="shared" si="7"/>
        <v>0</v>
      </c>
    </row>
    <row r="126" spans="1:10" ht="15" customHeight="1" outlineLevel="1">
      <c r="A126" s="3">
        <v>7001</v>
      </c>
      <c r="B126" s="1" t="s">
        <v>221</v>
      </c>
      <c r="C126" s="2">
        <f>C127+C128</f>
        <v>0</v>
      </c>
      <c r="D126" s="2">
        <f>D127+D128</f>
        <v>0</v>
      </c>
      <c r="E126" s="2">
        <f>E127+E128</f>
        <v>0</v>
      </c>
      <c r="H126" s="42">
        <f t="shared" si="7"/>
        <v>0</v>
      </c>
    </row>
    <row r="127" spans="1:10" ht="15" customHeight="1" outlineLevel="2">
      <c r="A127" s="143"/>
      <c r="B127" s="144" t="s">
        <v>870</v>
      </c>
      <c r="C127" s="145"/>
      <c r="D127" s="145">
        <f>C127</f>
        <v>0</v>
      </c>
      <c r="E127" s="145">
        <f>D127</f>
        <v>0</v>
      </c>
      <c r="H127" s="42">
        <f t="shared" si="7"/>
        <v>0</v>
      </c>
    </row>
    <row r="128" spans="1:10" ht="15" customHeight="1" outlineLevel="2">
      <c r="A128" s="143"/>
      <c r="B128" s="144" t="s">
        <v>871</v>
      </c>
      <c r="C128" s="145"/>
      <c r="D128" s="145">
        <f>C128</f>
        <v>0</v>
      </c>
      <c r="E128" s="145">
        <f>D128</f>
        <v>0</v>
      </c>
      <c r="H128" s="42">
        <f t="shared" si="7"/>
        <v>0</v>
      </c>
    </row>
    <row r="129" spans="1:10" ht="15" customHeight="1" outlineLevel="1">
      <c r="A129" s="3">
        <v>7002</v>
      </c>
      <c r="B129" s="1" t="s">
        <v>222</v>
      </c>
      <c r="C129" s="2">
        <f>C130+C131</f>
        <v>0</v>
      </c>
      <c r="D129" s="2">
        <f>D130+D131</f>
        <v>0</v>
      </c>
      <c r="E129" s="2">
        <f>E130+E131</f>
        <v>0</v>
      </c>
      <c r="H129" s="42">
        <f t="shared" si="7"/>
        <v>0</v>
      </c>
    </row>
    <row r="130" spans="1:10" ht="15" customHeight="1" outlineLevel="2">
      <c r="A130" s="143"/>
      <c r="B130" s="144" t="s">
        <v>870</v>
      </c>
      <c r="C130" s="145"/>
      <c r="D130" s="145">
        <f>C130</f>
        <v>0</v>
      </c>
      <c r="E130" s="145">
        <f>D130</f>
        <v>0</v>
      </c>
      <c r="H130" s="42">
        <f t="shared" si="7"/>
        <v>0</v>
      </c>
    </row>
    <row r="131" spans="1:10" ht="15" customHeight="1" outlineLevel="2">
      <c r="A131" s="143"/>
      <c r="B131" s="144" t="s">
        <v>871</v>
      </c>
      <c r="C131" s="145"/>
      <c r="D131" s="145">
        <f>C131</f>
        <v>0</v>
      </c>
      <c r="E131" s="145">
        <f>D131</f>
        <v>0</v>
      </c>
      <c r="H131" s="42">
        <f t="shared" ref="H131:H178" si="11">C131</f>
        <v>0</v>
      </c>
    </row>
    <row r="132" spans="1:10" ht="15" customHeight="1" outlineLevel="1">
      <c r="A132" s="3">
        <v>7002</v>
      </c>
      <c r="B132" s="1" t="s">
        <v>223</v>
      </c>
      <c r="C132" s="2">
        <f>C133+C134</f>
        <v>0</v>
      </c>
      <c r="D132" s="2">
        <f>D133+D134</f>
        <v>0</v>
      </c>
      <c r="E132" s="2">
        <f>E133+E134</f>
        <v>0</v>
      </c>
      <c r="H132" s="42">
        <f t="shared" si="11"/>
        <v>0</v>
      </c>
    </row>
    <row r="133" spans="1:10" ht="15" customHeight="1" outlineLevel="2">
      <c r="A133" s="143"/>
      <c r="B133" s="144" t="s">
        <v>870</v>
      </c>
      <c r="C133" s="145"/>
      <c r="D133" s="145">
        <f>C133</f>
        <v>0</v>
      </c>
      <c r="E133" s="145">
        <f>D133</f>
        <v>0</v>
      </c>
      <c r="H133" s="42">
        <f t="shared" si="11"/>
        <v>0</v>
      </c>
    </row>
    <row r="134" spans="1:10" ht="15" customHeight="1" outlineLevel="2">
      <c r="A134" s="143"/>
      <c r="B134" s="144" t="s">
        <v>871</v>
      </c>
      <c r="C134" s="145"/>
      <c r="D134" s="145">
        <f>C134</f>
        <v>0</v>
      </c>
      <c r="E134" s="145">
        <f>D134</f>
        <v>0</v>
      </c>
      <c r="H134" s="42">
        <f t="shared" si="11"/>
        <v>0</v>
      </c>
    </row>
    <row r="135" spans="1:10">
      <c r="A135" s="198" t="s">
        <v>224</v>
      </c>
      <c r="B135" s="199"/>
      <c r="C135" s="22">
        <f>C136+C140+C143+C146+C149</f>
        <v>320280.815</v>
      </c>
      <c r="D135" s="22">
        <f>D136+D140+D143+D146+D149</f>
        <v>320280.815</v>
      </c>
      <c r="E135" s="22">
        <f>E136+E140+E143+E146+E149</f>
        <v>320280.815</v>
      </c>
      <c r="G135" s="40" t="s">
        <v>608</v>
      </c>
      <c r="H135" s="42">
        <f t="shared" si="11"/>
        <v>320280.815</v>
      </c>
      <c r="I135" s="43"/>
      <c r="J135" s="41" t="b">
        <f>AND(H135=I135)</f>
        <v>0</v>
      </c>
    </row>
    <row r="136" spans="1:10" ht="15" customHeight="1" outlineLevel="1">
      <c r="A136" s="3">
        <v>8001</v>
      </c>
      <c r="B136" s="1" t="s">
        <v>225</v>
      </c>
      <c r="C136" s="2">
        <f>C137+C138+C139</f>
        <v>221461.96299999999</v>
      </c>
      <c r="D136" s="2">
        <f>D137+D138+D139</f>
        <v>221461.96299999999</v>
      </c>
      <c r="E136" s="2">
        <f>E137+E138+E139</f>
        <v>221461.96299999999</v>
      </c>
      <c r="H136" s="42">
        <f t="shared" si="11"/>
        <v>221461.96299999999</v>
      </c>
    </row>
    <row r="137" spans="1:10" ht="15" customHeight="1" outlineLevel="2">
      <c r="A137" s="143"/>
      <c r="B137" s="144" t="s">
        <v>870</v>
      </c>
      <c r="C137" s="145">
        <v>22711.767</v>
      </c>
      <c r="D137" s="145">
        <f t="shared" ref="D137:E139" si="12">C137</f>
        <v>22711.767</v>
      </c>
      <c r="E137" s="145">
        <f t="shared" si="12"/>
        <v>22711.767</v>
      </c>
      <c r="H137" s="42">
        <f t="shared" si="11"/>
        <v>22711.767</v>
      </c>
    </row>
    <row r="138" spans="1:10" ht="15" customHeight="1" outlineLevel="2">
      <c r="A138" s="143"/>
      <c r="B138" s="144" t="s">
        <v>872</v>
      </c>
      <c r="C138" s="145">
        <v>166207.61199999999</v>
      </c>
      <c r="D138" s="145">
        <f t="shared" si="12"/>
        <v>166207.61199999999</v>
      </c>
      <c r="E138" s="145">
        <f t="shared" si="12"/>
        <v>166207.61199999999</v>
      </c>
      <c r="H138" s="42">
        <f t="shared" si="11"/>
        <v>166207.61199999999</v>
      </c>
    </row>
    <row r="139" spans="1:10" ht="15" customHeight="1" outlineLevel="2">
      <c r="A139" s="143"/>
      <c r="B139" s="144" t="s">
        <v>873</v>
      </c>
      <c r="C139" s="145">
        <v>32542.583999999999</v>
      </c>
      <c r="D139" s="145">
        <f t="shared" si="12"/>
        <v>32542.583999999999</v>
      </c>
      <c r="E139" s="145">
        <f t="shared" si="12"/>
        <v>32542.583999999999</v>
      </c>
      <c r="H139" s="42">
        <f t="shared" si="11"/>
        <v>32542.583999999999</v>
      </c>
    </row>
    <row r="140" spans="1:10" ht="15" customHeight="1" outlineLevel="1">
      <c r="A140" s="3">
        <v>8002</v>
      </c>
      <c r="B140" s="1" t="s">
        <v>226</v>
      </c>
      <c r="C140" s="2">
        <f>C141+C142</f>
        <v>0</v>
      </c>
      <c r="D140" s="2">
        <f>D141+D142</f>
        <v>0</v>
      </c>
      <c r="E140" s="2">
        <f>E141+E142</f>
        <v>0</v>
      </c>
      <c r="H140" s="42">
        <f t="shared" si="11"/>
        <v>0</v>
      </c>
    </row>
    <row r="141" spans="1:10" ht="15" customHeight="1" outlineLevel="2">
      <c r="A141" s="143"/>
      <c r="B141" s="144" t="s">
        <v>870</v>
      </c>
      <c r="C141" s="145"/>
      <c r="D141" s="145">
        <f>C141</f>
        <v>0</v>
      </c>
      <c r="E141" s="145">
        <f>D141</f>
        <v>0</v>
      </c>
      <c r="H141" s="42">
        <f t="shared" si="11"/>
        <v>0</v>
      </c>
    </row>
    <row r="142" spans="1:10" ht="15" customHeight="1" outlineLevel="2">
      <c r="A142" s="143"/>
      <c r="B142" s="144" t="s">
        <v>871</v>
      </c>
      <c r="C142" s="145"/>
      <c r="D142" s="145">
        <f>C142</f>
        <v>0</v>
      </c>
      <c r="E142" s="145">
        <f>D142</f>
        <v>0</v>
      </c>
      <c r="H142" s="42">
        <f t="shared" si="11"/>
        <v>0</v>
      </c>
    </row>
    <row r="143" spans="1:10" ht="15" customHeight="1" outlineLevel="1">
      <c r="A143" s="3">
        <v>8003</v>
      </c>
      <c r="B143" s="1" t="s">
        <v>227</v>
      </c>
      <c r="C143" s="2">
        <f>C144+C145</f>
        <v>0</v>
      </c>
      <c r="D143" s="2">
        <f>D144+D145</f>
        <v>0</v>
      </c>
      <c r="E143" s="2">
        <f>E144+E145</f>
        <v>0</v>
      </c>
      <c r="H143" s="42">
        <f t="shared" si="11"/>
        <v>0</v>
      </c>
    </row>
    <row r="144" spans="1:10" ht="15" customHeight="1" outlineLevel="2">
      <c r="A144" s="143"/>
      <c r="B144" s="144" t="s">
        <v>870</v>
      </c>
      <c r="C144" s="145"/>
      <c r="D144" s="145">
        <f>C144</f>
        <v>0</v>
      </c>
      <c r="E144" s="145">
        <f>D144</f>
        <v>0</v>
      </c>
      <c r="H144" s="42">
        <f t="shared" si="11"/>
        <v>0</v>
      </c>
    </row>
    <row r="145" spans="1:10" ht="15" customHeight="1" outlineLevel="2">
      <c r="A145" s="143"/>
      <c r="B145" s="144" t="s">
        <v>871</v>
      </c>
      <c r="C145" s="145"/>
      <c r="D145" s="145">
        <f>C145</f>
        <v>0</v>
      </c>
      <c r="E145" s="145">
        <f>D145</f>
        <v>0</v>
      </c>
      <c r="H145" s="42">
        <f t="shared" si="11"/>
        <v>0</v>
      </c>
    </row>
    <row r="146" spans="1:10" ht="15" customHeight="1" outlineLevel="1">
      <c r="A146" s="3">
        <v>8004</v>
      </c>
      <c r="B146" s="1" t="s">
        <v>228</v>
      </c>
      <c r="C146" s="2">
        <f>C147+C148</f>
        <v>0</v>
      </c>
      <c r="D146" s="2">
        <f>D147+D148</f>
        <v>0</v>
      </c>
      <c r="E146" s="2">
        <f>E147+E148</f>
        <v>0</v>
      </c>
      <c r="H146" s="42">
        <f t="shared" si="11"/>
        <v>0</v>
      </c>
    </row>
    <row r="147" spans="1:10" ht="15" customHeight="1" outlineLevel="2">
      <c r="A147" s="143"/>
      <c r="B147" s="144" t="s">
        <v>870</v>
      </c>
      <c r="C147" s="145"/>
      <c r="D147" s="145">
        <f>C147</f>
        <v>0</v>
      </c>
      <c r="E147" s="145">
        <f>D147</f>
        <v>0</v>
      </c>
      <c r="H147" s="42">
        <f t="shared" si="11"/>
        <v>0</v>
      </c>
    </row>
    <row r="148" spans="1:10" ht="15" customHeight="1" outlineLevel="2">
      <c r="A148" s="143"/>
      <c r="B148" s="144" t="s">
        <v>871</v>
      </c>
      <c r="C148" s="145"/>
      <c r="D148" s="145">
        <f>C148</f>
        <v>0</v>
      </c>
      <c r="E148" s="145">
        <f>D148</f>
        <v>0</v>
      </c>
      <c r="H148" s="42">
        <f t="shared" si="11"/>
        <v>0</v>
      </c>
    </row>
    <row r="149" spans="1:10" ht="15" customHeight="1" outlineLevel="1">
      <c r="A149" s="3">
        <v>8005</v>
      </c>
      <c r="B149" s="1" t="s">
        <v>229</v>
      </c>
      <c r="C149" s="2">
        <f>C150+C151</f>
        <v>98818.851999999999</v>
      </c>
      <c r="D149" s="2">
        <f>D150+D151</f>
        <v>98818.851999999999</v>
      </c>
      <c r="E149" s="2">
        <f>E150+E151</f>
        <v>98818.851999999999</v>
      </c>
      <c r="H149" s="42">
        <f t="shared" si="11"/>
        <v>98818.851999999999</v>
      </c>
    </row>
    <row r="150" spans="1:10" ht="15" customHeight="1" outlineLevel="2">
      <c r="A150" s="143"/>
      <c r="B150" s="144" t="s">
        <v>870</v>
      </c>
      <c r="C150" s="145">
        <v>98818.851999999999</v>
      </c>
      <c r="D150" s="145">
        <f>C150</f>
        <v>98818.851999999999</v>
      </c>
      <c r="E150" s="145">
        <f>D150</f>
        <v>98818.851999999999</v>
      </c>
      <c r="H150" s="42">
        <f t="shared" si="11"/>
        <v>98818.851999999999</v>
      </c>
    </row>
    <row r="151" spans="1:10" ht="15" customHeight="1" outlineLevel="2">
      <c r="A151" s="143"/>
      <c r="B151" s="144" t="s">
        <v>871</v>
      </c>
      <c r="C151" s="145"/>
      <c r="D151" s="145">
        <f>C151</f>
        <v>0</v>
      </c>
      <c r="E151" s="145">
        <f>D151</f>
        <v>0</v>
      </c>
      <c r="H151" s="42">
        <f t="shared" si="11"/>
        <v>0</v>
      </c>
    </row>
    <row r="152" spans="1:10">
      <c r="A152" s="201" t="s">
        <v>605</v>
      </c>
      <c r="B152" s="202"/>
      <c r="C152" s="24">
        <f>C153+C163+C170</f>
        <v>0</v>
      </c>
      <c r="D152" s="24">
        <f>D153+D163+D170</f>
        <v>0</v>
      </c>
      <c r="E152" s="24">
        <f>E153+E163+E170</f>
        <v>0</v>
      </c>
      <c r="G152" s="40" t="s">
        <v>66</v>
      </c>
      <c r="H152" s="42">
        <f t="shared" si="11"/>
        <v>0</v>
      </c>
      <c r="I152" s="43"/>
      <c r="J152" s="41" t="b">
        <f>AND(H152=I152)</f>
        <v>1</v>
      </c>
    </row>
    <row r="153" spans="1:10">
      <c r="A153" s="198" t="s">
        <v>230</v>
      </c>
      <c r="B153" s="199"/>
      <c r="C153" s="22">
        <f>C154+C157+C160</f>
        <v>0</v>
      </c>
      <c r="D153" s="22">
        <f>D154+D157+D160</f>
        <v>0</v>
      </c>
      <c r="E153" s="22">
        <f>E154+E157+E160</f>
        <v>0</v>
      </c>
      <c r="G153" s="40" t="s">
        <v>609</v>
      </c>
      <c r="H153" s="42">
        <f t="shared" si="11"/>
        <v>0</v>
      </c>
      <c r="I153" s="43"/>
      <c r="J153" s="41" t="b">
        <f>AND(H153=I153)</f>
        <v>1</v>
      </c>
    </row>
    <row r="154" spans="1:10" ht="15" customHeight="1" outlineLevel="1">
      <c r="A154" s="3">
        <v>9001</v>
      </c>
      <c r="B154" s="1" t="s">
        <v>231</v>
      </c>
      <c r="C154" s="2">
        <f>C155+C156</f>
        <v>0</v>
      </c>
      <c r="D154" s="2">
        <f>D155+D156</f>
        <v>0</v>
      </c>
      <c r="E154" s="2">
        <f>E155+E156</f>
        <v>0</v>
      </c>
      <c r="H154" s="42">
        <f t="shared" si="11"/>
        <v>0</v>
      </c>
    </row>
    <row r="155" spans="1:10" ht="15" customHeight="1" outlineLevel="2">
      <c r="A155" s="143"/>
      <c r="B155" s="144" t="s">
        <v>870</v>
      </c>
      <c r="C155" s="145"/>
      <c r="D155" s="145">
        <f>C155</f>
        <v>0</v>
      </c>
      <c r="E155" s="145">
        <f>D155</f>
        <v>0</v>
      </c>
      <c r="H155" s="42">
        <f t="shared" si="11"/>
        <v>0</v>
      </c>
    </row>
    <row r="156" spans="1:10" ht="15" customHeight="1" outlineLevel="2">
      <c r="A156" s="143"/>
      <c r="B156" s="144" t="s">
        <v>871</v>
      </c>
      <c r="C156" s="145"/>
      <c r="D156" s="145">
        <f>C156</f>
        <v>0</v>
      </c>
      <c r="E156" s="145">
        <f>D156</f>
        <v>0</v>
      </c>
      <c r="H156" s="42">
        <f t="shared" si="11"/>
        <v>0</v>
      </c>
    </row>
    <row r="157" spans="1:10" ht="15" customHeight="1" outlineLevel="1">
      <c r="A157" s="3">
        <v>9002</v>
      </c>
      <c r="B157" s="1" t="s">
        <v>232</v>
      </c>
      <c r="C157" s="2">
        <f>C158+C159</f>
        <v>0</v>
      </c>
      <c r="D157" s="2">
        <f>D158+D159</f>
        <v>0</v>
      </c>
      <c r="E157" s="2">
        <f>E158+E159</f>
        <v>0</v>
      </c>
      <c r="H157" s="42">
        <f t="shared" si="11"/>
        <v>0</v>
      </c>
    </row>
    <row r="158" spans="1:10" ht="15" customHeight="1" outlineLevel="2">
      <c r="A158" s="143"/>
      <c r="B158" s="144" t="s">
        <v>870</v>
      </c>
      <c r="C158" s="145"/>
      <c r="D158" s="145">
        <f>C158</f>
        <v>0</v>
      </c>
      <c r="E158" s="145">
        <f>D158</f>
        <v>0</v>
      </c>
      <c r="H158" s="42">
        <f t="shared" si="11"/>
        <v>0</v>
      </c>
    </row>
    <row r="159" spans="1:10" ht="15" customHeight="1" outlineLevel="2">
      <c r="A159" s="143"/>
      <c r="B159" s="144" t="s">
        <v>871</v>
      </c>
      <c r="C159" s="145"/>
      <c r="D159" s="145">
        <f>C159</f>
        <v>0</v>
      </c>
      <c r="E159" s="145">
        <f>D159</f>
        <v>0</v>
      </c>
      <c r="H159" s="42">
        <f t="shared" si="11"/>
        <v>0</v>
      </c>
    </row>
    <row r="160" spans="1:10" ht="15" customHeight="1" outlineLevel="1">
      <c r="A160" s="3">
        <v>9003</v>
      </c>
      <c r="B160" s="1" t="s">
        <v>233</v>
      </c>
      <c r="C160" s="2">
        <f>C161+C162</f>
        <v>0</v>
      </c>
      <c r="D160" s="2">
        <f>D161+D162</f>
        <v>0</v>
      </c>
      <c r="E160" s="2">
        <f>E161+E162</f>
        <v>0</v>
      </c>
      <c r="H160" s="42">
        <f t="shared" si="11"/>
        <v>0</v>
      </c>
    </row>
    <row r="161" spans="1:10" ht="15" customHeight="1" outlineLevel="2">
      <c r="A161" s="143"/>
      <c r="B161" s="144" t="s">
        <v>870</v>
      </c>
      <c r="C161" s="145"/>
      <c r="D161" s="145">
        <f>C161</f>
        <v>0</v>
      </c>
      <c r="E161" s="145">
        <f>D161</f>
        <v>0</v>
      </c>
      <c r="H161" s="42">
        <f t="shared" si="11"/>
        <v>0</v>
      </c>
    </row>
    <row r="162" spans="1:10" ht="15" customHeight="1" outlineLevel="2">
      <c r="A162" s="143"/>
      <c r="B162" s="144" t="s">
        <v>871</v>
      </c>
      <c r="C162" s="145"/>
      <c r="D162" s="145">
        <f>C162</f>
        <v>0</v>
      </c>
      <c r="E162" s="145">
        <f>D162</f>
        <v>0</v>
      </c>
      <c r="H162" s="42">
        <f t="shared" si="11"/>
        <v>0</v>
      </c>
    </row>
    <row r="163" spans="1:10">
      <c r="A163" s="198" t="s">
        <v>234</v>
      </c>
      <c r="B163" s="199"/>
      <c r="C163" s="22">
        <f>C164+C167</f>
        <v>0</v>
      </c>
      <c r="D163" s="22">
        <f>D164+D167</f>
        <v>0</v>
      </c>
      <c r="E163" s="22">
        <f>E164+E167</f>
        <v>0</v>
      </c>
      <c r="G163" s="40" t="s">
        <v>63</v>
      </c>
      <c r="H163" s="42">
        <f t="shared" si="11"/>
        <v>0</v>
      </c>
      <c r="I163" s="43"/>
      <c r="J163" s="41" t="b">
        <f>AND(H163=I163)</f>
        <v>1</v>
      </c>
    </row>
    <row r="164" spans="1:10" ht="15" customHeight="1" outlineLevel="1">
      <c r="A164" s="3">
        <v>10001</v>
      </c>
      <c r="B164" s="1" t="s">
        <v>235</v>
      </c>
      <c r="C164" s="2">
        <f>C165+C166</f>
        <v>0</v>
      </c>
      <c r="D164" s="2">
        <f>D165+D166</f>
        <v>0</v>
      </c>
      <c r="E164" s="2">
        <f>E165+E166</f>
        <v>0</v>
      </c>
      <c r="H164" s="42">
        <f t="shared" si="11"/>
        <v>0</v>
      </c>
    </row>
    <row r="165" spans="1:10" ht="15" customHeight="1" outlineLevel="2">
      <c r="A165" s="143"/>
      <c r="B165" s="144" t="s">
        <v>870</v>
      </c>
      <c r="C165" s="145"/>
      <c r="D165" s="145">
        <f>C165</f>
        <v>0</v>
      </c>
      <c r="E165" s="145">
        <f>D165</f>
        <v>0</v>
      </c>
      <c r="H165" s="42">
        <f t="shared" si="11"/>
        <v>0</v>
      </c>
    </row>
    <row r="166" spans="1:10" ht="15" customHeight="1" outlineLevel="2">
      <c r="A166" s="143"/>
      <c r="B166" s="144" t="s">
        <v>871</v>
      </c>
      <c r="C166" s="145"/>
      <c r="D166" s="145">
        <f>C166</f>
        <v>0</v>
      </c>
      <c r="E166" s="145">
        <f>D166</f>
        <v>0</v>
      </c>
      <c r="H166" s="42">
        <f t="shared" si="11"/>
        <v>0</v>
      </c>
    </row>
    <row r="167" spans="1:10" ht="15" customHeight="1" outlineLevel="1">
      <c r="A167" s="3">
        <v>10002</v>
      </c>
      <c r="B167" s="1" t="s">
        <v>237</v>
      </c>
      <c r="C167" s="2">
        <f>C168+C169</f>
        <v>0</v>
      </c>
      <c r="D167" s="2">
        <f>D168+D169</f>
        <v>0</v>
      </c>
      <c r="E167" s="2">
        <f>E168+E169</f>
        <v>0</v>
      </c>
      <c r="H167" s="42">
        <f t="shared" si="11"/>
        <v>0</v>
      </c>
    </row>
    <row r="168" spans="1:10" ht="15" customHeight="1" outlineLevel="2">
      <c r="A168" s="143"/>
      <c r="B168" s="144" t="s">
        <v>870</v>
      </c>
      <c r="C168" s="145"/>
      <c r="D168" s="145">
        <f>C168</f>
        <v>0</v>
      </c>
      <c r="E168" s="145">
        <f>D168</f>
        <v>0</v>
      </c>
      <c r="H168" s="42">
        <f t="shared" si="11"/>
        <v>0</v>
      </c>
    </row>
    <row r="169" spans="1:10" ht="15" customHeight="1" outlineLevel="2">
      <c r="A169" s="143"/>
      <c r="B169" s="144" t="s">
        <v>871</v>
      </c>
      <c r="C169" s="145"/>
      <c r="D169" s="145">
        <f>C169</f>
        <v>0</v>
      </c>
      <c r="E169" s="145">
        <f>D169</f>
        <v>0</v>
      </c>
      <c r="H169" s="42">
        <f t="shared" si="11"/>
        <v>0</v>
      </c>
    </row>
    <row r="170" spans="1:10">
      <c r="A170" s="198" t="s">
        <v>236</v>
      </c>
      <c r="B170" s="199"/>
      <c r="C170" s="22">
        <f>C171+C174</f>
        <v>0</v>
      </c>
      <c r="D170" s="22">
        <f>D171+D174</f>
        <v>0</v>
      </c>
      <c r="E170" s="22">
        <f>E171+E174</f>
        <v>0</v>
      </c>
      <c r="G170" s="40" t="s">
        <v>610</v>
      </c>
      <c r="H170" s="42">
        <f t="shared" si="11"/>
        <v>0</v>
      </c>
      <c r="I170" s="43"/>
      <c r="J170" s="41" t="b">
        <f>AND(H170=I170)</f>
        <v>1</v>
      </c>
    </row>
    <row r="171" spans="1:10" ht="15" customHeight="1" outlineLevel="1">
      <c r="A171" s="3">
        <v>11001</v>
      </c>
      <c r="B171" s="1" t="s">
        <v>235</v>
      </c>
      <c r="C171" s="2">
        <f>C172+C173</f>
        <v>0</v>
      </c>
      <c r="D171" s="2">
        <f>D172+D173</f>
        <v>0</v>
      </c>
      <c r="E171" s="2">
        <f>E172+E173</f>
        <v>0</v>
      </c>
      <c r="H171" s="42">
        <f t="shared" si="11"/>
        <v>0</v>
      </c>
    </row>
    <row r="172" spans="1:10" ht="15" customHeight="1" outlineLevel="2">
      <c r="A172" s="143"/>
      <c r="B172" s="144" t="s">
        <v>870</v>
      </c>
      <c r="C172" s="145"/>
      <c r="D172" s="145">
        <f>C172</f>
        <v>0</v>
      </c>
      <c r="E172" s="145">
        <f>D172</f>
        <v>0</v>
      </c>
      <c r="H172" s="42">
        <f t="shared" si="11"/>
        <v>0</v>
      </c>
    </row>
    <row r="173" spans="1:10" ht="15" customHeight="1" outlineLevel="2">
      <c r="A173" s="143"/>
      <c r="B173" s="144" t="s">
        <v>871</v>
      </c>
      <c r="C173" s="145"/>
      <c r="D173" s="145">
        <f>C173</f>
        <v>0</v>
      </c>
      <c r="E173" s="145">
        <f>D173</f>
        <v>0</v>
      </c>
      <c r="H173" s="42">
        <f t="shared" si="11"/>
        <v>0</v>
      </c>
    </row>
    <row r="174" spans="1:10" ht="15" customHeight="1" outlineLevel="1">
      <c r="A174" s="3">
        <v>11002</v>
      </c>
      <c r="B174" s="1" t="s">
        <v>237</v>
      </c>
      <c r="C174" s="2">
        <f>C175+C176</f>
        <v>0</v>
      </c>
      <c r="D174" s="2">
        <f>D175+D176</f>
        <v>0</v>
      </c>
      <c r="E174" s="2">
        <f>E175+E176</f>
        <v>0</v>
      </c>
      <c r="H174" s="42">
        <f t="shared" si="11"/>
        <v>0</v>
      </c>
    </row>
    <row r="175" spans="1:10" ht="15" customHeight="1" outlineLevel="2">
      <c r="A175" s="143"/>
      <c r="B175" s="144" t="s">
        <v>870</v>
      </c>
      <c r="C175" s="145"/>
      <c r="D175" s="145">
        <f>C175</f>
        <v>0</v>
      </c>
      <c r="E175" s="145">
        <f>D175</f>
        <v>0</v>
      </c>
      <c r="H175" s="42">
        <f t="shared" si="11"/>
        <v>0</v>
      </c>
    </row>
    <row r="176" spans="1:10" ht="15" customHeight="1" outlineLevel="2">
      <c r="A176" s="143"/>
      <c r="B176" s="144" t="s">
        <v>871</v>
      </c>
      <c r="C176" s="145"/>
      <c r="D176" s="145">
        <f>C176</f>
        <v>0</v>
      </c>
      <c r="E176" s="145">
        <f>D176</f>
        <v>0</v>
      </c>
      <c r="H176" s="42">
        <f t="shared" si="11"/>
        <v>0</v>
      </c>
    </row>
    <row r="177" spans="1:10">
      <c r="A177" s="201" t="s">
        <v>606</v>
      </c>
      <c r="B177" s="202"/>
      <c r="C177" s="28">
        <f>C178</f>
        <v>0</v>
      </c>
      <c r="D177" s="28">
        <f>D178</f>
        <v>0</v>
      </c>
      <c r="E177" s="28">
        <f>E178</f>
        <v>0</v>
      </c>
      <c r="G177" s="40" t="s">
        <v>238</v>
      </c>
      <c r="H177" s="42">
        <f t="shared" si="11"/>
        <v>0</v>
      </c>
      <c r="I177" s="43"/>
      <c r="J177" s="41" t="b">
        <f>AND(H177=I177)</f>
        <v>1</v>
      </c>
    </row>
    <row r="178" spans="1:10">
      <c r="A178" s="198" t="s">
        <v>239</v>
      </c>
      <c r="B178" s="199"/>
      <c r="C178" s="22">
        <f>C179+C184+C188+C197+C200+C203+C215+C222+C228+C235+C238+C243+C250</f>
        <v>0</v>
      </c>
      <c r="D178" s="22">
        <f>D179+D184+D188+D197+D200+D203+D215+D222+D228+D235+D238+D243+D250</f>
        <v>0</v>
      </c>
      <c r="E178" s="22">
        <f>E179+E184+E188+E197+E200+E203+E215+E222+E228+E235+E238+E243+E250</f>
        <v>0</v>
      </c>
      <c r="G178" s="40" t="s">
        <v>611</v>
      </c>
      <c r="H178" s="42">
        <f t="shared" si="11"/>
        <v>0</v>
      </c>
      <c r="I178" s="43"/>
      <c r="J178" s="41" t="b">
        <f>AND(H178=I178)</f>
        <v>1</v>
      </c>
    </row>
    <row r="179" spans="1:10" outlineLevel="1">
      <c r="A179" s="207" t="s">
        <v>874</v>
      </c>
      <c r="B179" s="20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43">
        <v>3</v>
      </c>
      <c r="B180" s="144" t="s">
        <v>875</v>
      </c>
      <c r="C180" s="145">
        <f>C181</f>
        <v>0</v>
      </c>
      <c r="D180" s="145">
        <f>D181</f>
        <v>0</v>
      </c>
      <c r="E180" s="145">
        <f>E181</f>
        <v>0</v>
      </c>
    </row>
    <row r="181" spans="1:10" outlineLevel="2">
      <c r="A181" s="107"/>
      <c r="B181" s="106" t="s">
        <v>870</v>
      </c>
      <c r="C181" s="146"/>
      <c r="D181" s="146">
        <f>C181</f>
        <v>0</v>
      </c>
      <c r="E181" s="146">
        <f>D181</f>
        <v>0</v>
      </c>
    </row>
    <row r="182" spans="1:10" outlineLevel="2">
      <c r="A182" s="143">
        <v>4</v>
      </c>
      <c r="B182" s="144" t="s">
        <v>876</v>
      </c>
      <c r="C182" s="145">
        <f>C183</f>
        <v>0</v>
      </c>
      <c r="D182" s="145">
        <f>D183</f>
        <v>0</v>
      </c>
      <c r="E182" s="145">
        <f>E183</f>
        <v>0</v>
      </c>
    </row>
    <row r="183" spans="1:10" outlineLevel="2">
      <c r="A183" s="107"/>
      <c r="B183" s="106" t="s">
        <v>870</v>
      </c>
      <c r="C183" s="146"/>
      <c r="D183" s="146">
        <f>C183</f>
        <v>0</v>
      </c>
      <c r="E183" s="146">
        <f>D183</f>
        <v>0</v>
      </c>
    </row>
    <row r="184" spans="1:10" outlineLevel="1">
      <c r="A184" s="207" t="s">
        <v>877</v>
      </c>
      <c r="B184" s="20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43">
        <v>2</v>
      </c>
      <c r="B185" s="144" t="s">
        <v>878</v>
      </c>
      <c r="C185" s="145">
        <f>C186+C187</f>
        <v>0</v>
      </c>
      <c r="D185" s="145">
        <f>D186+D187</f>
        <v>0</v>
      </c>
      <c r="E185" s="145">
        <f>E186+E187</f>
        <v>0</v>
      </c>
    </row>
    <row r="186" spans="1:10" outlineLevel="3">
      <c r="A186" s="107"/>
      <c r="B186" s="106" t="s">
        <v>870</v>
      </c>
      <c r="C186" s="146"/>
      <c r="D186" s="146">
        <f>C186</f>
        <v>0</v>
      </c>
      <c r="E186" s="146">
        <f>D186</f>
        <v>0</v>
      </c>
    </row>
    <row r="187" spans="1:10" outlineLevel="3">
      <c r="A187" s="107"/>
      <c r="B187" s="106" t="s">
        <v>879</v>
      </c>
      <c r="C187" s="146"/>
      <c r="D187" s="146">
        <f>C187</f>
        <v>0</v>
      </c>
      <c r="E187" s="146">
        <f>D187</f>
        <v>0</v>
      </c>
    </row>
    <row r="188" spans="1:10" outlineLevel="1">
      <c r="A188" s="207" t="s">
        <v>880</v>
      </c>
      <c r="B188" s="20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43">
        <v>1</v>
      </c>
      <c r="B189" s="144" t="s">
        <v>881</v>
      </c>
      <c r="C189" s="145">
        <f>C190+C191+C192</f>
        <v>0</v>
      </c>
      <c r="D189" s="145">
        <f>D190+D191+D192</f>
        <v>0</v>
      </c>
      <c r="E189" s="145">
        <f>E190+E191+E192</f>
        <v>0</v>
      </c>
    </row>
    <row r="190" spans="1:10" outlineLevel="3">
      <c r="A190" s="107"/>
      <c r="B190" s="106" t="s">
        <v>870</v>
      </c>
      <c r="C190" s="146">
        <v>0</v>
      </c>
      <c r="D190" s="146">
        <f t="shared" ref="D190:E192" si="13">C190</f>
        <v>0</v>
      </c>
      <c r="E190" s="146">
        <f t="shared" si="13"/>
        <v>0</v>
      </c>
    </row>
    <row r="191" spans="1:10" outlineLevel="3">
      <c r="A191" s="107"/>
      <c r="B191" s="106" t="s">
        <v>882</v>
      </c>
      <c r="C191" s="146">
        <v>0</v>
      </c>
      <c r="D191" s="146">
        <f t="shared" si="13"/>
        <v>0</v>
      </c>
      <c r="E191" s="146">
        <f t="shared" si="13"/>
        <v>0</v>
      </c>
    </row>
    <row r="192" spans="1:10" outlineLevel="3">
      <c r="A192" s="107"/>
      <c r="B192" s="106" t="s">
        <v>883</v>
      </c>
      <c r="C192" s="146">
        <v>0</v>
      </c>
      <c r="D192" s="146">
        <f t="shared" si="13"/>
        <v>0</v>
      </c>
      <c r="E192" s="146">
        <f t="shared" si="13"/>
        <v>0</v>
      </c>
    </row>
    <row r="193" spans="1:5" outlineLevel="2">
      <c r="A193" s="143">
        <v>3</v>
      </c>
      <c r="B193" s="144" t="s">
        <v>875</v>
      </c>
      <c r="C193" s="145">
        <f>C194</f>
        <v>0</v>
      </c>
      <c r="D193" s="145">
        <f>D194</f>
        <v>0</v>
      </c>
      <c r="E193" s="145">
        <f>E194</f>
        <v>0</v>
      </c>
    </row>
    <row r="194" spans="1:5" outlineLevel="3">
      <c r="A194" s="107"/>
      <c r="B194" s="106" t="s">
        <v>870</v>
      </c>
      <c r="C194" s="146">
        <v>0</v>
      </c>
      <c r="D194" s="146">
        <f>C194</f>
        <v>0</v>
      </c>
      <c r="E194" s="146">
        <f>D194</f>
        <v>0</v>
      </c>
    </row>
    <row r="195" spans="1:5" outlineLevel="2">
      <c r="A195" s="143">
        <v>4</v>
      </c>
      <c r="B195" s="144" t="s">
        <v>876</v>
      </c>
      <c r="C195" s="145">
        <f>C196</f>
        <v>0</v>
      </c>
      <c r="D195" s="145">
        <f>D196</f>
        <v>0</v>
      </c>
      <c r="E195" s="145">
        <f>E196</f>
        <v>0</v>
      </c>
    </row>
    <row r="196" spans="1:5" outlineLevel="3">
      <c r="A196" s="107"/>
      <c r="B196" s="106" t="s">
        <v>870</v>
      </c>
      <c r="C196" s="146">
        <v>0</v>
      </c>
      <c r="D196" s="146">
        <f>C196</f>
        <v>0</v>
      </c>
      <c r="E196" s="146">
        <f>D196</f>
        <v>0</v>
      </c>
    </row>
    <row r="197" spans="1:5" outlineLevel="1">
      <c r="A197" s="207" t="s">
        <v>884</v>
      </c>
      <c r="B197" s="20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43">
        <v>4</v>
      </c>
      <c r="B198" s="144" t="s">
        <v>876</v>
      </c>
      <c r="C198" s="145">
        <f t="shared" si="14"/>
        <v>0</v>
      </c>
      <c r="D198" s="145">
        <f t="shared" si="14"/>
        <v>0</v>
      </c>
      <c r="E198" s="145">
        <f t="shared" si="14"/>
        <v>0</v>
      </c>
    </row>
    <row r="199" spans="1:5" outlineLevel="3">
      <c r="A199" s="107"/>
      <c r="B199" s="106" t="s">
        <v>870</v>
      </c>
      <c r="C199" s="146">
        <v>0</v>
      </c>
      <c r="D199" s="146">
        <f>C199</f>
        <v>0</v>
      </c>
      <c r="E199" s="146">
        <f>D199</f>
        <v>0</v>
      </c>
    </row>
    <row r="200" spans="1:5" outlineLevel="1">
      <c r="A200" s="207" t="s">
        <v>885</v>
      </c>
      <c r="B200" s="20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43">
        <v>3</v>
      </c>
      <c r="B201" s="144" t="s">
        <v>875</v>
      </c>
      <c r="C201" s="145">
        <f>C202</f>
        <v>0</v>
      </c>
      <c r="D201" s="145">
        <f>D202</f>
        <v>0</v>
      </c>
      <c r="E201" s="145">
        <f>E202</f>
        <v>0</v>
      </c>
    </row>
    <row r="202" spans="1:5" outlineLevel="3">
      <c r="A202" s="107"/>
      <c r="B202" s="106" t="s">
        <v>870</v>
      </c>
      <c r="C202" s="146">
        <v>0</v>
      </c>
      <c r="D202" s="146">
        <f>C202</f>
        <v>0</v>
      </c>
      <c r="E202" s="146">
        <f>D202</f>
        <v>0</v>
      </c>
    </row>
    <row r="203" spans="1:5" outlineLevel="1">
      <c r="A203" s="207" t="s">
        <v>886</v>
      </c>
      <c r="B203" s="20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43">
        <v>1</v>
      </c>
      <c r="B204" s="144" t="s">
        <v>881</v>
      </c>
      <c r="C204" s="145">
        <f>C205+C206</f>
        <v>0</v>
      </c>
      <c r="D204" s="145">
        <f>D205+D206</f>
        <v>0</v>
      </c>
      <c r="E204" s="145">
        <f>E205+E206</f>
        <v>0</v>
      </c>
    </row>
    <row r="205" spans="1:5" outlineLevel="3">
      <c r="A205" s="107"/>
      <c r="B205" s="106" t="s">
        <v>870</v>
      </c>
      <c r="C205" s="146">
        <v>0</v>
      </c>
      <c r="D205" s="146">
        <f>C205</f>
        <v>0</v>
      </c>
      <c r="E205" s="146">
        <f>D205</f>
        <v>0</v>
      </c>
    </row>
    <row r="206" spans="1:5" outlineLevel="3">
      <c r="A206" s="107"/>
      <c r="B206" s="106" t="s">
        <v>887</v>
      </c>
      <c r="C206" s="146">
        <v>0</v>
      </c>
      <c r="D206" s="146">
        <f>C206</f>
        <v>0</v>
      </c>
      <c r="E206" s="146">
        <f>D206</f>
        <v>0</v>
      </c>
    </row>
    <row r="207" spans="1:5" outlineLevel="2">
      <c r="A207" s="143">
        <v>2</v>
      </c>
      <c r="B207" s="144" t="s">
        <v>878</v>
      </c>
      <c r="C207" s="145">
        <f>C209+C208+C210</f>
        <v>0</v>
      </c>
      <c r="D207" s="145">
        <f>D209+D208+D210</f>
        <v>0</v>
      </c>
      <c r="E207" s="145">
        <f>E209+E208+E210</f>
        <v>0</v>
      </c>
    </row>
    <row r="208" spans="1:5" outlineLevel="3">
      <c r="A208" s="107"/>
      <c r="B208" s="106" t="s">
        <v>870</v>
      </c>
      <c r="C208" s="146">
        <v>0</v>
      </c>
      <c r="D208" s="146">
        <f t="shared" ref="D208:E210" si="15">C208</f>
        <v>0</v>
      </c>
      <c r="E208" s="146">
        <f t="shared" si="15"/>
        <v>0</v>
      </c>
    </row>
    <row r="209" spans="1:5" outlineLevel="3">
      <c r="A209" s="107"/>
      <c r="B209" s="106" t="s">
        <v>888</v>
      </c>
      <c r="C209" s="146"/>
      <c r="D209" s="146">
        <f t="shared" si="15"/>
        <v>0</v>
      </c>
      <c r="E209" s="146">
        <f t="shared" si="15"/>
        <v>0</v>
      </c>
    </row>
    <row r="210" spans="1:5" outlineLevel="3">
      <c r="A210" s="107"/>
      <c r="B210" s="106" t="s">
        <v>870</v>
      </c>
      <c r="C210" s="146">
        <v>0</v>
      </c>
      <c r="D210" s="146">
        <f t="shared" si="15"/>
        <v>0</v>
      </c>
      <c r="E210" s="146">
        <f t="shared" si="15"/>
        <v>0</v>
      </c>
    </row>
    <row r="211" spans="1:5" outlineLevel="2">
      <c r="A211" s="143">
        <v>3</v>
      </c>
      <c r="B211" s="144" t="s">
        <v>875</v>
      </c>
      <c r="C211" s="145">
        <f>C212</f>
        <v>0</v>
      </c>
      <c r="D211" s="145">
        <f>D212</f>
        <v>0</v>
      </c>
      <c r="E211" s="145">
        <f>E212</f>
        <v>0</v>
      </c>
    </row>
    <row r="212" spans="1:5" outlineLevel="3">
      <c r="A212" s="107"/>
      <c r="B212" s="106" t="s">
        <v>870</v>
      </c>
      <c r="C212" s="146">
        <v>0</v>
      </c>
      <c r="D212" s="146">
        <f>C212</f>
        <v>0</v>
      </c>
      <c r="E212" s="146">
        <f>D212</f>
        <v>0</v>
      </c>
    </row>
    <row r="213" spans="1:5" outlineLevel="2">
      <c r="A213" s="143">
        <v>4</v>
      </c>
      <c r="B213" s="144" t="s">
        <v>876</v>
      </c>
      <c r="C213" s="145">
        <f>C214</f>
        <v>0</v>
      </c>
      <c r="D213" s="145">
        <f>D214</f>
        <v>0</v>
      </c>
      <c r="E213" s="145">
        <f>E214</f>
        <v>0</v>
      </c>
    </row>
    <row r="214" spans="1:5" outlineLevel="3">
      <c r="A214" s="107"/>
      <c r="B214" s="106" t="s">
        <v>870</v>
      </c>
      <c r="C214" s="146">
        <v>0</v>
      </c>
      <c r="D214" s="146">
        <f>C214</f>
        <v>0</v>
      </c>
      <c r="E214" s="146">
        <f>D214</f>
        <v>0</v>
      </c>
    </row>
    <row r="215" spans="1:5" outlineLevel="1">
      <c r="A215" s="207" t="s">
        <v>889</v>
      </c>
      <c r="B215" s="20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43">
        <v>2</v>
      </c>
      <c r="B216" s="144" t="s">
        <v>878</v>
      </c>
      <c r="C216" s="145">
        <f>C219+C218+C217</f>
        <v>0</v>
      </c>
      <c r="D216" s="145">
        <f>D219+D218+D217</f>
        <v>0</v>
      </c>
      <c r="E216" s="145">
        <f>E219+E218+E217</f>
        <v>0</v>
      </c>
    </row>
    <row r="217" spans="1:5" outlineLevel="3">
      <c r="A217" s="107"/>
      <c r="B217" s="106" t="s">
        <v>870</v>
      </c>
      <c r="C217" s="146">
        <v>0</v>
      </c>
      <c r="D217" s="146">
        <f t="shared" ref="D217:E219" si="16">C217</f>
        <v>0</v>
      </c>
      <c r="E217" s="146">
        <f t="shared" si="16"/>
        <v>0</v>
      </c>
    </row>
    <row r="218" spans="1:5" s="150" customFormat="1" outlineLevel="3">
      <c r="A218" s="147"/>
      <c r="B218" s="148" t="s">
        <v>890</v>
      </c>
      <c r="C218" s="149"/>
      <c r="D218" s="149">
        <f t="shared" si="16"/>
        <v>0</v>
      </c>
      <c r="E218" s="149">
        <f t="shared" si="16"/>
        <v>0</v>
      </c>
    </row>
    <row r="219" spans="1:5" s="150" customFormat="1" outlineLevel="3">
      <c r="A219" s="147"/>
      <c r="B219" s="148" t="s">
        <v>891</v>
      </c>
      <c r="C219" s="149"/>
      <c r="D219" s="149">
        <f t="shared" si="16"/>
        <v>0</v>
      </c>
      <c r="E219" s="149">
        <f t="shared" si="16"/>
        <v>0</v>
      </c>
    </row>
    <row r="220" spans="1:5" outlineLevel="2">
      <c r="A220" s="143">
        <v>3</v>
      </c>
      <c r="B220" s="144" t="s">
        <v>875</v>
      </c>
      <c r="C220" s="145">
        <f>C221</f>
        <v>0</v>
      </c>
      <c r="D220" s="145">
        <f>D221</f>
        <v>0</v>
      </c>
      <c r="E220" s="145">
        <f>E221</f>
        <v>0</v>
      </c>
    </row>
    <row r="221" spans="1:5" outlineLevel="3">
      <c r="A221" s="107"/>
      <c r="B221" s="106" t="s">
        <v>870</v>
      </c>
      <c r="C221" s="146">
        <v>0</v>
      </c>
      <c r="D221" s="146">
        <f>C221</f>
        <v>0</v>
      </c>
      <c r="E221" s="146">
        <f>D221</f>
        <v>0</v>
      </c>
    </row>
    <row r="222" spans="1:5" outlineLevel="1">
      <c r="A222" s="207" t="s">
        <v>892</v>
      </c>
      <c r="B222" s="20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43">
        <v>2</v>
      </c>
      <c r="B223" s="144" t="s">
        <v>878</v>
      </c>
      <c r="C223" s="145">
        <f>C225+C226+C227+C224</f>
        <v>0</v>
      </c>
      <c r="D223" s="145">
        <f>D225+D226+D227+D224</f>
        <v>0</v>
      </c>
      <c r="E223" s="145">
        <f>E225+E226+E227+E224</f>
        <v>0</v>
      </c>
    </row>
    <row r="224" spans="1:5" outlineLevel="3">
      <c r="A224" s="107"/>
      <c r="B224" s="106" t="s">
        <v>870</v>
      </c>
      <c r="C224" s="146">
        <v>0</v>
      </c>
      <c r="D224" s="146">
        <f>C224</f>
        <v>0</v>
      </c>
      <c r="E224" s="146">
        <f>D224</f>
        <v>0</v>
      </c>
    </row>
    <row r="225" spans="1:5" outlineLevel="3">
      <c r="A225" s="107"/>
      <c r="B225" s="106" t="s">
        <v>893</v>
      </c>
      <c r="C225" s="146"/>
      <c r="D225" s="146">
        <f t="shared" ref="D225:E227" si="17">C225</f>
        <v>0</v>
      </c>
      <c r="E225" s="146">
        <f t="shared" si="17"/>
        <v>0</v>
      </c>
    </row>
    <row r="226" spans="1:5" outlineLevel="3">
      <c r="A226" s="107"/>
      <c r="B226" s="106" t="s">
        <v>894</v>
      </c>
      <c r="C226" s="146"/>
      <c r="D226" s="146">
        <f t="shared" si="17"/>
        <v>0</v>
      </c>
      <c r="E226" s="146">
        <f t="shared" si="17"/>
        <v>0</v>
      </c>
    </row>
    <row r="227" spans="1:5" outlineLevel="3">
      <c r="A227" s="107"/>
      <c r="B227" s="106" t="s">
        <v>895</v>
      </c>
      <c r="C227" s="146"/>
      <c r="D227" s="146">
        <f t="shared" si="17"/>
        <v>0</v>
      </c>
      <c r="E227" s="146">
        <f t="shared" si="17"/>
        <v>0</v>
      </c>
    </row>
    <row r="228" spans="1:5" outlineLevel="1">
      <c r="A228" s="207" t="s">
        <v>896</v>
      </c>
      <c r="B228" s="20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43">
        <v>2</v>
      </c>
      <c r="B229" s="144" t="s">
        <v>878</v>
      </c>
      <c r="C229" s="145">
        <f>C231+C232+C230</f>
        <v>0</v>
      </c>
      <c r="D229" s="145">
        <f>D231+D232+D230</f>
        <v>0</v>
      </c>
      <c r="E229" s="145">
        <f>E231+E232+E230</f>
        <v>0</v>
      </c>
    </row>
    <row r="230" spans="1:5" outlineLevel="3">
      <c r="A230" s="107"/>
      <c r="B230" s="106" t="s">
        <v>870</v>
      </c>
      <c r="C230" s="146">
        <v>0</v>
      </c>
      <c r="D230" s="146">
        <f t="shared" ref="D230:E232" si="18">C230</f>
        <v>0</v>
      </c>
      <c r="E230" s="146">
        <f t="shared" si="18"/>
        <v>0</v>
      </c>
    </row>
    <row r="231" spans="1:5" outlineLevel="3">
      <c r="A231" s="107"/>
      <c r="B231" s="106" t="s">
        <v>897</v>
      </c>
      <c r="C231" s="146">
        <v>0</v>
      </c>
      <c r="D231" s="146">
        <f t="shared" si="18"/>
        <v>0</v>
      </c>
      <c r="E231" s="146">
        <f t="shared" si="18"/>
        <v>0</v>
      </c>
    </row>
    <row r="232" spans="1:5" outlineLevel="3">
      <c r="A232" s="107"/>
      <c r="B232" s="106" t="s">
        <v>898</v>
      </c>
      <c r="C232" s="146"/>
      <c r="D232" s="146">
        <f t="shared" si="18"/>
        <v>0</v>
      </c>
      <c r="E232" s="146">
        <f t="shared" si="18"/>
        <v>0</v>
      </c>
    </row>
    <row r="233" spans="1:5" outlineLevel="2">
      <c r="A233" s="143">
        <v>3</v>
      </c>
      <c r="B233" s="144" t="s">
        <v>875</v>
      </c>
      <c r="C233" s="145">
        <f>C234</f>
        <v>0</v>
      </c>
      <c r="D233" s="145">
        <f>D234</f>
        <v>0</v>
      </c>
      <c r="E233" s="145">
        <f>E234</f>
        <v>0</v>
      </c>
    </row>
    <row r="234" spans="1:5" outlineLevel="3">
      <c r="A234" s="107"/>
      <c r="B234" s="106" t="s">
        <v>870</v>
      </c>
      <c r="C234" s="146">
        <v>0</v>
      </c>
      <c r="D234" s="146">
        <f>C234</f>
        <v>0</v>
      </c>
      <c r="E234" s="146">
        <f>D234</f>
        <v>0</v>
      </c>
    </row>
    <row r="235" spans="1:5" outlineLevel="1">
      <c r="A235" s="207" t="s">
        <v>899</v>
      </c>
      <c r="B235" s="20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43">
        <v>3</v>
      </c>
      <c r="B236" s="144" t="s">
        <v>875</v>
      </c>
      <c r="C236" s="145">
        <f>C237</f>
        <v>0</v>
      </c>
      <c r="D236" s="145">
        <f>D237</f>
        <v>0</v>
      </c>
      <c r="E236" s="145">
        <f>E237</f>
        <v>0</v>
      </c>
    </row>
    <row r="237" spans="1:5" outlineLevel="3">
      <c r="A237" s="107"/>
      <c r="B237" s="106" t="s">
        <v>870</v>
      </c>
      <c r="C237" s="146">
        <v>0</v>
      </c>
      <c r="D237" s="146">
        <f>C237</f>
        <v>0</v>
      </c>
      <c r="E237" s="146">
        <f>D237</f>
        <v>0</v>
      </c>
    </row>
    <row r="238" spans="1:5" outlineLevel="1">
      <c r="A238" s="207" t="s">
        <v>900</v>
      </c>
      <c r="B238" s="20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43">
        <v>2</v>
      </c>
      <c r="B239" s="144" t="s">
        <v>878</v>
      </c>
      <c r="C239" s="145">
        <f>C241+C242+C240</f>
        <v>0</v>
      </c>
      <c r="D239" s="145">
        <f>D241+D242+D240</f>
        <v>0</v>
      </c>
      <c r="E239" s="145">
        <f>E241+E242+E240</f>
        <v>0</v>
      </c>
    </row>
    <row r="240" spans="1:5" outlineLevel="3">
      <c r="A240" s="107"/>
      <c r="B240" s="106" t="s">
        <v>870</v>
      </c>
      <c r="C240" s="146">
        <v>0</v>
      </c>
      <c r="D240" s="146">
        <f t="shared" ref="D240:E242" si="19">C240</f>
        <v>0</v>
      </c>
      <c r="E240" s="146">
        <f t="shared" si="19"/>
        <v>0</v>
      </c>
    </row>
    <row r="241" spans="1:10" outlineLevel="3">
      <c r="A241" s="107"/>
      <c r="B241" s="106" t="s">
        <v>901</v>
      </c>
      <c r="C241" s="146"/>
      <c r="D241" s="146">
        <f t="shared" si="19"/>
        <v>0</v>
      </c>
      <c r="E241" s="146">
        <f t="shared" si="19"/>
        <v>0</v>
      </c>
    </row>
    <row r="242" spans="1:10" outlineLevel="3">
      <c r="A242" s="107"/>
      <c r="B242" s="106" t="s">
        <v>902</v>
      </c>
      <c r="C242" s="146"/>
      <c r="D242" s="146">
        <f t="shared" si="19"/>
        <v>0</v>
      </c>
      <c r="E242" s="146">
        <f t="shared" si="19"/>
        <v>0</v>
      </c>
    </row>
    <row r="243" spans="1:10" outlineLevel="1">
      <c r="A243" s="207" t="s">
        <v>903</v>
      </c>
      <c r="B243" s="20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43">
        <v>2</v>
      </c>
      <c r="B244" s="144" t="s">
        <v>878</v>
      </c>
      <c r="C244" s="145">
        <f>C246+C247+C248+C249+C245</f>
        <v>0</v>
      </c>
      <c r="D244" s="145">
        <f>D246+D247+D248+D249+D245</f>
        <v>0</v>
      </c>
      <c r="E244" s="145">
        <f>E246+E247+E248+E249+E245</f>
        <v>0</v>
      </c>
    </row>
    <row r="245" spans="1:10" outlineLevel="3">
      <c r="A245" s="107"/>
      <c r="B245" s="106" t="s">
        <v>870</v>
      </c>
      <c r="C245" s="146">
        <v>0</v>
      </c>
      <c r="D245" s="146">
        <f>C245</f>
        <v>0</v>
      </c>
      <c r="E245" s="146">
        <f>D245</f>
        <v>0</v>
      </c>
    </row>
    <row r="246" spans="1:10" outlineLevel="3">
      <c r="A246" s="107"/>
      <c r="B246" s="106" t="s">
        <v>891</v>
      </c>
      <c r="C246" s="146"/>
      <c r="D246" s="146">
        <f t="shared" ref="D246:E249" si="20">C246</f>
        <v>0</v>
      </c>
      <c r="E246" s="146">
        <f t="shared" si="20"/>
        <v>0</v>
      </c>
    </row>
    <row r="247" spans="1:10" outlineLevel="3">
      <c r="A247" s="107"/>
      <c r="B247" s="106" t="s">
        <v>904</v>
      </c>
      <c r="C247" s="146"/>
      <c r="D247" s="146">
        <f t="shared" si="20"/>
        <v>0</v>
      </c>
      <c r="E247" s="146">
        <f t="shared" si="20"/>
        <v>0</v>
      </c>
    </row>
    <row r="248" spans="1:10" outlineLevel="3">
      <c r="A248" s="107"/>
      <c r="B248" s="106" t="s">
        <v>898</v>
      </c>
      <c r="C248" s="146"/>
      <c r="D248" s="146">
        <f t="shared" si="20"/>
        <v>0</v>
      </c>
      <c r="E248" s="146">
        <f t="shared" si="20"/>
        <v>0</v>
      </c>
    </row>
    <row r="249" spans="1:10" outlineLevel="3">
      <c r="A249" s="107"/>
      <c r="B249" s="106" t="s">
        <v>905</v>
      </c>
      <c r="C249" s="146"/>
      <c r="D249" s="146">
        <f t="shared" si="20"/>
        <v>0</v>
      </c>
      <c r="E249" s="146">
        <f t="shared" si="20"/>
        <v>0</v>
      </c>
    </row>
    <row r="250" spans="1:10" outlineLevel="1">
      <c r="A250" s="207" t="s">
        <v>906</v>
      </c>
      <c r="B250" s="20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107"/>
      <c r="B251" s="106" t="s">
        <v>870</v>
      </c>
      <c r="C251" s="146">
        <v>0</v>
      </c>
      <c r="D251" s="146">
        <f>C251</f>
        <v>0</v>
      </c>
      <c r="E251" s="146">
        <f>D251</f>
        <v>0</v>
      </c>
    </row>
    <row r="252" spans="1:10" outlineLevel="3">
      <c r="A252" s="107"/>
      <c r="B252" s="106" t="s">
        <v>907</v>
      </c>
      <c r="C252" s="146">
        <v>0</v>
      </c>
      <c r="D252" s="146">
        <f>C252</f>
        <v>0</v>
      </c>
      <c r="E252" s="146">
        <f>D252</f>
        <v>0</v>
      </c>
    </row>
    <row r="256" spans="1:10" ht="18.5">
      <c r="A256" s="200" t="s">
        <v>67</v>
      </c>
      <c r="B256" s="200"/>
      <c r="C256" s="200"/>
      <c r="D256" s="142" t="s">
        <v>868</v>
      </c>
      <c r="E256" s="142" t="s">
        <v>869</v>
      </c>
      <c r="G256" s="48" t="s">
        <v>613</v>
      </c>
      <c r="H256" s="49">
        <f>H257+H559</f>
        <v>1404746.7879999999</v>
      </c>
      <c r="I256" s="50"/>
      <c r="J256" s="51" t="b">
        <f>AND(H256=I256)</f>
        <v>0</v>
      </c>
    </row>
    <row r="257" spans="1:10">
      <c r="A257" s="192" t="s">
        <v>60</v>
      </c>
      <c r="B257" s="193"/>
      <c r="C257" s="38">
        <f>C258+C550</f>
        <v>738459.82899999991</v>
      </c>
      <c r="D257" s="38">
        <f>D258+D550</f>
        <v>738459.82899999991</v>
      </c>
      <c r="E257" s="38">
        <f>E258+E550</f>
        <v>738459.82899999991</v>
      </c>
      <c r="G257" s="40" t="s">
        <v>60</v>
      </c>
      <c r="H257" s="42">
        <f>C257</f>
        <v>738459.82899999991</v>
      </c>
      <c r="I257" s="43"/>
      <c r="J257" s="41" t="b">
        <f>AND(H257=I257)</f>
        <v>0</v>
      </c>
    </row>
    <row r="258" spans="1:10">
      <c r="A258" s="186" t="s">
        <v>288</v>
      </c>
      <c r="B258" s="187"/>
      <c r="C258" s="37">
        <f>C259+C339+C483+C547</f>
        <v>727366.10699999996</v>
      </c>
      <c r="D258" s="37">
        <f>D259+D339+D483+D547</f>
        <v>727366.10699999996</v>
      </c>
      <c r="E258" s="37">
        <f>E259+E339+E483+E547</f>
        <v>727366.10699999996</v>
      </c>
      <c r="G258" s="40" t="s">
        <v>57</v>
      </c>
      <c r="H258" s="42">
        <f t="shared" ref="H258:H321" si="21">C258</f>
        <v>727366.10699999996</v>
      </c>
      <c r="I258" s="43"/>
      <c r="J258" s="41" t="b">
        <f>AND(H258=I258)</f>
        <v>0</v>
      </c>
    </row>
    <row r="259" spans="1:10">
      <c r="A259" s="188" t="s">
        <v>289</v>
      </c>
      <c r="B259" s="189"/>
      <c r="C259" s="34">
        <f>C260+C263+C314</f>
        <v>399954</v>
      </c>
      <c r="D259" s="34">
        <f>D260+D263+D314</f>
        <v>399954</v>
      </c>
      <c r="E259" s="34">
        <f>E260+E263+E314</f>
        <v>399954</v>
      </c>
      <c r="G259" s="40" t="s">
        <v>614</v>
      </c>
      <c r="H259" s="42">
        <f t="shared" si="21"/>
        <v>399954</v>
      </c>
      <c r="I259" s="43"/>
      <c r="J259" s="41" t="b">
        <f>AND(H259=I259)</f>
        <v>0</v>
      </c>
    </row>
    <row r="260" spans="1:10" outlineLevel="1">
      <c r="A260" s="190" t="s">
        <v>290</v>
      </c>
      <c r="B260" s="191"/>
      <c r="C260" s="33">
        <f>SUM(C261:C262)</f>
        <v>960</v>
      </c>
      <c r="D260" s="33">
        <f>SUM(D261:D262)</f>
        <v>960</v>
      </c>
      <c r="E260" s="33">
        <f>SUM(E261:E262)</f>
        <v>960</v>
      </c>
      <c r="H260" s="42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2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2">
        <f t="shared" si="21"/>
        <v>0</v>
      </c>
    </row>
    <row r="263" spans="1:10" outlineLevel="1">
      <c r="A263" s="190" t="s">
        <v>291</v>
      </c>
      <c r="B263" s="191"/>
      <c r="C263" s="33">
        <f>C264+C265+C289+C296+C298+C302+C305+C308+C313</f>
        <v>366994</v>
      </c>
      <c r="D263" s="33">
        <f>D264+D265+D289+D296+D298+D302+D305+D308+D313</f>
        <v>366994</v>
      </c>
      <c r="E263" s="33">
        <f>E264+E265+E289+E296+E298+E302+E305+E308+E313</f>
        <v>366994</v>
      </c>
      <c r="H263" s="42">
        <f t="shared" si="21"/>
        <v>366994</v>
      </c>
    </row>
    <row r="264" spans="1:10" outlineLevel="2">
      <c r="A264" s="6">
        <v>1101</v>
      </c>
      <c r="B264" s="4" t="s">
        <v>34</v>
      </c>
      <c r="C264" s="5">
        <v>172072</v>
      </c>
      <c r="D264" s="5">
        <f>C264</f>
        <v>172072</v>
      </c>
      <c r="E264" s="5">
        <f>D264</f>
        <v>172072</v>
      </c>
      <c r="H264" s="42">
        <f t="shared" si="21"/>
        <v>172072</v>
      </c>
    </row>
    <row r="265" spans="1:10" outlineLevel="2">
      <c r="A265" s="6">
        <v>1101</v>
      </c>
      <c r="B265" s="4" t="s">
        <v>35</v>
      </c>
      <c r="C265" s="5">
        <f>SUM(C266:C288)</f>
        <v>124000</v>
      </c>
      <c r="D265" s="5">
        <f>SUM(D266:D288)</f>
        <v>124000</v>
      </c>
      <c r="E265" s="5">
        <f>SUM(E266:E288)</f>
        <v>124000</v>
      </c>
      <c r="H265" s="42">
        <f t="shared" si="21"/>
        <v>124000</v>
      </c>
    </row>
    <row r="266" spans="1:10" outlineLevel="3">
      <c r="A266" s="30"/>
      <c r="B266" s="29" t="s">
        <v>240</v>
      </c>
      <c r="C266" s="31">
        <v>7900</v>
      </c>
      <c r="D266" s="31">
        <f>C266</f>
        <v>7900</v>
      </c>
      <c r="E266" s="31">
        <f>D266</f>
        <v>7900</v>
      </c>
      <c r="H266" s="42">
        <f t="shared" si="21"/>
        <v>7900</v>
      </c>
    </row>
    <row r="267" spans="1:10" outlineLevel="3">
      <c r="A267" s="30"/>
      <c r="B267" s="29" t="s">
        <v>241</v>
      </c>
      <c r="C267" s="31">
        <v>66100</v>
      </c>
      <c r="D267" s="31">
        <f t="shared" ref="D267:E282" si="22">C267</f>
        <v>66100</v>
      </c>
      <c r="E267" s="31">
        <f t="shared" si="22"/>
        <v>66100</v>
      </c>
      <c r="H267" s="42">
        <f t="shared" si="21"/>
        <v>66100</v>
      </c>
    </row>
    <row r="268" spans="1:10" outlineLevel="3">
      <c r="A268" s="30"/>
      <c r="B268" s="29" t="s">
        <v>242</v>
      </c>
      <c r="C268" s="31"/>
      <c r="D268" s="31">
        <f t="shared" si="22"/>
        <v>0</v>
      </c>
      <c r="E268" s="31">
        <f t="shared" si="22"/>
        <v>0</v>
      </c>
      <c r="H268" s="42">
        <f t="shared" si="21"/>
        <v>0</v>
      </c>
    </row>
    <row r="269" spans="1:10" outlineLevel="3">
      <c r="A269" s="30"/>
      <c r="B269" s="29" t="s">
        <v>243</v>
      </c>
      <c r="C269" s="31"/>
      <c r="D269" s="31">
        <f t="shared" si="22"/>
        <v>0</v>
      </c>
      <c r="E269" s="31">
        <f t="shared" si="22"/>
        <v>0</v>
      </c>
      <c r="H269" s="42">
        <f t="shared" si="21"/>
        <v>0</v>
      </c>
    </row>
    <row r="270" spans="1:10" outlineLevel="3">
      <c r="A270" s="30"/>
      <c r="B270" s="29" t="s">
        <v>244</v>
      </c>
      <c r="C270" s="31"/>
      <c r="D270" s="31">
        <f t="shared" si="22"/>
        <v>0</v>
      </c>
      <c r="E270" s="31">
        <f t="shared" si="22"/>
        <v>0</v>
      </c>
      <c r="H270" s="42">
        <f t="shared" si="21"/>
        <v>0</v>
      </c>
    </row>
    <row r="271" spans="1:10" outlineLevel="3">
      <c r="A271" s="30"/>
      <c r="B271" s="29" t="s">
        <v>245</v>
      </c>
      <c r="C271" s="31">
        <v>12000</v>
      </c>
      <c r="D271" s="31">
        <f t="shared" si="22"/>
        <v>12000</v>
      </c>
      <c r="E271" s="31">
        <f t="shared" si="22"/>
        <v>12000</v>
      </c>
      <c r="H271" s="42">
        <f t="shared" si="21"/>
        <v>12000</v>
      </c>
    </row>
    <row r="272" spans="1:10" outlineLevel="3">
      <c r="A272" s="30"/>
      <c r="B272" s="29" t="s">
        <v>246</v>
      </c>
      <c r="C272" s="31"/>
      <c r="D272" s="31">
        <f t="shared" si="22"/>
        <v>0</v>
      </c>
      <c r="E272" s="31">
        <f t="shared" si="22"/>
        <v>0</v>
      </c>
      <c r="H272" s="42">
        <f t="shared" si="21"/>
        <v>0</v>
      </c>
    </row>
    <row r="273" spans="1:8" outlineLevel="3">
      <c r="A273" s="30"/>
      <c r="B273" s="29" t="s">
        <v>247</v>
      </c>
      <c r="C273" s="31"/>
      <c r="D273" s="31">
        <f t="shared" si="22"/>
        <v>0</v>
      </c>
      <c r="E273" s="31">
        <f t="shared" si="22"/>
        <v>0</v>
      </c>
      <c r="H273" s="42">
        <f t="shared" si="21"/>
        <v>0</v>
      </c>
    </row>
    <row r="274" spans="1:8" outlineLevel="3">
      <c r="A274" s="30"/>
      <c r="B274" s="29" t="s">
        <v>248</v>
      </c>
      <c r="C274" s="31"/>
      <c r="D274" s="31">
        <f t="shared" si="22"/>
        <v>0</v>
      </c>
      <c r="E274" s="31">
        <f t="shared" si="22"/>
        <v>0</v>
      </c>
      <c r="H274" s="42">
        <f t="shared" si="21"/>
        <v>0</v>
      </c>
    </row>
    <row r="275" spans="1:8" outlineLevel="3">
      <c r="A275" s="30"/>
      <c r="B275" s="29" t="s">
        <v>249</v>
      </c>
      <c r="C275" s="31"/>
      <c r="D275" s="31">
        <f t="shared" si="22"/>
        <v>0</v>
      </c>
      <c r="E275" s="31">
        <f t="shared" si="22"/>
        <v>0</v>
      </c>
      <c r="H275" s="42">
        <f t="shared" si="21"/>
        <v>0</v>
      </c>
    </row>
    <row r="276" spans="1:8" outlineLevel="3">
      <c r="A276" s="30"/>
      <c r="B276" s="29" t="s">
        <v>250</v>
      </c>
      <c r="C276" s="31"/>
      <c r="D276" s="31">
        <f t="shared" si="22"/>
        <v>0</v>
      </c>
      <c r="E276" s="31">
        <f t="shared" si="22"/>
        <v>0</v>
      </c>
      <c r="H276" s="42">
        <f t="shared" si="21"/>
        <v>0</v>
      </c>
    </row>
    <row r="277" spans="1:8" outlineLevel="3">
      <c r="A277" s="30"/>
      <c r="B277" s="29" t="s">
        <v>251</v>
      </c>
      <c r="C277" s="31"/>
      <c r="D277" s="31">
        <f t="shared" si="22"/>
        <v>0</v>
      </c>
      <c r="E277" s="31">
        <f t="shared" si="22"/>
        <v>0</v>
      </c>
      <c r="H277" s="42">
        <f t="shared" si="21"/>
        <v>0</v>
      </c>
    </row>
    <row r="278" spans="1:8" outlineLevel="3">
      <c r="A278" s="30"/>
      <c r="B278" s="29" t="s">
        <v>252</v>
      </c>
      <c r="C278" s="31"/>
      <c r="D278" s="31">
        <f t="shared" si="22"/>
        <v>0</v>
      </c>
      <c r="E278" s="31">
        <f t="shared" si="22"/>
        <v>0</v>
      </c>
      <c r="H278" s="42">
        <f t="shared" si="21"/>
        <v>0</v>
      </c>
    </row>
    <row r="279" spans="1:8" outlineLevel="3">
      <c r="A279" s="30"/>
      <c r="B279" s="29" t="s">
        <v>253</v>
      </c>
      <c r="C279" s="31"/>
      <c r="D279" s="31">
        <f t="shared" si="22"/>
        <v>0</v>
      </c>
      <c r="E279" s="31">
        <f t="shared" si="22"/>
        <v>0</v>
      </c>
      <c r="H279" s="42">
        <f t="shared" si="21"/>
        <v>0</v>
      </c>
    </row>
    <row r="280" spans="1:8" outlineLevel="3">
      <c r="A280" s="30"/>
      <c r="B280" s="29" t="s">
        <v>254</v>
      </c>
      <c r="C280" s="31"/>
      <c r="D280" s="31">
        <f t="shared" si="22"/>
        <v>0</v>
      </c>
      <c r="E280" s="31">
        <f t="shared" si="22"/>
        <v>0</v>
      </c>
      <c r="H280" s="42">
        <f t="shared" si="21"/>
        <v>0</v>
      </c>
    </row>
    <row r="281" spans="1:8" outlineLevel="3">
      <c r="A281" s="30"/>
      <c r="B281" s="29" t="s">
        <v>255</v>
      </c>
      <c r="C281" s="31"/>
      <c r="D281" s="31">
        <f t="shared" si="22"/>
        <v>0</v>
      </c>
      <c r="E281" s="31">
        <f t="shared" si="22"/>
        <v>0</v>
      </c>
      <c r="H281" s="42">
        <f t="shared" si="21"/>
        <v>0</v>
      </c>
    </row>
    <row r="282" spans="1:8" outlineLevel="3">
      <c r="A282" s="30"/>
      <c r="B282" s="29" t="s">
        <v>256</v>
      </c>
      <c r="C282" s="31"/>
      <c r="D282" s="31">
        <f t="shared" si="22"/>
        <v>0</v>
      </c>
      <c r="E282" s="31">
        <f t="shared" si="22"/>
        <v>0</v>
      </c>
      <c r="H282" s="42">
        <f t="shared" si="21"/>
        <v>0</v>
      </c>
    </row>
    <row r="283" spans="1:8" outlineLevel="3">
      <c r="A283" s="30"/>
      <c r="B283" s="29" t="s">
        <v>257</v>
      </c>
      <c r="C283" s="31"/>
      <c r="D283" s="31">
        <f t="shared" ref="D283:E288" si="23">C283</f>
        <v>0</v>
      </c>
      <c r="E283" s="31">
        <f t="shared" si="23"/>
        <v>0</v>
      </c>
      <c r="H283" s="42">
        <f t="shared" si="21"/>
        <v>0</v>
      </c>
    </row>
    <row r="284" spans="1:8" outlineLevel="3">
      <c r="A284" s="30"/>
      <c r="B284" s="29" t="s">
        <v>258</v>
      </c>
      <c r="C284" s="31"/>
      <c r="D284" s="31">
        <f t="shared" si="23"/>
        <v>0</v>
      </c>
      <c r="E284" s="31">
        <f t="shared" si="23"/>
        <v>0</v>
      </c>
      <c r="H284" s="42">
        <f t="shared" si="21"/>
        <v>0</v>
      </c>
    </row>
    <row r="285" spans="1:8" outlineLevel="3">
      <c r="A285" s="30"/>
      <c r="B285" s="29" t="s">
        <v>259</v>
      </c>
      <c r="C285" s="31"/>
      <c r="D285" s="31">
        <f t="shared" si="23"/>
        <v>0</v>
      </c>
      <c r="E285" s="31">
        <f t="shared" si="23"/>
        <v>0</v>
      </c>
      <c r="H285" s="42">
        <f t="shared" si="21"/>
        <v>0</v>
      </c>
    </row>
    <row r="286" spans="1:8" outlineLevel="3">
      <c r="A286" s="30"/>
      <c r="B286" s="29" t="s">
        <v>260</v>
      </c>
      <c r="C286" s="31">
        <v>30000</v>
      </c>
      <c r="D286" s="31">
        <f t="shared" si="23"/>
        <v>30000</v>
      </c>
      <c r="E286" s="31">
        <f t="shared" si="23"/>
        <v>30000</v>
      </c>
      <c r="H286" s="42">
        <f t="shared" si="21"/>
        <v>30000</v>
      </c>
    </row>
    <row r="287" spans="1:8" outlineLevel="3">
      <c r="A287" s="30"/>
      <c r="B287" s="29" t="s">
        <v>261</v>
      </c>
      <c r="C287" s="31">
        <v>4000</v>
      </c>
      <c r="D287" s="31">
        <f t="shared" si="23"/>
        <v>4000</v>
      </c>
      <c r="E287" s="31">
        <f t="shared" si="23"/>
        <v>4000</v>
      </c>
      <c r="H287" s="42">
        <f t="shared" si="21"/>
        <v>4000</v>
      </c>
    </row>
    <row r="288" spans="1:8" outlineLevel="3">
      <c r="A288" s="30"/>
      <c r="B288" s="29" t="s">
        <v>262</v>
      </c>
      <c r="C288" s="31">
        <v>4000</v>
      </c>
      <c r="D288" s="31">
        <f t="shared" si="23"/>
        <v>4000</v>
      </c>
      <c r="E288" s="31">
        <f t="shared" si="23"/>
        <v>4000</v>
      </c>
      <c r="H288" s="42">
        <f t="shared" si="21"/>
        <v>4000</v>
      </c>
    </row>
    <row r="289" spans="1:8" outlineLevel="2">
      <c r="A289" s="6">
        <v>1101</v>
      </c>
      <c r="B289" s="4" t="s">
        <v>36</v>
      </c>
      <c r="C289" s="5">
        <f>SUM(C290:C295)</f>
        <v>4300</v>
      </c>
      <c r="D289" s="5">
        <f>SUM(D290:D295)</f>
        <v>4300</v>
      </c>
      <c r="E289" s="5">
        <f>SUM(E290:E295)</f>
        <v>4300</v>
      </c>
      <c r="H289" s="42">
        <f t="shared" si="21"/>
        <v>4300</v>
      </c>
    </row>
    <row r="290" spans="1:8" outlineLevel="3">
      <c r="A290" s="30"/>
      <c r="B290" s="29" t="s">
        <v>263</v>
      </c>
      <c r="C290" s="31">
        <v>2700</v>
      </c>
      <c r="D290" s="31">
        <f>C290</f>
        <v>2700</v>
      </c>
      <c r="E290" s="31">
        <f>D290</f>
        <v>2700</v>
      </c>
      <c r="H290" s="42">
        <f t="shared" si="21"/>
        <v>2700</v>
      </c>
    </row>
    <row r="291" spans="1:8" outlineLevel="3">
      <c r="A291" s="30"/>
      <c r="B291" s="29" t="s">
        <v>264</v>
      </c>
      <c r="C291" s="31"/>
      <c r="D291" s="31">
        <f t="shared" ref="D291:E295" si="24">C291</f>
        <v>0</v>
      </c>
      <c r="E291" s="31">
        <f t="shared" si="24"/>
        <v>0</v>
      </c>
      <c r="H291" s="42">
        <f t="shared" si="21"/>
        <v>0</v>
      </c>
    </row>
    <row r="292" spans="1:8" outlineLevel="3">
      <c r="A292" s="30"/>
      <c r="B292" s="29" t="s">
        <v>265</v>
      </c>
      <c r="C292" s="31"/>
      <c r="D292" s="31">
        <f t="shared" si="24"/>
        <v>0</v>
      </c>
      <c r="E292" s="31">
        <f t="shared" si="24"/>
        <v>0</v>
      </c>
      <c r="H292" s="42">
        <f t="shared" si="21"/>
        <v>0</v>
      </c>
    </row>
    <row r="293" spans="1:8" outlineLevel="3">
      <c r="A293" s="30"/>
      <c r="B293" s="29" t="s">
        <v>266</v>
      </c>
      <c r="C293" s="31">
        <v>940</v>
      </c>
      <c r="D293" s="31">
        <f t="shared" si="24"/>
        <v>940</v>
      </c>
      <c r="E293" s="31">
        <f t="shared" si="24"/>
        <v>940</v>
      </c>
      <c r="H293" s="42">
        <f t="shared" si="21"/>
        <v>940</v>
      </c>
    </row>
    <row r="294" spans="1:8" outlineLevel="3">
      <c r="A294" s="30"/>
      <c r="B294" s="29" t="s">
        <v>267</v>
      </c>
      <c r="C294" s="31"/>
      <c r="D294" s="31">
        <f t="shared" si="24"/>
        <v>0</v>
      </c>
      <c r="E294" s="31">
        <f t="shared" si="24"/>
        <v>0</v>
      </c>
      <c r="H294" s="42">
        <f t="shared" si="21"/>
        <v>0</v>
      </c>
    </row>
    <row r="295" spans="1:8" outlineLevel="3">
      <c r="A295" s="30"/>
      <c r="B295" s="29" t="s">
        <v>268</v>
      </c>
      <c r="C295" s="31">
        <v>660</v>
      </c>
      <c r="D295" s="31">
        <f t="shared" si="24"/>
        <v>660</v>
      </c>
      <c r="E295" s="31">
        <f t="shared" si="24"/>
        <v>660</v>
      </c>
      <c r="H295" s="42">
        <f t="shared" si="21"/>
        <v>660</v>
      </c>
    </row>
    <row r="296" spans="1:8" outlineLevel="2">
      <c r="A296" s="6">
        <v>1101</v>
      </c>
      <c r="B296" s="4" t="s">
        <v>269</v>
      </c>
      <c r="C296" s="5">
        <f>SUM(C297)</f>
        <v>300</v>
      </c>
      <c r="D296" s="5">
        <f>SUM(D297)</f>
        <v>300</v>
      </c>
      <c r="E296" s="5">
        <f>SUM(E297)</f>
        <v>300</v>
      </c>
      <c r="H296" s="42">
        <f t="shared" si="21"/>
        <v>300</v>
      </c>
    </row>
    <row r="297" spans="1:8" outlineLevel="3">
      <c r="A297" s="30"/>
      <c r="B297" s="29" t="s">
        <v>133</v>
      </c>
      <c r="C297" s="31">
        <v>300</v>
      </c>
      <c r="D297" s="31">
        <f>C297</f>
        <v>300</v>
      </c>
      <c r="E297" s="31">
        <f>D297</f>
        <v>300</v>
      </c>
      <c r="H297" s="42">
        <f t="shared" si="21"/>
        <v>300</v>
      </c>
    </row>
    <row r="298" spans="1:8" outlineLevel="2">
      <c r="A298" s="6">
        <v>1101</v>
      </c>
      <c r="B298" s="4" t="s">
        <v>37</v>
      </c>
      <c r="C298" s="5">
        <f>SUM(C299:C301)</f>
        <v>12000</v>
      </c>
      <c r="D298" s="5">
        <f>SUM(D299:D301)</f>
        <v>12000</v>
      </c>
      <c r="E298" s="5">
        <f>SUM(E299:E301)</f>
        <v>12000</v>
      </c>
      <c r="H298" s="42">
        <f t="shared" si="21"/>
        <v>12000</v>
      </c>
    </row>
    <row r="299" spans="1:8" outlineLevel="3">
      <c r="A299" s="30"/>
      <c r="B299" s="29" t="s">
        <v>270</v>
      </c>
      <c r="C299" s="31">
        <v>2412</v>
      </c>
      <c r="D299" s="31">
        <f t="shared" ref="D299:E301" si="25">C299</f>
        <v>2412</v>
      </c>
      <c r="E299" s="31">
        <f t="shared" si="25"/>
        <v>2412</v>
      </c>
      <c r="H299" s="42">
        <f t="shared" si="21"/>
        <v>2412</v>
      </c>
    </row>
    <row r="300" spans="1:8" outlineLevel="3">
      <c r="A300" s="30"/>
      <c r="B300" s="29" t="s">
        <v>271</v>
      </c>
      <c r="C300" s="31">
        <v>9588</v>
      </c>
      <c r="D300" s="31">
        <f t="shared" si="25"/>
        <v>9588</v>
      </c>
      <c r="E300" s="31">
        <f t="shared" si="25"/>
        <v>9588</v>
      </c>
      <c r="H300" s="42">
        <f t="shared" si="21"/>
        <v>9588</v>
      </c>
    </row>
    <row r="301" spans="1:8" outlineLevel="3">
      <c r="A301" s="30"/>
      <c r="B301" s="29" t="s">
        <v>272</v>
      </c>
      <c r="C301" s="31"/>
      <c r="D301" s="31">
        <f t="shared" si="25"/>
        <v>0</v>
      </c>
      <c r="E301" s="31">
        <f t="shared" si="25"/>
        <v>0</v>
      </c>
      <c r="H301" s="42">
        <f t="shared" si="21"/>
        <v>0</v>
      </c>
    </row>
    <row r="302" spans="1:8" outlineLevel="2">
      <c r="A302" s="6">
        <v>1101</v>
      </c>
      <c r="B302" s="4" t="s">
        <v>273</v>
      </c>
      <c r="C302" s="5">
        <f>SUM(C303:C304)</f>
        <v>2500</v>
      </c>
      <c r="D302" s="5">
        <f>SUM(D303:D304)</f>
        <v>2500</v>
      </c>
      <c r="E302" s="5">
        <f>SUM(E303:E304)</f>
        <v>2500</v>
      </c>
      <c r="H302" s="42">
        <f t="shared" si="21"/>
        <v>2500</v>
      </c>
    </row>
    <row r="303" spans="1:8" outlineLevel="3">
      <c r="A303" s="30"/>
      <c r="B303" s="29" t="s">
        <v>274</v>
      </c>
      <c r="C303" s="31">
        <v>1000</v>
      </c>
      <c r="D303" s="31">
        <f>C303</f>
        <v>1000</v>
      </c>
      <c r="E303" s="31">
        <f>D303</f>
        <v>1000</v>
      </c>
      <c r="H303" s="42">
        <f t="shared" si="21"/>
        <v>1000</v>
      </c>
    </row>
    <row r="304" spans="1:8" outlineLevel="3">
      <c r="A304" s="30"/>
      <c r="B304" s="29" t="s">
        <v>275</v>
      </c>
      <c r="C304" s="31">
        <v>1500</v>
      </c>
      <c r="D304" s="31">
        <f>C304</f>
        <v>1500</v>
      </c>
      <c r="E304" s="31">
        <f>D304</f>
        <v>1500</v>
      </c>
      <c r="H304" s="42">
        <f t="shared" si="21"/>
        <v>1500</v>
      </c>
    </row>
    <row r="305" spans="1:8" outlineLevel="2">
      <c r="A305" s="6">
        <v>1101</v>
      </c>
      <c r="B305" s="4" t="s">
        <v>38</v>
      </c>
      <c r="C305" s="5">
        <f>SUM(C306:C307)</f>
        <v>4500</v>
      </c>
      <c r="D305" s="5">
        <f>SUM(D306:D307)</f>
        <v>4500</v>
      </c>
      <c r="E305" s="5">
        <f>SUM(E306:E307)</f>
        <v>4500</v>
      </c>
      <c r="H305" s="42">
        <f t="shared" si="21"/>
        <v>4500</v>
      </c>
    </row>
    <row r="306" spans="1:8" outlineLevel="3">
      <c r="A306" s="30"/>
      <c r="B306" s="29" t="s">
        <v>276</v>
      </c>
      <c r="C306" s="31">
        <v>3500</v>
      </c>
      <c r="D306" s="31">
        <f>C306</f>
        <v>3500</v>
      </c>
      <c r="E306" s="31">
        <f>D306</f>
        <v>3500</v>
      </c>
      <c r="H306" s="42">
        <f t="shared" si="21"/>
        <v>3500</v>
      </c>
    </row>
    <row r="307" spans="1:8" outlineLevel="3">
      <c r="A307" s="30"/>
      <c r="B307" s="29" t="s">
        <v>277</v>
      </c>
      <c r="C307" s="31">
        <v>1000</v>
      </c>
      <c r="D307" s="31">
        <f>C307</f>
        <v>1000</v>
      </c>
      <c r="E307" s="31">
        <f>D307</f>
        <v>1000</v>
      </c>
      <c r="H307" s="42">
        <f t="shared" si="21"/>
        <v>1000</v>
      </c>
    </row>
    <row r="308" spans="1:8" outlineLevel="2">
      <c r="A308" s="6">
        <v>1101</v>
      </c>
      <c r="B308" s="4" t="s">
        <v>39</v>
      </c>
      <c r="C308" s="5">
        <f>SUM(C309:C312)</f>
        <v>47322</v>
      </c>
      <c r="D308" s="5">
        <f>SUM(D309:D312)</f>
        <v>47322</v>
      </c>
      <c r="E308" s="5">
        <f>SUM(E309:E312)</f>
        <v>47322</v>
      </c>
      <c r="H308" s="42">
        <f t="shared" si="21"/>
        <v>47322</v>
      </c>
    </row>
    <row r="309" spans="1:8" outlineLevel="3">
      <c r="A309" s="30"/>
      <c r="B309" s="29" t="s">
        <v>278</v>
      </c>
      <c r="C309" s="31">
        <v>32000</v>
      </c>
      <c r="D309" s="31">
        <f>C309</f>
        <v>32000</v>
      </c>
      <c r="E309" s="31">
        <f>D309</f>
        <v>32000</v>
      </c>
      <c r="H309" s="42">
        <f t="shared" si="21"/>
        <v>32000</v>
      </c>
    </row>
    <row r="310" spans="1:8" outlineLevel="3">
      <c r="A310" s="30"/>
      <c r="B310" s="29" t="s">
        <v>279</v>
      </c>
      <c r="C310" s="31">
        <v>12000</v>
      </c>
      <c r="D310" s="31">
        <f t="shared" ref="D310:E312" si="26">C310</f>
        <v>12000</v>
      </c>
      <c r="E310" s="31">
        <f t="shared" si="26"/>
        <v>12000</v>
      </c>
      <c r="H310" s="42">
        <f t="shared" si="21"/>
        <v>12000</v>
      </c>
    </row>
    <row r="311" spans="1:8" outlineLevel="3">
      <c r="A311" s="30"/>
      <c r="B311" s="29" t="s">
        <v>280</v>
      </c>
      <c r="C311" s="31"/>
      <c r="D311" s="31">
        <f t="shared" si="26"/>
        <v>0</v>
      </c>
      <c r="E311" s="31">
        <f t="shared" si="26"/>
        <v>0</v>
      </c>
      <c r="H311" s="42">
        <f t="shared" si="21"/>
        <v>0</v>
      </c>
    </row>
    <row r="312" spans="1:8" outlineLevel="3">
      <c r="A312" s="30"/>
      <c r="B312" s="29" t="s">
        <v>281</v>
      </c>
      <c r="C312" s="31">
        <v>3322</v>
      </c>
      <c r="D312" s="31">
        <f t="shared" si="26"/>
        <v>3322</v>
      </c>
      <c r="E312" s="31">
        <f t="shared" si="26"/>
        <v>3322</v>
      </c>
      <c r="H312" s="42">
        <f t="shared" si="21"/>
        <v>3322</v>
      </c>
    </row>
    <row r="313" spans="1:8" outlineLevel="2">
      <c r="A313" s="6">
        <v>1101</v>
      </c>
      <c r="B313" s="4" t="s">
        <v>134</v>
      </c>
      <c r="C313" s="5">
        <v>0</v>
      </c>
      <c r="D313" s="5">
        <f>C313</f>
        <v>0</v>
      </c>
      <c r="E313" s="5">
        <f>D313</f>
        <v>0</v>
      </c>
      <c r="H313" s="42">
        <f t="shared" si="21"/>
        <v>0</v>
      </c>
    </row>
    <row r="314" spans="1:8" outlineLevel="1">
      <c r="A314" s="190" t="s">
        <v>625</v>
      </c>
      <c r="B314" s="191"/>
      <c r="C314" s="33">
        <f>C315+C325+C331+C336+C337+C338+C328</f>
        <v>32000</v>
      </c>
      <c r="D314" s="33">
        <f>D315+D325+D331+D336+D337+D338+D328</f>
        <v>32000</v>
      </c>
      <c r="E314" s="33">
        <f>E315+E325+E331+E336+E337+E338+E328</f>
        <v>32000</v>
      </c>
      <c r="H314" s="42">
        <f t="shared" si="21"/>
        <v>32000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2">
        <f t="shared" si="21"/>
        <v>0</v>
      </c>
    </row>
    <row r="316" spans="1:8" outlineLevel="3">
      <c r="A316" s="30"/>
      <c r="B316" s="29" t="s">
        <v>282</v>
      </c>
      <c r="C316" s="31"/>
      <c r="D316" s="31">
        <f>C316</f>
        <v>0</v>
      </c>
      <c r="E316" s="31">
        <f>D316</f>
        <v>0</v>
      </c>
      <c r="H316" s="42">
        <f t="shared" si="21"/>
        <v>0</v>
      </c>
    </row>
    <row r="317" spans="1:8" outlineLevel="3">
      <c r="A317" s="30"/>
      <c r="B317" s="29" t="s">
        <v>240</v>
      </c>
      <c r="C317" s="31"/>
      <c r="D317" s="31">
        <f t="shared" ref="D317:E324" si="27">C317</f>
        <v>0</v>
      </c>
      <c r="E317" s="31">
        <f t="shared" si="27"/>
        <v>0</v>
      </c>
      <c r="H317" s="42">
        <f t="shared" si="21"/>
        <v>0</v>
      </c>
    </row>
    <row r="318" spans="1:8" outlineLevel="3">
      <c r="A318" s="30"/>
      <c r="B318" s="29" t="s">
        <v>283</v>
      </c>
      <c r="C318" s="31"/>
      <c r="D318" s="31">
        <f t="shared" si="27"/>
        <v>0</v>
      </c>
      <c r="E318" s="31">
        <f t="shared" si="27"/>
        <v>0</v>
      </c>
      <c r="H318" s="42">
        <f t="shared" si="21"/>
        <v>0</v>
      </c>
    </row>
    <row r="319" spans="1:8" outlineLevel="3">
      <c r="A319" s="30"/>
      <c r="B319" s="29" t="s">
        <v>270</v>
      </c>
      <c r="C319" s="31"/>
      <c r="D319" s="31">
        <f t="shared" si="27"/>
        <v>0</v>
      </c>
      <c r="E319" s="31">
        <f t="shared" si="27"/>
        <v>0</v>
      </c>
      <c r="H319" s="42">
        <f t="shared" si="21"/>
        <v>0</v>
      </c>
    </row>
    <row r="320" spans="1:8" outlineLevel="3">
      <c r="A320" s="30"/>
      <c r="B320" s="29" t="s">
        <v>284</v>
      </c>
      <c r="C320" s="31"/>
      <c r="D320" s="31">
        <f t="shared" si="27"/>
        <v>0</v>
      </c>
      <c r="E320" s="31">
        <f t="shared" si="27"/>
        <v>0</v>
      </c>
      <c r="H320" s="42">
        <f t="shared" si="21"/>
        <v>0</v>
      </c>
    </row>
    <row r="321" spans="1:8" outlineLevel="3">
      <c r="A321" s="30"/>
      <c r="B321" s="29" t="s">
        <v>274</v>
      </c>
      <c r="C321" s="31"/>
      <c r="D321" s="31">
        <f t="shared" si="27"/>
        <v>0</v>
      </c>
      <c r="E321" s="31">
        <f t="shared" si="27"/>
        <v>0</v>
      </c>
      <c r="H321" s="42">
        <f t="shared" si="21"/>
        <v>0</v>
      </c>
    </row>
    <row r="322" spans="1:8" outlineLevel="3">
      <c r="A322" s="30"/>
      <c r="B322" s="29" t="s">
        <v>275</v>
      </c>
      <c r="C322" s="31"/>
      <c r="D322" s="31">
        <f t="shared" si="27"/>
        <v>0</v>
      </c>
      <c r="E322" s="31">
        <f t="shared" si="27"/>
        <v>0</v>
      </c>
      <c r="H322" s="42">
        <f t="shared" ref="H322:H385" si="28">C322</f>
        <v>0</v>
      </c>
    </row>
    <row r="323" spans="1:8" outlineLevel="3">
      <c r="A323" s="30"/>
      <c r="B323" s="29" t="s">
        <v>260</v>
      </c>
      <c r="C323" s="31"/>
      <c r="D323" s="31">
        <f t="shared" si="27"/>
        <v>0</v>
      </c>
      <c r="E323" s="31">
        <f t="shared" si="27"/>
        <v>0</v>
      </c>
      <c r="H323" s="42">
        <f t="shared" si="28"/>
        <v>0</v>
      </c>
    </row>
    <row r="324" spans="1:8" outlineLevel="3">
      <c r="A324" s="30"/>
      <c r="B324" s="29" t="s">
        <v>261</v>
      </c>
      <c r="C324" s="31"/>
      <c r="D324" s="31">
        <f t="shared" si="27"/>
        <v>0</v>
      </c>
      <c r="E324" s="31">
        <f t="shared" si="27"/>
        <v>0</v>
      </c>
      <c r="H324" s="42">
        <f t="shared" si="28"/>
        <v>0</v>
      </c>
    </row>
    <row r="325" spans="1:8" outlineLevel="2">
      <c r="A325" s="6">
        <v>1102</v>
      </c>
      <c r="B325" s="4" t="s">
        <v>285</v>
      </c>
      <c r="C325" s="5">
        <f>SUM(C326:C327)</f>
        <v>26880</v>
      </c>
      <c r="D325" s="5">
        <f>SUM(D326:D327)</f>
        <v>26880</v>
      </c>
      <c r="E325" s="5">
        <f>SUM(E326:E327)</f>
        <v>26880</v>
      </c>
      <c r="H325" s="42">
        <f t="shared" si="28"/>
        <v>26880</v>
      </c>
    </row>
    <row r="326" spans="1:8" outlineLevel="3">
      <c r="A326" s="30"/>
      <c r="B326" s="29" t="s">
        <v>286</v>
      </c>
      <c r="C326" s="31">
        <v>26880</v>
      </c>
      <c r="D326" s="31">
        <f>C326</f>
        <v>26880</v>
      </c>
      <c r="E326" s="31">
        <f>D326</f>
        <v>26880</v>
      </c>
      <c r="H326" s="42">
        <f t="shared" si="28"/>
        <v>26880</v>
      </c>
    </row>
    <row r="327" spans="1:8" outlineLevel="3">
      <c r="A327" s="30"/>
      <c r="B327" s="29" t="s">
        <v>287</v>
      </c>
      <c r="C327" s="31">
        <v>0</v>
      </c>
      <c r="D327" s="31">
        <f>C327</f>
        <v>0</v>
      </c>
      <c r="E327" s="31">
        <f>D327</f>
        <v>0</v>
      </c>
      <c r="H327" s="42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2">
        <f t="shared" si="28"/>
        <v>0</v>
      </c>
    </row>
    <row r="329" spans="1:8" outlineLevel="3">
      <c r="A329" s="30"/>
      <c r="B329" s="29" t="s">
        <v>276</v>
      </c>
      <c r="C329" s="31"/>
      <c r="D329" s="31">
        <f>C329</f>
        <v>0</v>
      </c>
      <c r="E329" s="31">
        <f>D329</f>
        <v>0</v>
      </c>
      <c r="H329" s="42">
        <f t="shared" si="28"/>
        <v>0</v>
      </c>
    </row>
    <row r="330" spans="1:8" outlineLevel="3">
      <c r="A330" s="30"/>
      <c r="B330" s="29" t="s">
        <v>277</v>
      </c>
      <c r="C330" s="31"/>
      <c r="D330" s="31">
        <f>C330</f>
        <v>0</v>
      </c>
      <c r="E330" s="31">
        <f>D330</f>
        <v>0</v>
      </c>
      <c r="H330" s="42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5120</v>
      </c>
      <c r="D331" s="5">
        <f>SUM(D332:D335)</f>
        <v>5120</v>
      </c>
      <c r="E331" s="5">
        <f>SUM(E332:E335)</f>
        <v>5120</v>
      </c>
      <c r="H331" s="42">
        <f t="shared" si="28"/>
        <v>5120</v>
      </c>
    </row>
    <row r="332" spans="1:8" outlineLevel="3">
      <c r="A332" s="30"/>
      <c r="B332" s="29" t="s">
        <v>278</v>
      </c>
      <c r="C332" s="31">
        <v>3840</v>
      </c>
      <c r="D332" s="31">
        <f>C332</f>
        <v>3840</v>
      </c>
      <c r="E332" s="31">
        <f>D332</f>
        <v>3840</v>
      </c>
      <c r="H332" s="42">
        <f t="shared" si="28"/>
        <v>3840</v>
      </c>
    </row>
    <row r="333" spans="1:8" outlineLevel="3">
      <c r="A333" s="30"/>
      <c r="B333" s="29" t="s">
        <v>279</v>
      </c>
      <c r="C333" s="31">
        <v>960</v>
      </c>
      <c r="D333" s="31">
        <f t="shared" ref="D333:E335" si="29">C333</f>
        <v>960</v>
      </c>
      <c r="E333" s="31">
        <f t="shared" si="29"/>
        <v>960</v>
      </c>
      <c r="H333" s="42">
        <f t="shared" si="28"/>
        <v>960</v>
      </c>
    </row>
    <row r="334" spans="1:8" outlineLevel="3">
      <c r="A334" s="30"/>
      <c r="B334" s="29" t="s">
        <v>280</v>
      </c>
      <c r="C334" s="31"/>
      <c r="D334" s="31">
        <f t="shared" si="29"/>
        <v>0</v>
      </c>
      <c r="E334" s="31">
        <f t="shared" si="29"/>
        <v>0</v>
      </c>
      <c r="H334" s="42">
        <f t="shared" si="28"/>
        <v>0</v>
      </c>
    </row>
    <row r="335" spans="1:8" outlineLevel="3">
      <c r="A335" s="30"/>
      <c r="B335" s="29" t="s">
        <v>281</v>
      </c>
      <c r="C335" s="31">
        <v>320</v>
      </c>
      <c r="D335" s="31">
        <f t="shared" si="29"/>
        <v>320</v>
      </c>
      <c r="E335" s="31">
        <f t="shared" si="29"/>
        <v>320</v>
      </c>
      <c r="H335" s="42">
        <f t="shared" si="28"/>
        <v>320</v>
      </c>
    </row>
    <row r="336" spans="1:8" outlineLevel="2">
      <c r="A336" s="6">
        <v>1102</v>
      </c>
      <c r="B336" s="4" t="s">
        <v>475</v>
      </c>
      <c r="C336" s="5">
        <v>0</v>
      </c>
      <c r="D336" s="5">
        <f t="shared" ref="D336:E338" si="30">C336</f>
        <v>0</v>
      </c>
      <c r="E336" s="5">
        <f t="shared" si="30"/>
        <v>0</v>
      </c>
      <c r="H336" s="42">
        <f t="shared" si="28"/>
        <v>0</v>
      </c>
    </row>
    <row r="337" spans="1:10" outlineLevel="2">
      <c r="A337" s="6">
        <v>1102</v>
      </c>
      <c r="B337" s="4" t="s">
        <v>474</v>
      </c>
      <c r="C337" s="5">
        <v>0</v>
      </c>
      <c r="D337" s="5">
        <f t="shared" si="30"/>
        <v>0</v>
      </c>
      <c r="E337" s="5">
        <f t="shared" si="30"/>
        <v>0</v>
      </c>
      <c r="H337" s="42">
        <f t="shared" si="28"/>
        <v>0</v>
      </c>
    </row>
    <row r="338" spans="1:10" outlineLevel="2">
      <c r="A338" s="6">
        <v>1102</v>
      </c>
      <c r="B338" s="4" t="s">
        <v>476</v>
      </c>
      <c r="C338" s="5">
        <v>0</v>
      </c>
      <c r="D338" s="5">
        <f t="shared" si="30"/>
        <v>0</v>
      </c>
      <c r="E338" s="5">
        <f t="shared" si="30"/>
        <v>0</v>
      </c>
      <c r="H338" s="42">
        <f t="shared" si="28"/>
        <v>0</v>
      </c>
    </row>
    <row r="339" spans="1:10">
      <c r="A339" s="188" t="s">
        <v>292</v>
      </c>
      <c r="B339" s="189"/>
      <c r="C339" s="34">
        <f>C340+C444+C482</f>
        <v>295650</v>
      </c>
      <c r="D339" s="34">
        <f>D340+D444+D482</f>
        <v>295650</v>
      </c>
      <c r="E339" s="34">
        <f>E340+E444+E482</f>
        <v>295650</v>
      </c>
      <c r="G339" s="40" t="s">
        <v>615</v>
      </c>
      <c r="H339" s="42">
        <f t="shared" si="28"/>
        <v>295650</v>
      </c>
      <c r="I339" s="43"/>
      <c r="J339" s="41" t="b">
        <f>AND(H339=I339)</f>
        <v>0</v>
      </c>
    </row>
    <row r="340" spans="1:10" outlineLevel="1">
      <c r="A340" s="190" t="s">
        <v>293</v>
      </c>
      <c r="B340" s="191"/>
      <c r="C340" s="33">
        <f>C341+C342+C343+C344+C347+C348+C353+C356+C357+C362+C367+C368+C371+C372+C373+C376+C377+C378+C382+C388+C391+C392+C395+C398+C399+C404+C407+C408+C409+C412+C415+C416+C419+C420+C421+C422+C429+C443</f>
        <v>277650</v>
      </c>
      <c r="D340" s="33">
        <f>D341+D342+D343+D344+D347+D348+D353+D356+D357+D362+D367+BH290668+D371+D372+D373+D376+D377+D378+D382+D388+D391+D392+D395+D398+D399+D404+D407+D408+D409+D412+D415+D416+D419+D420+D421+D422+D429+D443</f>
        <v>277650</v>
      </c>
      <c r="E340" s="33">
        <f>E341+E342+E343+E344+E347+E348+E353+E356+E357+E362+E367+BI290668+E371+E372+E373+E376+E377+E378+E382+E388+E391+E392+E395+E398+E399+E404+E407+E408+E409+E412+E415+E416+E419+E420+E421+E422+E429+E443</f>
        <v>277650</v>
      </c>
      <c r="H340" s="42">
        <f t="shared" si="28"/>
        <v>277650</v>
      </c>
    </row>
    <row r="341" spans="1:10" outlineLevel="2">
      <c r="A341" s="6">
        <v>2201</v>
      </c>
      <c r="B341" s="35" t="s">
        <v>294</v>
      </c>
      <c r="C341" s="5">
        <v>0</v>
      </c>
      <c r="D341" s="5">
        <f t="shared" ref="D341:E343" si="31">C341</f>
        <v>0</v>
      </c>
      <c r="E341" s="5">
        <f t="shared" si="31"/>
        <v>0</v>
      </c>
      <c r="H341" s="42">
        <f t="shared" si="28"/>
        <v>0</v>
      </c>
    </row>
    <row r="342" spans="1:10" outlineLevel="2">
      <c r="A342" s="6">
        <v>2201</v>
      </c>
      <c r="B342" s="4" t="s">
        <v>40</v>
      </c>
      <c r="C342" s="5">
        <v>7000</v>
      </c>
      <c r="D342" s="5">
        <f t="shared" si="31"/>
        <v>7000</v>
      </c>
      <c r="E342" s="5">
        <f t="shared" si="31"/>
        <v>7000</v>
      </c>
      <c r="H342" s="42">
        <f t="shared" si="28"/>
        <v>7000</v>
      </c>
    </row>
    <row r="343" spans="1:10" outlineLevel="2">
      <c r="A343" s="6">
        <v>2201</v>
      </c>
      <c r="B343" s="4" t="s">
        <v>41</v>
      </c>
      <c r="C343" s="5">
        <v>145000</v>
      </c>
      <c r="D343" s="5">
        <f t="shared" si="31"/>
        <v>145000</v>
      </c>
      <c r="E343" s="5">
        <f t="shared" si="31"/>
        <v>145000</v>
      </c>
      <c r="H343" s="42">
        <f t="shared" si="28"/>
        <v>145000</v>
      </c>
    </row>
    <row r="344" spans="1:10" outlineLevel="2">
      <c r="A344" s="6">
        <v>2201</v>
      </c>
      <c r="B344" s="4" t="s">
        <v>295</v>
      </c>
      <c r="C344" s="5">
        <f>SUM(C345:C346)</f>
        <v>6000</v>
      </c>
      <c r="D344" s="5">
        <f>SUM(D345:D346)</f>
        <v>6000</v>
      </c>
      <c r="E344" s="5">
        <f>SUM(E345:E346)</f>
        <v>6000</v>
      </c>
      <c r="H344" s="42">
        <f t="shared" si="28"/>
        <v>6000</v>
      </c>
    </row>
    <row r="345" spans="1:10" outlineLevel="3">
      <c r="A345" s="30"/>
      <c r="B345" s="29" t="s">
        <v>296</v>
      </c>
      <c r="C345" s="31">
        <v>2500</v>
      </c>
      <c r="D345" s="31">
        <f t="shared" ref="D345:E347" si="32">C345</f>
        <v>2500</v>
      </c>
      <c r="E345" s="31">
        <f t="shared" si="32"/>
        <v>2500</v>
      </c>
      <c r="H345" s="42">
        <f t="shared" si="28"/>
        <v>2500</v>
      </c>
    </row>
    <row r="346" spans="1:10" outlineLevel="3">
      <c r="A346" s="30"/>
      <c r="B346" s="29" t="s">
        <v>297</v>
      </c>
      <c r="C346" s="31">
        <v>3500</v>
      </c>
      <c r="D346" s="31">
        <f t="shared" si="32"/>
        <v>3500</v>
      </c>
      <c r="E346" s="31">
        <f t="shared" si="32"/>
        <v>3500</v>
      </c>
      <c r="H346" s="42">
        <f t="shared" si="28"/>
        <v>3500</v>
      </c>
    </row>
    <row r="347" spans="1:10" outlineLevel="2">
      <c r="A347" s="6">
        <v>2201</v>
      </c>
      <c r="B347" s="4" t="s">
        <v>298</v>
      </c>
      <c r="C347" s="5">
        <v>0</v>
      </c>
      <c r="D347" s="5">
        <f t="shared" si="32"/>
        <v>0</v>
      </c>
      <c r="E347" s="5">
        <f t="shared" si="32"/>
        <v>0</v>
      </c>
      <c r="H347" s="42">
        <f t="shared" si="28"/>
        <v>0</v>
      </c>
    </row>
    <row r="348" spans="1:10" outlineLevel="2">
      <c r="A348" s="6">
        <v>2201</v>
      </c>
      <c r="B348" s="4" t="s">
        <v>299</v>
      </c>
      <c r="C348" s="5">
        <f>SUM(C349:C352)</f>
        <v>30000</v>
      </c>
      <c r="D348" s="5">
        <f>SUM(D349:D352)</f>
        <v>30000</v>
      </c>
      <c r="E348" s="5">
        <f>SUM(E349:E352)</f>
        <v>30000</v>
      </c>
      <c r="H348" s="42">
        <f t="shared" si="28"/>
        <v>30000</v>
      </c>
    </row>
    <row r="349" spans="1:10" outlineLevel="3">
      <c r="A349" s="30"/>
      <c r="B349" s="29" t="s">
        <v>300</v>
      </c>
      <c r="C349" s="31">
        <v>30000</v>
      </c>
      <c r="D349" s="31">
        <f>C349</f>
        <v>30000</v>
      </c>
      <c r="E349" s="31">
        <f>D349</f>
        <v>30000</v>
      </c>
      <c r="H349" s="42">
        <f t="shared" si="28"/>
        <v>30000</v>
      </c>
    </row>
    <row r="350" spans="1:10" outlineLevel="3">
      <c r="A350" s="30"/>
      <c r="B350" s="29" t="s">
        <v>301</v>
      </c>
      <c r="C350" s="31">
        <v>0</v>
      </c>
      <c r="D350" s="31">
        <f t="shared" ref="D350:E352" si="33">C350</f>
        <v>0</v>
      </c>
      <c r="E350" s="31">
        <f t="shared" si="33"/>
        <v>0</v>
      </c>
      <c r="H350" s="42">
        <f t="shared" si="28"/>
        <v>0</v>
      </c>
    </row>
    <row r="351" spans="1:10" outlineLevel="3">
      <c r="A351" s="30"/>
      <c r="B351" s="29" t="s">
        <v>302</v>
      </c>
      <c r="C351" s="31">
        <v>0</v>
      </c>
      <c r="D351" s="31">
        <f t="shared" si="33"/>
        <v>0</v>
      </c>
      <c r="E351" s="31">
        <f t="shared" si="33"/>
        <v>0</v>
      </c>
      <c r="H351" s="42">
        <f t="shared" si="28"/>
        <v>0</v>
      </c>
    </row>
    <row r="352" spans="1:10" outlineLevel="3">
      <c r="A352" s="30"/>
      <c r="B352" s="29" t="s">
        <v>303</v>
      </c>
      <c r="C352" s="31">
        <v>0</v>
      </c>
      <c r="D352" s="31">
        <f t="shared" si="33"/>
        <v>0</v>
      </c>
      <c r="E352" s="31">
        <f t="shared" si="33"/>
        <v>0</v>
      </c>
      <c r="H352" s="42">
        <f t="shared" si="28"/>
        <v>0</v>
      </c>
    </row>
    <row r="353" spans="1:8" outlineLevel="2">
      <c r="A353" s="6">
        <v>2201</v>
      </c>
      <c r="B353" s="4" t="s">
        <v>304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2">
        <f t="shared" si="28"/>
        <v>500</v>
      </c>
    </row>
    <row r="354" spans="1:8" outlineLevel="3">
      <c r="A354" s="30"/>
      <c r="B354" s="29" t="s">
        <v>42</v>
      </c>
      <c r="C354" s="31">
        <v>500</v>
      </c>
      <c r="D354" s="31">
        <f t="shared" ref="D354:E356" si="34">C354</f>
        <v>500</v>
      </c>
      <c r="E354" s="31">
        <f t="shared" si="34"/>
        <v>500</v>
      </c>
      <c r="H354" s="42">
        <f t="shared" si="28"/>
        <v>500</v>
      </c>
    </row>
    <row r="355" spans="1:8" outlineLevel="3">
      <c r="A355" s="30"/>
      <c r="B355" s="29" t="s">
        <v>305</v>
      </c>
      <c r="C355" s="31">
        <v>0</v>
      </c>
      <c r="D355" s="31">
        <f t="shared" si="34"/>
        <v>0</v>
      </c>
      <c r="E355" s="31">
        <f t="shared" si="34"/>
        <v>0</v>
      </c>
      <c r="H355" s="42">
        <f t="shared" si="28"/>
        <v>0</v>
      </c>
    </row>
    <row r="356" spans="1:8" outlineLevel="2">
      <c r="A356" s="6">
        <v>2201</v>
      </c>
      <c r="B356" s="4" t="s">
        <v>306</v>
      </c>
      <c r="C356" s="5">
        <v>0</v>
      </c>
      <c r="D356" s="5">
        <f t="shared" si="34"/>
        <v>0</v>
      </c>
      <c r="E356" s="5">
        <f t="shared" si="34"/>
        <v>0</v>
      </c>
      <c r="H356" s="42">
        <f t="shared" si="28"/>
        <v>0</v>
      </c>
    </row>
    <row r="357" spans="1:8" outlineLevel="2">
      <c r="A357" s="6">
        <v>2201</v>
      </c>
      <c r="B357" s="4" t="s">
        <v>307</v>
      </c>
      <c r="C357" s="5">
        <f>SUM(C358:C361)</f>
        <v>10000</v>
      </c>
      <c r="D357" s="5">
        <f>SUM(D358:D361)</f>
        <v>10000</v>
      </c>
      <c r="E357" s="5">
        <f>SUM(E358:E361)</f>
        <v>10000</v>
      </c>
      <c r="H357" s="42">
        <f t="shared" si="28"/>
        <v>10000</v>
      </c>
    </row>
    <row r="358" spans="1:8" outlineLevel="3">
      <c r="A358" s="30"/>
      <c r="B358" s="29" t="s">
        <v>308</v>
      </c>
      <c r="C358" s="31">
        <v>9400</v>
      </c>
      <c r="D358" s="31">
        <f>C358</f>
        <v>9400</v>
      </c>
      <c r="E358" s="31">
        <f>D358</f>
        <v>9400</v>
      </c>
      <c r="H358" s="42">
        <f t="shared" si="28"/>
        <v>9400</v>
      </c>
    </row>
    <row r="359" spans="1:8" outlineLevel="3">
      <c r="A359" s="30"/>
      <c r="B359" s="29" t="s">
        <v>309</v>
      </c>
      <c r="C359" s="31"/>
      <c r="D359" s="31">
        <f t="shared" ref="D359:E361" si="35">C359</f>
        <v>0</v>
      </c>
      <c r="E359" s="31">
        <f t="shared" si="35"/>
        <v>0</v>
      </c>
      <c r="H359" s="42">
        <f t="shared" si="28"/>
        <v>0</v>
      </c>
    </row>
    <row r="360" spans="1:8" outlineLevel="3">
      <c r="A360" s="30"/>
      <c r="B360" s="29" t="s">
        <v>310</v>
      </c>
      <c r="C360" s="31">
        <v>600</v>
      </c>
      <c r="D360" s="31">
        <f t="shared" si="35"/>
        <v>600</v>
      </c>
      <c r="E360" s="31">
        <f t="shared" si="35"/>
        <v>600</v>
      </c>
      <c r="H360" s="42">
        <f t="shared" si="28"/>
        <v>600</v>
      </c>
    </row>
    <row r="361" spans="1:8" outlineLevel="3">
      <c r="A361" s="30"/>
      <c r="B361" s="29" t="s">
        <v>311</v>
      </c>
      <c r="C361" s="31"/>
      <c r="D361" s="31">
        <f t="shared" si="35"/>
        <v>0</v>
      </c>
      <c r="E361" s="31">
        <f t="shared" si="35"/>
        <v>0</v>
      </c>
      <c r="H361" s="42">
        <f t="shared" si="28"/>
        <v>0</v>
      </c>
    </row>
    <row r="362" spans="1:8" outlineLevel="2">
      <c r="A362" s="6">
        <v>2201</v>
      </c>
      <c r="B362" s="4" t="s">
        <v>312</v>
      </c>
      <c r="C362" s="5">
        <f>SUM(C363:C366)</f>
        <v>15000</v>
      </c>
      <c r="D362" s="5">
        <f>SUM(D363:D366)</f>
        <v>15000</v>
      </c>
      <c r="E362" s="5">
        <f>SUM(E363:E366)</f>
        <v>15000</v>
      </c>
      <c r="H362" s="42">
        <f t="shared" si="28"/>
        <v>15000</v>
      </c>
    </row>
    <row r="363" spans="1:8" outlineLevel="3">
      <c r="A363" s="30"/>
      <c r="B363" s="29" t="s">
        <v>313</v>
      </c>
      <c r="C363" s="31">
        <v>5000</v>
      </c>
      <c r="D363" s="31">
        <f>C363</f>
        <v>5000</v>
      </c>
      <c r="E363" s="31">
        <f>D363</f>
        <v>5000</v>
      </c>
      <c r="H363" s="42">
        <f t="shared" si="28"/>
        <v>5000</v>
      </c>
    </row>
    <row r="364" spans="1:8" outlineLevel="3">
      <c r="A364" s="30"/>
      <c r="B364" s="29" t="s">
        <v>314</v>
      </c>
      <c r="C364" s="31">
        <v>10000</v>
      </c>
      <c r="D364" s="31">
        <f t="shared" ref="D364:E366" si="36">C364</f>
        <v>10000</v>
      </c>
      <c r="E364" s="31">
        <f t="shared" si="36"/>
        <v>10000</v>
      </c>
      <c r="H364" s="42">
        <f t="shared" si="28"/>
        <v>10000</v>
      </c>
    </row>
    <row r="365" spans="1:8" outlineLevel="3">
      <c r="A365" s="30"/>
      <c r="B365" s="29" t="s">
        <v>315</v>
      </c>
      <c r="C365" s="31"/>
      <c r="D365" s="31">
        <f t="shared" si="36"/>
        <v>0</v>
      </c>
      <c r="E365" s="31">
        <f t="shared" si="36"/>
        <v>0</v>
      </c>
      <c r="H365" s="42">
        <f t="shared" si="28"/>
        <v>0</v>
      </c>
    </row>
    <row r="366" spans="1:8" outlineLevel="3">
      <c r="A366" s="30"/>
      <c r="B366" s="29" t="s">
        <v>316</v>
      </c>
      <c r="C366" s="31"/>
      <c r="D366" s="31">
        <f t="shared" si="36"/>
        <v>0</v>
      </c>
      <c r="E366" s="31">
        <f t="shared" si="36"/>
        <v>0</v>
      </c>
      <c r="H366" s="42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2">
        <f t="shared" si="28"/>
        <v>500</v>
      </c>
    </row>
    <row r="368" spans="1:8" outlineLevel="2" collapsed="1">
      <c r="A368" s="6">
        <v>2201</v>
      </c>
      <c r="B368" s="4" t="s">
        <v>317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2">
        <f t="shared" si="28"/>
        <v>0</v>
      </c>
    </row>
    <row r="369" spans="1:8" outlineLevel="3">
      <c r="A369" s="30"/>
      <c r="B369" s="29" t="s">
        <v>318</v>
      </c>
      <c r="C369" s="31">
        <v>0</v>
      </c>
      <c r="D369" s="31">
        <f t="shared" ref="D369:E372" si="37">C369</f>
        <v>0</v>
      </c>
      <c r="E369" s="31">
        <f t="shared" si="37"/>
        <v>0</v>
      </c>
      <c r="H369" s="42">
        <f t="shared" si="28"/>
        <v>0</v>
      </c>
    </row>
    <row r="370" spans="1:8" outlineLevel="3">
      <c r="A370" s="30"/>
      <c r="B370" s="29" t="s">
        <v>319</v>
      </c>
      <c r="C370" s="31">
        <v>0</v>
      </c>
      <c r="D370" s="31">
        <f t="shared" si="37"/>
        <v>0</v>
      </c>
      <c r="E370" s="31">
        <f t="shared" si="37"/>
        <v>0</v>
      </c>
      <c r="H370" s="42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2">
        <f t="shared" si="28"/>
        <v>2000</v>
      </c>
    </row>
    <row r="372" spans="1:8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2">
        <f t="shared" si="28"/>
        <v>6000</v>
      </c>
    </row>
    <row r="373" spans="1:8" outlineLevel="2" collapsed="1">
      <c r="A373" s="6">
        <v>2201</v>
      </c>
      <c r="B373" s="4" t="s">
        <v>320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2">
        <f t="shared" si="28"/>
        <v>0</v>
      </c>
    </row>
    <row r="374" spans="1:8" outlineLevel="3">
      <c r="A374" s="30"/>
      <c r="B374" s="29" t="s">
        <v>321</v>
      </c>
      <c r="C374" s="31">
        <v>0</v>
      </c>
      <c r="D374" s="31">
        <f t="shared" ref="D374:E377" si="38">C374</f>
        <v>0</v>
      </c>
      <c r="E374" s="31">
        <f t="shared" si="38"/>
        <v>0</v>
      </c>
      <c r="H374" s="42">
        <f t="shared" si="28"/>
        <v>0</v>
      </c>
    </row>
    <row r="375" spans="1:8" outlineLevel="3">
      <c r="A375" s="30"/>
      <c r="B375" s="29" t="s">
        <v>322</v>
      </c>
      <c r="C375" s="31">
        <v>0</v>
      </c>
      <c r="D375" s="31">
        <f t="shared" si="38"/>
        <v>0</v>
      </c>
      <c r="E375" s="31">
        <f t="shared" si="38"/>
        <v>0</v>
      </c>
      <c r="H375" s="42">
        <f t="shared" si="28"/>
        <v>0</v>
      </c>
    </row>
    <row r="376" spans="1:8" outlineLevel="2">
      <c r="A376" s="6">
        <v>2201</v>
      </c>
      <c r="B376" s="4" t="s">
        <v>323</v>
      </c>
      <c r="C376" s="5">
        <v>0</v>
      </c>
      <c r="D376" s="5">
        <f t="shared" si="38"/>
        <v>0</v>
      </c>
      <c r="E376" s="5">
        <f t="shared" si="38"/>
        <v>0</v>
      </c>
      <c r="H376" s="42">
        <f t="shared" si="28"/>
        <v>0</v>
      </c>
    </row>
    <row r="377" spans="1:8" outlineLevel="2" collapsed="1">
      <c r="A377" s="6">
        <v>2201</v>
      </c>
      <c r="B377" s="4" t="s">
        <v>324</v>
      </c>
      <c r="C377" s="5">
        <v>1000</v>
      </c>
      <c r="D377" s="5">
        <f t="shared" si="38"/>
        <v>1000</v>
      </c>
      <c r="E377" s="5">
        <f t="shared" si="38"/>
        <v>1000</v>
      </c>
      <c r="H377" s="42">
        <f t="shared" si="28"/>
        <v>1000</v>
      </c>
    </row>
    <row r="378" spans="1:8" outlineLevel="2">
      <c r="A378" s="6">
        <v>2201</v>
      </c>
      <c r="B378" s="4" t="s">
        <v>325</v>
      </c>
      <c r="C378" s="5">
        <f>SUM(C379:C381)</f>
        <v>5500</v>
      </c>
      <c r="D378" s="5">
        <f>SUM(D379:D381)</f>
        <v>5500</v>
      </c>
      <c r="E378" s="5">
        <f>SUM(E379:E381)</f>
        <v>5500</v>
      </c>
      <c r="H378" s="42">
        <f t="shared" si="28"/>
        <v>5500</v>
      </c>
    </row>
    <row r="379" spans="1:8" outlineLevel="3">
      <c r="A379" s="30"/>
      <c r="B379" s="29" t="s">
        <v>46</v>
      </c>
      <c r="C379" s="31">
        <v>5000</v>
      </c>
      <c r="D379" s="31">
        <f t="shared" ref="D379:E381" si="39">C379</f>
        <v>5000</v>
      </c>
      <c r="E379" s="31">
        <f t="shared" si="39"/>
        <v>5000</v>
      </c>
      <c r="H379" s="42">
        <f t="shared" si="28"/>
        <v>5000</v>
      </c>
    </row>
    <row r="380" spans="1:8" outlineLevel="3">
      <c r="A380" s="30"/>
      <c r="B380" s="29" t="s">
        <v>135</v>
      </c>
      <c r="C380" s="31"/>
      <c r="D380" s="31">
        <f t="shared" si="39"/>
        <v>0</v>
      </c>
      <c r="E380" s="31">
        <f t="shared" si="39"/>
        <v>0</v>
      </c>
      <c r="H380" s="42">
        <f t="shared" si="28"/>
        <v>0</v>
      </c>
    </row>
    <row r="381" spans="1:8" outlineLevel="3">
      <c r="A381" s="30"/>
      <c r="B381" s="29" t="s">
        <v>47</v>
      </c>
      <c r="C381" s="31">
        <v>500</v>
      </c>
      <c r="D381" s="31">
        <f t="shared" si="39"/>
        <v>500</v>
      </c>
      <c r="E381" s="31">
        <f t="shared" si="39"/>
        <v>500</v>
      </c>
      <c r="H381" s="42">
        <f t="shared" si="28"/>
        <v>500</v>
      </c>
    </row>
    <row r="382" spans="1:8" outlineLevel="2">
      <c r="A382" s="6">
        <v>2201</v>
      </c>
      <c r="B382" s="4" t="s">
        <v>136</v>
      </c>
      <c r="C382" s="5">
        <f>SUM(C383:C387)</f>
        <v>6500</v>
      </c>
      <c r="D382" s="5">
        <f>SUM(D383:D387)</f>
        <v>6500</v>
      </c>
      <c r="E382" s="5">
        <f>SUM(E383:E387)</f>
        <v>6500</v>
      </c>
      <c r="H382" s="42">
        <f t="shared" si="28"/>
        <v>6500</v>
      </c>
    </row>
    <row r="383" spans="1:8" outlineLevel="3">
      <c r="A383" s="30"/>
      <c r="B383" s="29" t="s">
        <v>326</v>
      </c>
      <c r="C383" s="31">
        <v>3000</v>
      </c>
      <c r="D383" s="31">
        <f>C383</f>
        <v>3000</v>
      </c>
      <c r="E383" s="31">
        <f>D383</f>
        <v>3000</v>
      </c>
      <c r="H383" s="42">
        <f t="shared" si="28"/>
        <v>3000</v>
      </c>
    </row>
    <row r="384" spans="1:8" outlineLevel="3">
      <c r="A384" s="30"/>
      <c r="B384" s="29" t="s">
        <v>327</v>
      </c>
      <c r="C384" s="31">
        <v>500</v>
      </c>
      <c r="D384" s="31">
        <f t="shared" ref="D384:E387" si="40">C384</f>
        <v>500</v>
      </c>
      <c r="E384" s="31">
        <f t="shared" si="40"/>
        <v>500</v>
      </c>
      <c r="H384" s="42">
        <f t="shared" si="28"/>
        <v>500</v>
      </c>
    </row>
    <row r="385" spans="1:8" outlineLevel="3">
      <c r="A385" s="30"/>
      <c r="B385" s="29" t="s">
        <v>328</v>
      </c>
      <c r="C385" s="31"/>
      <c r="D385" s="31">
        <f t="shared" si="40"/>
        <v>0</v>
      </c>
      <c r="E385" s="31">
        <f t="shared" si="40"/>
        <v>0</v>
      </c>
      <c r="H385" s="42">
        <f t="shared" si="28"/>
        <v>0</v>
      </c>
    </row>
    <row r="386" spans="1:8" outlineLevel="3">
      <c r="A386" s="30"/>
      <c r="B386" s="29" t="s">
        <v>329</v>
      </c>
      <c r="C386" s="31">
        <v>3000</v>
      </c>
      <c r="D386" s="31">
        <f t="shared" si="40"/>
        <v>3000</v>
      </c>
      <c r="E386" s="31">
        <f t="shared" si="40"/>
        <v>3000</v>
      </c>
      <c r="H386" s="42">
        <f t="shared" ref="H386:H449" si="41">C386</f>
        <v>3000</v>
      </c>
    </row>
    <row r="387" spans="1:8" outlineLevel="3">
      <c r="A387" s="30"/>
      <c r="B387" s="29" t="s">
        <v>330</v>
      </c>
      <c r="C387" s="31"/>
      <c r="D387" s="31">
        <f t="shared" si="40"/>
        <v>0</v>
      </c>
      <c r="E387" s="31">
        <f t="shared" si="40"/>
        <v>0</v>
      </c>
      <c r="H387" s="42">
        <f t="shared" si="41"/>
        <v>0</v>
      </c>
    </row>
    <row r="388" spans="1:8" outlineLevel="2">
      <c r="A388" s="6">
        <v>2201</v>
      </c>
      <c r="B388" s="4" t="s">
        <v>331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2">
        <f t="shared" si="41"/>
        <v>500</v>
      </c>
    </row>
    <row r="389" spans="1:8" outlineLevel="3">
      <c r="A389" s="30"/>
      <c r="B389" s="29" t="s">
        <v>48</v>
      </c>
      <c r="C389" s="31">
        <v>500</v>
      </c>
      <c r="D389" s="31">
        <f t="shared" ref="D389:E391" si="42">C389</f>
        <v>500</v>
      </c>
      <c r="E389" s="31">
        <f t="shared" si="42"/>
        <v>500</v>
      </c>
      <c r="H389" s="42">
        <f t="shared" si="41"/>
        <v>500</v>
      </c>
    </row>
    <row r="390" spans="1:8" outlineLevel="3">
      <c r="A390" s="30"/>
      <c r="B390" s="29" t="s">
        <v>332</v>
      </c>
      <c r="C390" s="31">
        <v>0</v>
      </c>
      <c r="D390" s="31">
        <f t="shared" si="42"/>
        <v>0</v>
      </c>
      <c r="E390" s="31">
        <f t="shared" si="42"/>
        <v>0</v>
      </c>
      <c r="H390" s="42">
        <f t="shared" si="41"/>
        <v>0</v>
      </c>
    </row>
    <row r="391" spans="1:8" outlineLevel="2">
      <c r="A391" s="6">
        <v>2201</v>
      </c>
      <c r="B391" s="4" t="s">
        <v>333</v>
      </c>
      <c r="C391" s="5">
        <v>0</v>
      </c>
      <c r="D391" s="5">
        <f t="shared" si="42"/>
        <v>0</v>
      </c>
      <c r="E391" s="5">
        <f t="shared" si="42"/>
        <v>0</v>
      </c>
      <c r="H391" s="42">
        <f t="shared" si="41"/>
        <v>0</v>
      </c>
    </row>
    <row r="392" spans="1:8" outlineLevel="2" collapsed="1">
      <c r="A392" s="6">
        <v>2201</v>
      </c>
      <c r="B392" s="4" t="s">
        <v>334</v>
      </c>
      <c r="C392" s="5">
        <f>SUM(C393:C394)</f>
        <v>5000</v>
      </c>
      <c r="D392" s="5">
        <f>SUM(D393:D394)</f>
        <v>5000</v>
      </c>
      <c r="E392" s="5">
        <f>SUM(E393:E394)</f>
        <v>5000</v>
      </c>
      <c r="H392" s="42">
        <f t="shared" si="41"/>
        <v>5000</v>
      </c>
    </row>
    <row r="393" spans="1:8" outlineLevel="3">
      <c r="A393" s="30"/>
      <c r="B393" s="29" t="s">
        <v>335</v>
      </c>
      <c r="C393" s="31">
        <v>0</v>
      </c>
      <c r="D393" s="31">
        <f>C393</f>
        <v>0</v>
      </c>
      <c r="E393" s="31">
        <f>D393</f>
        <v>0</v>
      </c>
      <c r="H393" s="42">
        <f t="shared" si="41"/>
        <v>0</v>
      </c>
    </row>
    <row r="394" spans="1:8" outlineLevel="3">
      <c r="A394" s="30"/>
      <c r="B394" s="29" t="s">
        <v>336</v>
      </c>
      <c r="C394" s="31">
        <v>5000</v>
      </c>
      <c r="D394" s="31">
        <f>C394</f>
        <v>5000</v>
      </c>
      <c r="E394" s="31">
        <f>D394</f>
        <v>5000</v>
      </c>
      <c r="H394" s="42">
        <f t="shared" si="41"/>
        <v>5000</v>
      </c>
    </row>
    <row r="395" spans="1:8" outlineLevel="2">
      <c r="A395" s="6">
        <v>2201</v>
      </c>
      <c r="B395" s="4" t="s">
        <v>137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2">
        <f t="shared" si="41"/>
        <v>500</v>
      </c>
    </row>
    <row r="396" spans="1:8" outlineLevel="3">
      <c r="A396" s="30"/>
      <c r="B396" s="29" t="s">
        <v>337</v>
      </c>
      <c r="C396" s="31">
        <v>500</v>
      </c>
      <c r="D396" s="31">
        <f t="shared" ref="D396:E398" si="43">C396</f>
        <v>500</v>
      </c>
      <c r="E396" s="31">
        <f t="shared" si="43"/>
        <v>500</v>
      </c>
      <c r="H396" s="42">
        <f t="shared" si="41"/>
        <v>500</v>
      </c>
    </row>
    <row r="397" spans="1:8" outlineLevel="3">
      <c r="A397" s="30"/>
      <c r="B397" s="29" t="s">
        <v>338</v>
      </c>
      <c r="C397" s="31">
        <v>0</v>
      </c>
      <c r="D397" s="31">
        <f t="shared" si="43"/>
        <v>0</v>
      </c>
      <c r="E397" s="31">
        <f t="shared" si="43"/>
        <v>0</v>
      </c>
      <c r="H397" s="42">
        <f t="shared" si="41"/>
        <v>0</v>
      </c>
    </row>
    <row r="398" spans="1:8" outlineLevel="2">
      <c r="A398" s="6">
        <v>2201</v>
      </c>
      <c r="B398" s="4" t="s">
        <v>339</v>
      </c>
      <c r="C398" s="5">
        <v>0</v>
      </c>
      <c r="D398" s="5">
        <f t="shared" si="43"/>
        <v>0</v>
      </c>
      <c r="E398" s="5">
        <f t="shared" si="43"/>
        <v>0</v>
      </c>
      <c r="H398" s="42">
        <f t="shared" si="41"/>
        <v>0</v>
      </c>
    </row>
    <row r="399" spans="1:8" outlineLevel="2" collapsed="1">
      <c r="A399" s="6">
        <v>2201</v>
      </c>
      <c r="B399" s="4" t="s">
        <v>138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2">
        <f t="shared" si="41"/>
        <v>1000</v>
      </c>
    </row>
    <row r="400" spans="1:8" outlineLevel="3">
      <c r="A400" s="30"/>
      <c r="B400" s="29" t="s">
        <v>340</v>
      </c>
      <c r="C400" s="31">
        <v>0</v>
      </c>
      <c r="D400" s="31">
        <f>C400</f>
        <v>0</v>
      </c>
      <c r="E400" s="31">
        <f>D400</f>
        <v>0</v>
      </c>
      <c r="H400" s="42">
        <f t="shared" si="41"/>
        <v>0</v>
      </c>
    </row>
    <row r="401" spans="1:8" outlineLevel="3">
      <c r="A401" s="30"/>
      <c r="B401" s="29" t="s">
        <v>341</v>
      </c>
      <c r="C401" s="31">
        <v>1000</v>
      </c>
      <c r="D401" s="31">
        <f t="shared" ref="D401:E403" si="44">C401</f>
        <v>1000</v>
      </c>
      <c r="E401" s="31">
        <f t="shared" si="44"/>
        <v>1000</v>
      </c>
      <c r="H401" s="42">
        <f t="shared" si="41"/>
        <v>1000</v>
      </c>
    </row>
    <row r="402" spans="1:8" outlineLevel="3">
      <c r="A402" s="30"/>
      <c r="B402" s="29" t="s">
        <v>342</v>
      </c>
      <c r="C402" s="31">
        <v>0</v>
      </c>
      <c r="D402" s="31">
        <f t="shared" si="44"/>
        <v>0</v>
      </c>
      <c r="E402" s="31">
        <f t="shared" si="44"/>
        <v>0</v>
      </c>
      <c r="H402" s="42">
        <f t="shared" si="41"/>
        <v>0</v>
      </c>
    </row>
    <row r="403" spans="1:8" outlineLevel="3">
      <c r="A403" s="30"/>
      <c r="B403" s="29" t="s">
        <v>343</v>
      </c>
      <c r="C403" s="31">
        <v>0</v>
      </c>
      <c r="D403" s="31">
        <f t="shared" si="44"/>
        <v>0</v>
      </c>
      <c r="E403" s="31">
        <f t="shared" si="44"/>
        <v>0</v>
      </c>
      <c r="H403" s="42">
        <f t="shared" si="41"/>
        <v>0</v>
      </c>
    </row>
    <row r="404" spans="1:8" outlineLevel="2">
      <c r="A404" s="6">
        <v>2201</v>
      </c>
      <c r="B404" s="4" t="s">
        <v>344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2">
        <f t="shared" si="41"/>
        <v>1000</v>
      </c>
    </row>
    <row r="405" spans="1:8" outlineLevel="3">
      <c r="A405" s="30"/>
      <c r="B405" s="29" t="s">
        <v>345</v>
      </c>
      <c r="C405" s="31">
        <v>500</v>
      </c>
      <c r="D405" s="31">
        <f t="shared" ref="D405:E408" si="45">C405</f>
        <v>500</v>
      </c>
      <c r="E405" s="31">
        <f t="shared" si="45"/>
        <v>500</v>
      </c>
      <c r="H405" s="42">
        <f t="shared" si="41"/>
        <v>500</v>
      </c>
    </row>
    <row r="406" spans="1:8" outlineLevel="3">
      <c r="A406" s="30"/>
      <c r="B406" s="29" t="s">
        <v>346</v>
      </c>
      <c r="C406" s="31">
        <v>500</v>
      </c>
      <c r="D406" s="31">
        <f t="shared" si="45"/>
        <v>500</v>
      </c>
      <c r="E406" s="31">
        <f t="shared" si="45"/>
        <v>500</v>
      </c>
      <c r="H406" s="42">
        <f t="shared" si="41"/>
        <v>500</v>
      </c>
    </row>
    <row r="407" spans="1:8" outlineLevel="2">
      <c r="A407" s="6">
        <v>2201</v>
      </c>
      <c r="B407" s="4" t="s">
        <v>347</v>
      </c>
      <c r="C407" s="5">
        <v>0</v>
      </c>
      <c r="D407" s="5">
        <f t="shared" si="45"/>
        <v>0</v>
      </c>
      <c r="E407" s="5">
        <f t="shared" si="45"/>
        <v>0</v>
      </c>
      <c r="H407" s="42">
        <f t="shared" si="41"/>
        <v>0</v>
      </c>
    </row>
    <row r="408" spans="1:8" outlineLevel="2" collapsed="1">
      <c r="A408" s="6">
        <v>2201</v>
      </c>
      <c r="B408" s="4" t="s">
        <v>348</v>
      </c>
      <c r="C408" s="5">
        <v>0</v>
      </c>
      <c r="D408" s="5">
        <f t="shared" si="45"/>
        <v>0</v>
      </c>
      <c r="E408" s="5">
        <f t="shared" si="45"/>
        <v>0</v>
      </c>
      <c r="H408" s="42">
        <f t="shared" si="41"/>
        <v>0</v>
      </c>
    </row>
    <row r="409" spans="1:8" outlineLevel="2" collapsed="1">
      <c r="A409" s="6">
        <v>2201</v>
      </c>
      <c r="B409" s="4" t="s">
        <v>349</v>
      </c>
      <c r="C409" s="5">
        <f>SUM(C410:C411)</f>
        <v>3500</v>
      </c>
      <c r="D409" s="5">
        <f>SUM(D410:D411)</f>
        <v>3500</v>
      </c>
      <c r="E409" s="5">
        <f>SUM(E410:E411)</f>
        <v>3500</v>
      </c>
      <c r="H409" s="42">
        <f t="shared" si="41"/>
        <v>3500</v>
      </c>
    </row>
    <row r="410" spans="1:8" outlineLevel="3" collapsed="1">
      <c r="A410" s="30"/>
      <c r="B410" s="29" t="s">
        <v>49</v>
      </c>
      <c r="C410" s="31">
        <v>1500</v>
      </c>
      <c r="D410" s="31">
        <f>C410</f>
        <v>1500</v>
      </c>
      <c r="E410" s="31">
        <f>D410</f>
        <v>1500</v>
      </c>
      <c r="H410" s="42">
        <f t="shared" si="41"/>
        <v>1500</v>
      </c>
    </row>
    <row r="411" spans="1:8" outlineLevel="3">
      <c r="A411" s="30"/>
      <c r="B411" s="29" t="s">
        <v>50</v>
      </c>
      <c r="C411" s="31">
        <v>2000</v>
      </c>
      <c r="D411" s="31">
        <f>C411</f>
        <v>2000</v>
      </c>
      <c r="E411" s="31">
        <f>D411</f>
        <v>2000</v>
      </c>
      <c r="H411" s="42">
        <f t="shared" si="41"/>
        <v>2000</v>
      </c>
    </row>
    <row r="412" spans="1:8" outlineLevel="2">
      <c r="A412" s="6">
        <v>2201</v>
      </c>
      <c r="B412" s="4" t="s">
        <v>139</v>
      </c>
      <c r="C412" s="5">
        <f>SUM(C413:C414)</f>
        <v>7000</v>
      </c>
      <c r="D412" s="5">
        <f>SUM(D413:D414)</f>
        <v>7000</v>
      </c>
      <c r="E412" s="5">
        <f>SUM(E413:E414)</f>
        <v>7000</v>
      </c>
      <c r="H412" s="42">
        <f t="shared" si="41"/>
        <v>7000</v>
      </c>
    </row>
    <row r="413" spans="1:8" outlineLevel="3" collapsed="1">
      <c r="A413" s="30"/>
      <c r="B413" s="29" t="s">
        <v>350</v>
      </c>
      <c r="C413" s="31">
        <v>7000</v>
      </c>
      <c r="D413" s="31">
        <f t="shared" ref="D413:E415" si="46">C413</f>
        <v>7000</v>
      </c>
      <c r="E413" s="31">
        <f t="shared" si="46"/>
        <v>7000</v>
      </c>
      <c r="H413" s="42">
        <f t="shared" si="41"/>
        <v>7000</v>
      </c>
    </row>
    <row r="414" spans="1:8" outlineLevel="3">
      <c r="A414" s="30"/>
      <c r="B414" s="29" t="s">
        <v>351</v>
      </c>
      <c r="C414" s="31">
        <v>0</v>
      </c>
      <c r="D414" s="31">
        <f t="shared" si="46"/>
        <v>0</v>
      </c>
      <c r="E414" s="31">
        <f t="shared" si="46"/>
        <v>0</v>
      </c>
      <c r="H414" s="42">
        <f t="shared" si="41"/>
        <v>0</v>
      </c>
    </row>
    <row r="415" spans="1:8" outlineLevel="2">
      <c r="A415" s="6">
        <v>2201</v>
      </c>
      <c r="B415" s="4" t="s">
        <v>140</v>
      </c>
      <c r="C415" s="5"/>
      <c r="D415" s="5">
        <f t="shared" si="46"/>
        <v>0</v>
      </c>
      <c r="E415" s="5">
        <f t="shared" si="46"/>
        <v>0</v>
      </c>
      <c r="H415" s="42">
        <f t="shared" si="41"/>
        <v>0</v>
      </c>
    </row>
    <row r="416" spans="1:8" outlineLevel="2" collapsed="1">
      <c r="A416" s="6">
        <v>2201</v>
      </c>
      <c r="B416" s="4" t="s">
        <v>354</v>
      </c>
      <c r="C416" s="5">
        <f>SUM(C417:C418)</f>
        <v>600</v>
      </c>
      <c r="D416" s="5">
        <f>SUM(D417:D418)</f>
        <v>600</v>
      </c>
      <c r="E416" s="5">
        <f>SUM(E417:E418)</f>
        <v>600</v>
      </c>
      <c r="H416" s="42">
        <f t="shared" si="41"/>
        <v>600</v>
      </c>
    </row>
    <row r="417" spans="1:8" outlineLevel="3" collapsed="1">
      <c r="A417" s="30"/>
      <c r="B417" s="29" t="s">
        <v>352</v>
      </c>
      <c r="C417" s="31">
        <v>600</v>
      </c>
      <c r="D417" s="31">
        <f t="shared" ref="D417:E421" si="47">C417</f>
        <v>600</v>
      </c>
      <c r="E417" s="31">
        <f t="shared" si="47"/>
        <v>600</v>
      </c>
      <c r="H417" s="42">
        <f t="shared" si="41"/>
        <v>600</v>
      </c>
    </row>
    <row r="418" spans="1:8" outlineLevel="3">
      <c r="A418" s="30"/>
      <c r="B418" s="29" t="s">
        <v>353</v>
      </c>
      <c r="C418" s="31">
        <v>0</v>
      </c>
      <c r="D418" s="31">
        <f t="shared" si="47"/>
        <v>0</v>
      </c>
      <c r="E418" s="31">
        <f t="shared" si="47"/>
        <v>0</v>
      </c>
      <c r="H418" s="42">
        <f t="shared" si="41"/>
        <v>0</v>
      </c>
    </row>
    <row r="419" spans="1:8" outlineLevel="2">
      <c r="A419" s="6">
        <v>2201</v>
      </c>
      <c r="B419" s="4" t="s">
        <v>355</v>
      </c>
      <c r="C419" s="5">
        <v>0</v>
      </c>
      <c r="D419" s="5">
        <f t="shared" si="47"/>
        <v>0</v>
      </c>
      <c r="E419" s="5">
        <f t="shared" si="47"/>
        <v>0</v>
      </c>
      <c r="H419" s="42">
        <f t="shared" si="41"/>
        <v>0</v>
      </c>
    </row>
    <row r="420" spans="1:8" outlineLevel="2">
      <c r="A420" s="6">
        <v>2201</v>
      </c>
      <c r="B420" s="4" t="s">
        <v>356</v>
      </c>
      <c r="C420" s="5">
        <v>5400</v>
      </c>
      <c r="D420" s="5">
        <f t="shared" si="47"/>
        <v>5400</v>
      </c>
      <c r="E420" s="5">
        <f t="shared" si="47"/>
        <v>5400</v>
      </c>
      <c r="H420" s="42">
        <f t="shared" si="41"/>
        <v>5400</v>
      </c>
    </row>
    <row r="421" spans="1:8" outlineLevel="2" collapsed="1">
      <c r="A421" s="6">
        <v>2201</v>
      </c>
      <c r="B421" s="4" t="s">
        <v>357</v>
      </c>
      <c r="C421" s="5">
        <v>0</v>
      </c>
      <c r="D421" s="5">
        <f t="shared" si="47"/>
        <v>0</v>
      </c>
      <c r="E421" s="5">
        <f t="shared" si="47"/>
        <v>0</v>
      </c>
      <c r="H421" s="42">
        <f t="shared" si="41"/>
        <v>0</v>
      </c>
    </row>
    <row r="422" spans="1:8" outlineLevel="2" collapsed="1">
      <c r="A422" s="6">
        <v>2201</v>
      </c>
      <c r="B422" s="4" t="s">
        <v>141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2">
        <f t="shared" si="41"/>
        <v>0</v>
      </c>
    </row>
    <row r="423" spans="1:8" outlineLevel="3">
      <c r="A423" s="30"/>
      <c r="B423" s="29" t="s">
        <v>358</v>
      </c>
      <c r="C423" s="31">
        <v>0</v>
      </c>
      <c r="D423" s="31">
        <f>C423</f>
        <v>0</v>
      </c>
      <c r="E423" s="31">
        <f>D423</f>
        <v>0</v>
      </c>
      <c r="H423" s="42">
        <f t="shared" si="41"/>
        <v>0</v>
      </c>
    </row>
    <row r="424" spans="1:8" outlineLevel="3">
      <c r="A424" s="30"/>
      <c r="B424" s="29" t="s">
        <v>359</v>
      </c>
      <c r="C424" s="31"/>
      <c r="D424" s="31">
        <f t="shared" ref="D424:E428" si="48">C424</f>
        <v>0</v>
      </c>
      <c r="E424" s="31">
        <f t="shared" si="48"/>
        <v>0</v>
      </c>
      <c r="H424" s="42">
        <f t="shared" si="41"/>
        <v>0</v>
      </c>
    </row>
    <row r="425" spans="1:8" outlineLevel="3">
      <c r="A425" s="30"/>
      <c r="B425" s="29" t="s">
        <v>360</v>
      </c>
      <c r="C425" s="31"/>
      <c r="D425" s="31">
        <f t="shared" si="48"/>
        <v>0</v>
      </c>
      <c r="E425" s="31">
        <f t="shared" si="48"/>
        <v>0</v>
      </c>
      <c r="H425" s="42">
        <f t="shared" si="41"/>
        <v>0</v>
      </c>
    </row>
    <row r="426" spans="1:8" outlineLevel="3">
      <c r="A426" s="30"/>
      <c r="B426" s="29" t="s">
        <v>361</v>
      </c>
      <c r="C426" s="31"/>
      <c r="D426" s="31">
        <f t="shared" si="48"/>
        <v>0</v>
      </c>
      <c r="E426" s="31">
        <f t="shared" si="48"/>
        <v>0</v>
      </c>
      <c r="H426" s="42">
        <f t="shared" si="41"/>
        <v>0</v>
      </c>
    </row>
    <row r="427" spans="1:8" outlineLevel="3">
      <c r="A427" s="30"/>
      <c r="B427" s="29" t="s">
        <v>362</v>
      </c>
      <c r="C427" s="31"/>
      <c r="D427" s="31">
        <f t="shared" si="48"/>
        <v>0</v>
      </c>
      <c r="E427" s="31">
        <f t="shared" si="48"/>
        <v>0</v>
      </c>
      <c r="H427" s="42">
        <f t="shared" si="41"/>
        <v>0</v>
      </c>
    </row>
    <row r="428" spans="1:8" outlineLevel="3">
      <c r="A428" s="30"/>
      <c r="B428" s="29" t="s">
        <v>363</v>
      </c>
      <c r="C428" s="31">
        <v>0</v>
      </c>
      <c r="D428" s="31">
        <f t="shared" si="48"/>
        <v>0</v>
      </c>
      <c r="E428" s="31">
        <f t="shared" si="48"/>
        <v>0</v>
      </c>
      <c r="H428" s="42">
        <f t="shared" si="41"/>
        <v>0</v>
      </c>
    </row>
    <row r="429" spans="1:8" outlineLevel="2">
      <c r="A429" s="6">
        <v>2201</v>
      </c>
      <c r="B429" s="4" t="s">
        <v>364</v>
      </c>
      <c r="C429" s="5">
        <f>SUM(C430:C442)</f>
        <v>18150</v>
      </c>
      <c r="D429" s="5">
        <f>SUM(D430:D442)</f>
        <v>18150</v>
      </c>
      <c r="E429" s="5">
        <f>SUM(E430:E442)</f>
        <v>18150</v>
      </c>
      <c r="H429" s="42">
        <f t="shared" si="41"/>
        <v>18150</v>
      </c>
    </row>
    <row r="430" spans="1:8" outlineLevel="3">
      <c r="A430" s="30"/>
      <c r="B430" s="29" t="s">
        <v>365</v>
      </c>
      <c r="C430" s="31"/>
      <c r="D430" s="31">
        <f>C430</f>
        <v>0</v>
      </c>
      <c r="E430" s="31">
        <f>D430</f>
        <v>0</v>
      </c>
      <c r="H430" s="42">
        <f t="shared" si="41"/>
        <v>0</v>
      </c>
    </row>
    <row r="431" spans="1:8" outlineLevel="3">
      <c r="A431" s="30"/>
      <c r="B431" s="29" t="s">
        <v>366</v>
      </c>
      <c r="C431" s="31"/>
      <c r="D431" s="31">
        <f t="shared" ref="D431:E442" si="49">C431</f>
        <v>0</v>
      </c>
      <c r="E431" s="31">
        <f t="shared" si="49"/>
        <v>0</v>
      </c>
      <c r="H431" s="42">
        <f t="shared" si="41"/>
        <v>0</v>
      </c>
    </row>
    <row r="432" spans="1:8" outlineLevel="3">
      <c r="A432" s="30"/>
      <c r="B432" s="29" t="s">
        <v>367</v>
      </c>
      <c r="C432" s="31">
        <v>2300</v>
      </c>
      <c r="D432" s="31">
        <f t="shared" si="49"/>
        <v>2300</v>
      </c>
      <c r="E432" s="31">
        <f t="shared" si="49"/>
        <v>2300</v>
      </c>
      <c r="H432" s="42">
        <f t="shared" si="41"/>
        <v>2300</v>
      </c>
    </row>
    <row r="433" spans="1:8" outlineLevel="3">
      <c r="A433" s="30"/>
      <c r="B433" s="29" t="s">
        <v>368</v>
      </c>
      <c r="C433" s="31">
        <v>14000</v>
      </c>
      <c r="D433" s="31">
        <f t="shared" si="49"/>
        <v>14000</v>
      </c>
      <c r="E433" s="31">
        <f t="shared" si="49"/>
        <v>14000</v>
      </c>
      <c r="H433" s="42">
        <f t="shared" si="41"/>
        <v>14000</v>
      </c>
    </row>
    <row r="434" spans="1:8" outlineLevel="3">
      <c r="A434" s="30"/>
      <c r="B434" s="29" t="s">
        <v>369</v>
      </c>
      <c r="C434" s="31"/>
      <c r="D434" s="31">
        <f t="shared" si="49"/>
        <v>0</v>
      </c>
      <c r="E434" s="31">
        <f t="shared" si="49"/>
        <v>0</v>
      </c>
      <c r="H434" s="42">
        <f t="shared" si="41"/>
        <v>0</v>
      </c>
    </row>
    <row r="435" spans="1:8" outlineLevel="3">
      <c r="A435" s="30"/>
      <c r="B435" s="29" t="s">
        <v>370</v>
      </c>
      <c r="C435" s="31"/>
      <c r="D435" s="31">
        <f t="shared" si="49"/>
        <v>0</v>
      </c>
      <c r="E435" s="31">
        <f t="shared" si="49"/>
        <v>0</v>
      </c>
      <c r="H435" s="42">
        <f t="shared" si="41"/>
        <v>0</v>
      </c>
    </row>
    <row r="436" spans="1:8" outlineLevel="3">
      <c r="A436" s="30"/>
      <c r="B436" s="29" t="s">
        <v>371</v>
      </c>
      <c r="C436" s="31"/>
      <c r="D436" s="31">
        <f t="shared" si="49"/>
        <v>0</v>
      </c>
      <c r="E436" s="31">
        <f t="shared" si="49"/>
        <v>0</v>
      </c>
      <c r="H436" s="42">
        <f t="shared" si="41"/>
        <v>0</v>
      </c>
    </row>
    <row r="437" spans="1:8" outlineLevel="3">
      <c r="A437" s="30"/>
      <c r="B437" s="29" t="s">
        <v>372</v>
      </c>
      <c r="C437" s="31"/>
      <c r="D437" s="31">
        <f t="shared" si="49"/>
        <v>0</v>
      </c>
      <c r="E437" s="31">
        <f t="shared" si="49"/>
        <v>0</v>
      </c>
      <c r="H437" s="42">
        <f t="shared" si="41"/>
        <v>0</v>
      </c>
    </row>
    <row r="438" spans="1:8" outlineLevel="3">
      <c r="A438" s="30"/>
      <c r="B438" s="29" t="s">
        <v>373</v>
      </c>
      <c r="C438" s="31"/>
      <c r="D438" s="31">
        <f t="shared" si="49"/>
        <v>0</v>
      </c>
      <c r="E438" s="31">
        <f t="shared" si="49"/>
        <v>0</v>
      </c>
      <c r="H438" s="42">
        <f t="shared" si="41"/>
        <v>0</v>
      </c>
    </row>
    <row r="439" spans="1:8" outlineLevel="3">
      <c r="A439" s="30"/>
      <c r="B439" s="29" t="s">
        <v>374</v>
      </c>
      <c r="C439" s="31"/>
      <c r="D439" s="31">
        <f t="shared" si="49"/>
        <v>0</v>
      </c>
      <c r="E439" s="31">
        <f t="shared" si="49"/>
        <v>0</v>
      </c>
      <c r="H439" s="42">
        <f t="shared" si="41"/>
        <v>0</v>
      </c>
    </row>
    <row r="440" spans="1:8" outlineLevel="3">
      <c r="A440" s="30"/>
      <c r="B440" s="29" t="s">
        <v>375</v>
      </c>
      <c r="C440" s="31"/>
      <c r="D440" s="31">
        <f t="shared" si="49"/>
        <v>0</v>
      </c>
      <c r="E440" s="31">
        <f t="shared" si="49"/>
        <v>0</v>
      </c>
      <c r="H440" s="42">
        <f t="shared" si="41"/>
        <v>0</v>
      </c>
    </row>
    <row r="441" spans="1:8" outlineLevel="3">
      <c r="A441" s="30"/>
      <c r="B441" s="29" t="s">
        <v>376</v>
      </c>
      <c r="C441" s="31">
        <v>850</v>
      </c>
      <c r="D441" s="31">
        <f t="shared" si="49"/>
        <v>850</v>
      </c>
      <c r="E441" s="31">
        <f t="shared" si="49"/>
        <v>850</v>
      </c>
      <c r="H441" s="42">
        <f t="shared" si="41"/>
        <v>850</v>
      </c>
    </row>
    <row r="442" spans="1:8" outlineLevel="3">
      <c r="A442" s="30"/>
      <c r="B442" s="29" t="s">
        <v>377</v>
      </c>
      <c r="C442" s="31">
        <v>1000</v>
      </c>
      <c r="D442" s="31">
        <f t="shared" si="49"/>
        <v>1000</v>
      </c>
      <c r="E442" s="31">
        <f t="shared" si="49"/>
        <v>1000</v>
      </c>
      <c r="H442" s="42">
        <f t="shared" si="41"/>
        <v>1000</v>
      </c>
    </row>
    <row r="443" spans="1:8" ht="15" customHeight="1" outlineLevel="2">
      <c r="A443" s="6">
        <v>2201</v>
      </c>
      <c r="B443" s="4" t="s">
        <v>378</v>
      </c>
      <c r="C443" s="5">
        <v>0</v>
      </c>
      <c r="D443" s="5">
        <f>C443</f>
        <v>0</v>
      </c>
      <c r="E443" s="5">
        <f>D443</f>
        <v>0</v>
      </c>
      <c r="H443" s="42">
        <f t="shared" si="41"/>
        <v>0</v>
      </c>
    </row>
    <row r="444" spans="1:8" outlineLevel="1">
      <c r="A444" s="190" t="s">
        <v>379</v>
      </c>
      <c r="B444" s="191"/>
      <c r="C444" s="33">
        <f>C445+C454+C455+C459+C462+C463+C468+C474+C477+C480+C481+C450</f>
        <v>18000</v>
      </c>
      <c r="D444" s="33">
        <f>D445+D454+D455+D459+D462+D463+D468+D474+D477+D480+D481+D450</f>
        <v>18000</v>
      </c>
      <c r="E444" s="33">
        <f>E445+E454+E455+E459+E462+E463+E468+E474+E477+E480+E481+E450</f>
        <v>18000</v>
      </c>
      <c r="H444" s="42">
        <f t="shared" si="41"/>
        <v>18000</v>
      </c>
    </row>
    <row r="445" spans="1:8" ht="15" customHeight="1" outlineLevel="2">
      <c r="A445" s="6">
        <v>2202</v>
      </c>
      <c r="B445" s="4" t="s">
        <v>380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2">
        <f t="shared" si="41"/>
        <v>1000</v>
      </c>
    </row>
    <row r="446" spans="1:8" ht="15" customHeight="1" outlineLevel="3">
      <c r="A446" s="29"/>
      <c r="B446" s="29" t="s">
        <v>381</v>
      </c>
      <c r="C446" s="31">
        <v>1000</v>
      </c>
      <c r="D446" s="31">
        <f>C446</f>
        <v>1000</v>
      </c>
      <c r="E446" s="31">
        <f>D446</f>
        <v>1000</v>
      </c>
      <c r="H446" s="42">
        <f t="shared" si="41"/>
        <v>1000</v>
      </c>
    </row>
    <row r="447" spans="1:8" ht="15" customHeight="1" outlineLevel="3">
      <c r="A447" s="29"/>
      <c r="B447" s="29" t="s">
        <v>382</v>
      </c>
      <c r="C447" s="31">
        <v>0</v>
      </c>
      <c r="D447" s="31">
        <f t="shared" ref="D447:E449" si="50">C447</f>
        <v>0</v>
      </c>
      <c r="E447" s="31">
        <f t="shared" si="50"/>
        <v>0</v>
      </c>
      <c r="H447" s="42">
        <f t="shared" si="41"/>
        <v>0</v>
      </c>
    </row>
    <row r="448" spans="1:8" ht="15" customHeight="1" outlineLevel="3">
      <c r="A448" s="29"/>
      <c r="B448" s="29" t="s">
        <v>383</v>
      </c>
      <c r="C448" s="31">
        <v>0</v>
      </c>
      <c r="D448" s="31">
        <f t="shared" si="50"/>
        <v>0</v>
      </c>
      <c r="E448" s="31">
        <f t="shared" si="50"/>
        <v>0</v>
      </c>
      <c r="H448" s="42">
        <f t="shared" si="41"/>
        <v>0</v>
      </c>
    </row>
    <row r="449" spans="1:8" ht="15" customHeight="1" outlineLevel="3">
      <c r="A449" s="29"/>
      <c r="B449" s="29" t="s">
        <v>384</v>
      </c>
      <c r="C449" s="31">
        <v>0</v>
      </c>
      <c r="D449" s="31">
        <f t="shared" si="50"/>
        <v>0</v>
      </c>
      <c r="E449" s="31">
        <f t="shared" si="50"/>
        <v>0</v>
      </c>
      <c r="H449" s="42">
        <f t="shared" si="41"/>
        <v>0</v>
      </c>
    </row>
    <row r="450" spans="1:8" ht="15" customHeight="1" outlineLevel="2">
      <c r="A450" s="6">
        <v>2202</v>
      </c>
      <c r="B450" s="4" t="s">
        <v>385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2">
        <f t="shared" ref="H450:H513" si="51">C450</f>
        <v>0</v>
      </c>
    </row>
    <row r="451" spans="1:8" ht="15" customHeight="1" outlineLevel="3">
      <c r="A451" s="29"/>
      <c r="B451" s="29" t="s">
        <v>386</v>
      </c>
      <c r="C451" s="31">
        <v>0</v>
      </c>
      <c r="D451" s="31">
        <f t="shared" ref="D451:E454" si="52">C451</f>
        <v>0</v>
      </c>
      <c r="E451" s="31">
        <f t="shared" si="52"/>
        <v>0</v>
      </c>
      <c r="H451" s="42">
        <f t="shared" si="51"/>
        <v>0</v>
      </c>
    </row>
    <row r="452" spans="1:8" ht="15" customHeight="1" outlineLevel="3">
      <c r="A452" s="29"/>
      <c r="B452" s="29" t="s">
        <v>387</v>
      </c>
      <c r="C452" s="31">
        <v>0</v>
      </c>
      <c r="D452" s="31">
        <f t="shared" si="52"/>
        <v>0</v>
      </c>
      <c r="E452" s="31">
        <f t="shared" si="52"/>
        <v>0</v>
      </c>
      <c r="H452" s="42">
        <f t="shared" si="51"/>
        <v>0</v>
      </c>
    </row>
    <row r="453" spans="1:8" ht="15" customHeight="1" outlineLevel="3">
      <c r="A453" s="29"/>
      <c r="B453" s="29" t="s">
        <v>388</v>
      </c>
      <c r="C453" s="31">
        <v>0</v>
      </c>
      <c r="D453" s="31">
        <f t="shared" si="52"/>
        <v>0</v>
      </c>
      <c r="E453" s="31">
        <f t="shared" si="52"/>
        <v>0</v>
      </c>
      <c r="H453" s="42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7000</v>
      </c>
      <c r="D454" s="5">
        <f t="shared" si="52"/>
        <v>7000</v>
      </c>
      <c r="E454" s="5">
        <f t="shared" si="52"/>
        <v>7000</v>
      </c>
      <c r="H454" s="42">
        <f t="shared" si="51"/>
        <v>7000</v>
      </c>
    </row>
    <row r="455" spans="1:8" outlineLevel="2">
      <c r="A455" s="6">
        <v>2202</v>
      </c>
      <c r="B455" s="4" t="s">
        <v>142</v>
      </c>
      <c r="C455" s="5">
        <f>SUM(C456:C458)</f>
        <v>4500</v>
      </c>
      <c r="D455" s="5">
        <f>SUM(D456:D458)</f>
        <v>4500</v>
      </c>
      <c r="E455" s="5">
        <f>SUM(E456:E458)</f>
        <v>4500</v>
      </c>
      <c r="H455" s="42">
        <f t="shared" si="51"/>
        <v>4500</v>
      </c>
    </row>
    <row r="456" spans="1:8" ht="15" customHeight="1" outlineLevel="3">
      <c r="A456" s="29"/>
      <c r="B456" s="29" t="s">
        <v>389</v>
      </c>
      <c r="C456" s="31">
        <v>2000</v>
      </c>
      <c r="D456" s="31">
        <f t="shared" ref="D456:E458" si="53">C456</f>
        <v>2000</v>
      </c>
      <c r="E456" s="31">
        <f t="shared" si="53"/>
        <v>2000</v>
      </c>
      <c r="H456" s="42">
        <f t="shared" si="51"/>
        <v>2000</v>
      </c>
    </row>
    <row r="457" spans="1:8" ht="15" customHeight="1" outlineLevel="3">
      <c r="A457" s="29"/>
      <c r="B457" s="29" t="s">
        <v>390</v>
      </c>
      <c r="C457" s="31">
        <v>2500</v>
      </c>
      <c r="D457" s="31">
        <f t="shared" si="53"/>
        <v>2500</v>
      </c>
      <c r="E457" s="31">
        <f t="shared" si="53"/>
        <v>2500</v>
      </c>
      <c r="H457" s="42">
        <f t="shared" si="51"/>
        <v>2500</v>
      </c>
    </row>
    <row r="458" spans="1:8" ht="15" customHeight="1" outlineLevel="3">
      <c r="A458" s="29"/>
      <c r="B458" s="29" t="s">
        <v>383</v>
      </c>
      <c r="C458" s="31">
        <v>0</v>
      </c>
      <c r="D458" s="31">
        <f t="shared" si="53"/>
        <v>0</v>
      </c>
      <c r="E458" s="31">
        <f t="shared" si="53"/>
        <v>0</v>
      </c>
      <c r="H458" s="42">
        <f t="shared" si="51"/>
        <v>0</v>
      </c>
    </row>
    <row r="459" spans="1:8" outlineLevel="2">
      <c r="A459" s="6">
        <v>2202</v>
      </c>
      <c r="B459" s="4" t="s">
        <v>143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2">
        <f t="shared" si="51"/>
        <v>0</v>
      </c>
    </row>
    <row r="460" spans="1:8" ht="15" customHeight="1" outlineLevel="3">
      <c r="A460" s="29"/>
      <c r="B460" s="29" t="s">
        <v>391</v>
      </c>
      <c r="C460" s="31">
        <v>0</v>
      </c>
      <c r="D460" s="31">
        <f t="shared" ref="D460:E462" si="54">C460</f>
        <v>0</v>
      </c>
      <c r="E460" s="31">
        <f t="shared" si="54"/>
        <v>0</v>
      </c>
      <c r="H460" s="42">
        <f t="shared" si="51"/>
        <v>0</v>
      </c>
    </row>
    <row r="461" spans="1:8" ht="15" customHeight="1" outlineLevel="3">
      <c r="A461" s="29"/>
      <c r="B461" s="29" t="s">
        <v>392</v>
      </c>
      <c r="C461" s="31"/>
      <c r="D461" s="31">
        <f t="shared" si="54"/>
        <v>0</v>
      </c>
      <c r="E461" s="31">
        <f t="shared" si="54"/>
        <v>0</v>
      </c>
      <c r="H461" s="42">
        <f t="shared" si="51"/>
        <v>0</v>
      </c>
    </row>
    <row r="462" spans="1:8" outlineLevel="2">
      <c r="A462" s="6">
        <v>2202</v>
      </c>
      <c r="B462" s="4" t="s">
        <v>393</v>
      </c>
      <c r="C462" s="5">
        <v>1500</v>
      </c>
      <c r="D462" s="5">
        <f t="shared" si="54"/>
        <v>1500</v>
      </c>
      <c r="E462" s="5">
        <f t="shared" si="54"/>
        <v>1500</v>
      </c>
      <c r="H462" s="42">
        <f t="shared" si="51"/>
        <v>1500</v>
      </c>
    </row>
    <row r="463" spans="1:8" outlineLevel="2" collapsed="1">
      <c r="A463" s="6">
        <v>2202</v>
      </c>
      <c r="B463" s="4" t="s">
        <v>394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2">
        <f t="shared" si="51"/>
        <v>0</v>
      </c>
    </row>
    <row r="464" spans="1:8" ht="15" customHeight="1" outlineLevel="3">
      <c r="A464" s="29"/>
      <c r="B464" s="29" t="s">
        <v>395</v>
      </c>
      <c r="C464" s="31">
        <v>0</v>
      </c>
      <c r="D464" s="31">
        <f>C464</f>
        <v>0</v>
      </c>
      <c r="E464" s="31">
        <f>D464</f>
        <v>0</v>
      </c>
      <c r="H464" s="42">
        <f t="shared" si="51"/>
        <v>0</v>
      </c>
    </row>
    <row r="465" spans="1:8" ht="15" customHeight="1" outlineLevel="3">
      <c r="A465" s="29"/>
      <c r="B465" s="29" t="s">
        <v>396</v>
      </c>
      <c r="C465" s="31">
        <v>0</v>
      </c>
      <c r="D465" s="31">
        <f t="shared" ref="D465:E467" si="55">C465</f>
        <v>0</v>
      </c>
      <c r="E465" s="31">
        <f t="shared" si="55"/>
        <v>0</v>
      </c>
      <c r="H465" s="42">
        <f t="shared" si="51"/>
        <v>0</v>
      </c>
    </row>
    <row r="466" spans="1:8" ht="15" customHeight="1" outlineLevel="3">
      <c r="A466" s="29"/>
      <c r="B466" s="29" t="s">
        <v>397</v>
      </c>
      <c r="C466" s="31">
        <v>0</v>
      </c>
      <c r="D466" s="31">
        <f t="shared" si="55"/>
        <v>0</v>
      </c>
      <c r="E466" s="31">
        <f t="shared" si="55"/>
        <v>0</v>
      </c>
      <c r="H466" s="42">
        <f t="shared" si="51"/>
        <v>0</v>
      </c>
    </row>
    <row r="467" spans="1:8" ht="15" customHeight="1" outlineLevel="3">
      <c r="A467" s="29"/>
      <c r="B467" s="29" t="s">
        <v>398</v>
      </c>
      <c r="C467" s="31">
        <v>0</v>
      </c>
      <c r="D467" s="31">
        <f t="shared" si="55"/>
        <v>0</v>
      </c>
      <c r="E467" s="31">
        <f t="shared" si="55"/>
        <v>0</v>
      </c>
      <c r="H467" s="42">
        <f t="shared" si="51"/>
        <v>0</v>
      </c>
    </row>
    <row r="468" spans="1:8" outlineLevel="2">
      <c r="A468" s="6">
        <v>2202</v>
      </c>
      <c r="B468" s="4" t="s">
        <v>399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2">
        <f t="shared" si="51"/>
        <v>0</v>
      </c>
    </row>
    <row r="469" spans="1:8" ht="15" customHeight="1" outlineLevel="3">
      <c r="A469" s="29"/>
      <c r="B469" s="29" t="s">
        <v>400</v>
      </c>
      <c r="C469" s="31">
        <v>0</v>
      </c>
      <c r="D469" s="31">
        <f>C469</f>
        <v>0</v>
      </c>
      <c r="E469" s="31">
        <f>D469</f>
        <v>0</v>
      </c>
      <c r="H469" s="42">
        <f t="shared" si="51"/>
        <v>0</v>
      </c>
    </row>
    <row r="470" spans="1:8" ht="15" customHeight="1" outlineLevel="3">
      <c r="A470" s="29"/>
      <c r="B470" s="29" t="s">
        <v>401</v>
      </c>
      <c r="C470" s="31">
        <v>0</v>
      </c>
      <c r="D470" s="31">
        <f t="shared" ref="D470:E473" si="56">C470</f>
        <v>0</v>
      </c>
      <c r="E470" s="31">
        <f t="shared" si="56"/>
        <v>0</v>
      </c>
      <c r="H470" s="42">
        <f t="shared" si="51"/>
        <v>0</v>
      </c>
    </row>
    <row r="471" spans="1:8" ht="15" customHeight="1" outlineLevel="3">
      <c r="A471" s="29"/>
      <c r="B471" s="29" t="s">
        <v>402</v>
      </c>
      <c r="C471" s="31">
        <v>0</v>
      </c>
      <c r="D471" s="31">
        <f t="shared" si="56"/>
        <v>0</v>
      </c>
      <c r="E471" s="31">
        <f t="shared" si="56"/>
        <v>0</v>
      </c>
      <c r="H471" s="42">
        <f t="shared" si="51"/>
        <v>0</v>
      </c>
    </row>
    <row r="472" spans="1:8" ht="15" customHeight="1" outlineLevel="3">
      <c r="A472" s="29"/>
      <c r="B472" s="29" t="s">
        <v>403</v>
      </c>
      <c r="C472" s="31">
        <v>0</v>
      </c>
      <c r="D472" s="31">
        <f t="shared" si="56"/>
        <v>0</v>
      </c>
      <c r="E472" s="31">
        <f t="shared" si="56"/>
        <v>0</v>
      </c>
      <c r="H472" s="42">
        <f t="shared" si="51"/>
        <v>0</v>
      </c>
    </row>
    <row r="473" spans="1:8" ht="15" customHeight="1" outlineLevel="3">
      <c r="A473" s="29"/>
      <c r="B473" s="29" t="s">
        <v>404</v>
      </c>
      <c r="C473" s="31">
        <v>0</v>
      </c>
      <c r="D473" s="31">
        <f t="shared" si="56"/>
        <v>0</v>
      </c>
      <c r="E473" s="31">
        <f t="shared" si="56"/>
        <v>0</v>
      </c>
      <c r="H473" s="42">
        <f t="shared" si="51"/>
        <v>0</v>
      </c>
    </row>
    <row r="474" spans="1:8" outlineLevel="2">
      <c r="A474" s="6">
        <v>2202</v>
      </c>
      <c r="B474" s="4" t="s">
        <v>144</v>
      </c>
      <c r="C474" s="5">
        <f>SUM(C475:C476)</f>
        <v>4000</v>
      </c>
      <c r="D474" s="5">
        <f>SUM(D475:D476)</f>
        <v>4000</v>
      </c>
      <c r="E474" s="5">
        <f>SUM(E475:E476)</f>
        <v>4000</v>
      </c>
      <c r="H474" s="42">
        <f t="shared" si="51"/>
        <v>4000</v>
      </c>
    </row>
    <row r="475" spans="1:8" ht="15" customHeight="1" outlineLevel="3">
      <c r="A475" s="29"/>
      <c r="B475" s="29" t="s">
        <v>405</v>
      </c>
      <c r="C475" s="31">
        <v>4000</v>
      </c>
      <c r="D475" s="31">
        <f>C475</f>
        <v>4000</v>
      </c>
      <c r="E475" s="31">
        <f>D475</f>
        <v>4000</v>
      </c>
      <c r="H475" s="42">
        <f t="shared" si="51"/>
        <v>4000</v>
      </c>
    </row>
    <row r="476" spans="1:8" ht="15" customHeight="1" outlineLevel="3">
      <c r="A476" s="29"/>
      <c r="B476" s="29" t="s">
        <v>406</v>
      </c>
      <c r="C476" s="31">
        <v>0</v>
      </c>
      <c r="D476" s="31">
        <f>C476</f>
        <v>0</v>
      </c>
      <c r="E476" s="31">
        <f>D476</f>
        <v>0</v>
      </c>
      <c r="H476" s="42">
        <f t="shared" si="51"/>
        <v>0</v>
      </c>
    </row>
    <row r="477" spans="1:8" outlineLevel="2">
      <c r="A477" s="6">
        <v>2202</v>
      </c>
      <c r="B477" s="4" t="s">
        <v>407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2">
        <f t="shared" si="51"/>
        <v>0</v>
      </c>
    </row>
    <row r="478" spans="1:8" ht="15" customHeight="1" outlineLevel="3">
      <c r="A478" s="29"/>
      <c r="B478" s="29" t="s">
        <v>405</v>
      </c>
      <c r="C478" s="31">
        <v>0</v>
      </c>
      <c r="D478" s="31">
        <f t="shared" ref="D478:E481" si="57">C478</f>
        <v>0</v>
      </c>
      <c r="E478" s="31">
        <f t="shared" si="57"/>
        <v>0</v>
      </c>
      <c r="H478" s="42">
        <f t="shared" si="51"/>
        <v>0</v>
      </c>
    </row>
    <row r="479" spans="1:8" ht="15" customHeight="1" outlineLevel="3">
      <c r="A479" s="29"/>
      <c r="B479" s="29" t="s">
        <v>406</v>
      </c>
      <c r="C479" s="31">
        <v>0</v>
      </c>
      <c r="D479" s="31">
        <f t="shared" si="57"/>
        <v>0</v>
      </c>
      <c r="E479" s="31">
        <f t="shared" si="57"/>
        <v>0</v>
      </c>
      <c r="H479" s="42">
        <f t="shared" si="51"/>
        <v>0</v>
      </c>
    </row>
    <row r="480" spans="1:8" outlineLevel="2">
      <c r="A480" s="6">
        <v>2202</v>
      </c>
      <c r="B480" s="4" t="s">
        <v>408</v>
      </c>
      <c r="C480" s="5">
        <v>0</v>
      </c>
      <c r="D480" s="5">
        <f t="shared" si="57"/>
        <v>0</v>
      </c>
      <c r="E480" s="5">
        <f t="shared" si="57"/>
        <v>0</v>
      </c>
      <c r="H480" s="42">
        <f t="shared" si="51"/>
        <v>0</v>
      </c>
    </row>
    <row r="481" spans="1:10" outlineLevel="2" collapsed="1">
      <c r="A481" s="6">
        <v>2202</v>
      </c>
      <c r="B481" s="4" t="s">
        <v>409</v>
      </c>
      <c r="C481" s="5">
        <v>0</v>
      </c>
      <c r="D481" s="5">
        <f t="shared" si="57"/>
        <v>0</v>
      </c>
      <c r="E481" s="5">
        <f t="shared" si="57"/>
        <v>0</v>
      </c>
      <c r="H481" s="42">
        <f t="shared" si="51"/>
        <v>0</v>
      </c>
    </row>
    <row r="482" spans="1:10" outlineLevel="1">
      <c r="A482" s="190" t="s">
        <v>410</v>
      </c>
      <c r="B482" s="191"/>
      <c r="C482" s="33">
        <v>0</v>
      </c>
      <c r="D482" s="33">
        <v>0</v>
      </c>
      <c r="E482" s="33">
        <v>0</v>
      </c>
      <c r="H482" s="42">
        <f t="shared" si="51"/>
        <v>0</v>
      </c>
    </row>
    <row r="483" spans="1:10">
      <c r="A483" s="194" t="s">
        <v>411</v>
      </c>
      <c r="B483" s="195"/>
      <c r="C483" s="36">
        <f>C484+C504+C509+C522+C528+C538</f>
        <v>31762.107</v>
      </c>
      <c r="D483" s="36">
        <f>D484+D504+D509+D522+D528+D538</f>
        <v>31762.107</v>
      </c>
      <c r="E483" s="36">
        <f>E484+E504+E509+E522+E528+E538</f>
        <v>31762.107</v>
      </c>
      <c r="G483" s="40" t="s">
        <v>616</v>
      </c>
      <c r="H483" s="42">
        <f t="shared" si="51"/>
        <v>31762.107</v>
      </c>
      <c r="I483" s="43"/>
      <c r="J483" s="41" t="b">
        <f>AND(H483=I483)</f>
        <v>0</v>
      </c>
    </row>
    <row r="484" spans="1:10" outlineLevel="1">
      <c r="A484" s="190" t="s">
        <v>412</v>
      </c>
      <c r="B484" s="191"/>
      <c r="C484" s="33">
        <f>C485+C486+C490+C491+C494+C497+C500+C501+C502+C503</f>
        <v>21510</v>
      </c>
      <c r="D484" s="33">
        <f>D485+D486+D490+D491+D494+D497+D500+D501+D502+D503</f>
        <v>21510</v>
      </c>
      <c r="E484" s="33">
        <f>E485+E486+E490+E491+E494+E497+E500+E501+E502+E503</f>
        <v>21510</v>
      </c>
      <c r="H484" s="42">
        <f t="shared" si="51"/>
        <v>21510</v>
      </c>
    </row>
    <row r="485" spans="1:10" outlineLevel="2">
      <c r="A485" s="6">
        <v>3302</v>
      </c>
      <c r="B485" s="4" t="s">
        <v>413</v>
      </c>
      <c r="C485" s="5">
        <v>0</v>
      </c>
      <c r="D485" s="5">
        <f>C485</f>
        <v>0</v>
      </c>
      <c r="E485" s="5">
        <f>D485</f>
        <v>0</v>
      </c>
      <c r="H485" s="42">
        <f t="shared" si="51"/>
        <v>0</v>
      </c>
    </row>
    <row r="486" spans="1:10" outlineLevel="2">
      <c r="A486" s="6">
        <v>3302</v>
      </c>
      <c r="B486" s="4" t="s">
        <v>414</v>
      </c>
      <c r="C486" s="5">
        <f>SUM(C487:C489)</f>
        <v>7000</v>
      </c>
      <c r="D486" s="5">
        <f>SUM(D487:D489)</f>
        <v>7000</v>
      </c>
      <c r="E486" s="5">
        <f>SUM(E487:E489)</f>
        <v>7000</v>
      </c>
      <c r="H486" s="42">
        <f t="shared" si="51"/>
        <v>7000</v>
      </c>
    </row>
    <row r="487" spans="1:10" ht="15" customHeight="1" outlineLevel="3">
      <c r="A487" s="29"/>
      <c r="B487" s="29" t="s">
        <v>415</v>
      </c>
      <c r="C487" s="31">
        <v>2000</v>
      </c>
      <c r="D487" s="31">
        <f t="shared" ref="D487:E490" si="58">C487</f>
        <v>2000</v>
      </c>
      <c r="E487" s="31">
        <f t="shared" si="58"/>
        <v>2000</v>
      </c>
      <c r="H487" s="42">
        <f t="shared" si="51"/>
        <v>2000</v>
      </c>
    </row>
    <row r="488" spans="1:10" ht="15" customHeight="1" outlineLevel="3">
      <c r="A488" s="29"/>
      <c r="B488" s="29" t="s">
        <v>416</v>
      </c>
      <c r="C488" s="31">
        <v>5000</v>
      </c>
      <c r="D488" s="31">
        <f t="shared" si="58"/>
        <v>5000</v>
      </c>
      <c r="E488" s="31">
        <f t="shared" si="58"/>
        <v>5000</v>
      </c>
      <c r="H488" s="42">
        <f t="shared" si="51"/>
        <v>5000</v>
      </c>
    </row>
    <row r="489" spans="1:10" ht="15" customHeight="1" outlineLevel="3">
      <c r="A489" s="29"/>
      <c r="B489" s="29" t="s">
        <v>417</v>
      </c>
      <c r="C489" s="31">
        <v>0</v>
      </c>
      <c r="D489" s="31">
        <f t="shared" si="58"/>
        <v>0</v>
      </c>
      <c r="E489" s="31">
        <f t="shared" si="58"/>
        <v>0</v>
      </c>
      <c r="H489" s="42">
        <f t="shared" si="51"/>
        <v>0</v>
      </c>
    </row>
    <row r="490" spans="1:10" outlineLevel="2">
      <c r="A490" s="6">
        <v>3302</v>
      </c>
      <c r="B490" s="4" t="s">
        <v>418</v>
      </c>
      <c r="C490" s="5"/>
      <c r="D490" s="5">
        <f t="shared" si="58"/>
        <v>0</v>
      </c>
      <c r="E490" s="5">
        <f t="shared" si="58"/>
        <v>0</v>
      </c>
      <c r="H490" s="42">
        <f t="shared" si="51"/>
        <v>0</v>
      </c>
    </row>
    <row r="491" spans="1:10" outlineLevel="2">
      <c r="A491" s="6">
        <v>3302</v>
      </c>
      <c r="B491" s="4" t="s">
        <v>419</v>
      </c>
      <c r="C491" s="5">
        <f>SUM(C492:C493)</f>
        <v>510</v>
      </c>
      <c r="D491" s="5">
        <f>SUM(D492:D493)</f>
        <v>510</v>
      </c>
      <c r="E491" s="5">
        <f>SUM(E492:E493)</f>
        <v>510</v>
      </c>
      <c r="H491" s="42">
        <f t="shared" si="51"/>
        <v>510</v>
      </c>
    </row>
    <row r="492" spans="1:10" ht="15" customHeight="1" outlineLevel="3">
      <c r="A492" s="29"/>
      <c r="B492" s="29" t="s">
        <v>420</v>
      </c>
      <c r="C492" s="31">
        <v>510</v>
      </c>
      <c r="D492" s="31">
        <f>C492</f>
        <v>510</v>
      </c>
      <c r="E492" s="31">
        <f>D492</f>
        <v>510</v>
      </c>
      <c r="H492" s="42">
        <f t="shared" si="51"/>
        <v>510</v>
      </c>
    </row>
    <row r="493" spans="1:10" ht="15" customHeight="1" outlineLevel="3">
      <c r="A493" s="29"/>
      <c r="B493" s="29" t="s">
        <v>421</v>
      </c>
      <c r="C493" s="31">
        <v>0</v>
      </c>
      <c r="D493" s="31">
        <f>C493</f>
        <v>0</v>
      </c>
      <c r="E493" s="31">
        <f>D493</f>
        <v>0</v>
      </c>
      <c r="H493" s="42">
        <f t="shared" si="51"/>
        <v>0</v>
      </c>
    </row>
    <row r="494" spans="1:10" outlineLevel="2">
      <c r="A494" s="6">
        <v>3302</v>
      </c>
      <c r="B494" s="4" t="s">
        <v>422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2">
        <f t="shared" si="51"/>
        <v>1000</v>
      </c>
    </row>
    <row r="495" spans="1:10" ht="15" customHeight="1" outlineLevel="3">
      <c r="A495" s="29"/>
      <c r="B495" s="29" t="s">
        <v>423</v>
      </c>
      <c r="C495" s="31">
        <v>1000</v>
      </c>
      <c r="D495" s="31">
        <f>C495</f>
        <v>1000</v>
      </c>
      <c r="E495" s="31">
        <f>D495</f>
        <v>1000</v>
      </c>
      <c r="H495" s="42">
        <f t="shared" si="51"/>
        <v>1000</v>
      </c>
    </row>
    <row r="496" spans="1:10" ht="15" customHeight="1" outlineLevel="3">
      <c r="A496" s="29"/>
      <c r="B496" s="29" t="s">
        <v>424</v>
      </c>
      <c r="C496" s="31">
        <v>0</v>
      </c>
      <c r="D496" s="31">
        <f>C496</f>
        <v>0</v>
      </c>
      <c r="E496" s="31">
        <f>D496</f>
        <v>0</v>
      </c>
      <c r="H496" s="42">
        <f t="shared" si="51"/>
        <v>0</v>
      </c>
    </row>
    <row r="497" spans="1:12" outlineLevel="2">
      <c r="A497" s="6">
        <v>3302</v>
      </c>
      <c r="B497" s="4" t="s">
        <v>425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2">
        <f t="shared" si="51"/>
        <v>1000</v>
      </c>
    </row>
    <row r="498" spans="1:12" ht="15" customHeight="1" outlineLevel="3">
      <c r="A498" s="29"/>
      <c r="B498" s="29" t="s">
        <v>426</v>
      </c>
      <c r="C498" s="31">
        <v>1000</v>
      </c>
      <c r="D498" s="31">
        <f t="shared" ref="D498:E503" si="59">C498</f>
        <v>1000</v>
      </c>
      <c r="E498" s="31">
        <f t="shared" si="59"/>
        <v>1000</v>
      </c>
      <c r="H498" s="42">
        <f t="shared" si="51"/>
        <v>1000</v>
      </c>
    </row>
    <row r="499" spans="1:12" ht="15" customHeight="1" outlineLevel="3">
      <c r="A499" s="29"/>
      <c r="B499" s="29" t="s">
        <v>427</v>
      </c>
      <c r="C499" s="31">
        <v>0</v>
      </c>
      <c r="D499" s="31">
        <f t="shared" si="59"/>
        <v>0</v>
      </c>
      <c r="E499" s="31">
        <f t="shared" si="59"/>
        <v>0</v>
      </c>
      <c r="H499" s="42">
        <f t="shared" si="51"/>
        <v>0</v>
      </c>
    </row>
    <row r="500" spans="1:12" outlineLevel="2">
      <c r="A500" s="6">
        <v>3302</v>
      </c>
      <c r="B500" s="4" t="s">
        <v>428</v>
      </c>
      <c r="C500" s="5">
        <v>12000</v>
      </c>
      <c r="D500" s="5">
        <f t="shared" si="59"/>
        <v>12000</v>
      </c>
      <c r="E500" s="5">
        <f t="shared" si="59"/>
        <v>12000</v>
      </c>
      <c r="H500" s="42">
        <f t="shared" si="51"/>
        <v>12000</v>
      </c>
    </row>
    <row r="501" spans="1:12" outlineLevel="2">
      <c r="A501" s="6">
        <v>3302</v>
      </c>
      <c r="B501" s="4" t="s">
        <v>429</v>
      </c>
      <c r="C501" s="5"/>
      <c r="D501" s="5">
        <f t="shared" si="59"/>
        <v>0</v>
      </c>
      <c r="E501" s="5">
        <f t="shared" si="59"/>
        <v>0</v>
      </c>
      <c r="H501" s="42">
        <f t="shared" si="51"/>
        <v>0</v>
      </c>
    </row>
    <row r="502" spans="1:12" outlineLevel="2">
      <c r="A502" s="6">
        <v>3302</v>
      </c>
      <c r="B502" s="4" t="s">
        <v>430</v>
      </c>
      <c r="C502" s="5"/>
      <c r="D502" s="5">
        <f t="shared" si="59"/>
        <v>0</v>
      </c>
      <c r="E502" s="5">
        <f t="shared" si="59"/>
        <v>0</v>
      </c>
      <c r="H502" s="42">
        <f t="shared" si="51"/>
        <v>0</v>
      </c>
    </row>
    <row r="503" spans="1:12" outlineLevel="2">
      <c r="A503" s="6">
        <v>3302</v>
      </c>
      <c r="B503" s="4" t="s">
        <v>431</v>
      </c>
      <c r="C503" s="5">
        <v>0</v>
      </c>
      <c r="D503" s="5">
        <f t="shared" si="59"/>
        <v>0</v>
      </c>
      <c r="E503" s="5">
        <f t="shared" si="59"/>
        <v>0</v>
      </c>
      <c r="H503" s="42">
        <f t="shared" si="51"/>
        <v>0</v>
      </c>
    </row>
    <row r="504" spans="1:12" outlineLevel="1">
      <c r="A504" s="190" t="s">
        <v>432</v>
      </c>
      <c r="B504" s="191"/>
      <c r="C504" s="33">
        <f>SUM(C505:C508)</f>
        <v>2500</v>
      </c>
      <c r="D504" s="33">
        <f>SUM(D505:D508)</f>
        <v>2500</v>
      </c>
      <c r="E504" s="33">
        <f>SUM(E505:E508)</f>
        <v>2500</v>
      </c>
      <c r="H504" s="42">
        <f t="shared" si="51"/>
        <v>2500</v>
      </c>
    </row>
    <row r="505" spans="1:12" outlineLevel="2" collapsed="1">
      <c r="A505" s="6">
        <v>3303</v>
      </c>
      <c r="B505" s="4" t="s">
        <v>433</v>
      </c>
      <c r="C505" s="5">
        <v>2000</v>
      </c>
      <c r="D505" s="5">
        <f>C505</f>
        <v>2000</v>
      </c>
      <c r="E505" s="5">
        <f>D505</f>
        <v>2000</v>
      </c>
      <c r="H505" s="42">
        <f t="shared" si="51"/>
        <v>2000</v>
      </c>
    </row>
    <row r="506" spans="1:12" outlineLevel="2">
      <c r="A506" s="6">
        <v>3303</v>
      </c>
      <c r="B506" s="4" t="s">
        <v>434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2">
        <f t="shared" si="51"/>
        <v>0</v>
      </c>
    </row>
    <row r="507" spans="1:12" outlineLevel="2">
      <c r="A507" s="6">
        <v>3303</v>
      </c>
      <c r="B507" s="4" t="s">
        <v>435</v>
      </c>
      <c r="C507" s="5">
        <v>500</v>
      </c>
      <c r="D507" s="5">
        <f t="shared" si="60"/>
        <v>500</v>
      </c>
      <c r="E507" s="5">
        <f t="shared" si="60"/>
        <v>500</v>
      </c>
      <c r="H507" s="42">
        <f t="shared" si="51"/>
        <v>500</v>
      </c>
    </row>
    <row r="508" spans="1:12" outlineLevel="2">
      <c r="A508" s="6">
        <v>3303</v>
      </c>
      <c r="B508" s="4" t="s">
        <v>431</v>
      </c>
      <c r="C508" s="5">
        <v>0</v>
      </c>
      <c r="D508" s="5">
        <f t="shared" si="60"/>
        <v>0</v>
      </c>
      <c r="E508" s="5">
        <f t="shared" si="60"/>
        <v>0</v>
      </c>
      <c r="H508" s="42">
        <f t="shared" si="51"/>
        <v>0</v>
      </c>
    </row>
    <row r="509" spans="1:12" outlineLevel="1">
      <c r="A509" s="190" t="s">
        <v>436</v>
      </c>
      <c r="B509" s="191"/>
      <c r="C509" s="33">
        <f>C510+C511+C512+C513+C517+C518+C519+C520+C521</f>
        <v>7000</v>
      </c>
      <c r="D509" s="33">
        <f>D510+D511+D512+D513+D517+D518+D519+D520+D521</f>
        <v>7000</v>
      </c>
      <c r="E509" s="33">
        <f>E510+E511+E512+E513+E517+E518+E519+E520+E521</f>
        <v>7000</v>
      </c>
      <c r="F509" s="52"/>
      <c r="H509" s="42">
        <f t="shared" si="51"/>
        <v>7000</v>
      </c>
      <c r="L509" s="52"/>
    </row>
    <row r="510" spans="1:12" outlineLevel="2" collapsed="1">
      <c r="A510" s="6">
        <v>3305</v>
      </c>
      <c r="B510" s="4" t="s">
        <v>437</v>
      </c>
      <c r="C510" s="5">
        <v>0</v>
      </c>
      <c r="D510" s="5">
        <f t="shared" ref="D510:E512" si="61">C510</f>
        <v>0</v>
      </c>
      <c r="E510" s="5">
        <f t="shared" si="61"/>
        <v>0</v>
      </c>
      <c r="H510" s="42">
        <f t="shared" si="51"/>
        <v>0</v>
      </c>
    </row>
    <row r="511" spans="1:12" outlineLevel="2">
      <c r="A511" s="6">
        <v>3305</v>
      </c>
      <c r="B511" s="4" t="s">
        <v>438</v>
      </c>
      <c r="C511" s="5">
        <v>0</v>
      </c>
      <c r="D511" s="5">
        <f t="shared" si="61"/>
        <v>0</v>
      </c>
      <c r="E511" s="5">
        <f t="shared" si="61"/>
        <v>0</v>
      </c>
      <c r="H511" s="42">
        <f t="shared" si="51"/>
        <v>0</v>
      </c>
    </row>
    <row r="512" spans="1:12" outlineLevel="2">
      <c r="A512" s="6">
        <v>3305</v>
      </c>
      <c r="B512" s="4" t="s">
        <v>439</v>
      </c>
      <c r="C512" s="5">
        <v>0</v>
      </c>
      <c r="D512" s="5">
        <f t="shared" si="61"/>
        <v>0</v>
      </c>
      <c r="E512" s="5">
        <f t="shared" si="61"/>
        <v>0</v>
      </c>
      <c r="H512" s="42">
        <f t="shared" si="51"/>
        <v>0</v>
      </c>
    </row>
    <row r="513" spans="1:8" outlineLevel="2">
      <c r="A513" s="6">
        <v>3305</v>
      </c>
      <c r="B513" s="4" t="s">
        <v>440</v>
      </c>
      <c r="C513" s="5">
        <f>SUM(C514:C516)</f>
        <v>2000</v>
      </c>
      <c r="D513" s="5">
        <f>SUM(D514:D516)</f>
        <v>2000</v>
      </c>
      <c r="E513" s="5">
        <f>SUM(E514:E516)</f>
        <v>2000</v>
      </c>
      <c r="H513" s="42">
        <f t="shared" si="51"/>
        <v>2000</v>
      </c>
    </row>
    <row r="514" spans="1:8" ht="15" customHeight="1" outlineLevel="3">
      <c r="A514" s="30"/>
      <c r="B514" s="29" t="s">
        <v>441</v>
      </c>
      <c r="C514" s="31">
        <v>2000</v>
      </c>
      <c r="D514" s="31">
        <f t="shared" ref="D514:E521" si="62">C514</f>
        <v>2000</v>
      </c>
      <c r="E514" s="31">
        <f t="shared" si="62"/>
        <v>2000</v>
      </c>
      <c r="H514" s="42">
        <f t="shared" ref="H514:H577" si="63">C514</f>
        <v>2000</v>
      </c>
    </row>
    <row r="515" spans="1:8" ht="15" customHeight="1" outlineLevel="3">
      <c r="A515" s="30"/>
      <c r="B515" s="29" t="s">
        <v>442</v>
      </c>
      <c r="C515" s="31">
        <v>0</v>
      </c>
      <c r="D515" s="31">
        <f t="shared" si="62"/>
        <v>0</v>
      </c>
      <c r="E515" s="31">
        <f t="shared" si="62"/>
        <v>0</v>
      </c>
      <c r="H515" s="42">
        <f t="shared" si="63"/>
        <v>0</v>
      </c>
    </row>
    <row r="516" spans="1:8" ht="15" customHeight="1" outlineLevel="3">
      <c r="A516" s="30"/>
      <c r="B516" s="29" t="s">
        <v>443</v>
      </c>
      <c r="C516" s="31">
        <v>0</v>
      </c>
      <c r="D516" s="31">
        <f t="shared" si="62"/>
        <v>0</v>
      </c>
      <c r="E516" s="31">
        <f t="shared" si="62"/>
        <v>0</v>
      </c>
      <c r="H516" s="42">
        <f t="shared" si="63"/>
        <v>0</v>
      </c>
    </row>
    <row r="517" spans="1:8" outlineLevel="2">
      <c r="A517" s="6">
        <v>3305</v>
      </c>
      <c r="B517" s="4" t="s">
        <v>444</v>
      </c>
      <c r="C517" s="5">
        <v>0</v>
      </c>
      <c r="D517" s="5">
        <f t="shared" si="62"/>
        <v>0</v>
      </c>
      <c r="E517" s="5">
        <f t="shared" si="62"/>
        <v>0</v>
      </c>
      <c r="H517" s="42">
        <f t="shared" si="63"/>
        <v>0</v>
      </c>
    </row>
    <row r="518" spans="1:8" outlineLevel="2">
      <c r="A518" s="6">
        <v>3305</v>
      </c>
      <c r="B518" s="4" t="s">
        <v>445</v>
      </c>
      <c r="C518" s="5">
        <v>0</v>
      </c>
      <c r="D518" s="5">
        <f t="shared" si="62"/>
        <v>0</v>
      </c>
      <c r="E518" s="5">
        <f t="shared" si="62"/>
        <v>0</v>
      </c>
      <c r="H518" s="42">
        <f t="shared" si="63"/>
        <v>0</v>
      </c>
    </row>
    <row r="519" spans="1:8" outlineLevel="2">
      <c r="A519" s="6">
        <v>3305</v>
      </c>
      <c r="B519" s="4" t="s">
        <v>446</v>
      </c>
      <c r="C519" s="5">
        <v>0</v>
      </c>
      <c r="D519" s="5">
        <f t="shared" si="62"/>
        <v>0</v>
      </c>
      <c r="E519" s="5">
        <f t="shared" si="62"/>
        <v>0</v>
      </c>
      <c r="H519" s="42">
        <f t="shared" si="63"/>
        <v>0</v>
      </c>
    </row>
    <row r="520" spans="1:8" outlineLevel="2">
      <c r="A520" s="6">
        <v>3305</v>
      </c>
      <c r="B520" s="4" t="s">
        <v>447</v>
      </c>
      <c r="C520" s="5">
        <v>5000</v>
      </c>
      <c r="D520" s="5">
        <f t="shared" si="62"/>
        <v>5000</v>
      </c>
      <c r="E520" s="5">
        <f t="shared" si="62"/>
        <v>5000</v>
      </c>
      <c r="H520" s="42">
        <f t="shared" si="63"/>
        <v>5000</v>
      </c>
    </row>
    <row r="521" spans="1:8" outlineLevel="2">
      <c r="A521" s="6">
        <v>3305</v>
      </c>
      <c r="B521" s="4" t="s">
        <v>431</v>
      </c>
      <c r="C521" s="5">
        <v>0</v>
      </c>
      <c r="D521" s="5">
        <f t="shared" si="62"/>
        <v>0</v>
      </c>
      <c r="E521" s="5">
        <f t="shared" si="62"/>
        <v>0</v>
      </c>
      <c r="H521" s="42">
        <f t="shared" si="63"/>
        <v>0</v>
      </c>
    </row>
    <row r="522" spans="1:8" outlineLevel="1">
      <c r="A522" s="190" t="s">
        <v>448</v>
      </c>
      <c r="B522" s="191"/>
      <c r="C522" s="33">
        <f>SUM(C523:C527)</f>
        <v>0</v>
      </c>
      <c r="D522" s="33">
        <f>SUM(D523:D527)</f>
        <v>0</v>
      </c>
      <c r="E522" s="33">
        <f>SUM(E523:E527)</f>
        <v>0</v>
      </c>
      <c r="H522" s="42">
        <f t="shared" si="63"/>
        <v>0</v>
      </c>
    </row>
    <row r="523" spans="1:8" outlineLevel="2" collapsed="1">
      <c r="A523" s="6">
        <v>3306</v>
      </c>
      <c r="B523" s="4" t="s">
        <v>449</v>
      </c>
      <c r="C523" s="5">
        <v>0</v>
      </c>
      <c r="D523" s="5">
        <f>C523</f>
        <v>0</v>
      </c>
      <c r="E523" s="5">
        <f>D523</f>
        <v>0</v>
      </c>
      <c r="H523" s="42">
        <f t="shared" si="63"/>
        <v>0</v>
      </c>
    </row>
    <row r="524" spans="1:8" outlineLevel="2">
      <c r="A524" s="6">
        <v>3306</v>
      </c>
      <c r="B524" s="4" t="s">
        <v>450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2">
        <f t="shared" si="63"/>
        <v>0</v>
      </c>
    </row>
    <row r="525" spans="1:8" outlineLevel="2">
      <c r="A525" s="6">
        <v>3306</v>
      </c>
      <c r="B525" s="4" t="s">
        <v>451</v>
      </c>
      <c r="C525" s="5">
        <v>0</v>
      </c>
      <c r="D525" s="5">
        <f t="shared" si="64"/>
        <v>0</v>
      </c>
      <c r="E525" s="5">
        <f t="shared" si="64"/>
        <v>0</v>
      </c>
      <c r="H525" s="42">
        <f t="shared" si="63"/>
        <v>0</v>
      </c>
    </row>
    <row r="526" spans="1:8" outlineLevel="2">
      <c r="A526" s="6">
        <v>3306</v>
      </c>
      <c r="B526" s="4" t="s">
        <v>452</v>
      </c>
      <c r="C526" s="5">
        <v>0</v>
      </c>
      <c r="D526" s="5">
        <f t="shared" si="64"/>
        <v>0</v>
      </c>
      <c r="E526" s="5">
        <f t="shared" si="64"/>
        <v>0</v>
      </c>
      <c r="H526" s="42">
        <f t="shared" si="63"/>
        <v>0</v>
      </c>
    </row>
    <row r="527" spans="1:8" outlineLevel="2">
      <c r="A527" s="6">
        <v>3306</v>
      </c>
      <c r="B527" s="4" t="s">
        <v>453</v>
      </c>
      <c r="C527" s="5">
        <v>0</v>
      </c>
      <c r="D527" s="5">
        <f t="shared" si="64"/>
        <v>0</v>
      </c>
      <c r="E527" s="5">
        <f t="shared" si="64"/>
        <v>0</v>
      </c>
      <c r="H527" s="42">
        <f t="shared" si="63"/>
        <v>0</v>
      </c>
    </row>
    <row r="528" spans="1:8" outlineLevel="1">
      <c r="A528" s="190" t="s">
        <v>454</v>
      </c>
      <c r="B528" s="191"/>
      <c r="C528" s="33">
        <f>C529+C531+C537</f>
        <v>0</v>
      </c>
      <c r="D528" s="33">
        <f>D529+D531+D537</f>
        <v>0</v>
      </c>
      <c r="E528" s="33">
        <f>E529+E531+E537</f>
        <v>0</v>
      </c>
      <c r="H528" s="42">
        <f t="shared" si="63"/>
        <v>0</v>
      </c>
    </row>
    <row r="529" spans="1:8" outlineLevel="2" collapsed="1">
      <c r="A529" s="6">
        <v>3307</v>
      </c>
      <c r="B529" s="4" t="s">
        <v>455</v>
      </c>
      <c r="C529" s="5">
        <f>SUM(C530)</f>
        <v>0</v>
      </c>
      <c r="D529" s="5">
        <f>SUM(D530)</f>
        <v>0</v>
      </c>
      <c r="E529" s="5">
        <f>SUM(E530)</f>
        <v>0</v>
      </c>
      <c r="H529" s="42">
        <f t="shared" si="63"/>
        <v>0</v>
      </c>
    </row>
    <row r="530" spans="1:8" ht="15" customHeight="1" outlineLevel="3">
      <c r="A530" s="30"/>
      <c r="B530" s="29" t="s">
        <v>456</v>
      </c>
      <c r="C530" s="31">
        <v>0</v>
      </c>
      <c r="D530" s="31">
        <f>C530</f>
        <v>0</v>
      </c>
      <c r="E530" s="31">
        <f>D530</f>
        <v>0</v>
      </c>
      <c r="H530" s="42">
        <f t="shared" si="63"/>
        <v>0</v>
      </c>
    </row>
    <row r="531" spans="1:8" outlineLevel="2">
      <c r="A531" s="6">
        <v>3307</v>
      </c>
      <c r="B531" s="4" t="s">
        <v>440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2">
        <f t="shared" si="63"/>
        <v>0</v>
      </c>
    </row>
    <row r="532" spans="1:8" ht="15" customHeight="1" outlineLevel="3">
      <c r="A532" s="30"/>
      <c r="B532" s="29" t="s">
        <v>457</v>
      </c>
      <c r="C532" s="31">
        <v>0</v>
      </c>
      <c r="D532" s="31">
        <f>C532</f>
        <v>0</v>
      </c>
      <c r="E532" s="31">
        <f>D532</f>
        <v>0</v>
      </c>
      <c r="H532" s="42">
        <f t="shared" si="63"/>
        <v>0</v>
      </c>
    </row>
    <row r="533" spans="1:8" ht="15" customHeight="1" outlineLevel="3">
      <c r="A533" s="30"/>
      <c r="B533" s="29" t="s">
        <v>458</v>
      </c>
      <c r="C533" s="31">
        <v>0</v>
      </c>
      <c r="D533" s="31">
        <f t="shared" ref="D533:E536" si="65">C533</f>
        <v>0</v>
      </c>
      <c r="E533" s="31">
        <f t="shared" si="65"/>
        <v>0</v>
      </c>
      <c r="H533" s="42">
        <f t="shared" si="63"/>
        <v>0</v>
      </c>
    </row>
    <row r="534" spans="1:8" ht="15" customHeight="1" outlineLevel="3">
      <c r="A534" s="30"/>
      <c r="B534" s="29" t="s">
        <v>459</v>
      </c>
      <c r="C534" s="31">
        <v>0</v>
      </c>
      <c r="D534" s="31">
        <f t="shared" si="65"/>
        <v>0</v>
      </c>
      <c r="E534" s="31">
        <f t="shared" si="65"/>
        <v>0</v>
      </c>
      <c r="H534" s="42">
        <f t="shared" si="63"/>
        <v>0</v>
      </c>
    </row>
    <row r="535" spans="1:8" ht="15" customHeight="1" outlineLevel="3">
      <c r="A535" s="30"/>
      <c r="B535" s="29" t="s">
        <v>460</v>
      </c>
      <c r="C535" s="31">
        <v>0</v>
      </c>
      <c r="D535" s="31">
        <f t="shared" si="65"/>
        <v>0</v>
      </c>
      <c r="E535" s="31">
        <f t="shared" si="65"/>
        <v>0</v>
      </c>
      <c r="H535" s="42">
        <f t="shared" si="63"/>
        <v>0</v>
      </c>
    </row>
    <row r="536" spans="1:8" ht="15" customHeight="1" outlineLevel="3">
      <c r="A536" s="30"/>
      <c r="B536" s="29" t="s">
        <v>461</v>
      </c>
      <c r="C536" s="31">
        <v>0</v>
      </c>
      <c r="D536" s="31">
        <f t="shared" si="65"/>
        <v>0</v>
      </c>
      <c r="E536" s="31">
        <f t="shared" si="65"/>
        <v>0</v>
      </c>
      <c r="H536" s="42">
        <f t="shared" si="63"/>
        <v>0</v>
      </c>
    </row>
    <row r="537" spans="1:8" outlineLevel="2">
      <c r="A537" s="6">
        <v>3307</v>
      </c>
      <c r="B537" s="4" t="s">
        <v>462</v>
      </c>
      <c r="C537" s="5">
        <v>0</v>
      </c>
      <c r="D537" s="5">
        <f>C537</f>
        <v>0</v>
      </c>
      <c r="E537" s="5">
        <f>D537</f>
        <v>0</v>
      </c>
      <c r="H537" s="42">
        <f t="shared" si="63"/>
        <v>0</v>
      </c>
    </row>
    <row r="538" spans="1:8" outlineLevel="1">
      <c r="A538" s="190" t="s">
        <v>463</v>
      </c>
      <c r="B538" s="191"/>
      <c r="C538" s="33">
        <f>SUM(C539:C544)</f>
        <v>752.10699999999997</v>
      </c>
      <c r="D538" s="33">
        <f>SUM(D539:D544)</f>
        <v>752.10699999999997</v>
      </c>
      <c r="E538" s="33">
        <f>SUM(E539:E544)</f>
        <v>752.10699999999997</v>
      </c>
      <c r="H538" s="42">
        <f t="shared" si="63"/>
        <v>752.10699999999997</v>
      </c>
    </row>
    <row r="539" spans="1:8" outlineLevel="2" collapsed="1">
      <c r="A539" s="6">
        <v>3310</v>
      </c>
      <c r="B539" s="4" t="s">
        <v>465</v>
      </c>
      <c r="C539" s="5">
        <v>0</v>
      </c>
      <c r="D539" s="5">
        <f>C539</f>
        <v>0</v>
      </c>
      <c r="E539" s="5">
        <f>D539</f>
        <v>0</v>
      </c>
      <c r="H539" s="42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752.10699999999997</v>
      </c>
      <c r="D540" s="5">
        <f t="shared" ref="D540:E543" si="66">C540</f>
        <v>752.10699999999997</v>
      </c>
      <c r="E540" s="5">
        <f t="shared" si="66"/>
        <v>752.10699999999997</v>
      </c>
      <c r="H540" s="42">
        <f t="shared" si="63"/>
        <v>752.10699999999997</v>
      </c>
    </row>
    <row r="541" spans="1:8" outlineLevel="2" collapsed="1">
      <c r="A541" s="6">
        <v>3310</v>
      </c>
      <c r="B541" s="4" t="s">
        <v>466</v>
      </c>
      <c r="C541" s="5">
        <v>0</v>
      </c>
      <c r="D541" s="5">
        <f t="shared" si="66"/>
        <v>0</v>
      </c>
      <c r="E541" s="5">
        <f t="shared" si="66"/>
        <v>0</v>
      </c>
      <c r="H541" s="42">
        <f t="shared" si="63"/>
        <v>0</v>
      </c>
    </row>
    <row r="542" spans="1:8" outlineLevel="2" collapsed="1">
      <c r="A542" s="6">
        <v>3310</v>
      </c>
      <c r="B542" s="4" t="s">
        <v>467</v>
      </c>
      <c r="C542" s="5">
        <v>0</v>
      </c>
      <c r="D542" s="5">
        <f t="shared" si="66"/>
        <v>0</v>
      </c>
      <c r="E542" s="5">
        <f t="shared" si="66"/>
        <v>0</v>
      </c>
      <c r="H542" s="42">
        <f t="shared" si="63"/>
        <v>0</v>
      </c>
    </row>
    <row r="543" spans="1:8" outlineLevel="2" collapsed="1">
      <c r="A543" s="6">
        <v>3310</v>
      </c>
      <c r="B543" s="4" t="s">
        <v>464</v>
      </c>
      <c r="C543" s="5">
        <v>0</v>
      </c>
      <c r="D543" s="5">
        <f t="shared" si="66"/>
        <v>0</v>
      </c>
      <c r="E543" s="5">
        <f t="shared" si="66"/>
        <v>0</v>
      </c>
      <c r="H543" s="42">
        <f t="shared" si="63"/>
        <v>0</v>
      </c>
    </row>
    <row r="544" spans="1:8" outlineLevel="2" collapsed="1">
      <c r="A544" s="6">
        <v>3310</v>
      </c>
      <c r="B544" s="4" t="s">
        <v>468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2">
        <f t="shared" si="63"/>
        <v>0</v>
      </c>
    </row>
    <row r="545" spans="1:10" ht="15" customHeight="1" outlineLevel="2">
      <c r="A545" s="30"/>
      <c r="B545" s="29" t="s">
        <v>469</v>
      </c>
      <c r="C545" s="31">
        <v>0</v>
      </c>
      <c r="D545" s="31">
        <f>C545</f>
        <v>0</v>
      </c>
      <c r="E545" s="31">
        <f>D545</f>
        <v>0</v>
      </c>
      <c r="H545" s="42">
        <f t="shared" si="63"/>
        <v>0</v>
      </c>
    </row>
    <row r="546" spans="1:10" ht="15" customHeight="1" outlineLevel="2">
      <c r="A546" s="30"/>
      <c r="B546" s="29" t="s">
        <v>470</v>
      </c>
      <c r="C546" s="31">
        <v>0</v>
      </c>
      <c r="D546" s="31">
        <f>C546</f>
        <v>0</v>
      </c>
      <c r="E546" s="31">
        <f>D546</f>
        <v>0</v>
      </c>
      <c r="H546" s="42">
        <f t="shared" si="63"/>
        <v>0</v>
      </c>
    </row>
    <row r="547" spans="1:10">
      <c r="A547" s="196" t="s">
        <v>471</v>
      </c>
      <c r="B547" s="197"/>
      <c r="C547" s="36">
        <f>C548+C549</f>
        <v>0</v>
      </c>
      <c r="D547" s="36">
        <f>D548+D549</f>
        <v>0</v>
      </c>
      <c r="E547" s="36">
        <f>E548+E549</f>
        <v>0</v>
      </c>
      <c r="G547" s="40" t="s">
        <v>617</v>
      </c>
      <c r="H547" s="42">
        <f t="shared" si="63"/>
        <v>0</v>
      </c>
      <c r="I547" s="43"/>
      <c r="J547" s="41" t="b">
        <f>AND(H547=I547)</f>
        <v>1</v>
      </c>
    </row>
    <row r="548" spans="1:10" outlineLevel="1">
      <c r="A548" s="190" t="s">
        <v>472</v>
      </c>
      <c r="B548" s="191"/>
      <c r="C548" s="33"/>
      <c r="D548" s="33">
        <f>C548</f>
        <v>0</v>
      </c>
      <c r="E548" s="33">
        <f>D548</f>
        <v>0</v>
      </c>
      <c r="H548" s="42">
        <f t="shared" si="63"/>
        <v>0</v>
      </c>
    </row>
    <row r="549" spans="1:10" outlineLevel="1">
      <c r="A549" s="190" t="s">
        <v>473</v>
      </c>
      <c r="B549" s="191"/>
      <c r="C549" s="33">
        <v>0</v>
      </c>
      <c r="D549" s="33">
        <f>C549</f>
        <v>0</v>
      </c>
      <c r="E549" s="33">
        <f>D549</f>
        <v>0</v>
      </c>
      <c r="H549" s="42">
        <f t="shared" si="63"/>
        <v>0</v>
      </c>
    </row>
    <row r="550" spans="1:10">
      <c r="A550" s="186" t="s">
        <v>477</v>
      </c>
      <c r="B550" s="187"/>
      <c r="C550" s="37">
        <f>C551</f>
        <v>11093.722</v>
      </c>
      <c r="D550" s="37">
        <f>D551</f>
        <v>11093.722</v>
      </c>
      <c r="E550" s="37">
        <f>E551</f>
        <v>11093.722</v>
      </c>
      <c r="G550" s="40" t="s">
        <v>59</v>
      </c>
      <c r="H550" s="42">
        <f t="shared" si="63"/>
        <v>11093.722</v>
      </c>
      <c r="I550" s="43"/>
      <c r="J550" s="41" t="b">
        <f>AND(H550=I550)</f>
        <v>0</v>
      </c>
    </row>
    <row r="551" spans="1:10">
      <c r="A551" s="188" t="s">
        <v>478</v>
      </c>
      <c r="B551" s="189"/>
      <c r="C551" s="34">
        <f>C552+C556</f>
        <v>11093.722</v>
      </c>
      <c r="D551" s="34">
        <f>D552+D556</f>
        <v>11093.722</v>
      </c>
      <c r="E551" s="34">
        <f>E552+E556</f>
        <v>11093.722</v>
      </c>
      <c r="G551" s="40" t="s">
        <v>618</v>
      </c>
      <c r="H551" s="42">
        <f t="shared" si="63"/>
        <v>11093.722</v>
      </c>
      <c r="I551" s="43"/>
      <c r="J551" s="41" t="b">
        <f>AND(H551=I551)</f>
        <v>0</v>
      </c>
    </row>
    <row r="552" spans="1:10" outlineLevel="1">
      <c r="A552" s="190" t="s">
        <v>479</v>
      </c>
      <c r="B552" s="191"/>
      <c r="C552" s="33">
        <f>SUM(C553:C555)</f>
        <v>11093.722</v>
      </c>
      <c r="D552" s="33">
        <f>SUM(D553:D555)</f>
        <v>11093.722</v>
      </c>
      <c r="E552" s="33">
        <f>SUM(E553:E555)</f>
        <v>11093.722</v>
      </c>
      <c r="H552" s="42">
        <f t="shared" si="63"/>
        <v>11093.722</v>
      </c>
    </row>
    <row r="553" spans="1:10" outlineLevel="2" collapsed="1">
      <c r="A553" s="6">
        <v>5500</v>
      </c>
      <c r="B553" s="4" t="s">
        <v>480</v>
      </c>
      <c r="C553" s="5">
        <v>11093.722</v>
      </c>
      <c r="D553" s="5">
        <f t="shared" ref="D553:E555" si="67">C553</f>
        <v>11093.722</v>
      </c>
      <c r="E553" s="5">
        <f t="shared" si="67"/>
        <v>11093.722</v>
      </c>
      <c r="H553" s="42">
        <f t="shared" si="63"/>
        <v>11093.722</v>
      </c>
    </row>
    <row r="554" spans="1:10" outlineLevel="2" collapsed="1">
      <c r="A554" s="6">
        <v>5500</v>
      </c>
      <c r="B554" s="4" t="s">
        <v>481</v>
      </c>
      <c r="C554" s="5">
        <v>0</v>
      </c>
      <c r="D554" s="5">
        <f t="shared" si="67"/>
        <v>0</v>
      </c>
      <c r="E554" s="5">
        <f t="shared" si="67"/>
        <v>0</v>
      </c>
      <c r="H554" s="42">
        <f t="shared" si="63"/>
        <v>0</v>
      </c>
    </row>
    <row r="555" spans="1:10" outlineLevel="2" collapsed="1">
      <c r="A555" s="6">
        <v>5500</v>
      </c>
      <c r="B555" s="4" t="s">
        <v>482</v>
      </c>
      <c r="C555" s="5">
        <v>0</v>
      </c>
      <c r="D555" s="5">
        <f t="shared" si="67"/>
        <v>0</v>
      </c>
      <c r="E555" s="5">
        <f t="shared" si="67"/>
        <v>0</v>
      </c>
      <c r="H555" s="42">
        <f t="shared" si="63"/>
        <v>0</v>
      </c>
    </row>
    <row r="556" spans="1:10" outlineLevel="1">
      <c r="A556" s="190" t="s">
        <v>483</v>
      </c>
      <c r="B556" s="191"/>
      <c r="C556" s="33">
        <f>SUM(C557:C558)</f>
        <v>0</v>
      </c>
      <c r="D556" s="33">
        <f>SUM(D557:D558)</f>
        <v>0</v>
      </c>
      <c r="E556" s="33">
        <f>SUM(E557:E558)</f>
        <v>0</v>
      </c>
      <c r="H556" s="42">
        <f t="shared" si="63"/>
        <v>0</v>
      </c>
    </row>
    <row r="557" spans="1:10" outlineLevel="2" collapsed="1">
      <c r="A557" s="6">
        <v>5501</v>
      </c>
      <c r="B557" s="4" t="s">
        <v>484</v>
      </c>
      <c r="C557" s="5">
        <v>0</v>
      </c>
      <c r="D557" s="5">
        <f>C557</f>
        <v>0</v>
      </c>
      <c r="E557" s="5">
        <f>D557</f>
        <v>0</v>
      </c>
      <c r="H557" s="42">
        <f t="shared" si="63"/>
        <v>0</v>
      </c>
    </row>
    <row r="558" spans="1:10" ht="15" customHeight="1" outlineLevel="2" collapsed="1">
      <c r="A558" s="6">
        <v>5501</v>
      </c>
      <c r="B558" s="4" t="s">
        <v>485</v>
      </c>
      <c r="C558" s="5">
        <v>0</v>
      </c>
      <c r="D558" s="5">
        <f>C558</f>
        <v>0</v>
      </c>
      <c r="E558" s="5">
        <f>D558</f>
        <v>0</v>
      </c>
      <c r="H558" s="42">
        <f t="shared" si="63"/>
        <v>0</v>
      </c>
    </row>
    <row r="559" spans="1:10">
      <c r="A559" s="192" t="s">
        <v>62</v>
      </c>
      <c r="B559" s="193"/>
      <c r="C559" s="38">
        <f>C560+C716</f>
        <v>666286.95900000003</v>
      </c>
      <c r="D559" s="38">
        <f>D560+D716+D725</f>
        <v>666286.95900000003</v>
      </c>
      <c r="E559" s="38">
        <f>E560+E716+E725</f>
        <v>666286.95900000003</v>
      </c>
      <c r="G559" s="40" t="s">
        <v>62</v>
      </c>
      <c r="H559" s="42">
        <f t="shared" si="63"/>
        <v>666286.95900000003</v>
      </c>
      <c r="I559" s="43"/>
      <c r="J559" s="41" t="b">
        <f>AND(H559=I559)</f>
        <v>0</v>
      </c>
    </row>
    <row r="560" spans="1:10">
      <c r="A560" s="186" t="s">
        <v>486</v>
      </c>
      <c r="B560" s="187"/>
      <c r="C560" s="37">
        <f>C561+C638+C642+C645</f>
        <v>630014.08500000008</v>
      </c>
      <c r="D560" s="37">
        <f>D561+D638+D642+D645</f>
        <v>630014.08500000008</v>
      </c>
      <c r="E560" s="37">
        <f>E561+E638+E642+E645</f>
        <v>630014.08500000008</v>
      </c>
      <c r="G560" s="40" t="s">
        <v>61</v>
      </c>
      <c r="H560" s="42">
        <f t="shared" si="63"/>
        <v>630014.08500000008</v>
      </c>
      <c r="I560" s="43"/>
      <c r="J560" s="41" t="b">
        <f>AND(H560=I560)</f>
        <v>0</v>
      </c>
    </row>
    <row r="561" spans="1:10">
      <c r="A561" s="188" t="s">
        <v>487</v>
      </c>
      <c r="B561" s="189"/>
      <c r="C561" s="39">
        <f>C562+C567+C568+C569+C576+C577+C581+C584+C585+C586+C587+C592+C595+C599+C603+C610+C616+C628</f>
        <v>630014.08500000008</v>
      </c>
      <c r="D561" s="39">
        <f>D562+D567+D568+D569+D576+D577+D581+D584+D585+D586+D587+D592+D595+D599+D603+D610+D616+D628</f>
        <v>630014.08500000008</v>
      </c>
      <c r="E561" s="39">
        <f>E562+E567+E568+E569+E576+E577+E581+E584+E585+E586+E587+E592+E595+E599+E603+E610+E616+E628</f>
        <v>630014.08500000008</v>
      </c>
      <c r="G561" s="40" t="s">
        <v>619</v>
      </c>
      <c r="H561" s="42">
        <f t="shared" si="63"/>
        <v>630014.08500000008</v>
      </c>
      <c r="I561" s="43"/>
      <c r="J561" s="41" t="b">
        <f>AND(H561=I561)</f>
        <v>0</v>
      </c>
    </row>
    <row r="562" spans="1:10" outlineLevel="1">
      <c r="A562" s="190" t="s">
        <v>488</v>
      </c>
      <c r="B562" s="191"/>
      <c r="C562" s="33">
        <f>SUM(C563:C566)</f>
        <v>31056.251</v>
      </c>
      <c r="D562" s="33">
        <f>SUM(D563:D566)</f>
        <v>31056.251</v>
      </c>
      <c r="E562" s="33">
        <f>SUM(E563:E566)</f>
        <v>31056.251</v>
      </c>
      <c r="H562" s="42">
        <f t="shared" si="63"/>
        <v>31056.251</v>
      </c>
    </row>
    <row r="563" spans="1:10" outlineLevel="2">
      <c r="A563" s="7">
        <v>6600</v>
      </c>
      <c r="B563" s="4" t="s">
        <v>490</v>
      </c>
      <c r="C563" s="5">
        <v>5942</v>
      </c>
      <c r="D563" s="5">
        <f>C563</f>
        <v>5942</v>
      </c>
      <c r="E563" s="5">
        <f>D563</f>
        <v>5942</v>
      </c>
      <c r="H563" s="42">
        <f t="shared" si="63"/>
        <v>5942</v>
      </c>
    </row>
    <row r="564" spans="1:10" outlineLevel="2">
      <c r="A564" s="7">
        <v>6600</v>
      </c>
      <c r="B564" s="4" t="s">
        <v>491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2">
        <f t="shared" si="63"/>
        <v>0</v>
      </c>
    </row>
    <row r="565" spans="1:10" outlineLevel="2">
      <c r="A565" s="7">
        <v>6600</v>
      </c>
      <c r="B565" s="4" t="s">
        <v>492</v>
      </c>
      <c r="C565" s="5">
        <v>0</v>
      </c>
      <c r="D565" s="5">
        <f t="shared" si="68"/>
        <v>0</v>
      </c>
      <c r="E565" s="5">
        <f t="shared" si="68"/>
        <v>0</v>
      </c>
      <c r="H565" s="42">
        <f t="shared" si="63"/>
        <v>0</v>
      </c>
    </row>
    <row r="566" spans="1:10" outlineLevel="2">
      <c r="A566" s="6">
        <v>6600</v>
      </c>
      <c r="B566" s="4" t="s">
        <v>493</v>
      </c>
      <c r="C566" s="5">
        <v>25114.251</v>
      </c>
      <c r="D566" s="5">
        <f t="shared" si="68"/>
        <v>25114.251</v>
      </c>
      <c r="E566" s="5">
        <f t="shared" si="68"/>
        <v>25114.251</v>
      </c>
      <c r="H566" s="42">
        <f t="shared" si="63"/>
        <v>25114.251</v>
      </c>
    </row>
    <row r="567" spans="1:10" outlineLevel="1">
      <c r="A567" s="190" t="s">
        <v>489</v>
      </c>
      <c r="B567" s="191"/>
      <c r="C567" s="32">
        <v>0</v>
      </c>
      <c r="D567" s="32">
        <f>C567</f>
        <v>0</v>
      </c>
      <c r="E567" s="32">
        <f>D567</f>
        <v>0</v>
      </c>
      <c r="H567" s="42">
        <f t="shared" si="63"/>
        <v>0</v>
      </c>
    </row>
    <row r="568" spans="1:10" outlineLevel="1">
      <c r="A568" s="190" t="s">
        <v>494</v>
      </c>
      <c r="B568" s="191"/>
      <c r="C568" s="33">
        <v>0</v>
      </c>
      <c r="D568" s="33">
        <f>C568</f>
        <v>0</v>
      </c>
      <c r="E568" s="33">
        <f>D568</f>
        <v>0</v>
      </c>
      <c r="H568" s="42">
        <f t="shared" si="63"/>
        <v>0</v>
      </c>
    </row>
    <row r="569" spans="1:10" outlineLevel="1">
      <c r="A569" s="190" t="s">
        <v>495</v>
      </c>
      <c r="B569" s="191"/>
      <c r="C569" s="33">
        <f>SUM(C570:C575)</f>
        <v>259108.79199999999</v>
      </c>
      <c r="D569" s="33">
        <f>SUM(D570:D575)</f>
        <v>259108.79199999999</v>
      </c>
      <c r="E569" s="33">
        <f>SUM(E570:E575)</f>
        <v>259108.79199999999</v>
      </c>
      <c r="H569" s="42">
        <f t="shared" si="63"/>
        <v>259108.79199999999</v>
      </c>
    </row>
    <row r="570" spans="1:10" outlineLevel="2">
      <c r="A570" s="7">
        <v>6603</v>
      </c>
      <c r="B570" s="4" t="s">
        <v>496</v>
      </c>
      <c r="C570" s="5">
        <v>259108.79199999999</v>
      </c>
      <c r="D570" s="5">
        <f>C570</f>
        <v>259108.79199999999</v>
      </c>
      <c r="E570" s="5">
        <f>D570</f>
        <v>259108.79199999999</v>
      </c>
      <c r="H570" s="42">
        <f t="shared" si="63"/>
        <v>259108.79199999999</v>
      </c>
    </row>
    <row r="571" spans="1:10" outlineLevel="2">
      <c r="A571" s="7">
        <v>6603</v>
      </c>
      <c r="B571" s="4" t="s">
        <v>497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2">
        <f t="shared" si="63"/>
        <v>0</v>
      </c>
    </row>
    <row r="572" spans="1:10" outlineLevel="2">
      <c r="A572" s="7">
        <v>6603</v>
      </c>
      <c r="B572" s="4" t="s">
        <v>498</v>
      </c>
      <c r="C572" s="5">
        <v>0</v>
      </c>
      <c r="D572" s="5">
        <f t="shared" si="69"/>
        <v>0</v>
      </c>
      <c r="E572" s="5">
        <f t="shared" si="69"/>
        <v>0</v>
      </c>
      <c r="H572" s="42">
        <f t="shared" si="63"/>
        <v>0</v>
      </c>
    </row>
    <row r="573" spans="1:10" outlineLevel="2">
      <c r="A573" s="7">
        <v>6603</v>
      </c>
      <c r="B573" s="4" t="s">
        <v>499</v>
      </c>
      <c r="C573" s="5">
        <v>0</v>
      </c>
      <c r="D573" s="5">
        <f t="shared" si="69"/>
        <v>0</v>
      </c>
      <c r="E573" s="5">
        <f t="shared" si="69"/>
        <v>0</v>
      </c>
      <c r="H573" s="42">
        <f t="shared" si="63"/>
        <v>0</v>
      </c>
    </row>
    <row r="574" spans="1:10" outlineLevel="2">
      <c r="A574" s="7">
        <v>6603</v>
      </c>
      <c r="B574" s="4" t="s">
        <v>500</v>
      </c>
      <c r="C574" s="5">
        <v>0</v>
      </c>
      <c r="D574" s="5">
        <f t="shared" si="69"/>
        <v>0</v>
      </c>
      <c r="E574" s="5">
        <f t="shared" si="69"/>
        <v>0</v>
      </c>
      <c r="H574" s="42">
        <f t="shared" si="63"/>
        <v>0</v>
      </c>
    </row>
    <row r="575" spans="1:10" outlineLevel="2">
      <c r="A575" s="7">
        <v>6603</v>
      </c>
      <c r="B575" s="4" t="s">
        <v>501</v>
      </c>
      <c r="C575" s="5">
        <v>0</v>
      </c>
      <c r="D575" s="5">
        <f t="shared" si="69"/>
        <v>0</v>
      </c>
      <c r="E575" s="5">
        <f t="shared" si="69"/>
        <v>0</v>
      </c>
      <c r="H575" s="42">
        <f t="shared" si="63"/>
        <v>0</v>
      </c>
    </row>
    <row r="576" spans="1:10" outlineLevel="1">
      <c r="A576" s="190" t="s">
        <v>502</v>
      </c>
      <c r="B576" s="191"/>
      <c r="C576" s="33">
        <v>8306</v>
      </c>
      <c r="D576" s="33">
        <f>C576</f>
        <v>8306</v>
      </c>
      <c r="E576" s="33">
        <f>D576</f>
        <v>8306</v>
      </c>
      <c r="H576" s="42">
        <f t="shared" si="63"/>
        <v>8306</v>
      </c>
    </row>
    <row r="577" spans="1:8" outlineLevel="1">
      <c r="A577" s="190" t="s">
        <v>503</v>
      </c>
      <c r="B577" s="191"/>
      <c r="C577" s="33">
        <f>SUM(C578:C580)</f>
        <v>0</v>
      </c>
      <c r="D577" s="33">
        <f>SUM(D578:D580)</f>
        <v>0</v>
      </c>
      <c r="E577" s="33">
        <f>SUM(E578:E580)</f>
        <v>0</v>
      </c>
      <c r="H577" s="42">
        <f t="shared" si="63"/>
        <v>0</v>
      </c>
    </row>
    <row r="578" spans="1:8" outlineLevel="2">
      <c r="A578" s="7">
        <v>6605</v>
      </c>
      <c r="B578" s="4" t="s">
        <v>504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2">
        <f t="shared" ref="H578:H641" si="71">C578</f>
        <v>0</v>
      </c>
    </row>
    <row r="579" spans="1:8" outlineLevel="2">
      <c r="A579" s="7">
        <v>6605</v>
      </c>
      <c r="B579" s="4" t="s">
        <v>505</v>
      </c>
      <c r="C579" s="5">
        <v>0</v>
      </c>
      <c r="D579" s="5">
        <f t="shared" si="70"/>
        <v>0</v>
      </c>
      <c r="E579" s="5">
        <f t="shared" si="70"/>
        <v>0</v>
      </c>
      <c r="H579" s="42">
        <f t="shared" si="71"/>
        <v>0</v>
      </c>
    </row>
    <row r="580" spans="1:8" outlineLevel="2">
      <c r="A580" s="7">
        <v>6605</v>
      </c>
      <c r="B580" s="4" t="s">
        <v>506</v>
      </c>
      <c r="C580" s="5">
        <v>0</v>
      </c>
      <c r="D580" s="5">
        <f t="shared" si="70"/>
        <v>0</v>
      </c>
      <c r="E580" s="5">
        <f t="shared" si="70"/>
        <v>0</v>
      </c>
      <c r="H580" s="42">
        <f t="shared" si="71"/>
        <v>0</v>
      </c>
    </row>
    <row r="581" spans="1:8" outlineLevel="1">
      <c r="A581" s="190" t="s">
        <v>507</v>
      </c>
      <c r="B581" s="191"/>
      <c r="C581" s="33">
        <f>SUM(C582:C583)</f>
        <v>230000</v>
      </c>
      <c r="D581" s="33">
        <f>SUM(D582:D583)</f>
        <v>230000</v>
      </c>
      <c r="E581" s="33">
        <f>SUM(E582:E583)</f>
        <v>230000</v>
      </c>
      <c r="H581" s="42">
        <f t="shared" si="71"/>
        <v>230000</v>
      </c>
    </row>
    <row r="582" spans="1:8" outlineLevel="2">
      <c r="A582" s="7">
        <v>6606</v>
      </c>
      <c r="B582" s="4" t="s">
        <v>508</v>
      </c>
      <c r="C582" s="5">
        <v>230000</v>
      </c>
      <c r="D582" s="5">
        <f t="shared" ref="D582:E586" si="72">C582</f>
        <v>230000</v>
      </c>
      <c r="E582" s="5">
        <f t="shared" si="72"/>
        <v>230000</v>
      </c>
      <c r="H582" s="42">
        <f t="shared" si="71"/>
        <v>230000</v>
      </c>
    </row>
    <row r="583" spans="1:8" outlineLevel="2">
      <c r="A583" s="7">
        <v>6606</v>
      </c>
      <c r="B583" s="4" t="s">
        <v>509</v>
      </c>
      <c r="C583" s="5">
        <v>0</v>
      </c>
      <c r="D583" s="5">
        <f t="shared" si="72"/>
        <v>0</v>
      </c>
      <c r="E583" s="5">
        <f t="shared" si="72"/>
        <v>0</v>
      </c>
      <c r="H583" s="42">
        <f t="shared" si="71"/>
        <v>0</v>
      </c>
    </row>
    <row r="584" spans="1:8" outlineLevel="1">
      <c r="A584" s="190" t="s">
        <v>510</v>
      </c>
      <c r="B584" s="191"/>
      <c r="C584" s="33">
        <v>0</v>
      </c>
      <c r="D584" s="33">
        <f t="shared" si="72"/>
        <v>0</v>
      </c>
      <c r="E584" s="33">
        <f t="shared" si="72"/>
        <v>0</v>
      </c>
      <c r="H584" s="42">
        <f t="shared" si="71"/>
        <v>0</v>
      </c>
    </row>
    <row r="585" spans="1:8" outlineLevel="1" collapsed="1">
      <c r="A585" s="190" t="s">
        <v>511</v>
      </c>
      <c r="B585" s="191"/>
      <c r="C585" s="33">
        <v>0</v>
      </c>
      <c r="D585" s="33">
        <f t="shared" si="72"/>
        <v>0</v>
      </c>
      <c r="E585" s="33">
        <f t="shared" si="72"/>
        <v>0</v>
      </c>
      <c r="H585" s="42">
        <f t="shared" si="71"/>
        <v>0</v>
      </c>
    </row>
    <row r="586" spans="1:8" outlineLevel="1" collapsed="1">
      <c r="A586" s="190" t="s">
        <v>512</v>
      </c>
      <c r="B586" s="191"/>
      <c r="C586" s="32">
        <v>4094.9749999999999</v>
      </c>
      <c r="D586" s="33">
        <f t="shared" si="72"/>
        <v>4094.9749999999999</v>
      </c>
      <c r="E586" s="33">
        <f t="shared" si="72"/>
        <v>4094.9749999999999</v>
      </c>
      <c r="H586" s="42">
        <f t="shared" si="71"/>
        <v>4094.9749999999999</v>
      </c>
    </row>
    <row r="587" spans="1:8" outlineLevel="1">
      <c r="A587" s="190" t="s">
        <v>513</v>
      </c>
      <c r="B587" s="191"/>
      <c r="C587" s="33">
        <f>SUM(C588:C591)</f>
        <v>97448.066999999995</v>
      </c>
      <c r="D587" s="33">
        <f>SUM(D588:D591)</f>
        <v>97448.066999999995</v>
      </c>
      <c r="E587" s="33">
        <f>SUM(E588:E591)</f>
        <v>97448.066999999995</v>
      </c>
      <c r="H587" s="42">
        <f t="shared" si="71"/>
        <v>97448.066999999995</v>
      </c>
    </row>
    <row r="588" spans="1:8" outlineLevel="2">
      <c r="A588" s="7">
        <v>6610</v>
      </c>
      <c r="B588" s="4" t="s">
        <v>514</v>
      </c>
      <c r="C588" s="5">
        <v>0</v>
      </c>
      <c r="D588" s="5">
        <f>C588</f>
        <v>0</v>
      </c>
      <c r="E588" s="5">
        <f>D588</f>
        <v>0</v>
      </c>
      <c r="H588" s="42">
        <f t="shared" si="71"/>
        <v>0</v>
      </c>
    </row>
    <row r="589" spans="1:8" outlineLevel="2">
      <c r="A589" s="7">
        <v>6610</v>
      </c>
      <c r="B589" s="4" t="s">
        <v>515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2">
        <f t="shared" si="71"/>
        <v>0</v>
      </c>
    </row>
    <row r="590" spans="1:8" outlineLevel="2">
      <c r="A590" s="7">
        <v>6610</v>
      </c>
      <c r="B590" s="4" t="s">
        <v>516</v>
      </c>
      <c r="C590" s="5">
        <v>0</v>
      </c>
      <c r="D590" s="5">
        <f t="shared" si="73"/>
        <v>0</v>
      </c>
      <c r="E590" s="5">
        <f t="shared" si="73"/>
        <v>0</v>
      </c>
      <c r="H590" s="42">
        <f t="shared" si="71"/>
        <v>0</v>
      </c>
    </row>
    <row r="591" spans="1:8" outlineLevel="2">
      <c r="A591" s="7">
        <v>6610</v>
      </c>
      <c r="B591" s="4" t="s">
        <v>517</v>
      </c>
      <c r="C591" s="5">
        <v>97448.066999999995</v>
      </c>
      <c r="D591" s="5">
        <f t="shared" si="73"/>
        <v>97448.066999999995</v>
      </c>
      <c r="E591" s="5">
        <f t="shared" si="73"/>
        <v>97448.066999999995</v>
      </c>
      <c r="H591" s="42">
        <f t="shared" si="71"/>
        <v>97448.066999999995</v>
      </c>
    </row>
    <row r="592" spans="1:8" outlineLevel="1">
      <c r="A592" s="190" t="s">
        <v>520</v>
      </c>
      <c r="B592" s="191"/>
      <c r="C592" s="33">
        <f>SUM(C593:C594)</f>
        <v>0</v>
      </c>
      <c r="D592" s="33">
        <f>SUM(D593:D594)</f>
        <v>0</v>
      </c>
      <c r="E592" s="33">
        <f>SUM(E593:E594)</f>
        <v>0</v>
      </c>
      <c r="H592" s="42">
        <f t="shared" si="71"/>
        <v>0</v>
      </c>
    </row>
    <row r="593" spans="1:8" outlineLevel="2">
      <c r="A593" s="7">
        <v>6611</v>
      </c>
      <c r="B593" s="4" t="s">
        <v>518</v>
      </c>
      <c r="C593" s="5">
        <v>0</v>
      </c>
      <c r="D593" s="5">
        <f>C593</f>
        <v>0</v>
      </c>
      <c r="E593" s="5">
        <f>D593</f>
        <v>0</v>
      </c>
      <c r="H593" s="42">
        <f t="shared" si="71"/>
        <v>0</v>
      </c>
    </row>
    <row r="594" spans="1:8" outlineLevel="2">
      <c r="A594" s="7">
        <v>6611</v>
      </c>
      <c r="B594" s="4" t="s">
        <v>519</v>
      </c>
      <c r="C594" s="5">
        <v>0</v>
      </c>
      <c r="D594" s="5">
        <f>C594</f>
        <v>0</v>
      </c>
      <c r="E594" s="5">
        <f>D594</f>
        <v>0</v>
      </c>
      <c r="H594" s="42">
        <f t="shared" si="71"/>
        <v>0</v>
      </c>
    </row>
    <row r="595" spans="1:8" outlineLevel="1">
      <c r="A595" s="190" t="s">
        <v>524</v>
      </c>
      <c r="B595" s="191"/>
      <c r="C595" s="33">
        <f>SUM(C596:C598)</f>
        <v>0</v>
      </c>
      <c r="D595" s="33">
        <f>SUM(D596:D598)</f>
        <v>0</v>
      </c>
      <c r="E595" s="33">
        <f>SUM(E596:E598)</f>
        <v>0</v>
      </c>
      <c r="H595" s="42">
        <f t="shared" si="71"/>
        <v>0</v>
      </c>
    </row>
    <row r="596" spans="1:8" outlineLevel="2">
      <c r="A596" s="7">
        <v>6612</v>
      </c>
      <c r="B596" s="4" t="s">
        <v>521</v>
      </c>
      <c r="C596" s="5">
        <v>0</v>
      </c>
      <c r="D596" s="5">
        <f t="shared" ref="D596:E598" si="74">C596</f>
        <v>0</v>
      </c>
      <c r="E596" s="5">
        <f t="shared" si="74"/>
        <v>0</v>
      </c>
      <c r="H596" s="42">
        <f t="shared" si="71"/>
        <v>0</v>
      </c>
    </row>
    <row r="597" spans="1:8" outlineLevel="2">
      <c r="A597" s="7">
        <v>6612</v>
      </c>
      <c r="B597" s="4" t="s">
        <v>522</v>
      </c>
      <c r="C597" s="5">
        <v>0</v>
      </c>
      <c r="D597" s="5">
        <f t="shared" si="74"/>
        <v>0</v>
      </c>
      <c r="E597" s="5">
        <f t="shared" si="74"/>
        <v>0</v>
      </c>
      <c r="H597" s="42">
        <f t="shared" si="71"/>
        <v>0</v>
      </c>
    </row>
    <row r="598" spans="1:8" outlineLevel="2">
      <c r="A598" s="7">
        <v>6612</v>
      </c>
      <c r="B598" s="4" t="s">
        <v>523</v>
      </c>
      <c r="C598" s="5">
        <v>0</v>
      </c>
      <c r="D598" s="5">
        <f t="shared" si="74"/>
        <v>0</v>
      </c>
      <c r="E598" s="5">
        <f t="shared" si="74"/>
        <v>0</v>
      </c>
      <c r="H598" s="42">
        <f t="shared" si="71"/>
        <v>0</v>
      </c>
    </row>
    <row r="599" spans="1:8" outlineLevel="1">
      <c r="A599" s="190" t="s">
        <v>525</v>
      </c>
      <c r="B599" s="191"/>
      <c r="C599" s="33">
        <f>SUM(C600:C602)</f>
        <v>0</v>
      </c>
      <c r="D599" s="33">
        <f>SUM(D600:D602)</f>
        <v>0</v>
      </c>
      <c r="E599" s="33">
        <f>SUM(E600:E602)</f>
        <v>0</v>
      </c>
      <c r="H599" s="42">
        <f t="shared" si="71"/>
        <v>0</v>
      </c>
    </row>
    <row r="600" spans="1:8" outlineLevel="2">
      <c r="A600" s="7">
        <v>6613</v>
      </c>
      <c r="B600" s="4" t="s">
        <v>526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2">
        <f t="shared" si="71"/>
        <v>0</v>
      </c>
    </row>
    <row r="601" spans="1:8" outlineLevel="2">
      <c r="A601" s="7">
        <v>6613</v>
      </c>
      <c r="B601" s="4" t="s">
        <v>527</v>
      </c>
      <c r="C601" s="5">
        <v>0</v>
      </c>
      <c r="D601" s="5">
        <f t="shared" si="75"/>
        <v>0</v>
      </c>
      <c r="E601" s="5">
        <f t="shared" si="75"/>
        <v>0</v>
      </c>
      <c r="H601" s="42">
        <f t="shared" si="71"/>
        <v>0</v>
      </c>
    </row>
    <row r="602" spans="1:8" outlineLevel="2">
      <c r="A602" s="7">
        <v>6613</v>
      </c>
      <c r="B602" s="4" t="s">
        <v>523</v>
      </c>
      <c r="C602" s="5">
        <v>0</v>
      </c>
      <c r="D602" s="5">
        <f t="shared" si="75"/>
        <v>0</v>
      </c>
      <c r="E602" s="5">
        <f t="shared" si="75"/>
        <v>0</v>
      </c>
      <c r="H602" s="42">
        <f t="shared" si="71"/>
        <v>0</v>
      </c>
    </row>
    <row r="603" spans="1:8" outlineLevel="1">
      <c r="A603" s="190" t="s">
        <v>528</v>
      </c>
      <c r="B603" s="191"/>
      <c r="C603" s="33">
        <f>SUM(C604:C609)</f>
        <v>0</v>
      </c>
      <c r="D603" s="33">
        <f>SUM(D604:D609)</f>
        <v>0</v>
      </c>
      <c r="E603" s="33">
        <f>SUM(E604:E609)</f>
        <v>0</v>
      </c>
      <c r="H603" s="42">
        <f t="shared" si="71"/>
        <v>0</v>
      </c>
    </row>
    <row r="604" spans="1:8" outlineLevel="2">
      <c r="A604" s="7">
        <v>6614</v>
      </c>
      <c r="B604" s="4" t="s">
        <v>529</v>
      </c>
      <c r="C604" s="5">
        <v>0</v>
      </c>
      <c r="D604" s="5">
        <f>C604</f>
        <v>0</v>
      </c>
      <c r="E604" s="5">
        <f>D604</f>
        <v>0</v>
      </c>
      <c r="H604" s="42">
        <f t="shared" si="71"/>
        <v>0</v>
      </c>
    </row>
    <row r="605" spans="1:8" outlineLevel="2">
      <c r="A605" s="7">
        <v>6614</v>
      </c>
      <c r="B605" s="4" t="s">
        <v>530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2">
        <f t="shared" si="71"/>
        <v>0</v>
      </c>
    </row>
    <row r="606" spans="1:8" outlineLevel="2">
      <c r="A606" s="7">
        <v>6614</v>
      </c>
      <c r="B606" s="4" t="s">
        <v>531</v>
      </c>
      <c r="C606" s="5">
        <v>0</v>
      </c>
      <c r="D606" s="5">
        <f t="shared" si="76"/>
        <v>0</v>
      </c>
      <c r="E606" s="5">
        <f t="shared" si="76"/>
        <v>0</v>
      </c>
      <c r="H606" s="42">
        <f t="shared" si="71"/>
        <v>0</v>
      </c>
    </row>
    <row r="607" spans="1:8" outlineLevel="2">
      <c r="A607" s="7">
        <v>6614</v>
      </c>
      <c r="B607" s="4" t="s">
        <v>532</v>
      </c>
      <c r="C607" s="5">
        <v>0</v>
      </c>
      <c r="D607" s="5">
        <f t="shared" si="76"/>
        <v>0</v>
      </c>
      <c r="E607" s="5">
        <f t="shared" si="76"/>
        <v>0</v>
      </c>
      <c r="H607" s="42">
        <f t="shared" si="71"/>
        <v>0</v>
      </c>
    </row>
    <row r="608" spans="1:8" outlineLevel="2">
      <c r="A608" s="7">
        <v>6614</v>
      </c>
      <c r="B608" s="4" t="s">
        <v>533</v>
      </c>
      <c r="C608" s="5">
        <v>0</v>
      </c>
      <c r="D608" s="5">
        <f t="shared" si="76"/>
        <v>0</v>
      </c>
      <c r="E608" s="5">
        <f t="shared" si="76"/>
        <v>0</v>
      </c>
      <c r="H608" s="42">
        <f t="shared" si="71"/>
        <v>0</v>
      </c>
    </row>
    <row r="609" spans="1:8" outlineLevel="2">
      <c r="A609" s="7">
        <v>6614</v>
      </c>
      <c r="B609" s="4" t="s">
        <v>534</v>
      </c>
      <c r="C609" s="5">
        <v>0</v>
      </c>
      <c r="D609" s="5">
        <f t="shared" si="76"/>
        <v>0</v>
      </c>
      <c r="E609" s="5">
        <f t="shared" si="76"/>
        <v>0</v>
      </c>
      <c r="H609" s="42">
        <f t="shared" si="71"/>
        <v>0</v>
      </c>
    </row>
    <row r="610" spans="1:8" outlineLevel="1">
      <c r="A610" s="190" t="s">
        <v>535</v>
      </c>
      <c r="B610" s="191"/>
      <c r="C610" s="33">
        <f>SUM(C611:C615)</f>
        <v>0</v>
      </c>
      <c r="D610" s="33">
        <f>SUM(D611:D615)</f>
        <v>0</v>
      </c>
      <c r="E610" s="33">
        <f>SUM(E611:E615)</f>
        <v>0</v>
      </c>
      <c r="H610" s="42">
        <f t="shared" si="71"/>
        <v>0</v>
      </c>
    </row>
    <row r="611" spans="1:8" outlineLevel="2">
      <c r="A611" s="7">
        <v>6615</v>
      </c>
      <c r="B611" s="4" t="s">
        <v>536</v>
      </c>
      <c r="C611" s="5">
        <v>0</v>
      </c>
      <c r="D611" s="5">
        <f>C611</f>
        <v>0</v>
      </c>
      <c r="E611" s="5">
        <f>D611</f>
        <v>0</v>
      </c>
      <c r="H611" s="42">
        <f t="shared" si="71"/>
        <v>0</v>
      </c>
    </row>
    <row r="612" spans="1:8" outlineLevel="2">
      <c r="A612" s="7">
        <v>6615</v>
      </c>
      <c r="B612" s="4" t="s">
        <v>537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2">
        <f t="shared" si="71"/>
        <v>0</v>
      </c>
    </row>
    <row r="613" spans="1:8" outlineLevel="2">
      <c r="A613" s="7">
        <v>6615</v>
      </c>
      <c r="B613" s="4" t="s">
        <v>538</v>
      </c>
      <c r="C613" s="5">
        <v>0</v>
      </c>
      <c r="D613" s="5">
        <f t="shared" si="77"/>
        <v>0</v>
      </c>
      <c r="E613" s="5">
        <f t="shared" si="77"/>
        <v>0</v>
      </c>
      <c r="H613" s="42">
        <f t="shared" si="71"/>
        <v>0</v>
      </c>
    </row>
    <row r="614" spans="1:8" outlineLevel="2">
      <c r="A614" s="7">
        <v>6615</v>
      </c>
      <c r="B614" s="4" t="s">
        <v>539</v>
      </c>
      <c r="C614" s="5">
        <v>0</v>
      </c>
      <c r="D614" s="5">
        <f t="shared" si="77"/>
        <v>0</v>
      </c>
      <c r="E614" s="5">
        <f t="shared" si="77"/>
        <v>0</v>
      </c>
      <c r="H614" s="42">
        <f t="shared" si="71"/>
        <v>0</v>
      </c>
    </row>
    <row r="615" spans="1:8" outlineLevel="2">
      <c r="A615" s="7">
        <v>6615</v>
      </c>
      <c r="B615" s="4" t="s">
        <v>540</v>
      </c>
      <c r="C615" s="5">
        <v>0</v>
      </c>
      <c r="D615" s="5">
        <f t="shared" si="77"/>
        <v>0</v>
      </c>
      <c r="E615" s="5">
        <f t="shared" si="77"/>
        <v>0</v>
      </c>
      <c r="H615" s="42">
        <f t="shared" si="71"/>
        <v>0</v>
      </c>
    </row>
    <row r="616" spans="1:8" outlineLevel="1">
      <c r="A616" s="190" t="s">
        <v>541</v>
      </c>
      <c r="B616" s="191"/>
      <c r="C616" s="33">
        <f>SUM(C617:C627)</f>
        <v>0</v>
      </c>
      <c r="D616" s="33">
        <f>SUM(D617:D627)</f>
        <v>0</v>
      </c>
      <c r="E616" s="33">
        <f>SUM(E617:E627)</f>
        <v>0</v>
      </c>
      <c r="H616" s="42">
        <f t="shared" si="71"/>
        <v>0</v>
      </c>
    </row>
    <row r="617" spans="1:8" outlineLevel="2">
      <c r="A617" s="7">
        <v>6616</v>
      </c>
      <c r="B617" s="4" t="s">
        <v>542</v>
      </c>
      <c r="C617" s="5">
        <v>0</v>
      </c>
      <c r="D617" s="5">
        <f>C617</f>
        <v>0</v>
      </c>
      <c r="E617" s="5">
        <f>D617</f>
        <v>0</v>
      </c>
      <c r="H617" s="42">
        <f t="shared" si="71"/>
        <v>0</v>
      </c>
    </row>
    <row r="618" spans="1:8" outlineLevel="2">
      <c r="A618" s="7">
        <v>6616</v>
      </c>
      <c r="B618" s="4" t="s">
        <v>543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2">
        <f t="shared" si="71"/>
        <v>0</v>
      </c>
    </row>
    <row r="619" spans="1:8" outlineLevel="2">
      <c r="A619" s="7">
        <v>6616</v>
      </c>
      <c r="B619" s="4" t="s">
        <v>544</v>
      </c>
      <c r="C619" s="5">
        <v>0</v>
      </c>
      <c r="D619" s="5">
        <f t="shared" si="78"/>
        <v>0</v>
      </c>
      <c r="E619" s="5">
        <f t="shared" si="78"/>
        <v>0</v>
      </c>
      <c r="H619" s="42">
        <f t="shared" si="71"/>
        <v>0</v>
      </c>
    </row>
    <row r="620" spans="1:8" outlineLevel="2">
      <c r="A620" s="7">
        <v>6616</v>
      </c>
      <c r="B620" s="4" t="s">
        <v>545</v>
      </c>
      <c r="C620" s="5">
        <v>0</v>
      </c>
      <c r="D620" s="5">
        <f t="shared" si="78"/>
        <v>0</v>
      </c>
      <c r="E620" s="5">
        <f t="shared" si="78"/>
        <v>0</v>
      </c>
      <c r="H620" s="42">
        <f t="shared" si="71"/>
        <v>0</v>
      </c>
    </row>
    <row r="621" spans="1:8" outlineLevel="2">
      <c r="A621" s="7">
        <v>6616</v>
      </c>
      <c r="B621" s="4" t="s">
        <v>546</v>
      </c>
      <c r="C621" s="5">
        <v>0</v>
      </c>
      <c r="D621" s="5">
        <f t="shared" si="78"/>
        <v>0</v>
      </c>
      <c r="E621" s="5">
        <f t="shared" si="78"/>
        <v>0</v>
      </c>
      <c r="H621" s="42">
        <f t="shared" si="71"/>
        <v>0</v>
      </c>
    </row>
    <row r="622" spans="1:8" outlineLevel="2">
      <c r="A622" s="7">
        <v>6616</v>
      </c>
      <c r="B622" s="4" t="s">
        <v>547</v>
      </c>
      <c r="C622" s="5">
        <v>0</v>
      </c>
      <c r="D622" s="5">
        <f t="shared" si="78"/>
        <v>0</v>
      </c>
      <c r="E622" s="5">
        <f t="shared" si="78"/>
        <v>0</v>
      </c>
      <c r="H622" s="42">
        <f t="shared" si="71"/>
        <v>0</v>
      </c>
    </row>
    <row r="623" spans="1:8" outlineLevel="2">
      <c r="A623" s="7">
        <v>6616</v>
      </c>
      <c r="B623" s="4" t="s">
        <v>548</v>
      </c>
      <c r="C623" s="5">
        <v>0</v>
      </c>
      <c r="D623" s="5">
        <f t="shared" si="78"/>
        <v>0</v>
      </c>
      <c r="E623" s="5">
        <f t="shared" si="78"/>
        <v>0</v>
      </c>
      <c r="H623" s="42">
        <f t="shared" si="71"/>
        <v>0</v>
      </c>
    </row>
    <row r="624" spans="1:8" outlineLevel="2">
      <c r="A624" s="7">
        <v>6616</v>
      </c>
      <c r="B624" s="4" t="s">
        <v>549</v>
      </c>
      <c r="C624" s="5">
        <v>0</v>
      </c>
      <c r="D624" s="5">
        <f t="shared" si="78"/>
        <v>0</v>
      </c>
      <c r="E624" s="5">
        <f t="shared" si="78"/>
        <v>0</v>
      </c>
      <c r="H624" s="42">
        <f t="shared" si="71"/>
        <v>0</v>
      </c>
    </row>
    <row r="625" spans="1:10" outlineLevel="2">
      <c r="A625" s="7">
        <v>6616</v>
      </c>
      <c r="B625" s="4" t="s">
        <v>550</v>
      </c>
      <c r="C625" s="5">
        <v>0</v>
      </c>
      <c r="D625" s="5">
        <f t="shared" si="78"/>
        <v>0</v>
      </c>
      <c r="E625" s="5">
        <f t="shared" si="78"/>
        <v>0</v>
      </c>
      <c r="H625" s="42">
        <f t="shared" si="71"/>
        <v>0</v>
      </c>
    </row>
    <row r="626" spans="1:10" outlineLevel="2">
      <c r="A626" s="7">
        <v>6616</v>
      </c>
      <c r="B626" s="4" t="s">
        <v>551</v>
      </c>
      <c r="C626" s="5">
        <v>0</v>
      </c>
      <c r="D626" s="5">
        <f t="shared" si="78"/>
        <v>0</v>
      </c>
      <c r="E626" s="5">
        <f t="shared" si="78"/>
        <v>0</v>
      </c>
      <c r="H626" s="42">
        <f t="shared" si="71"/>
        <v>0</v>
      </c>
    </row>
    <row r="627" spans="1:10" outlineLevel="2">
      <c r="A627" s="7">
        <v>6616</v>
      </c>
      <c r="B627" s="4" t="s">
        <v>552</v>
      </c>
      <c r="C627" s="5">
        <v>0</v>
      </c>
      <c r="D627" s="5">
        <f t="shared" si="78"/>
        <v>0</v>
      </c>
      <c r="E627" s="5">
        <f t="shared" si="78"/>
        <v>0</v>
      </c>
      <c r="H627" s="42">
        <f t="shared" si="71"/>
        <v>0</v>
      </c>
    </row>
    <row r="628" spans="1:10" outlineLevel="1">
      <c r="A628" s="190" t="s">
        <v>553</v>
      </c>
      <c r="B628" s="191"/>
      <c r="C628" s="33">
        <f>SUM(C629:C637)</f>
        <v>0</v>
      </c>
      <c r="D628" s="33">
        <f>SUM(D629:D637)</f>
        <v>0</v>
      </c>
      <c r="E628" s="33">
        <f>SUM(E629:E637)</f>
        <v>0</v>
      </c>
      <c r="H628" s="42">
        <f t="shared" si="71"/>
        <v>0</v>
      </c>
    </row>
    <row r="629" spans="1:10" outlineLevel="2">
      <c r="A629" s="7">
        <v>6617</v>
      </c>
      <c r="B629" s="4" t="s">
        <v>554</v>
      </c>
      <c r="C629" s="5">
        <v>0</v>
      </c>
      <c r="D629" s="5">
        <f>C629</f>
        <v>0</v>
      </c>
      <c r="E629" s="5">
        <f>D629</f>
        <v>0</v>
      </c>
      <c r="H629" s="42">
        <f t="shared" si="71"/>
        <v>0</v>
      </c>
    </row>
    <row r="630" spans="1:10" outlineLevel="2">
      <c r="A630" s="7">
        <v>6617</v>
      </c>
      <c r="B630" s="4" t="s">
        <v>555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2">
        <f t="shared" si="71"/>
        <v>0</v>
      </c>
    </row>
    <row r="631" spans="1:10" outlineLevel="2">
      <c r="A631" s="7">
        <v>6617</v>
      </c>
      <c r="B631" s="4" t="s">
        <v>556</v>
      </c>
      <c r="C631" s="5">
        <v>0</v>
      </c>
      <c r="D631" s="5">
        <f t="shared" si="79"/>
        <v>0</v>
      </c>
      <c r="E631" s="5">
        <f t="shared" si="79"/>
        <v>0</v>
      </c>
      <c r="H631" s="42">
        <f t="shared" si="71"/>
        <v>0</v>
      </c>
    </row>
    <row r="632" spans="1:10" outlineLevel="2">
      <c r="A632" s="7">
        <v>6617</v>
      </c>
      <c r="B632" s="4" t="s">
        <v>557</v>
      </c>
      <c r="C632" s="5">
        <v>0</v>
      </c>
      <c r="D632" s="5">
        <f t="shared" si="79"/>
        <v>0</v>
      </c>
      <c r="E632" s="5">
        <f t="shared" si="79"/>
        <v>0</v>
      </c>
      <c r="H632" s="42">
        <f t="shared" si="71"/>
        <v>0</v>
      </c>
    </row>
    <row r="633" spans="1:10" outlineLevel="2">
      <c r="A633" s="7">
        <v>6617</v>
      </c>
      <c r="B633" s="4" t="s">
        <v>558</v>
      </c>
      <c r="C633" s="5">
        <v>0</v>
      </c>
      <c r="D633" s="5">
        <f t="shared" si="79"/>
        <v>0</v>
      </c>
      <c r="E633" s="5">
        <f t="shared" si="79"/>
        <v>0</v>
      </c>
      <c r="H633" s="42">
        <f t="shared" si="71"/>
        <v>0</v>
      </c>
    </row>
    <row r="634" spans="1:10" outlineLevel="2">
      <c r="A634" s="7">
        <v>6617</v>
      </c>
      <c r="B634" s="4" t="s">
        <v>559</v>
      </c>
      <c r="C634" s="5">
        <v>0</v>
      </c>
      <c r="D634" s="5">
        <f t="shared" si="79"/>
        <v>0</v>
      </c>
      <c r="E634" s="5">
        <f t="shared" si="79"/>
        <v>0</v>
      </c>
      <c r="H634" s="42">
        <f t="shared" si="71"/>
        <v>0</v>
      </c>
    </row>
    <row r="635" spans="1:10" outlineLevel="2">
      <c r="A635" s="7">
        <v>6617</v>
      </c>
      <c r="B635" s="4" t="s">
        <v>560</v>
      </c>
      <c r="C635" s="5">
        <v>0</v>
      </c>
      <c r="D635" s="5">
        <f t="shared" si="79"/>
        <v>0</v>
      </c>
      <c r="E635" s="5">
        <f t="shared" si="79"/>
        <v>0</v>
      </c>
      <c r="H635" s="42">
        <f t="shared" si="71"/>
        <v>0</v>
      </c>
    </row>
    <row r="636" spans="1:10" outlineLevel="2">
      <c r="A636" s="7">
        <v>6617</v>
      </c>
      <c r="B636" s="4" t="s">
        <v>561</v>
      </c>
      <c r="C636" s="5">
        <v>0</v>
      </c>
      <c r="D636" s="5">
        <f t="shared" si="79"/>
        <v>0</v>
      </c>
      <c r="E636" s="5">
        <f t="shared" si="79"/>
        <v>0</v>
      </c>
      <c r="H636" s="42">
        <f t="shared" si="71"/>
        <v>0</v>
      </c>
    </row>
    <row r="637" spans="1:10" outlineLevel="2">
      <c r="A637" s="7">
        <v>6617</v>
      </c>
      <c r="B637" s="4" t="s">
        <v>562</v>
      </c>
      <c r="C637" s="5">
        <v>0</v>
      </c>
      <c r="D637" s="5">
        <f t="shared" si="79"/>
        <v>0</v>
      </c>
      <c r="E637" s="5">
        <f t="shared" si="79"/>
        <v>0</v>
      </c>
      <c r="H637" s="42">
        <f t="shared" si="71"/>
        <v>0</v>
      </c>
    </row>
    <row r="638" spans="1:10">
      <c r="A638" s="188" t="s">
        <v>563</v>
      </c>
      <c r="B638" s="189"/>
      <c r="C638" s="39">
        <f>C639+C640+C641</f>
        <v>0</v>
      </c>
      <c r="D638" s="39">
        <f>D639+D640+D641</f>
        <v>0</v>
      </c>
      <c r="E638" s="39">
        <f>E639+E640+E641</f>
        <v>0</v>
      </c>
      <c r="G638" s="40" t="s">
        <v>620</v>
      </c>
      <c r="H638" s="42">
        <f t="shared" si="71"/>
        <v>0</v>
      </c>
      <c r="I638" s="43"/>
      <c r="J638" s="41" t="b">
        <f>AND(H638=I638)</f>
        <v>1</v>
      </c>
    </row>
    <row r="639" spans="1:10" outlineLevel="1">
      <c r="A639" s="190" t="s">
        <v>564</v>
      </c>
      <c r="B639" s="191"/>
      <c r="C639" s="33">
        <v>0</v>
      </c>
      <c r="D639" s="33">
        <f t="shared" ref="D639:E641" si="80">C639</f>
        <v>0</v>
      </c>
      <c r="E639" s="33">
        <f t="shared" si="80"/>
        <v>0</v>
      </c>
      <c r="H639" s="42">
        <f t="shared" si="71"/>
        <v>0</v>
      </c>
    </row>
    <row r="640" spans="1:10" outlineLevel="1">
      <c r="A640" s="190" t="s">
        <v>565</v>
      </c>
      <c r="B640" s="191"/>
      <c r="C640" s="33">
        <v>0</v>
      </c>
      <c r="D640" s="33">
        <f t="shared" si="80"/>
        <v>0</v>
      </c>
      <c r="E640" s="33">
        <f t="shared" si="80"/>
        <v>0</v>
      </c>
      <c r="H640" s="42">
        <f t="shared" si="71"/>
        <v>0</v>
      </c>
    </row>
    <row r="641" spans="1:10" outlineLevel="1">
      <c r="A641" s="190" t="s">
        <v>566</v>
      </c>
      <c r="B641" s="191"/>
      <c r="C641" s="33">
        <v>0</v>
      </c>
      <c r="D641" s="33">
        <f t="shared" si="80"/>
        <v>0</v>
      </c>
      <c r="E641" s="33">
        <f t="shared" si="80"/>
        <v>0</v>
      </c>
      <c r="H641" s="42">
        <f t="shared" si="71"/>
        <v>0</v>
      </c>
    </row>
    <row r="642" spans="1:10">
      <c r="A642" s="188" t="s">
        <v>567</v>
      </c>
      <c r="B642" s="189"/>
      <c r="C642" s="39">
        <f>C643+C644</f>
        <v>0</v>
      </c>
      <c r="D642" s="39">
        <f>D643+D644</f>
        <v>0</v>
      </c>
      <c r="E642" s="39">
        <f>E643+E644</f>
        <v>0</v>
      </c>
      <c r="G642" s="40" t="s">
        <v>621</v>
      </c>
      <c r="H642" s="42">
        <f t="shared" ref="H642:H705" si="81">C642</f>
        <v>0</v>
      </c>
      <c r="I642" s="43"/>
      <c r="J642" s="41" t="b">
        <f>AND(H642=I642)</f>
        <v>1</v>
      </c>
    </row>
    <row r="643" spans="1:10" outlineLevel="1">
      <c r="A643" s="190" t="s">
        <v>568</v>
      </c>
      <c r="B643" s="191"/>
      <c r="C643" s="33">
        <v>0</v>
      </c>
      <c r="D643" s="33">
        <f>C643</f>
        <v>0</v>
      </c>
      <c r="E643" s="33">
        <f>D643</f>
        <v>0</v>
      </c>
      <c r="H643" s="42">
        <f t="shared" si="81"/>
        <v>0</v>
      </c>
    </row>
    <row r="644" spans="1:10" outlineLevel="1">
      <c r="A644" s="190" t="s">
        <v>569</v>
      </c>
      <c r="B644" s="191"/>
      <c r="C644" s="33"/>
      <c r="D644" s="33">
        <f>C644</f>
        <v>0</v>
      </c>
      <c r="E644" s="33">
        <f>D644</f>
        <v>0</v>
      </c>
      <c r="H644" s="42">
        <f t="shared" si="81"/>
        <v>0</v>
      </c>
    </row>
    <row r="645" spans="1:10">
      <c r="A645" s="188" t="s">
        <v>570</v>
      </c>
      <c r="B645" s="189"/>
      <c r="C645" s="39">
        <f>C646+C651+C652+C653+C660+C661+C665+C668+C669+C670+C671+C676+C679+C683+C687+C694+C700+C712+C713+C714+C715</f>
        <v>0</v>
      </c>
      <c r="D645" s="39">
        <f>D646+D651+D652+D653+D660+D661+D665+D668+D669+D670+D671+D676+D679+D683+D687+D694+D700+D712+D713+D714+D715</f>
        <v>0</v>
      </c>
      <c r="E645" s="39">
        <f>E646+E651+E652+E653+E660+E661+E665+E668+E669+E670+E671+E676+E679+E683+E687+E694+E700+E712+E713+E714+E715</f>
        <v>0</v>
      </c>
      <c r="G645" s="40" t="s">
        <v>622</v>
      </c>
      <c r="H645" s="42">
        <f t="shared" si="81"/>
        <v>0</v>
      </c>
      <c r="I645" s="43"/>
      <c r="J645" s="41" t="b">
        <f>AND(H645=I645)</f>
        <v>1</v>
      </c>
    </row>
    <row r="646" spans="1:10" outlineLevel="1">
      <c r="A646" s="190" t="s">
        <v>571</v>
      </c>
      <c r="B646" s="191"/>
      <c r="C646" s="33">
        <f>SUM(C647:C650)</f>
        <v>0</v>
      </c>
      <c r="D646" s="33">
        <f>SUM(D647:D650)</f>
        <v>0</v>
      </c>
      <c r="E646" s="33">
        <f>SUM(E647:E650)</f>
        <v>0</v>
      </c>
      <c r="H646" s="42">
        <f t="shared" si="81"/>
        <v>0</v>
      </c>
    </row>
    <row r="647" spans="1:10" outlineLevel="2">
      <c r="A647" s="7">
        <v>9600</v>
      </c>
      <c r="B647" s="4" t="s">
        <v>490</v>
      </c>
      <c r="C647" s="5">
        <v>0</v>
      </c>
      <c r="D647" s="5">
        <f>C647</f>
        <v>0</v>
      </c>
      <c r="E647" s="5">
        <f>D647</f>
        <v>0</v>
      </c>
      <c r="H647" s="42">
        <f t="shared" si="81"/>
        <v>0</v>
      </c>
    </row>
    <row r="648" spans="1:10" outlineLevel="2">
      <c r="A648" s="7">
        <v>9600</v>
      </c>
      <c r="B648" s="4" t="s">
        <v>491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2">
        <f t="shared" si="81"/>
        <v>0</v>
      </c>
    </row>
    <row r="649" spans="1:10" outlineLevel="2">
      <c r="A649" s="7">
        <v>9600</v>
      </c>
      <c r="B649" s="4" t="s">
        <v>492</v>
      </c>
      <c r="C649" s="5">
        <v>0</v>
      </c>
      <c r="D649" s="5">
        <f t="shared" si="82"/>
        <v>0</v>
      </c>
      <c r="E649" s="5">
        <f t="shared" si="82"/>
        <v>0</v>
      </c>
      <c r="H649" s="42">
        <f t="shared" si="81"/>
        <v>0</v>
      </c>
    </row>
    <row r="650" spans="1:10" outlineLevel="2">
      <c r="A650" s="7">
        <v>9600</v>
      </c>
      <c r="B650" s="4" t="s">
        <v>493</v>
      </c>
      <c r="C650" s="5">
        <v>0</v>
      </c>
      <c r="D650" s="5">
        <f t="shared" si="82"/>
        <v>0</v>
      </c>
      <c r="E650" s="5">
        <f t="shared" si="82"/>
        <v>0</v>
      </c>
      <c r="H650" s="42">
        <f t="shared" si="81"/>
        <v>0</v>
      </c>
    </row>
    <row r="651" spans="1:10" outlineLevel="1">
      <c r="A651" s="190" t="s">
        <v>572</v>
      </c>
      <c r="B651" s="191"/>
      <c r="C651" s="32">
        <v>0</v>
      </c>
      <c r="D651" s="32">
        <f>C651</f>
        <v>0</v>
      </c>
      <c r="E651" s="32">
        <f>D651</f>
        <v>0</v>
      </c>
      <c r="H651" s="42">
        <f t="shared" si="81"/>
        <v>0</v>
      </c>
    </row>
    <row r="652" spans="1:10" outlineLevel="1">
      <c r="A652" s="190" t="s">
        <v>573</v>
      </c>
      <c r="B652" s="191"/>
      <c r="C652" s="33">
        <v>0</v>
      </c>
      <c r="D652" s="33">
        <f>C652</f>
        <v>0</v>
      </c>
      <c r="E652" s="33">
        <f>D652</f>
        <v>0</v>
      </c>
      <c r="H652" s="42">
        <f t="shared" si="81"/>
        <v>0</v>
      </c>
    </row>
    <row r="653" spans="1:10" outlineLevel="1">
      <c r="A653" s="190" t="s">
        <v>574</v>
      </c>
      <c r="B653" s="191"/>
      <c r="C653" s="33">
        <f>SUM(C654:C659)</f>
        <v>0</v>
      </c>
      <c r="D653" s="33">
        <f>SUM(D654:D659)</f>
        <v>0</v>
      </c>
      <c r="E653" s="33">
        <f>SUM(E654:E659)</f>
        <v>0</v>
      </c>
      <c r="H653" s="42">
        <f t="shared" si="81"/>
        <v>0</v>
      </c>
    </row>
    <row r="654" spans="1:10" outlineLevel="2">
      <c r="A654" s="7">
        <v>9603</v>
      </c>
      <c r="B654" s="4" t="s">
        <v>496</v>
      </c>
      <c r="C654" s="5">
        <v>0</v>
      </c>
      <c r="D654" s="5">
        <f>C654</f>
        <v>0</v>
      </c>
      <c r="E654" s="5">
        <f>D654</f>
        <v>0</v>
      </c>
      <c r="H654" s="42">
        <f t="shared" si="81"/>
        <v>0</v>
      </c>
    </row>
    <row r="655" spans="1:10" outlineLevel="2">
      <c r="A655" s="7">
        <v>9603</v>
      </c>
      <c r="B655" s="4" t="s">
        <v>497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2">
        <f t="shared" si="81"/>
        <v>0</v>
      </c>
    </row>
    <row r="656" spans="1:10" outlineLevel="2">
      <c r="A656" s="7">
        <v>9603</v>
      </c>
      <c r="B656" s="4" t="s">
        <v>498</v>
      </c>
      <c r="C656" s="5">
        <v>0</v>
      </c>
      <c r="D656" s="5">
        <f t="shared" si="83"/>
        <v>0</v>
      </c>
      <c r="E656" s="5">
        <f t="shared" si="83"/>
        <v>0</v>
      </c>
      <c r="H656" s="42">
        <f t="shared" si="81"/>
        <v>0</v>
      </c>
    </row>
    <row r="657" spans="1:8" outlineLevel="2">
      <c r="A657" s="7">
        <v>9603</v>
      </c>
      <c r="B657" s="4" t="s">
        <v>499</v>
      </c>
      <c r="C657" s="5">
        <v>0</v>
      </c>
      <c r="D657" s="5">
        <f t="shared" si="83"/>
        <v>0</v>
      </c>
      <c r="E657" s="5">
        <f t="shared" si="83"/>
        <v>0</v>
      </c>
      <c r="H657" s="42">
        <f t="shared" si="81"/>
        <v>0</v>
      </c>
    </row>
    <row r="658" spans="1:8" outlineLevel="2">
      <c r="A658" s="7">
        <v>9603</v>
      </c>
      <c r="B658" s="4" t="s">
        <v>500</v>
      </c>
      <c r="C658" s="5">
        <v>0</v>
      </c>
      <c r="D658" s="5">
        <f t="shared" si="83"/>
        <v>0</v>
      </c>
      <c r="E658" s="5">
        <f t="shared" si="83"/>
        <v>0</v>
      </c>
      <c r="H658" s="42">
        <f t="shared" si="81"/>
        <v>0</v>
      </c>
    </row>
    <row r="659" spans="1:8" outlineLevel="2">
      <c r="A659" s="7">
        <v>9603</v>
      </c>
      <c r="B659" s="4" t="s">
        <v>501</v>
      </c>
      <c r="C659" s="5">
        <v>0</v>
      </c>
      <c r="D659" s="5">
        <f t="shared" si="83"/>
        <v>0</v>
      </c>
      <c r="E659" s="5">
        <f t="shared" si="83"/>
        <v>0</v>
      </c>
      <c r="H659" s="42">
        <f t="shared" si="81"/>
        <v>0</v>
      </c>
    </row>
    <row r="660" spans="1:8" outlineLevel="1">
      <c r="A660" s="190" t="s">
        <v>575</v>
      </c>
      <c r="B660" s="191"/>
      <c r="C660" s="33">
        <v>0</v>
      </c>
      <c r="D660" s="33">
        <f>C660</f>
        <v>0</v>
      </c>
      <c r="E660" s="33">
        <f>D660</f>
        <v>0</v>
      </c>
      <c r="H660" s="42">
        <f t="shared" si="81"/>
        <v>0</v>
      </c>
    </row>
    <row r="661" spans="1:8" outlineLevel="1">
      <c r="A661" s="190" t="s">
        <v>576</v>
      </c>
      <c r="B661" s="191"/>
      <c r="C661" s="33">
        <f>SUM(C662:C664)</f>
        <v>0</v>
      </c>
      <c r="D661" s="33">
        <f>SUM(D662:D664)</f>
        <v>0</v>
      </c>
      <c r="E661" s="33">
        <f>SUM(E662:E664)</f>
        <v>0</v>
      </c>
      <c r="H661" s="42">
        <f t="shared" si="81"/>
        <v>0</v>
      </c>
    </row>
    <row r="662" spans="1:8" outlineLevel="2">
      <c r="A662" s="7">
        <v>9605</v>
      </c>
      <c r="B662" s="4" t="s">
        <v>504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2">
        <f t="shared" si="81"/>
        <v>0</v>
      </c>
    </row>
    <row r="663" spans="1:8" outlineLevel="2">
      <c r="A663" s="7">
        <v>9605</v>
      </c>
      <c r="B663" s="4" t="s">
        <v>505</v>
      </c>
      <c r="C663" s="5">
        <v>0</v>
      </c>
      <c r="D663" s="5">
        <f t="shared" si="84"/>
        <v>0</v>
      </c>
      <c r="E663" s="5">
        <f t="shared" si="84"/>
        <v>0</v>
      </c>
      <c r="H663" s="42">
        <f t="shared" si="81"/>
        <v>0</v>
      </c>
    </row>
    <row r="664" spans="1:8" outlineLevel="2">
      <c r="A664" s="7">
        <v>9605</v>
      </c>
      <c r="B664" s="4" t="s">
        <v>506</v>
      </c>
      <c r="C664" s="5">
        <v>0</v>
      </c>
      <c r="D664" s="5">
        <f t="shared" si="84"/>
        <v>0</v>
      </c>
      <c r="E664" s="5">
        <f t="shared" si="84"/>
        <v>0</v>
      </c>
      <c r="H664" s="42">
        <f t="shared" si="81"/>
        <v>0</v>
      </c>
    </row>
    <row r="665" spans="1:8" outlineLevel="1">
      <c r="A665" s="190" t="s">
        <v>577</v>
      </c>
      <c r="B665" s="191"/>
      <c r="C665" s="33">
        <f>SUM(C666:C667)</f>
        <v>0</v>
      </c>
      <c r="D665" s="33">
        <f>SUM(D666:D667)</f>
        <v>0</v>
      </c>
      <c r="E665" s="33">
        <f>SUM(E666:E667)</f>
        <v>0</v>
      </c>
      <c r="H665" s="42">
        <f t="shared" si="81"/>
        <v>0</v>
      </c>
    </row>
    <row r="666" spans="1:8" outlineLevel="2">
      <c r="A666" s="7">
        <v>9606</v>
      </c>
      <c r="B666" s="4" t="s">
        <v>508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2">
        <f t="shared" si="81"/>
        <v>0</v>
      </c>
    </row>
    <row r="667" spans="1:8" outlineLevel="2">
      <c r="A667" s="7">
        <v>9606</v>
      </c>
      <c r="B667" s="4" t="s">
        <v>509</v>
      </c>
      <c r="C667" s="5">
        <v>0</v>
      </c>
      <c r="D667" s="5">
        <f t="shared" si="85"/>
        <v>0</v>
      </c>
      <c r="E667" s="5">
        <f t="shared" si="85"/>
        <v>0</v>
      </c>
      <c r="H667" s="42">
        <f t="shared" si="81"/>
        <v>0</v>
      </c>
    </row>
    <row r="668" spans="1:8" outlineLevel="1">
      <c r="A668" s="190" t="s">
        <v>578</v>
      </c>
      <c r="B668" s="191"/>
      <c r="C668" s="33">
        <v>0</v>
      </c>
      <c r="D668" s="33">
        <f t="shared" si="85"/>
        <v>0</v>
      </c>
      <c r="E668" s="33">
        <f t="shared" si="85"/>
        <v>0</v>
      </c>
      <c r="H668" s="42">
        <f t="shared" si="81"/>
        <v>0</v>
      </c>
    </row>
    <row r="669" spans="1:8" outlineLevel="1" collapsed="1">
      <c r="A669" s="190" t="s">
        <v>579</v>
      </c>
      <c r="B669" s="191"/>
      <c r="C669" s="33">
        <v>0</v>
      </c>
      <c r="D669" s="33">
        <f t="shared" si="85"/>
        <v>0</v>
      </c>
      <c r="E669" s="33">
        <f t="shared" si="85"/>
        <v>0</v>
      </c>
      <c r="H669" s="42">
        <f t="shared" si="81"/>
        <v>0</v>
      </c>
    </row>
    <row r="670" spans="1:8" outlineLevel="1" collapsed="1">
      <c r="A670" s="190" t="s">
        <v>580</v>
      </c>
      <c r="B670" s="191"/>
      <c r="C670" s="33">
        <v>0</v>
      </c>
      <c r="D670" s="33">
        <f t="shared" si="85"/>
        <v>0</v>
      </c>
      <c r="E670" s="33">
        <f t="shared" si="85"/>
        <v>0</v>
      </c>
      <c r="H670" s="42">
        <f t="shared" si="81"/>
        <v>0</v>
      </c>
    </row>
    <row r="671" spans="1:8" outlineLevel="1">
      <c r="A671" s="190" t="s">
        <v>581</v>
      </c>
      <c r="B671" s="191"/>
      <c r="C671" s="33">
        <f>SUM(C672:C675)</f>
        <v>0</v>
      </c>
      <c r="D671" s="33">
        <f>SUM(D672:D675)</f>
        <v>0</v>
      </c>
      <c r="E671" s="33">
        <f>SUM(E672:E675)</f>
        <v>0</v>
      </c>
      <c r="H671" s="42">
        <f t="shared" si="81"/>
        <v>0</v>
      </c>
    </row>
    <row r="672" spans="1:8" outlineLevel="2">
      <c r="A672" s="7">
        <v>9610</v>
      </c>
      <c r="B672" s="4" t="s">
        <v>514</v>
      </c>
      <c r="C672" s="5">
        <v>0</v>
      </c>
      <c r="D672" s="5">
        <f>C672</f>
        <v>0</v>
      </c>
      <c r="E672" s="5">
        <f>D672</f>
        <v>0</v>
      </c>
      <c r="H672" s="42">
        <f t="shared" si="81"/>
        <v>0</v>
      </c>
    </row>
    <row r="673" spans="1:8" outlineLevel="2">
      <c r="A673" s="7">
        <v>9610</v>
      </c>
      <c r="B673" s="4" t="s">
        <v>515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2">
        <f t="shared" si="81"/>
        <v>0</v>
      </c>
    </row>
    <row r="674" spans="1:8" outlineLevel="2">
      <c r="A674" s="7">
        <v>9610</v>
      </c>
      <c r="B674" s="4" t="s">
        <v>516</v>
      </c>
      <c r="C674" s="5">
        <v>0</v>
      </c>
      <c r="D674" s="5">
        <f t="shared" si="86"/>
        <v>0</v>
      </c>
      <c r="E674" s="5">
        <f t="shared" si="86"/>
        <v>0</v>
      </c>
      <c r="H674" s="42">
        <f t="shared" si="81"/>
        <v>0</v>
      </c>
    </row>
    <row r="675" spans="1:8" outlineLevel="2">
      <c r="A675" s="7">
        <v>9610</v>
      </c>
      <c r="B675" s="4" t="s">
        <v>517</v>
      </c>
      <c r="C675" s="5">
        <v>0</v>
      </c>
      <c r="D675" s="5">
        <f t="shared" si="86"/>
        <v>0</v>
      </c>
      <c r="E675" s="5">
        <f t="shared" si="86"/>
        <v>0</v>
      </c>
      <c r="H675" s="42">
        <f t="shared" si="81"/>
        <v>0</v>
      </c>
    </row>
    <row r="676" spans="1:8" outlineLevel="1">
      <c r="A676" s="190" t="s">
        <v>582</v>
      </c>
      <c r="B676" s="191"/>
      <c r="C676" s="33">
        <f>SUM(C677:C678)</f>
        <v>0</v>
      </c>
      <c r="D676" s="33">
        <f>SUM(D677:D678)</f>
        <v>0</v>
      </c>
      <c r="E676" s="33">
        <f>SUM(E677:E678)</f>
        <v>0</v>
      </c>
      <c r="H676" s="42">
        <f t="shared" si="81"/>
        <v>0</v>
      </c>
    </row>
    <row r="677" spans="1:8" outlineLevel="2">
      <c r="A677" s="7">
        <v>9611</v>
      </c>
      <c r="B677" s="4" t="s">
        <v>518</v>
      </c>
      <c r="C677" s="5">
        <v>0</v>
      </c>
      <c r="D677" s="5">
        <f>C677</f>
        <v>0</v>
      </c>
      <c r="E677" s="5">
        <f>D677</f>
        <v>0</v>
      </c>
      <c r="H677" s="42">
        <f t="shared" si="81"/>
        <v>0</v>
      </c>
    </row>
    <row r="678" spans="1:8" outlineLevel="2">
      <c r="A678" s="7">
        <v>9611</v>
      </c>
      <c r="B678" s="4" t="s">
        <v>519</v>
      </c>
      <c r="C678" s="5">
        <v>0</v>
      </c>
      <c r="D678" s="5">
        <f>C678</f>
        <v>0</v>
      </c>
      <c r="E678" s="5">
        <f>D678</f>
        <v>0</v>
      </c>
      <c r="H678" s="42">
        <f t="shared" si="81"/>
        <v>0</v>
      </c>
    </row>
    <row r="679" spans="1:8" outlineLevel="1">
      <c r="A679" s="190" t="s">
        <v>583</v>
      </c>
      <c r="B679" s="191"/>
      <c r="C679" s="33">
        <f>SUM(C680:C682)</f>
        <v>0</v>
      </c>
      <c r="D679" s="33">
        <f>SUM(D680:D682)</f>
        <v>0</v>
      </c>
      <c r="E679" s="33">
        <f>SUM(E680:E682)</f>
        <v>0</v>
      </c>
      <c r="H679" s="42">
        <f t="shared" si="81"/>
        <v>0</v>
      </c>
    </row>
    <row r="680" spans="1:8" outlineLevel="2">
      <c r="A680" s="7">
        <v>9612</v>
      </c>
      <c r="B680" s="4" t="s">
        <v>521</v>
      </c>
      <c r="C680" s="5">
        <v>0</v>
      </c>
      <c r="D680" s="5">
        <f t="shared" ref="D680:E682" si="87">C680</f>
        <v>0</v>
      </c>
      <c r="E680" s="5">
        <f t="shared" si="87"/>
        <v>0</v>
      </c>
      <c r="H680" s="42">
        <f t="shared" si="81"/>
        <v>0</v>
      </c>
    </row>
    <row r="681" spans="1:8" outlineLevel="2">
      <c r="A681" s="7">
        <v>9612</v>
      </c>
      <c r="B681" s="4" t="s">
        <v>522</v>
      </c>
      <c r="C681" s="5">
        <v>0</v>
      </c>
      <c r="D681" s="5">
        <f t="shared" si="87"/>
        <v>0</v>
      </c>
      <c r="E681" s="5">
        <f t="shared" si="87"/>
        <v>0</v>
      </c>
      <c r="H681" s="42">
        <f t="shared" si="81"/>
        <v>0</v>
      </c>
    </row>
    <row r="682" spans="1:8" outlineLevel="2">
      <c r="A682" s="7">
        <v>9612</v>
      </c>
      <c r="B682" s="4" t="s">
        <v>523</v>
      </c>
      <c r="C682" s="5">
        <v>0</v>
      </c>
      <c r="D682" s="5">
        <f t="shared" si="87"/>
        <v>0</v>
      </c>
      <c r="E682" s="5">
        <f t="shared" si="87"/>
        <v>0</v>
      </c>
      <c r="H682" s="42">
        <f t="shared" si="81"/>
        <v>0</v>
      </c>
    </row>
    <row r="683" spans="1:8" outlineLevel="1">
      <c r="A683" s="190" t="s">
        <v>584</v>
      </c>
      <c r="B683" s="191"/>
      <c r="C683" s="33">
        <f>SUM(C684:C686)</f>
        <v>0</v>
      </c>
      <c r="D683" s="33">
        <f>SUM(D684:D686)</f>
        <v>0</v>
      </c>
      <c r="E683" s="33">
        <f>SUM(E684:E686)</f>
        <v>0</v>
      </c>
      <c r="H683" s="42">
        <f t="shared" si="81"/>
        <v>0</v>
      </c>
    </row>
    <row r="684" spans="1:8" outlineLevel="2">
      <c r="A684" s="7">
        <v>9613</v>
      </c>
      <c r="B684" s="4" t="s">
        <v>526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2">
        <f t="shared" si="81"/>
        <v>0</v>
      </c>
    </row>
    <row r="685" spans="1:8" outlineLevel="2">
      <c r="A685" s="7">
        <v>9613</v>
      </c>
      <c r="B685" s="4" t="s">
        <v>527</v>
      </c>
      <c r="C685" s="5">
        <v>0</v>
      </c>
      <c r="D685" s="5">
        <f t="shared" si="88"/>
        <v>0</v>
      </c>
      <c r="E685" s="5">
        <f t="shared" si="88"/>
        <v>0</v>
      </c>
      <c r="H685" s="42">
        <f t="shared" si="81"/>
        <v>0</v>
      </c>
    </row>
    <row r="686" spans="1:8" outlineLevel="2">
      <c r="A686" s="7">
        <v>9613</v>
      </c>
      <c r="B686" s="4" t="s">
        <v>523</v>
      </c>
      <c r="C686" s="5">
        <v>0</v>
      </c>
      <c r="D686" s="5">
        <f t="shared" si="88"/>
        <v>0</v>
      </c>
      <c r="E686" s="5">
        <f t="shared" si="88"/>
        <v>0</v>
      </c>
      <c r="H686" s="42">
        <f t="shared" si="81"/>
        <v>0</v>
      </c>
    </row>
    <row r="687" spans="1:8" outlineLevel="1">
      <c r="A687" s="190" t="s">
        <v>585</v>
      </c>
      <c r="B687" s="191"/>
      <c r="C687" s="33">
        <f>SUM(C688:C693)</f>
        <v>0</v>
      </c>
      <c r="D687" s="33">
        <f>SUM(D688:D693)</f>
        <v>0</v>
      </c>
      <c r="E687" s="33">
        <f>SUM(E688:E693)</f>
        <v>0</v>
      </c>
      <c r="H687" s="42">
        <f t="shared" si="81"/>
        <v>0</v>
      </c>
    </row>
    <row r="688" spans="1:8" outlineLevel="2">
      <c r="A688" s="7">
        <v>9614</v>
      </c>
      <c r="B688" s="4" t="s">
        <v>529</v>
      </c>
      <c r="C688" s="5">
        <v>0</v>
      </c>
      <c r="D688" s="5">
        <f>C688</f>
        <v>0</v>
      </c>
      <c r="E688" s="5">
        <f>D688</f>
        <v>0</v>
      </c>
      <c r="H688" s="42">
        <f t="shared" si="81"/>
        <v>0</v>
      </c>
    </row>
    <row r="689" spans="1:8" outlineLevel="2">
      <c r="A689" s="7">
        <v>9614</v>
      </c>
      <c r="B689" s="4" t="s">
        <v>530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2">
        <f t="shared" si="81"/>
        <v>0</v>
      </c>
    </row>
    <row r="690" spans="1:8" outlineLevel="2">
      <c r="A690" s="7">
        <v>9614</v>
      </c>
      <c r="B690" s="4" t="s">
        <v>531</v>
      </c>
      <c r="C690" s="5">
        <v>0</v>
      </c>
      <c r="D690" s="5">
        <f t="shared" si="89"/>
        <v>0</v>
      </c>
      <c r="E690" s="5">
        <f t="shared" si="89"/>
        <v>0</v>
      </c>
      <c r="H690" s="42">
        <f t="shared" si="81"/>
        <v>0</v>
      </c>
    </row>
    <row r="691" spans="1:8" outlineLevel="2">
      <c r="A691" s="7">
        <v>9614</v>
      </c>
      <c r="B691" s="4" t="s">
        <v>532</v>
      </c>
      <c r="C691" s="5">
        <v>0</v>
      </c>
      <c r="D691" s="5">
        <f t="shared" si="89"/>
        <v>0</v>
      </c>
      <c r="E691" s="5">
        <f t="shared" si="89"/>
        <v>0</v>
      </c>
      <c r="H691" s="42">
        <f t="shared" si="81"/>
        <v>0</v>
      </c>
    </row>
    <row r="692" spans="1:8" outlineLevel="2">
      <c r="A692" s="7">
        <v>9614</v>
      </c>
      <c r="B692" s="4" t="s">
        <v>533</v>
      </c>
      <c r="C692" s="5">
        <v>0</v>
      </c>
      <c r="D692" s="5">
        <f t="shared" si="89"/>
        <v>0</v>
      </c>
      <c r="E692" s="5">
        <f t="shared" si="89"/>
        <v>0</v>
      </c>
      <c r="H692" s="42">
        <f t="shared" si="81"/>
        <v>0</v>
      </c>
    </row>
    <row r="693" spans="1:8" outlineLevel="2">
      <c r="A693" s="7">
        <v>9614</v>
      </c>
      <c r="B693" s="4" t="s">
        <v>534</v>
      </c>
      <c r="C693" s="5">
        <v>0</v>
      </c>
      <c r="D693" s="5">
        <f t="shared" si="89"/>
        <v>0</v>
      </c>
      <c r="E693" s="5">
        <f t="shared" si="89"/>
        <v>0</v>
      </c>
      <c r="H693" s="42">
        <f t="shared" si="81"/>
        <v>0</v>
      </c>
    </row>
    <row r="694" spans="1:8" outlineLevel="1">
      <c r="A694" s="190" t="s">
        <v>586</v>
      </c>
      <c r="B694" s="191"/>
      <c r="C694" s="33">
        <f>SUM(C695:C699)</f>
        <v>0</v>
      </c>
      <c r="D694" s="33">
        <f>SUM(D695:D699)</f>
        <v>0</v>
      </c>
      <c r="E694" s="33">
        <f>SUM(E695:E699)</f>
        <v>0</v>
      </c>
      <c r="H694" s="42">
        <f t="shared" si="81"/>
        <v>0</v>
      </c>
    </row>
    <row r="695" spans="1:8" outlineLevel="2">
      <c r="A695" s="7">
        <v>9615</v>
      </c>
      <c r="B695" s="4" t="s">
        <v>536</v>
      </c>
      <c r="C695" s="5">
        <v>0</v>
      </c>
      <c r="D695" s="5">
        <f>C695</f>
        <v>0</v>
      </c>
      <c r="E695" s="5">
        <f>D695</f>
        <v>0</v>
      </c>
      <c r="H695" s="42">
        <f t="shared" si="81"/>
        <v>0</v>
      </c>
    </row>
    <row r="696" spans="1:8" outlineLevel="2">
      <c r="A696" s="7">
        <v>9615</v>
      </c>
      <c r="B696" s="4" t="s">
        <v>537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2">
        <f t="shared" si="81"/>
        <v>0</v>
      </c>
    </row>
    <row r="697" spans="1:8" outlineLevel="2">
      <c r="A697" s="7">
        <v>9615</v>
      </c>
      <c r="B697" s="4" t="s">
        <v>538</v>
      </c>
      <c r="C697" s="5">
        <v>0</v>
      </c>
      <c r="D697" s="5">
        <f t="shared" si="90"/>
        <v>0</v>
      </c>
      <c r="E697" s="5">
        <f t="shared" si="90"/>
        <v>0</v>
      </c>
      <c r="H697" s="42">
        <f t="shared" si="81"/>
        <v>0</v>
      </c>
    </row>
    <row r="698" spans="1:8" outlineLevel="2">
      <c r="A698" s="7">
        <v>9615</v>
      </c>
      <c r="B698" s="4" t="s">
        <v>539</v>
      </c>
      <c r="C698" s="5">
        <v>0</v>
      </c>
      <c r="D698" s="5">
        <f t="shared" si="90"/>
        <v>0</v>
      </c>
      <c r="E698" s="5">
        <f t="shared" si="90"/>
        <v>0</v>
      </c>
      <c r="H698" s="42">
        <f t="shared" si="81"/>
        <v>0</v>
      </c>
    </row>
    <row r="699" spans="1:8" outlineLevel="2">
      <c r="A699" s="7">
        <v>9615</v>
      </c>
      <c r="B699" s="4" t="s">
        <v>540</v>
      </c>
      <c r="C699" s="5">
        <v>0</v>
      </c>
      <c r="D699" s="5">
        <f t="shared" si="90"/>
        <v>0</v>
      </c>
      <c r="E699" s="5">
        <f t="shared" si="90"/>
        <v>0</v>
      </c>
      <c r="H699" s="42">
        <f t="shared" si="81"/>
        <v>0</v>
      </c>
    </row>
    <row r="700" spans="1:8" outlineLevel="1">
      <c r="A700" s="190" t="s">
        <v>587</v>
      </c>
      <c r="B700" s="191"/>
      <c r="C700" s="33">
        <f>SUM(C701:C711)</f>
        <v>0</v>
      </c>
      <c r="D700" s="33">
        <f>SUM(D701:D711)</f>
        <v>0</v>
      </c>
      <c r="E700" s="33">
        <f>SUM(E701:E711)</f>
        <v>0</v>
      </c>
      <c r="H700" s="42">
        <f t="shared" si="81"/>
        <v>0</v>
      </c>
    </row>
    <row r="701" spans="1:8" outlineLevel="2">
      <c r="A701" s="7">
        <v>9616</v>
      </c>
      <c r="B701" s="4" t="s">
        <v>542</v>
      </c>
      <c r="C701" s="5">
        <v>0</v>
      </c>
      <c r="D701" s="5">
        <f>C701</f>
        <v>0</v>
      </c>
      <c r="E701" s="5">
        <f>D701</f>
        <v>0</v>
      </c>
      <c r="H701" s="42">
        <f t="shared" si="81"/>
        <v>0</v>
      </c>
    </row>
    <row r="702" spans="1:8" outlineLevel="2">
      <c r="A702" s="7">
        <v>9616</v>
      </c>
      <c r="B702" s="4" t="s">
        <v>543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2">
        <f t="shared" si="81"/>
        <v>0</v>
      </c>
    </row>
    <row r="703" spans="1:8" outlineLevel="2">
      <c r="A703" s="7">
        <v>9616</v>
      </c>
      <c r="B703" s="4" t="s">
        <v>544</v>
      </c>
      <c r="C703" s="5">
        <v>0</v>
      </c>
      <c r="D703" s="5">
        <f t="shared" si="91"/>
        <v>0</v>
      </c>
      <c r="E703" s="5">
        <f t="shared" si="91"/>
        <v>0</v>
      </c>
      <c r="H703" s="42">
        <f t="shared" si="81"/>
        <v>0</v>
      </c>
    </row>
    <row r="704" spans="1:8" outlineLevel="2">
      <c r="A704" s="7">
        <v>9616</v>
      </c>
      <c r="B704" s="4" t="s">
        <v>545</v>
      </c>
      <c r="C704" s="5">
        <v>0</v>
      </c>
      <c r="D704" s="5">
        <f t="shared" si="91"/>
        <v>0</v>
      </c>
      <c r="E704" s="5">
        <f t="shared" si="91"/>
        <v>0</v>
      </c>
      <c r="H704" s="42">
        <f t="shared" si="81"/>
        <v>0</v>
      </c>
    </row>
    <row r="705" spans="1:10" outlineLevel="2">
      <c r="A705" s="7">
        <v>9616</v>
      </c>
      <c r="B705" s="4" t="s">
        <v>546</v>
      </c>
      <c r="C705" s="5">
        <v>0</v>
      </c>
      <c r="D705" s="5">
        <f t="shared" si="91"/>
        <v>0</v>
      </c>
      <c r="E705" s="5">
        <f t="shared" si="91"/>
        <v>0</v>
      </c>
      <c r="H705" s="42">
        <f t="shared" si="81"/>
        <v>0</v>
      </c>
    </row>
    <row r="706" spans="1:10" outlineLevel="2">
      <c r="A706" s="7">
        <v>9616</v>
      </c>
      <c r="B706" s="4" t="s">
        <v>547</v>
      </c>
      <c r="C706" s="5">
        <v>0</v>
      </c>
      <c r="D706" s="5">
        <f t="shared" si="91"/>
        <v>0</v>
      </c>
      <c r="E706" s="5">
        <f t="shared" si="91"/>
        <v>0</v>
      </c>
      <c r="H706" s="42">
        <f t="shared" ref="H706:H726" si="92">C706</f>
        <v>0</v>
      </c>
    </row>
    <row r="707" spans="1:10" outlineLevel="2">
      <c r="A707" s="7">
        <v>9616</v>
      </c>
      <c r="B707" s="4" t="s">
        <v>548</v>
      </c>
      <c r="C707" s="5">
        <v>0</v>
      </c>
      <c r="D707" s="5">
        <f t="shared" si="91"/>
        <v>0</v>
      </c>
      <c r="E707" s="5">
        <f t="shared" si="91"/>
        <v>0</v>
      </c>
      <c r="H707" s="42">
        <f t="shared" si="92"/>
        <v>0</v>
      </c>
    </row>
    <row r="708" spans="1:10" outlineLevel="2">
      <c r="A708" s="7">
        <v>9616</v>
      </c>
      <c r="B708" s="4" t="s">
        <v>549</v>
      </c>
      <c r="C708" s="5">
        <v>0</v>
      </c>
      <c r="D708" s="5">
        <f t="shared" si="91"/>
        <v>0</v>
      </c>
      <c r="E708" s="5">
        <f t="shared" si="91"/>
        <v>0</v>
      </c>
      <c r="H708" s="42">
        <f t="shared" si="92"/>
        <v>0</v>
      </c>
    </row>
    <row r="709" spans="1:10" outlineLevel="2">
      <c r="A709" s="7">
        <v>9616</v>
      </c>
      <c r="B709" s="4" t="s">
        <v>550</v>
      </c>
      <c r="C709" s="5">
        <v>0</v>
      </c>
      <c r="D709" s="5">
        <f t="shared" si="91"/>
        <v>0</v>
      </c>
      <c r="E709" s="5">
        <f t="shared" si="91"/>
        <v>0</v>
      </c>
      <c r="H709" s="42">
        <f t="shared" si="92"/>
        <v>0</v>
      </c>
    </row>
    <row r="710" spans="1:10" outlineLevel="2">
      <c r="A710" s="7">
        <v>9616</v>
      </c>
      <c r="B710" s="4" t="s">
        <v>551</v>
      </c>
      <c r="C710" s="5">
        <v>0</v>
      </c>
      <c r="D710" s="5">
        <f t="shared" si="91"/>
        <v>0</v>
      </c>
      <c r="E710" s="5">
        <f t="shared" si="91"/>
        <v>0</v>
      </c>
      <c r="H710" s="42">
        <f t="shared" si="92"/>
        <v>0</v>
      </c>
    </row>
    <row r="711" spans="1:10" outlineLevel="2">
      <c r="A711" s="7">
        <v>9616</v>
      </c>
      <c r="B711" s="4" t="s">
        <v>552</v>
      </c>
      <c r="C711" s="5">
        <v>0</v>
      </c>
      <c r="D711" s="5">
        <f t="shared" si="91"/>
        <v>0</v>
      </c>
      <c r="E711" s="5">
        <f t="shared" si="91"/>
        <v>0</v>
      </c>
      <c r="H711" s="42">
        <f t="shared" si="92"/>
        <v>0</v>
      </c>
    </row>
    <row r="712" spans="1:10" outlineLevel="1">
      <c r="A712" s="190" t="s">
        <v>588</v>
      </c>
      <c r="B712" s="191"/>
      <c r="C712" s="32">
        <v>0</v>
      </c>
      <c r="D712" s="32">
        <f>C712</f>
        <v>0</v>
      </c>
      <c r="E712" s="32">
        <f>D712</f>
        <v>0</v>
      </c>
      <c r="H712" s="42">
        <f t="shared" si="92"/>
        <v>0</v>
      </c>
    </row>
    <row r="713" spans="1:10" outlineLevel="1">
      <c r="A713" s="190" t="s">
        <v>589</v>
      </c>
      <c r="B713" s="191"/>
      <c r="C713" s="33">
        <v>0</v>
      </c>
      <c r="D713" s="32">
        <f t="shared" ref="D713:E715" si="93">C713</f>
        <v>0</v>
      </c>
      <c r="E713" s="32">
        <f t="shared" si="93"/>
        <v>0</v>
      </c>
      <c r="H713" s="42">
        <f t="shared" si="92"/>
        <v>0</v>
      </c>
    </row>
    <row r="714" spans="1:10" outlineLevel="1">
      <c r="A714" s="190" t="s">
        <v>590</v>
      </c>
      <c r="B714" s="191"/>
      <c r="C714" s="33">
        <v>0</v>
      </c>
      <c r="D714" s="32">
        <f t="shared" si="93"/>
        <v>0</v>
      </c>
      <c r="E714" s="32">
        <f t="shared" si="93"/>
        <v>0</v>
      </c>
      <c r="H714" s="42">
        <f t="shared" si="92"/>
        <v>0</v>
      </c>
    </row>
    <row r="715" spans="1:10" outlineLevel="1">
      <c r="A715" s="190" t="s">
        <v>591</v>
      </c>
      <c r="B715" s="191"/>
      <c r="C715" s="33">
        <v>0</v>
      </c>
      <c r="D715" s="32">
        <f t="shared" si="93"/>
        <v>0</v>
      </c>
      <c r="E715" s="32">
        <f t="shared" si="93"/>
        <v>0</v>
      </c>
      <c r="H715" s="42">
        <f t="shared" si="92"/>
        <v>0</v>
      </c>
    </row>
    <row r="716" spans="1:10">
      <c r="A716" s="186" t="s">
        <v>592</v>
      </c>
      <c r="B716" s="187"/>
      <c r="C716" s="37">
        <f>C717</f>
        <v>36272.874000000003</v>
      </c>
      <c r="D716" s="37">
        <f>D717</f>
        <v>36272.874000000003</v>
      </c>
      <c r="E716" s="37">
        <f>E717</f>
        <v>36272.874000000003</v>
      </c>
      <c r="G716" s="40" t="s">
        <v>66</v>
      </c>
      <c r="H716" s="42">
        <f t="shared" si="92"/>
        <v>36272.874000000003</v>
      </c>
      <c r="I716" s="43"/>
      <c r="J716" s="41" t="b">
        <f>AND(H716=I716)</f>
        <v>0</v>
      </c>
    </row>
    <row r="717" spans="1:10">
      <c r="A717" s="188" t="s">
        <v>593</v>
      </c>
      <c r="B717" s="189"/>
      <c r="C717" s="34">
        <f>C718+C722</f>
        <v>36272.874000000003</v>
      </c>
      <c r="D717" s="34">
        <f>D718+D722</f>
        <v>36272.874000000003</v>
      </c>
      <c r="E717" s="34">
        <f>E718+E722</f>
        <v>36272.874000000003</v>
      </c>
      <c r="G717" s="40" t="s">
        <v>623</v>
      </c>
      <c r="H717" s="42">
        <f t="shared" si="92"/>
        <v>36272.874000000003</v>
      </c>
      <c r="I717" s="43"/>
      <c r="J717" s="41" t="b">
        <f>AND(H717=I717)</f>
        <v>0</v>
      </c>
    </row>
    <row r="718" spans="1:10" outlineLevel="1" collapsed="1">
      <c r="A718" s="209" t="s">
        <v>908</v>
      </c>
      <c r="B718" s="210"/>
      <c r="C718" s="32">
        <f>SUM(C719:C721)</f>
        <v>36272.874000000003</v>
      </c>
      <c r="D718" s="32">
        <f>SUM(D719:D721)</f>
        <v>36272.874000000003</v>
      </c>
      <c r="E718" s="32">
        <f>SUM(E719:E721)</f>
        <v>36272.874000000003</v>
      </c>
      <c r="H718" s="42">
        <f t="shared" si="92"/>
        <v>36272.874000000003</v>
      </c>
    </row>
    <row r="719" spans="1:10" ht="15" customHeight="1" outlineLevel="2">
      <c r="A719" s="6">
        <v>10950</v>
      </c>
      <c r="B719" s="4" t="s">
        <v>595</v>
      </c>
      <c r="C719" s="5">
        <v>36272.874000000003</v>
      </c>
      <c r="D719" s="5">
        <f t="shared" ref="D719:E721" si="94">C719</f>
        <v>36272.874000000003</v>
      </c>
      <c r="E719" s="5">
        <f t="shared" si="94"/>
        <v>36272.874000000003</v>
      </c>
      <c r="H719" s="42">
        <f t="shared" si="92"/>
        <v>36272.874000000003</v>
      </c>
    </row>
    <row r="720" spans="1:10" ht="15" customHeight="1" outlineLevel="2">
      <c r="A720" s="6">
        <v>10950</v>
      </c>
      <c r="B720" s="4" t="s">
        <v>596</v>
      </c>
      <c r="C720" s="5">
        <v>0</v>
      </c>
      <c r="D720" s="5">
        <f t="shared" si="94"/>
        <v>0</v>
      </c>
      <c r="E720" s="5">
        <f t="shared" si="94"/>
        <v>0</v>
      </c>
      <c r="H720" s="42">
        <f t="shared" si="92"/>
        <v>0</v>
      </c>
    </row>
    <row r="721" spans="1:10" ht="15" customHeight="1" outlineLevel="2">
      <c r="A721" s="6">
        <v>10950</v>
      </c>
      <c r="B721" s="4" t="s">
        <v>597</v>
      </c>
      <c r="C721" s="5">
        <v>0</v>
      </c>
      <c r="D721" s="5">
        <f t="shared" si="94"/>
        <v>0</v>
      </c>
      <c r="E721" s="5">
        <f t="shared" si="94"/>
        <v>0</v>
      </c>
      <c r="H721" s="42">
        <f t="shared" si="92"/>
        <v>0</v>
      </c>
    </row>
    <row r="722" spans="1:10" outlineLevel="1">
      <c r="A722" s="209" t="s">
        <v>909</v>
      </c>
      <c r="B722" s="210"/>
      <c r="C722" s="32">
        <f>SUM(C723:C724)</f>
        <v>0</v>
      </c>
      <c r="D722" s="32">
        <f>SUM(D723:D724)</f>
        <v>0</v>
      </c>
      <c r="E722" s="32">
        <f>SUM(E723:E724)</f>
        <v>0</v>
      </c>
      <c r="H722" s="42">
        <f t="shared" si="92"/>
        <v>0</v>
      </c>
    </row>
    <row r="723" spans="1:10" ht="15" customHeight="1" outlineLevel="2">
      <c r="A723" s="6">
        <v>10951</v>
      </c>
      <c r="B723" s="4" t="s">
        <v>599</v>
      </c>
      <c r="C723" s="5">
        <v>0</v>
      </c>
      <c r="D723" s="5">
        <f>C723</f>
        <v>0</v>
      </c>
      <c r="E723" s="5">
        <f>D723</f>
        <v>0</v>
      </c>
      <c r="H723" s="42">
        <f t="shared" si="92"/>
        <v>0</v>
      </c>
    </row>
    <row r="724" spans="1:10" ht="15" customHeight="1" outlineLevel="2">
      <c r="A724" s="6">
        <v>10951</v>
      </c>
      <c r="B724" s="4" t="s">
        <v>600</v>
      </c>
      <c r="C724" s="5">
        <v>0</v>
      </c>
      <c r="D724" s="5">
        <f>C724</f>
        <v>0</v>
      </c>
      <c r="E724" s="5">
        <f>D724</f>
        <v>0</v>
      </c>
      <c r="H724" s="42">
        <f t="shared" si="92"/>
        <v>0</v>
      </c>
    </row>
    <row r="725" spans="1:10">
      <c r="A725" s="186" t="s">
        <v>601</v>
      </c>
      <c r="B725" s="187"/>
      <c r="C725" s="37">
        <f>C726</f>
        <v>0</v>
      </c>
      <c r="D725" s="37">
        <f>D726</f>
        <v>0</v>
      </c>
      <c r="E725" s="37">
        <f>E726</f>
        <v>0</v>
      </c>
      <c r="G725" s="40" t="s">
        <v>238</v>
      </c>
      <c r="H725" s="42">
        <f t="shared" si="92"/>
        <v>0</v>
      </c>
      <c r="I725" s="43"/>
      <c r="J725" s="41" t="b">
        <f>AND(H725=I725)</f>
        <v>1</v>
      </c>
    </row>
    <row r="726" spans="1:10">
      <c r="A726" s="188" t="s">
        <v>612</v>
      </c>
      <c r="B726" s="189"/>
      <c r="C726" s="34">
        <f>C727+C730+C733+C739+C741+C743+C750+C755+C760+C765+C767+C771+C777</f>
        <v>0</v>
      </c>
      <c r="D726" s="34">
        <f>D727+D730+D733+D739+D741+D743+D750+D755+D760+D765+D767+D771+D777</f>
        <v>0</v>
      </c>
      <c r="E726" s="34">
        <f>E727+E730+E733+E739+E741+E743+E750+E755+E760+E765+E767+E771+E777</f>
        <v>0</v>
      </c>
      <c r="G726" s="40" t="s">
        <v>624</v>
      </c>
      <c r="H726" s="42">
        <f t="shared" si="92"/>
        <v>0</v>
      </c>
      <c r="I726" s="43"/>
      <c r="J726" s="41" t="b">
        <f>AND(H726=I726)</f>
        <v>1</v>
      </c>
    </row>
    <row r="727" spans="1:10" outlineLevel="1">
      <c r="A727" s="209" t="s">
        <v>874</v>
      </c>
      <c r="B727" s="210"/>
      <c r="C727" s="32">
        <f>SUM(C728:C729)</f>
        <v>0</v>
      </c>
      <c r="D727" s="32">
        <f>SUM(D728:D729)</f>
        <v>0</v>
      </c>
      <c r="E727" s="32">
        <f>SUM(E728:E729)</f>
        <v>0</v>
      </c>
    </row>
    <row r="728" spans="1:10" outlineLevel="2">
      <c r="A728" s="6">
        <v>3</v>
      </c>
      <c r="B728" s="4" t="s">
        <v>910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911</v>
      </c>
      <c r="C729" s="5"/>
      <c r="D729" s="5">
        <f>C729</f>
        <v>0</v>
      </c>
      <c r="E729" s="5">
        <f>D729</f>
        <v>0</v>
      </c>
    </row>
    <row r="730" spans="1:10" outlineLevel="1">
      <c r="A730" s="209" t="s">
        <v>877</v>
      </c>
      <c r="B730" s="210"/>
      <c r="C730" s="32">
        <f t="shared" ref="C730:E731" si="95">C731</f>
        <v>0</v>
      </c>
      <c r="D730" s="32">
        <f t="shared" si="95"/>
        <v>0</v>
      </c>
      <c r="E730" s="32">
        <f t="shared" si="95"/>
        <v>0</v>
      </c>
    </row>
    <row r="731" spans="1:10" outlineLevel="2">
      <c r="A731" s="6">
        <v>2</v>
      </c>
      <c r="B731" s="4" t="s">
        <v>912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30"/>
      <c r="B732" s="29" t="s">
        <v>879</v>
      </c>
      <c r="C732" s="31"/>
      <c r="D732" s="31">
        <f>C732</f>
        <v>0</v>
      </c>
      <c r="E732" s="31">
        <f>D732</f>
        <v>0</v>
      </c>
    </row>
    <row r="733" spans="1:10" outlineLevel="1">
      <c r="A733" s="209" t="s">
        <v>880</v>
      </c>
      <c r="B733" s="210"/>
      <c r="C733" s="32">
        <f>C734+C737+C738</f>
        <v>0</v>
      </c>
      <c r="D733" s="32">
        <f>D734+D737+D738</f>
        <v>0</v>
      </c>
      <c r="E733" s="32">
        <f>E734+E737+E738</f>
        <v>0</v>
      </c>
    </row>
    <row r="734" spans="1:10" outlineLevel="2">
      <c r="A734" s="6">
        <v>1</v>
      </c>
      <c r="B734" s="4" t="s">
        <v>913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30"/>
      <c r="B735" s="29" t="s">
        <v>882</v>
      </c>
      <c r="C735" s="31">
        <v>0</v>
      </c>
      <c r="D735" s="31">
        <f t="shared" ref="D735:E738" si="96">C735</f>
        <v>0</v>
      </c>
      <c r="E735" s="31">
        <f t="shared" si="96"/>
        <v>0</v>
      </c>
    </row>
    <row r="736" spans="1:10" outlineLevel="3">
      <c r="A736" s="30"/>
      <c r="B736" s="29" t="s">
        <v>883</v>
      </c>
      <c r="C736" s="31">
        <v>0</v>
      </c>
      <c r="D736" s="31">
        <f t="shared" si="96"/>
        <v>0</v>
      </c>
      <c r="E736" s="31">
        <f t="shared" si="96"/>
        <v>0</v>
      </c>
    </row>
    <row r="737" spans="1:5" outlineLevel="2">
      <c r="A737" s="6">
        <v>3</v>
      </c>
      <c r="B737" s="4" t="s">
        <v>910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911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209" t="s">
        <v>884</v>
      </c>
      <c r="B739" s="210"/>
      <c r="C739" s="32">
        <f>C740</f>
        <v>0</v>
      </c>
      <c r="D739" s="32">
        <f>D740</f>
        <v>0</v>
      </c>
      <c r="E739" s="32">
        <f>E740</f>
        <v>0</v>
      </c>
    </row>
    <row r="740" spans="1:5" outlineLevel="2">
      <c r="A740" s="6">
        <v>4</v>
      </c>
      <c r="B740" s="4" t="s">
        <v>911</v>
      </c>
      <c r="C740" s="5"/>
      <c r="D740" s="5">
        <f>C740</f>
        <v>0</v>
      </c>
      <c r="E740" s="5">
        <f>D740</f>
        <v>0</v>
      </c>
    </row>
    <row r="741" spans="1:5" outlineLevel="1">
      <c r="A741" s="209" t="s">
        <v>885</v>
      </c>
      <c r="B741" s="210"/>
      <c r="C741" s="32">
        <f>SUM(C742)</f>
        <v>0</v>
      </c>
      <c r="D741" s="32">
        <f>SUM(D742)</f>
        <v>0</v>
      </c>
      <c r="E741" s="32">
        <f>SUM(E742)</f>
        <v>0</v>
      </c>
    </row>
    <row r="742" spans="1:5" outlineLevel="2">
      <c r="A742" s="6">
        <v>3</v>
      </c>
      <c r="B742" s="4" t="s">
        <v>910</v>
      </c>
      <c r="C742" s="5"/>
      <c r="D742" s="5">
        <f>C742</f>
        <v>0</v>
      </c>
      <c r="E742" s="5">
        <f>D742</f>
        <v>0</v>
      </c>
    </row>
    <row r="743" spans="1:5" outlineLevel="1">
      <c r="A743" s="209" t="s">
        <v>886</v>
      </c>
      <c r="B743" s="210"/>
      <c r="C743" s="32">
        <f>C744+C748+C749+C746</f>
        <v>0</v>
      </c>
      <c r="D743" s="32">
        <f>D744+D748+D749+D746</f>
        <v>0</v>
      </c>
      <c r="E743" s="32">
        <f>E744+E748+E749+E746</f>
        <v>0</v>
      </c>
    </row>
    <row r="744" spans="1:5" outlineLevel="2">
      <c r="A744" s="6">
        <v>1</v>
      </c>
      <c r="B744" s="4" t="s">
        <v>913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30"/>
      <c r="B745" s="29" t="s">
        <v>887</v>
      </c>
      <c r="C745" s="31">
        <v>0</v>
      </c>
      <c r="D745" s="31">
        <f>C745</f>
        <v>0</v>
      </c>
      <c r="E745" s="31">
        <f>D745</f>
        <v>0</v>
      </c>
    </row>
    <row r="746" spans="1:5" outlineLevel="2">
      <c r="A746" s="6">
        <v>2</v>
      </c>
      <c r="B746" s="4" t="s">
        <v>912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30"/>
      <c r="B747" s="29" t="s">
        <v>888</v>
      </c>
      <c r="C747" s="31"/>
      <c r="D747" s="31">
        <f t="shared" ref="D747:E749" si="97">C747</f>
        <v>0</v>
      </c>
      <c r="E747" s="31">
        <f t="shared" si="97"/>
        <v>0</v>
      </c>
    </row>
    <row r="748" spans="1:5" outlineLevel="2">
      <c r="A748" s="6">
        <v>3</v>
      </c>
      <c r="B748" s="4" t="s">
        <v>910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911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209" t="s">
        <v>889</v>
      </c>
      <c r="B750" s="210"/>
      <c r="C750" s="32">
        <f>C754++C751</f>
        <v>0</v>
      </c>
      <c r="D750" s="32">
        <f>D754++D751</f>
        <v>0</v>
      </c>
      <c r="E750" s="32">
        <f>E754++E751</f>
        <v>0</v>
      </c>
    </row>
    <row r="751" spans="1:5" outlineLevel="2">
      <c r="A751" s="6">
        <v>2</v>
      </c>
      <c r="B751" s="4" t="s">
        <v>912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50" customFormat="1" outlineLevel="3">
      <c r="A752" s="151"/>
      <c r="B752" s="152" t="s">
        <v>890</v>
      </c>
      <c r="C752" s="153"/>
      <c r="D752" s="153">
        <f t="shared" ref="D752:E754" si="98">C752</f>
        <v>0</v>
      </c>
      <c r="E752" s="153">
        <f t="shared" si="98"/>
        <v>0</v>
      </c>
    </row>
    <row r="753" spans="1:5" s="150" customFormat="1" outlineLevel="3">
      <c r="A753" s="151"/>
      <c r="B753" s="152" t="s">
        <v>891</v>
      </c>
      <c r="C753" s="153"/>
      <c r="D753" s="153">
        <f t="shared" si="98"/>
        <v>0</v>
      </c>
      <c r="E753" s="153">
        <f t="shared" si="98"/>
        <v>0</v>
      </c>
    </row>
    <row r="754" spans="1:5" outlineLevel="2">
      <c r="A754" s="6">
        <v>3</v>
      </c>
      <c r="B754" s="4" t="s">
        <v>910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209" t="s">
        <v>892</v>
      </c>
      <c r="B755" s="210"/>
      <c r="C755" s="32">
        <f>C756</f>
        <v>0</v>
      </c>
      <c r="D755" s="32">
        <f>D756</f>
        <v>0</v>
      </c>
      <c r="E755" s="32">
        <f>E756</f>
        <v>0</v>
      </c>
    </row>
    <row r="756" spans="1:5" outlineLevel="2">
      <c r="A756" s="6">
        <v>2</v>
      </c>
      <c r="B756" s="4" t="s">
        <v>912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30"/>
      <c r="B757" s="29" t="s">
        <v>893</v>
      </c>
      <c r="C757" s="31"/>
      <c r="D757" s="31">
        <f t="shared" ref="D757:E759" si="99">C757</f>
        <v>0</v>
      </c>
      <c r="E757" s="31">
        <f t="shared" si="99"/>
        <v>0</v>
      </c>
    </row>
    <row r="758" spans="1:5" outlineLevel="3">
      <c r="A758" s="30"/>
      <c r="B758" s="29" t="s">
        <v>894</v>
      </c>
      <c r="C758" s="31"/>
      <c r="D758" s="31">
        <f t="shared" si="99"/>
        <v>0</v>
      </c>
      <c r="E758" s="31">
        <f t="shared" si="99"/>
        <v>0</v>
      </c>
    </row>
    <row r="759" spans="1:5" outlineLevel="3">
      <c r="A759" s="30"/>
      <c r="B759" s="29" t="s">
        <v>895</v>
      </c>
      <c r="C759" s="31"/>
      <c r="D759" s="31">
        <f t="shared" si="99"/>
        <v>0</v>
      </c>
      <c r="E759" s="31">
        <f t="shared" si="99"/>
        <v>0</v>
      </c>
    </row>
    <row r="760" spans="1:5" outlineLevel="1">
      <c r="A760" s="209" t="s">
        <v>896</v>
      </c>
      <c r="B760" s="210"/>
      <c r="C760" s="32">
        <f>C761+C764</f>
        <v>0</v>
      </c>
      <c r="D760" s="32">
        <f>D761+D764</f>
        <v>0</v>
      </c>
      <c r="E760" s="32">
        <f>E761+E764</f>
        <v>0</v>
      </c>
    </row>
    <row r="761" spans="1:5" outlineLevel="2">
      <c r="A761" s="6">
        <v>2</v>
      </c>
      <c r="B761" s="4" t="s">
        <v>912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30"/>
      <c r="B762" s="29" t="s">
        <v>897</v>
      </c>
      <c r="C762" s="31">
        <v>0</v>
      </c>
      <c r="D762" s="31">
        <f t="shared" ref="D762:E764" si="100">C762</f>
        <v>0</v>
      </c>
      <c r="E762" s="31">
        <f t="shared" si="100"/>
        <v>0</v>
      </c>
    </row>
    <row r="763" spans="1:5" outlineLevel="3">
      <c r="A763" s="30"/>
      <c r="B763" s="29" t="s">
        <v>898</v>
      </c>
      <c r="C763" s="31"/>
      <c r="D763" s="31">
        <f t="shared" si="100"/>
        <v>0</v>
      </c>
      <c r="E763" s="31">
        <f t="shared" si="100"/>
        <v>0</v>
      </c>
    </row>
    <row r="764" spans="1:5" outlineLevel="2">
      <c r="A764" s="6">
        <v>3</v>
      </c>
      <c r="B764" s="4" t="s">
        <v>910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209" t="s">
        <v>899</v>
      </c>
      <c r="B765" s="210"/>
      <c r="C765" s="32">
        <f>SUM(C766)</f>
        <v>0</v>
      </c>
      <c r="D765" s="32">
        <f>SUM(D766)</f>
        <v>0</v>
      </c>
      <c r="E765" s="32">
        <f>SUM(E766)</f>
        <v>0</v>
      </c>
    </row>
    <row r="766" spans="1:5" outlineLevel="2">
      <c r="A766" s="6">
        <v>3</v>
      </c>
      <c r="B766" s="4" t="s">
        <v>910</v>
      </c>
      <c r="C766" s="5"/>
      <c r="D766" s="5">
        <f>C766</f>
        <v>0</v>
      </c>
      <c r="E766" s="5">
        <f>D766</f>
        <v>0</v>
      </c>
    </row>
    <row r="767" spans="1:5" outlineLevel="1">
      <c r="A767" s="209" t="s">
        <v>900</v>
      </c>
      <c r="B767" s="210"/>
      <c r="C767" s="32">
        <f>C768</f>
        <v>0</v>
      </c>
      <c r="D767" s="32">
        <f>D768</f>
        <v>0</v>
      </c>
      <c r="E767" s="32">
        <f>E768</f>
        <v>0</v>
      </c>
    </row>
    <row r="768" spans="1:5" outlineLevel="2">
      <c r="A768" s="6">
        <v>2</v>
      </c>
      <c r="B768" s="4" t="s">
        <v>912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30"/>
      <c r="B769" s="29" t="s">
        <v>901</v>
      </c>
      <c r="C769" s="31"/>
      <c r="D769" s="31">
        <f>C769</f>
        <v>0</v>
      </c>
      <c r="E769" s="31">
        <f>D769</f>
        <v>0</v>
      </c>
    </row>
    <row r="770" spans="1:5" outlineLevel="3">
      <c r="A770" s="30"/>
      <c r="B770" s="29" t="s">
        <v>902</v>
      </c>
      <c r="C770" s="31"/>
      <c r="D770" s="31">
        <f>C770</f>
        <v>0</v>
      </c>
      <c r="E770" s="31">
        <f>D770</f>
        <v>0</v>
      </c>
    </row>
    <row r="771" spans="1:5" outlineLevel="1">
      <c r="A771" s="209" t="s">
        <v>903</v>
      </c>
      <c r="B771" s="210"/>
      <c r="C771" s="32">
        <f>C772</f>
        <v>0</v>
      </c>
      <c r="D771" s="32">
        <f>D772</f>
        <v>0</v>
      </c>
      <c r="E771" s="32">
        <f>E772</f>
        <v>0</v>
      </c>
    </row>
    <row r="772" spans="1:5" outlineLevel="2">
      <c r="A772" s="6">
        <v>2</v>
      </c>
      <c r="B772" s="4" t="s">
        <v>912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30"/>
      <c r="B773" s="29" t="s">
        <v>891</v>
      </c>
      <c r="C773" s="31"/>
      <c r="D773" s="31">
        <f>C773</f>
        <v>0</v>
      </c>
      <c r="E773" s="31">
        <f>D773</f>
        <v>0</v>
      </c>
    </row>
    <row r="774" spans="1:5" outlineLevel="3">
      <c r="A774" s="30"/>
      <c r="B774" s="29" t="s">
        <v>904</v>
      </c>
      <c r="C774" s="31"/>
      <c r="D774" s="31">
        <f t="shared" ref="D774:E776" si="101">C774</f>
        <v>0</v>
      </c>
      <c r="E774" s="31">
        <f t="shared" si="101"/>
        <v>0</v>
      </c>
    </row>
    <row r="775" spans="1:5" outlineLevel="3">
      <c r="A775" s="30"/>
      <c r="B775" s="29" t="s">
        <v>898</v>
      </c>
      <c r="C775" s="31"/>
      <c r="D775" s="31">
        <f t="shared" si="101"/>
        <v>0</v>
      </c>
      <c r="E775" s="31">
        <f t="shared" si="101"/>
        <v>0</v>
      </c>
    </row>
    <row r="776" spans="1:5" outlineLevel="3">
      <c r="A776" s="30"/>
      <c r="B776" s="29" t="s">
        <v>905</v>
      </c>
      <c r="C776" s="31"/>
      <c r="D776" s="31">
        <f t="shared" si="101"/>
        <v>0</v>
      </c>
      <c r="E776" s="31">
        <f t="shared" si="101"/>
        <v>0</v>
      </c>
    </row>
    <row r="777" spans="1:5" outlineLevel="1">
      <c r="A777" s="209" t="s">
        <v>906</v>
      </c>
      <c r="B777" s="210"/>
      <c r="C777" s="32">
        <f>C778</f>
        <v>0</v>
      </c>
      <c r="D777" s="32">
        <f>D778</f>
        <v>0</v>
      </c>
      <c r="E777" s="32">
        <f>E778</f>
        <v>0</v>
      </c>
    </row>
    <row r="778" spans="1:5" outlineLevel="2">
      <c r="A778" s="6"/>
      <c r="B778" s="4" t="s">
        <v>914</v>
      </c>
      <c r="C778" s="5"/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600-000000000000}">
      <formula1>C115+C340</formula1>
    </dataValidation>
    <dataValidation type="custom" allowBlank="1" showInputMessage="1" showErrorMessage="1" sqref="J152:J153" xr:uid="{00000000-0002-0000-0600-000001000000}">
      <formula1>C153+C355</formula1>
    </dataValidation>
    <dataValidation type="custom" allowBlank="1" showInputMessage="1" showErrorMessage="1" sqref="J177:J178" xr:uid="{00000000-0002-0000-0600-000002000000}">
      <formula1>C178+C366</formula1>
    </dataValidation>
    <dataValidation type="custom" allowBlank="1" showInputMessage="1" showErrorMessage="1" sqref="J170" xr:uid="{00000000-0002-0000-0600-000003000000}">
      <formula1>C171+C363</formula1>
    </dataValidation>
    <dataValidation type="custom" allowBlank="1" showInputMessage="1" showErrorMessage="1" sqref="J163" xr:uid="{00000000-0002-0000-0600-000004000000}">
      <formula1>C164+C360</formula1>
    </dataValidation>
    <dataValidation type="custom" allowBlank="1" showInputMessage="1" showErrorMessage="1" sqref="J135" xr:uid="{00000000-0002-0000-0600-000005000000}">
      <formula1>C136+C349</formula1>
    </dataValidation>
    <dataValidation type="custom" allowBlank="1" showInputMessage="1" showErrorMessage="1" sqref="J97 J38 J61 J67:J68" xr:uid="{00000000-0002-0000-0600-000006000000}">
      <formula1>C39+C261</formula1>
    </dataValidation>
    <dataValidation type="custom" allowBlank="1" showInputMessage="1" showErrorMessage="1" sqref="J638 J642 J716:J717 J645 J725:J726" xr:uid="{00000000-0002-0000-0600-000007000000}">
      <formula1>C639+C793</formula1>
    </dataValidation>
    <dataValidation type="custom" allowBlank="1" showInputMessage="1" showErrorMessage="1" sqref="J11" xr:uid="{00000000-0002-0000-0600-000008000000}">
      <formula1>C12+C136</formula1>
    </dataValidation>
    <dataValidation type="custom" allowBlank="1" showInputMessage="1" showErrorMessage="1" sqref="J256:J259" xr:uid="{00000000-0002-0000-0600-000009000000}">
      <formula1>C257+C372</formula1>
    </dataValidation>
    <dataValidation type="custom" allowBlank="1" showInputMessage="1" showErrorMessage="1" sqref="J483" xr:uid="{00000000-0002-0000-0600-00000A000000}">
      <formula1>C484+C595</formula1>
    </dataValidation>
    <dataValidation type="custom" allowBlank="1" showInputMessage="1" showErrorMessage="1" sqref="J559" xr:uid="{00000000-0002-0000-0600-00000B000000}">
      <formula1>C259+C374</formula1>
    </dataValidation>
    <dataValidation type="custom" allowBlank="1" showInputMessage="1" showErrorMessage="1" sqref="J1:J4 J550:J551 J560:J561 J339 J547" xr:uid="{00000000-0002-0000-06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6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780"/>
  <sheetViews>
    <sheetView rightToLeft="1" topLeftCell="C177" workbookViewId="0">
      <selection activeCell="D560" sqref="D560"/>
    </sheetView>
  </sheetViews>
  <sheetFormatPr defaultColWidth="9.1796875" defaultRowHeight="14.5" outlineLevelRow="3"/>
  <cols>
    <col min="1" max="1" width="7" bestFit="1" customWidth="1"/>
    <col min="2" max="2" width="43.26953125" customWidth="1"/>
    <col min="3" max="3" width="25.1796875" customWidth="1"/>
    <col min="4" max="4" width="22" customWidth="1"/>
    <col min="5" max="5" width="23" customWidth="1"/>
    <col min="7" max="7" width="15.54296875" bestFit="1" customWidth="1"/>
    <col min="8" max="8" width="27.81640625" customWidth="1"/>
    <col min="9" max="9" width="15.453125" bestFit="1" customWidth="1"/>
    <col min="10" max="10" width="20.453125" bestFit="1" customWidth="1"/>
  </cols>
  <sheetData>
    <row r="1" spans="1:14" ht="18.5">
      <c r="A1" s="200" t="s">
        <v>30</v>
      </c>
      <c r="B1" s="200"/>
      <c r="C1" s="200"/>
      <c r="D1" s="181" t="s">
        <v>868</v>
      </c>
      <c r="E1" s="181" t="s">
        <v>869</v>
      </c>
      <c r="G1" s="44" t="s">
        <v>31</v>
      </c>
      <c r="H1" s="45">
        <f>C2+C114</f>
        <v>2081863.5360000001</v>
      </c>
      <c r="I1" s="46"/>
      <c r="J1" s="47" t="b">
        <f>AND(H1=I1)</f>
        <v>0</v>
      </c>
    </row>
    <row r="2" spans="1:14">
      <c r="A2" s="206" t="s">
        <v>60</v>
      </c>
      <c r="B2" s="206"/>
      <c r="C2" s="27">
        <f>C3+C67</f>
        <v>1071100</v>
      </c>
      <c r="D2" s="27">
        <f>D3+D67</f>
        <v>1071100</v>
      </c>
      <c r="E2" s="27">
        <f>E3+E67</f>
        <v>1071100</v>
      </c>
      <c r="G2" s="40" t="s">
        <v>60</v>
      </c>
      <c r="H2" s="42">
        <f>C2</f>
        <v>1071100</v>
      </c>
      <c r="I2" s="43"/>
      <c r="J2" s="41" t="b">
        <f>AND(H2=I2)</f>
        <v>0</v>
      </c>
    </row>
    <row r="3" spans="1:14">
      <c r="A3" s="203" t="s">
        <v>602</v>
      </c>
      <c r="B3" s="203"/>
      <c r="C3" s="24">
        <f>C4+C11+C38+C61</f>
        <v>304600</v>
      </c>
      <c r="D3" s="24">
        <f>D4+D11+D38+D61</f>
        <v>304600</v>
      </c>
      <c r="E3" s="24">
        <f>E4+E11+E38+E61</f>
        <v>304600</v>
      </c>
      <c r="G3" s="40" t="s">
        <v>57</v>
      </c>
      <c r="H3" s="42">
        <f t="shared" ref="H3:H66" si="0">C3</f>
        <v>304600</v>
      </c>
      <c r="I3" s="43"/>
      <c r="J3" s="41" t="b">
        <f>AND(H3=I3)</f>
        <v>0</v>
      </c>
    </row>
    <row r="4" spans="1:14" ht="15" customHeight="1">
      <c r="A4" s="198" t="s">
        <v>146</v>
      </c>
      <c r="B4" s="199"/>
      <c r="C4" s="22">
        <f>SUM(C5:C10)</f>
        <v>88500</v>
      </c>
      <c r="D4" s="22">
        <f>SUM(D5:D10)</f>
        <v>88500</v>
      </c>
      <c r="E4" s="22">
        <f>SUM(E5:E10)</f>
        <v>88500</v>
      </c>
      <c r="F4" s="18"/>
      <c r="G4" s="40" t="s">
        <v>53</v>
      </c>
      <c r="H4" s="42">
        <f t="shared" si="0"/>
        <v>88500</v>
      </c>
      <c r="I4" s="43"/>
      <c r="J4" s="41" t="b">
        <f>AND(H4=I4)</f>
        <v>0</v>
      </c>
      <c r="K4" s="18"/>
      <c r="L4" s="18"/>
      <c r="M4" s="18"/>
      <c r="N4" s="18"/>
    </row>
    <row r="5" spans="1:14" ht="15" hidden="1" customHeight="1" outlineLevel="1">
      <c r="A5" s="3">
        <v>1101</v>
      </c>
      <c r="B5" s="1" t="s">
        <v>0</v>
      </c>
      <c r="C5" s="2">
        <v>25000</v>
      </c>
      <c r="D5" s="2">
        <f>C5</f>
        <v>25000</v>
      </c>
      <c r="E5" s="2">
        <f>D5</f>
        <v>25000</v>
      </c>
      <c r="F5" s="18"/>
      <c r="G5" s="18"/>
      <c r="H5" s="42">
        <f t="shared" si="0"/>
        <v>25000</v>
      </c>
      <c r="I5" s="18"/>
      <c r="J5" s="18"/>
      <c r="K5" s="18"/>
      <c r="L5" s="18"/>
      <c r="M5" s="18"/>
      <c r="N5" s="18"/>
    </row>
    <row r="6" spans="1:14" ht="15" hidden="1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8"/>
      <c r="G6" s="18"/>
      <c r="H6" s="42">
        <f t="shared" si="0"/>
        <v>3000</v>
      </c>
      <c r="I6" s="18"/>
      <c r="J6" s="18"/>
      <c r="K6" s="18"/>
      <c r="L6" s="18"/>
      <c r="M6" s="18"/>
      <c r="N6" s="18"/>
    </row>
    <row r="7" spans="1:14" ht="15" hidden="1" customHeight="1" outlineLevel="1">
      <c r="A7" s="3">
        <v>1201</v>
      </c>
      <c r="B7" s="1" t="s">
        <v>2</v>
      </c>
      <c r="C7" s="2">
        <v>55000</v>
      </c>
      <c r="D7" s="2">
        <f t="shared" si="1"/>
        <v>55000</v>
      </c>
      <c r="E7" s="2">
        <f t="shared" si="1"/>
        <v>55000</v>
      </c>
      <c r="F7" s="18"/>
      <c r="G7" s="18"/>
      <c r="H7" s="42">
        <f t="shared" si="0"/>
        <v>55000</v>
      </c>
      <c r="I7" s="18"/>
      <c r="J7" s="18"/>
      <c r="K7" s="18"/>
      <c r="L7" s="18"/>
      <c r="M7" s="18"/>
      <c r="N7" s="18"/>
    </row>
    <row r="8" spans="1:14" ht="15" hidden="1" customHeight="1" outlineLevel="1">
      <c r="A8" s="3">
        <v>1201</v>
      </c>
      <c r="B8" s="1" t="s">
        <v>64</v>
      </c>
      <c r="C8" s="2">
        <v>5000</v>
      </c>
      <c r="D8" s="2">
        <f t="shared" si="1"/>
        <v>5000</v>
      </c>
      <c r="E8" s="2">
        <f t="shared" si="1"/>
        <v>5000</v>
      </c>
      <c r="F8" s="18"/>
      <c r="G8" s="18"/>
      <c r="H8" s="42">
        <f t="shared" si="0"/>
        <v>5000</v>
      </c>
      <c r="I8" s="18"/>
      <c r="J8" s="18"/>
      <c r="K8" s="18"/>
      <c r="L8" s="18"/>
      <c r="M8" s="18"/>
      <c r="N8" s="18"/>
    </row>
    <row r="9" spans="1:14" ht="15" hidden="1" customHeight="1" outlineLevel="1">
      <c r="A9" s="3">
        <v>1202</v>
      </c>
      <c r="B9" s="1" t="s">
        <v>145</v>
      </c>
      <c r="C9" s="2"/>
      <c r="D9" s="2">
        <f t="shared" si="1"/>
        <v>0</v>
      </c>
      <c r="E9" s="2">
        <f t="shared" si="1"/>
        <v>0</v>
      </c>
      <c r="F9" s="18"/>
      <c r="G9" s="18"/>
      <c r="H9" s="42">
        <f t="shared" si="0"/>
        <v>0</v>
      </c>
      <c r="I9" s="18"/>
      <c r="J9" s="18"/>
      <c r="K9" s="18"/>
      <c r="L9" s="18"/>
      <c r="M9" s="18"/>
      <c r="N9" s="18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8"/>
      <c r="G10" s="18"/>
      <c r="H10" s="42">
        <f t="shared" si="0"/>
        <v>500</v>
      </c>
      <c r="I10" s="18"/>
      <c r="J10" s="18"/>
      <c r="K10" s="18"/>
      <c r="L10" s="18"/>
      <c r="M10" s="18"/>
      <c r="N10" s="18"/>
    </row>
    <row r="11" spans="1:14" ht="15" customHeight="1" collapsed="1">
      <c r="A11" s="198" t="s">
        <v>147</v>
      </c>
      <c r="B11" s="199"/>
      <c r="C11" s="22">
        <f>SUM(C12:C37)</f>
        <v>125300</v>
      </c>
      <c r="D11" s="22">
        <f>SUM(D12:D37)</f>
        <v>125300</v>
      </c>
      <c r="E11" s="22">
        <f>SUM(E12:E37)</f>
        <v>125300</v>
      </c>
      <c r="F11" s="18"/>
      <c r="G11" s="40" t="s">
        <v>54</v>
      </c>
      <c r="H11" s="42">
        <f t="shared" si="0"/>
        <v>125300</v>
      </c>
      <c r="I11" s="43"/>
      <c r="J11" s="41" t="b">
        <f>AND(H11=I11)</f>
        <v>0</v>
      </c>
      <c r="K11" s="18"/>
      <c r="L11" s="18"/>
      <c r="M11" s="18"/>
      <c r="N11" s="18"/>
    </row>
    <row r="12" spans="1:14" hidden="1" outlineLevel="1">
      <c r="A12" s="3">
        <v>2101</v>
      </c>
      <c r="B12" s="1" t="s">
        <v>4</v>
      </c>
      <c r="C12" s="2">
        <v>120000</v>
      </c>
      <c r="D12" s="2">
        <f>C12</f>
        <v>120000</v>
      </c>
      <c r="E12" s="2">
        <f>D12</f>
        <v>120000</v>
      </c>
      <c r="H12" s="42">
        <f t="shared" si="0"/>
        <v>120000</v>
      </c>
    </row>
    <row r="13" spans="1:14" hidden="1" outlineLevel="1">
      <c r="A13" s="3">
        <v>2102</v>
      </c>
      <c r="B13" s="1" t="s">
        <v>148</v>
      </c>
      <c r="C13" s="2"/>
      <c r="D13" s="2">
        <f t="shared" ref="D13:E28" si="2">C13</f>
        <v>0</v>
      </c>
      <c r="E13" s="2">
        <f t="shared" si="2"/>
        <v>0</v>
      </c>
      <c r="H13" s="42">
        <f t="shared" si="0"/>
        <v>0</v>
      </c>
    </row>
    <row r="14" spans="1:14" hidden="1" outlineLevel="1">
      <c r="A14" s="3">
        <v>2201</v>
      </c>
      <c r="B14" s="1" t="s">
        <v>5</v>
      </c>
      <c r="C14" s="2">
        <v>1800</v>
      </c>
      <c r="D14" s="2">
        <f t="shared" si="2"/>
        <v>1800</v>
      </c>
      <c r="E14" s="2">
        <f t="shared" si="2"/>
        <v>1800</v>
      </c>
      <c r="H14" s="42">
        <f t="shared" si="0"/>
        <v>1800</v>
      </c>
    </row>
    <row r="15" spans="1:14" hidden="1" outlineLevel="1">
      <c r="A15" s="3">
        <v>2201</v>
      </c>
      <c r="B15" s="1" t="s">
        <v>149</v>
      </c>
      <c r="C15" s="2"/>
      <c r="D15" s="2">
        <f t="shared" si="2"/>
        <v>0</v>
      </c>
      <c r="E15" s="2">
        <f t="shared" si="2"/>
        <v>0</v>
      </c>
      <c r="H15" s="42">
        <f t="shared" si="0"/>
        <v>0</v>
      </c>
    </row>
    <row r="16" spans="1:14" hidden="1" outlineLevel="1">
      <c r="A16" s="3">
        <v>2201</v>
      </c>
      <c r="B16" s="1" t="s">
        <v>150</v>
      </c>
      <c r="C16" s="2"/>
      <c r="D16" s="2">
        <f t="shared" si="2"/>
        <v>0</v>
      </c>
      <c r="E16" s="2">
        <f t="shared" si="2"/>
        <v>0</v>
      </c>
      <c r="H16" s="42">
        <f t="shared" si="0"/>
        <v>0</v>
      </c>
    </row>
    <row r="17" spans="1:8" hidden="1" outlineLevel="1">
      <c r="A17" s="3">
        <v>2202</v>
      </c>
      <c r="B17" s="1" t="s">
        <v>151</v>
      </c>
      <c r="C17" s="2"/>
      <c r="D17" s="2">
        <f t="shared" si="2"/>
        <v>0</v>
      </c>
      <c r="E17" s="2">
        <f t="shared" si="2"/>
        <v>0</v>
      </c>
      <c r="H17" s="42">
        <f t="shared" si="0"/>
        <v>0</v>
      </c>
    </row>
    <row r="18" spans="1:8" hidden="1" outlineLevel="1">
      <c r="A18" s="3">
        <v>2203</v>
      </c>
      <c r="B18" s="1" t="s">
        <v>152</v>
      </c>
      <c r="C18" s="2"/>
      <c r="D18" s="2">
        <f t="shared" si="2"/>
        <v>0</v>
      </c>
      <c r="E18" s="2">
        <f t="shared" si="2"/>
        <v>0</v>
      </c>
      <c r="H18" s="42">
        <f t="shared" si="0"/>
        <v>0</v>
      </c>
    </row>
    <row r="19" spans="1:8" hidden="1" outlineLevel="1">
      <c r="A19" s="3">
        <v>2204</v>
      </c>
      <c r="B19" s="1" t="s">
        <v>153</v>
      </c>
      <c r="C19" s="2"/>
      <c r="D19" s="2">
        <f t="shared" si="2"/>
        <v>0</v>
      </c>
      <c r="E19" s="2">
        <f t="shared" si="2"/>
        <v>0</v>
      </c>
      <c r="H19" s="42">
        <f t="shared" si="0"/>
        <v>0</v>
      </c>
    </row>
    <row r="20" spans="1:8" hidden="1" outlineLevel="1">
      <c r="A20" s="3">
        <v>2299</v>
      </c>
      <c r="B20" s="1" t="s">
        <v>154</v>
      </c>
      <c r="C20" s="2"/>
      <c r="D20" s="2">
        <f t="shared" si="2"/>
        <v>0</v>
      </c>
      <c r="E20" s="2">
        <f t="shared" si="2"/>
        <v>0</v>
      </c>
      <c r="H20" s="42">
        <f t="shared" si="0"/>
        <v>0</v>
      </c>
    </row>
    <row r="21" spans="1:8" hidden="1" outlineLevel="1">
      <c r="A21" s="3">
        <v>2301</v>
      </c>
      <c r="B21" s="1" t="s">
        <v>155</v>
      </c>
      <c r="C21" s="2"/>
      <c r="D21" s="2">
        <f t="shared" si="2"/>
        <v>0</v>
      </c>
      <c r="E21" s="2">
        <f t="shared" si="2"/>
        <v>0</v>
      </c>
      <c r="H21" s="42">
        <f t="shared" si="0"/>
        <v>0</v>
      </c>
    </row>
    <row r="22" spans="1:8" hidden="1" outlineLevel="1">
      <c r="A22" s="3">
        <v>2302</v>
      </c>
      <c r="B22" s="1" t="s">
        <v>156</v>
      </c>
      <c r="C22" s="2"/>
      <c r="D22" s="2">
        <f t="shared" si="2"/>
        <v>0</v>
      </c>
      <c r="E22" s="2">
        <f t="shared" si="2"/>
        <v>0</v>
      </c>
      <c r="H22" s="42">
        <f t="shared" si="0"/>
        <v>0</v>
      </c>
    </row>
    <row r="23" spans="1:8" hidden="1" outlineLevel="1">
      <c r="A23" s="3">
        <v>2303</v>
      </c>
      <c r="B23" s="1" t="s">
        <v>157</v>
      </c>
      <c r="C23" s="2"/>
      <c r="D23" s="2">
        <f t="shared" si="2"/>
        <v>0</v>
      </c>
      <c r="E23" s="2">
        <f t="shared" si="2"/>
        <v>0</v>
      </c>
      <c r="H23" s="42">
        <f t="shared" si="0"/>
        <v>0</v>
      </c>
    </row>
    <row r="24" spans="1:8" hidden="1" outlineLevel="1">
      <c r="A24" s="3">
        <v>2304</v>
      </c>
      <c r="B24" s="1" t="s">
        <v>158</v>
      </c>
      <c r="C24" s="2"/>
      <c r="D24" s="2">
        <f t="shared" si="2"/>
        <v>0</v>
      </c>
      <c r="E24" s="2">
        <f t="shared" si="2"/>
        <v>0</v>
      </c>
      <c r="H24" s="42">
        <f t="shared" si="0"/>
        <v>0</v>
      </c>
    </row>
    <row r="25" spans="1:8" hidden="1" outlineLevel="1">
      <c r="A25" s="3">
        <v>2305</v>
      </c>
      <c r="B25" s="1" t="s">
        <v>159</v>
      </c>
      <c r="C25" s="2"/>
      <c r="D25" s="2">
        <f t="shared" si="2"/>
        <v>0</v>
      </c>
      <c r="E25" s="2">
        <f t="shared" si="2"/>
        <v>0</v>
      </c>
      <c r="H25" s="42">
        <f t="shared" si="0"/>
        <v>0</v>
      </c>
    </row>
    <row r="26" spans="1:8" hidden="1" outlineLevel="1">
      <c r="A26" s="3">
        <v>2306</v>
      </c>
      <c r="B26" s="1" t="s">
        <v>160</v>
      </c>
      <c r="C26" s="2"/>
      <c r="D26" s="2">
        <f t="shared" si="2"/>
        <v>0</v>
      </c>
      <c r="E26" s="2">
        <f t="shared" si="2"/>
        <v>0</v>
      </c>
      <c r="H26" s="42">
        <f t="shared" si="0"/>
        <v>0</v>
      </c>
    </row>
    <row r="27" spans="1:8" hidden="1" outlineLevel="1">
      <c r="A27" s="3">
        <v>2307</v>
      </c>
      <c r="B27" s="1" t="s">
        <v>161</v>
      </c>
      <c r="C27" s="2"/>
      <c r="D27" s="2">
        <f t="shared" si="2"/>
        <v>0</v>
      </c>
      <c r="E27" s="2">
        <f t="shared" si="2"/>
        <v>0</v>
      </c>
      <c r="H27" s="42">
        <f t="shared" si="0"/>
        <v>0</v>
      </c>
    </row>
    <row r="28" spans="1:8" hidden="1" outlineLevel="1">
      <c r="A28" s="3">
        <v>2308</v>
      </c>
      <c r="B28" s="1" t="s">
        <v>162</v>
      </c>
      <c r="C28" s="2"/>
      <c r="D28" s="2">
        <f t="shared" si="2"/>
        <v>0</v>
      </c>
      <c r="E28" s="2">
        <f t="shared" si="2"/>
        <v>0</v>
      </c>
      <c r="H28" s="42">
        <f t="shared" si="0"/>
        <v>0</v>
      </c>
    </row>
    <row r="29" spans="1:8" hidden="1" outlineLevel="1">
      <c r="A29" s="3">
        <v>2401</v>
      </c>
      <c r="B29" s="1" t="s">
        <v>163</v>
      </c>
      <c r="C29" s="2"/>
      <c r="D29" s="2">
        <f t="shared" ref="D29:E37" si="3">C29</f>
        <v>0</v>
      </c>
      <c r="E29" s="2">
        <f t="shared" si="3"/>
        <v>0</v>
      </c>
      <c r="H29" s="42">
        <f t="shared" si="0"/>
        <v>0</v>
      </c>
    </row>
    <row r="30" spans="1:8" ht="12.75" hidden="1" customHeight="1" outlineLevel="1">
      <c r="A30" s="3">
        <v>2401</v>
      </c>
      <c r="B30" s="1" t="s">
        <v>164</v>
      </c>
      <c r="C30" s="2"/>
      <c r="D30" s="2">
        <f t="shared" si="3"/>
        <v>0</v>
      </c>
      <c r="E30" s="2">
        <f t="shared" si="3"/>
        <v>0</v>
      </c>
      <c r="H30" s="42">
        <f t="shared" si="0"/>
        <v>0</v>
      </c>
    </row>
    <row r="31" spans="1:8" hidden="1" outlineLevel="1">
      <c r="A31" s="3">
        <v>2401</v>
      </c>
      <c r="B31" s="1" t="s">
        <v>165</v>
      </c>
      <c r="C31" s="2"/>
      <c r="D31" s="2">
        <f t="shared" si="3"/>
        <v>0</v>
      </c>
      <c r="E31" s="2">
        <f t="shared" si="3"/>
        <v>0</v>
      </c>
      <c r="H31" s="42">
        <f t="shared" si="0"/>
        <v>0</v>
      </c>
    </row>
    <row r="32" spans="1:8" hidden="1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2">
        <f t="shared" si="0"/>
        <v>1000</v>
      </c>
    </row>
    <row r="33" spans="1:10" hidden="1" outlineLevel="1">
      <c r="A33" s="3">
        <v>2403</v>
      </c>
      <c r="B33" s="1" t="s">
        <v>166</v>
      </c>
      <c r="C33" s="2">
        <v>1000</v>
      </c>
      <c r="D33" s="2">
        <f t="shared" si="3"/>
        <v>1000</v>
      </c>
      <c r="E33" s="2">
        <f t="shared" si="3"/>
        <v>1000</v>
      </c>
      <c r="H33" s="42">
        <f t="shared" si="0"/>
        <v>1000</v>
      </c>
    </row>
    <row r="34" spans="1:10" hidden="1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2">
        <f t="shared" si="0"/>
        <v>1000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2">
        <f t="shared" si="0"/>
        <v>0</v>
      </c>
    </row>
    <row r="36" spans="1:10" hidden="1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2">
        <f t="shared" si="0"/>
        <v>500</v>
      </c>
    </row>
    <row r="37" spans="1:10" hidden="1" outlineLevel="1">
      <c r="A37" s="3">
        <v>2499</v>
      </c>
      <c r="B37" s="1" t="s">
        <v>10</v>
      </c>
      <c r="C37" s="16"/>
      <c r="D37" s="2">
        <f t="shared" si="3"/>
        <v>0</v>
      </c>
      <c r="E37" s="2">
        <f t="shared" si="3"/>
        <v>0</v>
      </c>
      <c r="H37" s="42">
        <f t="shared" si="0"/>
        <v>0</v>
      </c>
    </row>
    <row r="38" spans="1:10" collapsed="1">
      <c r="A38" s="198" t="s">
        <v>167</v>
      </c>
      <c r="B38" s="199"/>
      <c r="C38" s="22">
        <f>SUM(C39:C60)</f>
        <v>90800</v>
      </c>
      <c r="D38" s="22">
        <f>SUM(D39:D60)</f>
        <v>90800</v>
      </c>
      <c r="E38" s="22">
        <f>SUM(E39:E60)</f>
        <v>90800</v>
      </c>
      <c r="G38" s="40" t="s">
        <v>55</v>
      </c>
      <c r="H38" s="42">
        <f t="shared" si="0"/>
        <v>90800</v>
      </c>
      <c r="I38" s="43"/>
      <c r="J38" s="41" t="b">
        <f>AND(H38=I38)</f>
        <v>0</v>
      </c>
    </row>
    <row r="39" spans="1:10" hidden="1" outlineLevel="1">
      <c r="A39" s="21">
        <v>3101</v>
      </c>
      <c r="B39" s="21" t="s">
        <v>11</v>
      </c>
      <c r="C39" s="2">
        <v>12000</v>
      </c>
      <c r="D39" s="2">
        <f>C39</f>
        <v>12000</v>
      </c>
      <c r="E39" s="2">
        <f>D39</f>
        <v>12000</v>
      </c>
      <c r="H39" s="42">
        <f t="shared" si="0"/>
        <v>12000</v>
      </c>
    </row>
    <row r="40" spans="1:10" hidden="1" outlineLevel="1">
      <c r="A40" s="21">
        <v>3102</v>
      </c>
      <c r="B40" s="21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2">
        <f t="shared" si="0"/>
        <v>4000</v>
      </c>
    </row>
    <row r="41" spans="1:10" hidden="1" outlineLevel="1">
      <c r="A41" s="21">
        <v>3103</v>
      </c>
      <c r="B41" s="21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2">
        <f t="shared" si="0"/>
        <v>10000</v>
      </c>
    </row>
    <row r="42" spans="1:10" hidden="1" outlineLevel="1">
      <c r="A42" s="21">
        <v>3199</v>
      </c>
      <c r="B42" s="21" t="s">
        <v>14</v>
      </c>
      <c r="C42" s="2">
        <v>1500</v>
      </c>
      <c r="D42" s="2">
        <f t="shared" si="4"/>
        <v>1500</v>
      </c>
      <c r="E42" s="2">
        <f t="shared" si="4"/>
        <v>1500</v>
      </c>
      <c r="H42" s="42">
        <f t="shared" si="0"/>
        <v>1500</v>
      </c>
    </row>
    <row r="43" spans="1:10" hidden="1" outlineLevel="1">
      <c r="A43" s="21">
        <v>3201</v>
      </c>
      <c r="B43" s="21" t="s">
        <v>168</v>
      </c>
      <c r="C43" s="2"/>
      <c r="D43" s="2">
        <f t="shared" si="4"/>
        <v>0</v>
      </c>
      <c r="E43" s="2">
        <f t="shared" si="4"/>
        <v>0</v>
      </c>
      <c r="H43" s="42">
        <f t="shared" si="0"/>
        <v>0</v>
      </c>
    </row>
    <row r="44" spans="1:10" hidden="1" outlineLevel="1">
      <c r="A44" s="21">
        <v>3202</v>
      </c>
      <c r="B44" s="21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2">
        <f t="shared" si="0"/>
        <v>500</v>
      </c>
    </row>
    <row r="45" spans="1:10" hidden="1" outlineLevel="1">
      <c r="A45" s="21">
        <v>3203</v>
      </c>
      <c r="B45" s="21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2">
        <f t="shared" si="0"/>
        <v>1000</v>
      </c>
    </row>
    <row r="46" spans="1:10" hidden="1" outlineLevel="1">
      <c r="A46" s="21">
        <v>3204</v>
      </c>
      <c r="B46" s="21" t="s">
        <v>169</v>
      </c>
      <c r="C46" s="2"/>
      <c r="D46" s="2">
        <f t="shared" si="4"/>
        <v>0</v>
      </c>
      <c r="E46" s="2">
        <f t="shared" si="4"/>
        <v>0</v>
      </c>
      <c r="H46" s="42">
        <f t="shared" si="0"/>
        <v>0</v>
      </c>
    </row>
    <row r="47" spans="1:10" hidden="1" outlineLevel="1">
      <c r="A47" s="21">
        <v>3205</v>
      </c>
      <c r="B47" s="21" t="s">
        <v>170</v>
      </c>
      <c r="C47" s="2"/>
      <c r="D47" s="2">
        <f t="shared" si="4"/>
        <v>0</v>
      </c>
      <c r="E47" s="2">
        <f t="shared" si="4"/>
        <v>0</v>
      </c>
      <c r="H47" s="42">
        <f t="shared" si="0"/>
        <v>0</v>
      </c>
    </row>
    <row r="48" spans="1:10" hidden="1" outlineLevel="1">
      <c r="A48" s="21">
        <v>3206</v>
      </c>
      <c r="B48" s="21" t="s">
        <v>17</v>
      </c>
      <c r="C48" s="2">
        <v>3000</v>
      </c>
      <c r="D48" s="2">
        <f t="shared" si="4"/>
        <v>3000</v>
      </c>
      <c r="E48" s="2">
        <f t="shared" si="4"/>
        <v>3000</v>
      </c>
      <c r="H48" s="42">
        <f t="shared" si="0"/>
        <v>3000</v>
      </c>
    </row>
    <row r="49" spans="1:10" hidden="1" outlineLevel="1">
      <c r="A49" s="21">
        <v>3207</v>
      </c>
      <c r="B49" s="21" t="s">
        <v>171</v>
      </c>
      <c r="C49" s="2"/>
      <c r="D49" s="2">
        <f t="shared" si="4"/>
        <v>0</v>
      </c>
      <c r="E49" s="2">
        <f t="shared" si="4"/>
        <v>0</v>
      </c>
      <c r="H49" s="42">
        <f t="shared" si="0"/>
        <v>0</v>
      </c>
    </row>
    <row r="50" spans="1:10" hidden="1" outlineLevel="1">
      <c r="A50" s="21">
        <v>3208</v>
      </c>
      <c r="B50" s="21" t="s">
        <v>172</v>
      </c>
      <c r="C50" s="2"/>
      <c r="D50" s="2">
        <f t="shared" si="4"/>
        <v>0</v>
      </c>
      <c r="E50" s="2">
        <f t="shared" si="4"/>
        <v>0</v>
      </c>
      <c r="H50" s="42">
        <f t="shared" si="0"/>
        <v>0</v>
      </c>
    </row>
    <row r="51" spans="1:10" hidden="1" outlineLevel="1">
      <c r="A51" s="21">
        <v>3209</v>
      </c>
      <c r="B51" s="21" t="s">
        <v>173</v>
      </c>
      <c r="C51" s="2"/>
      <c r="D51" s="2">
        <f t="shared" si="4"/>
        <v>0</v>
      </c>
      <c r="E51" s="2">
        <f t="shared" si="4"/>
        <v>0</v>
      </c>
      <c r="H51" s="42">
        <f t="shared" si="0"/>
        <v>0</v>
      </c>
    </row>
    <row r="52" spans="1:10" hidden="1" outlineLevel="1">
      <c r="A52" s="21">
        <v>3299</v>
      </c>
      <c r="B52" s="21" t="s">
        <v>174</v>
      </c>
      <c r="C52" s="2"/>
      <c r="D52" s="2">
        <f t="shared" si="4"/>
        <v>0</v>
      </c>
      <c r="E52" s="2">
        <f t="shared" si="4"/>
        <v>0</v>
      </c>
      <c r="H52" s="42">
        <f t="shared" si="0"/>
        <v>0</v>
      </c>
    </row>
    <row r="53" spans="1:10" hidden="1" outlineLevel="1">
      <c r="A53" s="21">
        <v>3301</v>
      </c>
      <c r="B53" s="21" t="s">
        <v>18</v>
      </c>
      <c r="C53" s="2"/>
      <c r="D53" s="2">
        <f t="shared" si="4"/>
        <v>0</v>
      </c>
      <c r="E53" s="2">
        <f t="shared" si="4"/>
        <v>0</v>
      </c>
      <c r="H53" s="42">
        <f t="shared" si="0"/>
        <v>0</v>
      </c>
    </row>
    <row r="54" spans="1:10" hidden="1" outlineLevel="1">
      <c r="A54" s="21">
        <v>3302</v>
      </c>
      <c r="B54" s="21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2">
        <f t="shared" si="0"/>
        <v>500</v>
      </c>
    </row>
    <row r="55" spans="1:10" hidden="1" outlineLevel="1">
      <c r="A55" s="21">
        <v>3303</v>
      </c>
      <c r="B55" s="21" t="s">
        <v>175</v>
      </c>
      <c r="C55" s="2">
        <v>29187</v>
      </c>
      <c r="D55" s="2">
        <f t="shared" si="4"/>
        <v>29187</v>
      </c>
      <c r="E55" s="2">
        <f t="shared" si="4"/>
        <v>29187</v>
      </c>
      <c r="H55" s="42">
        <f t="shared" si="0"/>
        <v>29187</v>
      </c>
    </row>
    <row r="56" spans="1:10" hidden="1" outlineLevel="1">
      <c r="A56" s="21">
        <v>3303</v>
      </c>
      <c r="B56" s="21" t="s">
        <v>176</v>
      </c>
      <c r="C56" s="2">
        <v>24813</v>
      </c>
      <c r="D56" s="2">
        <f t="shared" ref="D56:E60" si="5">C56</f>
        <v>24813</v>
      </c>
      <c r="E56" s="2">
        <f t="shared" si="5"/>
        <v>24813</v>
      </c>
      <c r="H56" s="42">
        <f t="shared" si="0"/>
        <v>24813</v>
      </c>
    </row>
    <row r="57" spans="1:10" hidden="1" outlineLevel="1">
      <c r="A57" s="21">
        <v>3304</v>
      </c>
      <c r="B57" s="21" t="s">
        <v>177</v>
      </c>
      <c r="C57" s="2">
        <v>3300</v>
      </c>
      <c r="D57" s="2">
        <f t="shared" si="5"/>
        <v>3300</v>
      </c>
      <c r="E57" s="2">
        <f t="shared" si="5"/>
        <v>3300</v>
      </c>
      <c r="H57" s="42">
        <f t="shared" si="0"/>
        <v>3300</v>
      </c>
    </row>
    <row r="58" spans="1:10" hidden="1" outlineLevel="1">
      <c r="A58" s="21">
        <v>3305</v>
      </c>
      <c r="B58" s="21" t="s">
        <v>178</v>
      </c>
      <c r="C58" s="2"/>
      <c r="D58" s="2">
        <f t="shared" si="5"/>
        <v>0</v>
      </c>
      <c r="E58" s="2">
        <f t="shared" si="5"/>
        <v>0</v>
      </c>
      <c r="H58" s="42">
        <f t="shared" si="0"/>
        <v>0</v>
      </c>
    </row>
    <row r="59" spans="1:10" hidden="1" outlineLevel="1">
      <c r="A59" s="21">
        <v>3306</v>
      </c>
      <c r="B59" s="21" t="s">
        <v>179</v>
      </c>
      <c r="C59" s="2"/>
      <c r="D59" s="2">
        <f t="shared" si="5"/>
        <v>0</v>
      </c>
      <c r="E59" s="2">
        <f t="shared" si="5"/>
        <v>0</v>
      </c>
      <c r="H59" s="42">
        <f t="shared" si="0"/>
        <v>0</v>
      </c>
    </row>
    <row r="60" spans="1:10" hidden="1" outlineLevel="1">
      <c r="A60" s="21">
        <v>3399</v>
      </c>
      <c r="B60" s="21" t="s">
        <v>126</v>
      </c>
      <c r="C60" s="2">
        <v>1000</v>
      </c>
      <c r="D60" s="2">
        <f t="shared" si="5"/>
        <v>1000</v>
      </c>
      <c r="E60" s="2">
        <f t="shared" si="5"/>
        <v>1000</v>
      </c>
      <c r="H60" s="42">
        <f t="shared" si="0"/>
        <v>1000</v>
      </c>
    </row>
    <row r="61" spans="1:10" collapsed="1">
      <c r="A61" s="198" t="s">
        <v>180</v>
      </c>
      <c r="B61" s="199"/>
      <c r="C61" s="23">
        <f>SUM(C62:C66)</f>
        <v>0</v>
      </c>
      <c r="D61" s="23">
        <f>SUM(D62:D66)</f>
        <v>0</v>
      </c>
      <c r="E61" s="23">
        <f>SUM(E62:E66)</f>
        <v>0</v>
      </c>
      <c r="G61" s="40" t="s">
        <v>127</v>
      </c>
      <c r="H61" s="42">
        <f t="shared" si="0"/>
        <v>0</v>
      </c>
      <c r="I61" s="43"/>
      <c r="J61" s="41" t="b">
        <f>AND(H61=I61)</f>
        <v>1</v>
      </c>
    </row>
    <row r="62" spans="1:10" hidden="1" outlineLevel="1">
      <c r="A62" s="3">
        <v>4001</v>
      </c>
      <c r="B62" s="1" t="s">
        <v>181</v>
      </c>
      <c r="C62" s="2"/>
      <c r="D62" s="2">
        <f>C62</f>
        <v>0</v>
      </c>
      <c r="E62" s="2">
        <f>D62</f>
        <v>0</v>
      </c>
      <c r="H62" s="42">
        <f t="shared" si="0"/>
        <v>0</v>
      </c>
    </row>
    <row r="63" spans="1:10" hidden="1" outlineLevel="1">
      <c r="A63" s="3">
        <v>4002</v>
      </c>
      <c r="B63" s="1" t="s">
        <v>182</v>
      </c>
      <c r="C63" s="2"/>
      <c r="D63" s="2">
        <f t="shared" ref="D63:E66" si="6">C63</f>
        <v>0</v>
      </c>
      <c r="E63" s="2">
        <f t="shared" si="6"/>
        <v>0</v>
      </c>
      <c r="H63" s="42">
        <f t="shared" si="0"/>
        <v>0</v>
      </c>
    </row>
    <row r="64" spans="1:10" hidden="1" outlineLevel="1">
      <c r="A64" s="3">
        <v>4003</v>
      </c>
      <c r="B64" s="1" t="s">
        <v>128</v>
      </c>
      <c r="C64" s="2"/>
      <c r="D64" s="2">
        <f t="shared" si="6"/>
        <v>0</v>
      </c>
      <c r="E64" s="2">
        <f t="shared" si="6"/>
        <v>0</v>
      </c>
      <c r="H64" s="42">
        <f t="shared" si="0"/>
        <v>0</v>
      </c>
    </row>
    <row r="65" spans="1:10" hidden="1" outlineLevel="1">
      <c r="A65" s="15">
        <v>4004</v>
      </c>
      <c r="B65" s="1" t="s">
        <v>183</v>
      </c>
      <c r="C65" s="2"/>
      <c r="D65" s="2">
        <f t="shared" si="6"/>
        <v>0</v>
      </c>
      <c r="E65" s="2">
        <f t="shared" si="6"/>
        <v>0</v>
      </c>
      <c r="H65" s="42">
        <f t="shared" si="0"/>
        <v>0</v>
      </c>
    </row>
    <row r="66" spans="1:10" hidden="1" outlineLevel="1">
      <c r="A66" s="15">
        <v>4099</v>
      </c>
      <c r="B66" s="1" t="s">
        <v>184</v>
      </c>
      <c r="C66" s="2"/>
      <c r="D66" s="2">
        <f t="shared" si="6"/>
        <v>0</v>
      </c>
      <c r="E66" s="2">
        <f t="shared" si="6"/>
        <v>0</v>
      </c>
      <c r="H66" s="42">
        <f t="shared" si="0"/>
        <v>0</v>
      </c>
    </row>
    <row r="67" spans="1:10" collapsed="1">
      <c r="A67" s="203" t="s">
        <v>603</v>
      </c>
      <c r="B67" s="203"/>
      <c r="C67" s="26">
        <f>C97+C68</f>
        <v>766500</v>
      </c>
      <c r="D67" s="26">
        <f>D97+D68</f>
        <v>766500</v>
      </c>
      <c r="E67" s="26">
        <f>E97+E68</f>
        <v>766500</v>
      </c>
      <c r="G67" s="40" t="s">
        <v>59</v>
      </c>
      <c r="H67" s="42">
        <f t="shared" ref="H67:H130" si="7">C67</f>
        <v>766500</v>
      </c>
      <c r="I67" s="43"/>
      <c r="J67" s="41" t="b">
        <f>AND(H67=I67)</f>
        <v>0</v>
      </c>
    </row>
    <row r="68" spans="1:10">
      <c r="A68" s="198" t="s">
        <v>185</v>
      </c>
      <c r="B68" s="199"/>
      <c r="C68" s="22">
        <f>SUM(C69:C96)</f>
        <v>105500</v>
      </c>
      <c r="D68" s="22">
        <f>SUM(D69:D96)</f>
        <v>105500</v>
      </c>
      <c r="E68" s="22">
        <f>SUM(E69:E96)</f>
        <v>105500</v>
      </c>
      <c r="G68" s="40" t="s">
        <v>56</v>
      </c>
      <c r="H68" s="42">
        <f t="shared" si="7"/>
        <v>105500</v>
      </c>
      <c r="I68" s="43"/>
      <c r="J68" s="41" t="b">
        <f>AND(H68=I68)</f>
        <v>0</v>
      </c>
    </row>
    <row r="69" spans="1:10" ht="15" hidden="1" customHeight="1" outlineLevel="1">
      <c r="A69" s="3">
        <v>5101</v>
      </c>
      <c r="B69" s="2" t="s">
        <v>186</v>
      </c>
      <c r="C69" s="2"/>
      <c r="D69" s="2">
        <f>C69</f>
        <v>0</v>
      </c>
      <c r="E69" s="2">
        <f>D69</f>
        <v>0</v>
      </c>
      <c r="H69" s="42">
        <f t="shared" si="7"/>
        <v>0</v>
      </c>
    </row>
    <row r="70" spans="1:10" ht="15" hidden="1" customHeight="1" outlineLevel="1">
      <c r="A70" s="3">
        <v>5102</v>
      </c>
      <c r="B70" s="2" t="s">
        <v>187</v>
      </c>
      <c r="C70" s="2"/>
      <c r="D70" s="2">
        <f t="shared" ref="D70:E85" si="8">C70</f>
        <v>0</v>
      </c>
      <c r="E70" s="2">
        <f t="shared" si="8"/>
        <v>0</v>
      </c>
      <c r="H70" s="42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2">
        <f t="shared" si="7"/>
        <v>0</v>
      </c>
    </row>
    <row r="72" spans="1:10" ht="15" hidden="1" customHeight="1" outlineLevel="1">
      <c r="A72" s="3">
        <v>5102</v>
      </c>
      <c r="B72" s="2" t="s">
        <v>188</v>
      </c>
      <c r="C72" s="2"/>
      <c r="D72" s="2">
        <f t="shared" si="8"/>
        <v>0</v>
      </c>
      <c r="E72" s="2">
        <f t="shared" si="8"/>
        <v>0</v>
      </c>
      <c r="H72" s="42">
        <f t="shared" si="7"/>
        <v>0</v>
      </c>
    </row>
    <row r="73" spans="1:10" ht="15" hidden="1" customHeight="1" outlineLevel="1">
      <c r="A73" s="3">
        <v>5103</v>
      </c>
      <c r="B73" s="2" t="s">
        <v>189</v>
      </c>
      <c r="C73" s="2"/>
      <c r="D73" s="2">
        <f t="shared" si="8"/>
        <v>0</v>
      </c>
      <c r="E73" s="2">
        <f t="shared" si="8"/>
        <v>0</v>
      </c>
      <c r="H73" s="42">
        <f t="shared" si="7"/>
        <v>0</v>
      </c>
    </row>
    <row r="74" spans="1:10" ht="15" hidden="1" customHeight="1" outlineLevel="1">
      <c r="A74" s="3">
        <v>5104</v>
      </c>
      <c r="B74" s="2" t="s">
        <v>190</v>
      </c>
      <c r="C74" s="2"/>
      <c r="D74" s="2">
        <f t="shared" si="8"/>
        <v>0</v>
      </c>
      <c r="E74" s="2">
        <f t="shared" si="8"/>
        <v>0</v>
      </c>
      <c r="H74" s="42">
        <f t="shared" si="7"/>
        <v>0</v>
      </c>
    </row>
    <row r="75" spans="1:10" ht="15" hidden="1" customHeight="1" outlineLevel="1">
      <c r="A75" s="3">
        <v>5105</v>
      </c>
      <c r="B75" s="2" t="s">
        <v>191</v>
      </c>
      <c r="C75" s="2"/>
      <c r="D75" s="2">
        <f t="shared" si="8"/>
        <v>0</v>
      </c>
      <c r="E75" s="2">
        <f t="shared" si="8"/>
        <v>0</v>
      </c>
      <c r="H75" s="42">
        <f t="shared" si="7"/>
        <v>0</v>
      </c>
    </row>
    <row r="76" spans="1:10" ht="15" hidden="1" customHeight="1" outlineLevel="1">
      <c r="A76" s="3">
        <v>5106</v>
      </c>
      <c r="B76" s="2" t="s">
        <v>192</v>
      </c>
      <c r="C76" s="2"/>
      <c r="D76" s="2">
        <f t="shared" si="8"/>
        <v>0</v>
      </c>
      <c r="E76" s="2">
        <f t="shared" si="8"/>
        <v>0</v>
      </c>
      <c r="H76" s="42">
        <f t="shared" si="7"/>
        <v>0</v>
      </c>
    </row>
    <row r="77" spans="1:10" ht="15" hidden="1" customHeight="1" outlineLevel="1">
      <c r="A77" s="3">
        <v>5107</v>
      </c>
      <c r="B77" s="2" t="s">
        <v>193</v>
      </c>
      <c r="C77" s="2"/>
      <c r="D77" s="2">
        <f t="shared" si="8"/>
        <v>0</v>
      </c>
      <c r="E77" s="2">
        <f t="shared" si="8"/>
        <v>0</v>
      </c>
      <c r="H77" s="42">
        <f t="shared" si="7"/>
        <v>0</v>
      </c>
    </row>
    <row r="78" spans="1:10" ht="15" hidden="1" customHeight="1" outlineLevel="1">
      <c r="A78" s="3">
        <v>5199</v>
      </c>
      <c r="B78" s="2" t="s">
        <v>195</v>
      </c>
      <c r="C78" s="2"/>
      <c r="D78" s="2">
        <f t="shared" si="8"/>
        <v>0</v>
      </c>
      <c r="E78" s="2">
        <f t="shared" si="8"/>
        <v>0</v>
      </c>
      <c r="H78" s="42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9">
        <v>50000</v>
      </c>
      <c r="D79" s="2">
        <f t="shared" si="8"/>
        <v>50000</v>
      </c>
      <c r="E79" s="2">
        <f t="shared" si="8"/>
        <v>50000</v>
      </c>
      <c r="H79" s="42">
        <f t="shared" si="7"/>
        <v>50000</v>
      </c>
    </row>
    <row r="80" spans="1:10" ht="15" hidden="1" customHeight="1" outlineLevel="1">
      <c r="A80" s="3">
        <v>5202</v>
      </c>
      <c r="B80" s="2" t="s">
        <v>194</v>
      </c>
      <c r="C80" s="2">
        <v>9500</v>
      </c>
      <c r="D80" s="2">
        <f t="shared" si="8"/>
        <v>9500</v>
      </c>
      <c r="E80" s="2">
        <f t="shared" si="8"/>
        <v>9500</v>
      </c>
      <c r="H80" s="42">
        <f t="shared" si="7"/>
        <v>9500</v>
      </c>
    </row>
    <row r="81" spans="1:8" ht="15" hidden="1" customHeight="1" outlineLevel="1">
      <c r="A81" s="3">
        <v>5203</v>
      </c>
      <c r="B81" s="2" t="s">
        <v>21</v>
      </c>
      <c r="C81" s="2">
        <v>40000</v>
      </c>
      <c r="D81" s="2">
        <f t="shared" si="8"/>
        <v>40000</v>
      </c>
      <c r="E81" s="2">
        <f t="shared" si="8"/>
        <v>40000</v>
      </c>
      <c r="H81" s="42">
        <f t="shared" si="7"/>
        <v>40000</v>
      </c>
    </row>
    <row r="82" spans="1:8" ht="15" hidden="1" customHeight="1" outlineLevel="1">
      <c r="A82" s="3">
        <v>5204</v>
      </c>
      <c r="B82" s="2" t="s">
        <v>196</v>
      </c>
      <c r="C82" s="2"/>
      <c r="D82" s="2">
        <f t="shared" si="8"/>
        <v>0</v>
      </c>
      <c r="E82" s="2">
        <f t="shared" si="8"/>
        <v>0</v>
      </c>
      <c r="H82" s="42">
        <f t="shared" si="7"/>
        <v>0</v>
      </c>
    </row>
    <row r="83" spans="1:8" s="17" customFormat="1" ht="15" hidden="1" customHeight="1" outlineLevel="1">
      <c r="A83" s="3">
        <v>5205</v>
      </c>
      <c r="B83" s="2" t="s">
        <v>197</v>
      </c>
      <c r="C83" s="2"/>
      <c r="D83" s="2">
        <f t="shared" si="8"/>
        <v>0</v>
      </c>
      <c r="E83" s="2">
        <f t="shared" si="8"/>
        <v>0</v>
      </c>
      <c r="H83" s="42">
        <f t="shared" si="7"/>
        <v>0</v>
      </c>
    </row>
    <row r="84" spans="1:8" ht="15" hidden="1" customHeight="1" outlineLevel="1">
      <c r="A84" s="3">
        <v>5206</v>
      </c>
      <c r="B84" s="2" t="s">
        <v>198</v>
      </c>
      <c r="C84" s="2"/>
      <c r="D84" s="2">
        <f t="shared" si="8"/>
        <v>0</v>
      </c>
      <c r="E84" s="2">
        <f t="shared" si="8"/>
        <v>0</v>
      </c>
      <c r="H84" s="42">
        <f t="shared" si="7"/>
        <v>0</v>
      </c>
    </row>
    <row r="85" spans="1:8" ht="15" hidden="1" customHeight="1" outlineLevel="1">
      <c r="A85" s="3">
        <v>5206</v>
      </c>
      <c r="B85" s="2" t="s">
        <v>199</v>
      </c>
      <c r="C85" s="2">
        <v>4000</v>
      </c>
      <c r="D85" s="2">
        <f t="shared" si="8"/>
        <v>4000</v>
      </c>
      <c r="E85" s="2">
        <f t="shared" si="8"/>
        <v>4000</v>
      </c>
      <c r="H85" s="42">
        <f t="shared" si="7"/>
        <v>4000</v>
      </c>
    </row>
    <row r="86" spans="1:8" ht="15" hidden="1" customHeight="1" outlineLevel="1">
      <c r="A86" s="3">
        <v>5206</v>
      </c>
      <c r="B86" s="2" t="s">
        <v>200</v>
      </c>
      <c r="C86" s="2"/>
      <c r="D86" s="2">
        <f t="shared" ref="D86:E96" si="9">C86</f>
        <v>0</v>
      </c>
      <c r="E86" s="2">
        <f t="shared" si="9"/>
        <v>0</v>
      </c>
      <c r="H86" s="42">
        <f t="shared" si="7"/>
        <v>0</v>
      </c>
    </row>
    <row r="87" spans="1:8" ht="15" hidden="1" customHeight="1" outlineLevel="1">
      <c r="A87" s="3">
        <v>5207</v>
      </c>
      <c r="B87" s="2" t="s">
        <v>201</v>
      </c>
      <c r="C87" s="2"/>
      <c r="D87" s="2">
        <f t="shared" si="9"/>
        <v>0</v>
      </c>
      <c r="E87" s="2">
        <f t="shared" si="9"/>
        <v>0</v>
      </c>
      <c r="H87" s="42">
        <f t="shared" si="7"/>
        <v>0</v>
      </c>
    </row>
    <row r="88" spans="1:8" ht="15" hidden="1" customHeight="1" outlineLevel="1">
      <c r="A88" s="3">
        <v>5208</v>
      </c>
      <c r="B88" s="2" t="s">
        <v>202</v>
      </c>
      <c r="C88" s="2"/>
      <c r="D88" s="2">
        <f t="shared" si="9"/>
        <v>0</v>
      </c>
      <c r="E88" s="2">
        <f t="shared" si="9"/>
        <v>0</v>
      </c>
      <c r="H88" s="42">
        <f t="shared" si="7"/>
        <v>0</v>
      </c>
    </row>
    <row r="89" spans="1:8" ht="15" hidden="1" customHeight="1" outlineLevel="1">
      <c r="A89" s="3">
        <v>5209</v>
      </c>
      <c r="B89" s="2" t="s">
        <v>129</v>
      </c>
      <c r="C89" s="2">
        <v>2000</v>
      </c>
      <c r="D89" s="2">
        <f t="shared" si="9"/>
        <v>2000</v>
      </c>
      <c r="E89" s="2">
        <f t="shared" si="9"/>
        <v>2000</v>
      </c>
      <c r="H89" s="42">
        <f t="shared" si="7"/>
        <v>2000</v>
      </c>
    </row>
    <row r="90" spans="1:8" ht="15" hidden="1" customHeight="1" outlineLevel="1">
      <c r="A90" s="3">
        <v>5210</v>
      </c>
      <c r="B90" s="2" t="s">
        <v>130</v>
      </c>
      <c r="C90" s="2"/>
      <c r="D90" s="2">
        <f t="shared" si="9"/>
        <v>0</v>
      </c>
      <c r="E90" s="2">
        <f t="shared" si="9"/>
        <v>0</v>
      </c>
      <c r="H90" s="42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2">
        <f t="shared" si="7"/>
        <v>0</v>
      </c>
    </row>
    <row r="92" spans="1:8" ht="15" hidden="1" customHeight="1" outlineLevel="1">
      <c r="A92" s="3">
        <v>5212</v>
      </c>
      <c r="B92" s="2" t="s">
        <v>203</v>
      </c>
      <c r="C92" s="2"/>
      <c r="D92" s="2">
        <f t="shared" si="9"/>
        <v>0</v>
      </c>
      <c r="E92" s="2">
        <f t="shared" si="9"/>
        <v>0</v>
      </c>
      <c r="H92" s="42">
        <f t="shared" si="7"/>
        <v>0</v>
      </c>
    </row>
    <row r="93" spans="1:8" ht="15" hidden="1" customHeight="1" outlineLevel="1">
      <c r="A93" s="3">
        <v>5299</v>
      </c>
      <c r="B93" s="2" t="s">
        <v>204</v>
      </c>
      <c r="C93" s="2"/>
      <c r="D93" s="2">
        <f t="shared" si="9"/>
        <v>0</v>
      </c>
      <c r="E93" s="2">
        <f t="shared" si="9"/>
        <v>0</v>
      </c>
      <c r="H93" s="42">
        <f t="shared" si="7"/>
        <v>0</v>
      </c>
    </row>
    <row r="94" spans="1:8" ht="15" hidden="1" customHeight="1" outlineLevel="1">
      <c r="A94" s="3">
        <v>5301</v>
      </c>
      <c r="B94" s="2" t="s">
        <v>131</v>
      </c>
      <c r="C94" s="2"/>
      <c r="D94" s="2">
        <f t="shared" si="9"/>
        <v>0</v>
      </c>
      <c r="E94" s="2">
        <f t="shared" si="9"/>
        <v>0</v>
      </c>
      <c r="H94" s="42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2">
        <f t="shared" si="7"/>
        <v>0</v>
      </c>
    </row>
    <row r="96" spans="1:8" ht="13.5" hidden="1" customHeight="1" outlineLevel="1">
      <c r="A96" s="3">
        <v>5399</v>
      </c>
      <c r="B96" s="2" t="s">
        <v>205</v>
      </c>
      <c r="C96" s="2"/>
      <c r="D96" s="2">
        <f t="shared" si="9"/>
        <v>0</v>
      </c>
      <c r="E96" s="2">
        <f t="shared" si="9"/>
        <v>0</v>
      </c>
      <c r="H96" s="42">
        <f t="shared" si="7"/>
        <v>0</v>
      </c>
    </row>
    <row r="97" spans="1:10" collapsed="1">
      <c r="A97" s="20" t="s">
        <v>206</v>
      </c>
      <c r="B97" s="25"/>
      <c r="C97" s="22">
        <f>SUM(C98:C113)</f>
        <v>661000</v>
      </c>
      <c r="D97" s="22">
        <f>SUM(D98:D113)</f>
        <v>661000</v>
      </c>
      <c r="E97" s="22">
        <f>SUM(E98:E113)</f>
        <v>661000</v>
      </c>
      <c r="G97" s="40" t="s">
        <v>58</v>
      </c>
      <c r="H97" s="42">
        <f t="shared" si="7"/>
        <v>661000</v>
      </c>
      <c r="I97" s="43"/>
      <c r="J97" s="41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660000</v>
      </c>
      <c r="D98" s="2">
        <f>C98</f>
        <v>660000</v>
      </c>
      <c r="E98" s="2">
        <f>D98</f>
        <v>660000</v>
      </c>
      <c r="H98" s="42">
        <f t="shared" si="7"/>
        <v>660000</v>
      </c>
    </row>
    <row r="99" spans="1:10" ht="15" hidden="1" customHeight="1" outlineLevel="1">
      <c r="A99" s="3">
        <v>6002</v>
      </c>
      <c r="B99" s="1" t="s">
        <v>207</v>
      </c>
      <c r="C99" s="2"/>
      <c r="D99" s="2">
        <f t="shared" ref="D99:E113" si="10">C99</f>
        <v>0</v>
      </c>
      <c r="E99" s="2">
        <f t="shared" si="10"/>
        <v>0</v>
      </c>
      <c r="H99" s="42">
        <f t="shared" si="7"/>
        <v>0</v>
      </c>
    </row>
    <row r="100" spans="1:10" ht="15" hidden="1" customHeight="1" outlineLevel="1">
      <c r="A100" s="3">
        <v>6003</v>
      </c>
      <c r="B100" s="1" t="s">
        <v>208</v>
      </c>
      <c r="C100" s="2"/>
      <c r="D100" s="2">
        <f t="shared" si="10"/>
        <v>0</v>
      </c>
      <c r="E100" s="2">
        <f t="shared" si="10"/>
        <v>0</v>
      </c>
      <c r="H100" s="42">
        <f t="shared" si="7"/>
        <v>0</v>
      </c>
    </row>
    <row r="101" spans="1:10" ht="15" hidden="1" customHeight="1" outlineLevel="1">
      <c r="A101" s="3">
        <v>6004</v>
      </c>
      <c r="B101" s="1" t="s">
        <v>209</v>
      </c>
      <c r="C101" s="2"/>
      <c r="D101" s="2">
        <f t="shared" si="10"/>
        <v>0</v>
      </c>
      <c r="E101" s="2">
        <f t="shared" si="10"/>
        <v>0</v>
      </c>
      <c r="H101" s="42">
        <f t="shared" si="7"/>
        <v>0</v>
      </c>
    </row>
    <row r="102" spans="1:10" ht="15" hidden="1" customHeight="1" outlineLevel="1">
      <c r="A102" s="3">
        <v>6005</v>
      </c>
      <c r="B102" s="1" t="s">
        <v>210</v>
      </c>
      <c r="C102" s="2"/>
      <c r="D102" s="2">
        <f t="shared" si="10"/>
        <v>0</v>
      </c>
      <c r="E102" s="2">
        <f t="shared" si="10"/>
        <v>0</v>
      </c>
      <c r="H102" s="42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2">
        <f t="shared" si="7"/>
        <v>500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2">
        <f t="shared" si="7"/>
        <v>0</v>
      </c>
    </row>
    <row r="105" spans="1:10" hidden="1" outlineLevel="1">
      <c r="A105" s="3">
        <v>6008</v>
      </c>
      <c r="B105" s="1" t="s">
        <v>132</v>
      </c>
      <c r="C105" s="2"/>
      <c r="D105" s="2">
        <f t="shared" si="10"/>
        <v>0</v>
      </c>
      <c r="E105" s="2">
        <f t="shared" si="10"/>
        <v>0</v>
      </c>
      <c r="H105" s="42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2">
        <f t="shared" si="7"/>
        <v>0</v>
      </c>
    </row>
    <row r="107" spans="1:10" hidden="1" outlineLevel="1">
      <c r="A107" s="3">
        <v>6010</v>
      </c>
      <c r="B107" s="1" t="s">
        <v>211</v>
      </c>
      <c r="C107" s="2"/>
      <c r="D107" s="2">
        <f t="shared" si="10"/>
        <v>0</v>
      </c>
      <c r="E107" s="2">
        <f t="shared" si="10"/>
        <v>0</v>
      </c>
      <c r="H107" s="42">
        <f t="shared" si="7"/>
        <v>0</v>
      </c>
    </row>
    <row r="108" spans="1:10" hidden="1" outlineLevel="1">
      <c r="A108" s="3">
        <v>6011</v>
      </c>
      <c r="B108" s="1" t="s">
        <v>212</v>
      </c>
      <c r="C108" s="2"/>
      <c r="D108" s="2">
        <f t="shared" si="10"/>
        <v>0</v>
      </c>
      <c r="E108" s="2">
        <f t="shared" si="10"/>
        <v>0</v>
      </c>
      <c r="H108" s="42">
        <f t="shared" si="7"/>
        <v>0</v>
      </c>
    </row>
    <row r="109" spans="1:10" hidden="1" outlineLevel="1">
      <c r="A109" s="3">
        <v>6099</v>
      </c>
      <c r="B109" s="1" t="s">
        <v>213</v>
      </c>
      <c r="C109" s="2">
        <v>500</v>
      </c>
      <c r="D109" s="2">
        <f t="shared" si="10"/>
        <v>500</v>
      </c>
      <c r="E109" s="2">
        <f t="shared" si="10"/>
        <v>500</v>
      </c>
      <c r="H109" s="42">
        <f t="shared" si="7"/>
        <v>500</v>
      </c>
    </row>
    <row r="110" spans="1:10" hidden="1" outlineLevel="1">
      <c r="A110" s="3">
        <v>6099</v>
      </c>
      <c r="B110" s="1" t="s">
        <v>214</v>
      </c>
      <c r="C110" s="2"/>
      <c r="D110" s="2">
        <f t="shared" si="10"/>
        <v>0</v>
      </c>
      <c r="E110" s="2">
        <f t="shared" si="10"/>
        <v>0</v>
      </c>
      <c r="H110" s="42">
        <f t="shared" si="7"/>
        <v>0</v>
      </c>
    </row>
    <row r="111" spans="1:10" hidden="1" outlineLevel="1">
      <c r="A111" s="3">
        <v>6099</v>
      </c>
      <c r="B111" s="1" t="s">
        <v>215</v>
      </c>
      <c r="C111" s="2"/>
      <c r="D111" s="2">
        <f t="shared" si="10"/>
        <v>0</v>
      </c>
      <c r="E111" s="2">
        <f t="shared" si="10"/>
        <v>0</v>
      </c>
      <c r="H111" s="42">
        <f t="shared" si="7"/>
        <v>0</v>
      </c>
    </row>
    <row r="112" spans="1:10" hidden="1" outlineLevel="1">
      <c r="A112" s="3">
        <v>6099</v>
      </c>
      <c r="B112" s="1" t="s">
        <v>216</v>
      </c>
      <c r="C112" s="2"/>
      <c r="D112" s="2">
        <f t="shared" si="10"/>
        <v>0</v>
      </c>
      <c r="E112" s="2">
        <f t="shared" si="10"/>
        <v>0</v>
      </c>
      <c r="H112" s="42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2">
        <f t="shared" si="7"/>
        <v>0</v>
      </c>
    </row>
    <row r="114" spans="1:10" collapsed="1">
      <c r="A114" s="204" t="s">
        <v>62</v>
      </c>
      <c r="B114" s="205"/>
      <c r="C114" s="27">
        <f>C115+C152+C177</f>
        <v>1010763.5360000001</v>
      </c>
      <c r="D114" s="27">
        <f>D115+D152+D177</f>
        <v>1010763.5360000001</v>
      </c>
      <c r="E114" s="27">
        <f>E115+E152+E177</f>
        <v>1010763.5360000001</v>
      </c>
      <c r="G114" s="40" t="s">
        <v>62</v>
      </c>
      <c r="H114" s="42">
        <f t="shared" si="7"/>
        <v>1010763.5360000001</v>
      </c>
      <c r="I114" s="43"/>
      <c r="J114" s="41" t="b">
        <f>AND(H114=I114)</f>
        <v>0</v>
      </c>
    </row>
    <row r="115" spans="1:10">
      <c r="A115" s="201" t="s">
        <v>604</v>
      </c>
      <c r="B115" s="202"/>
      <c r="C115" s="24">
        <f>C116+C135</f>
        <v>826651.74300000002</v>
      </c>
      <c r="D115" s="24">
        <f>D116+D135</f>
        <v>826651.74300000002</v>
      </c>
      <c r="E115" s="24">
        <f>E116+E135</f>
        <v>826651.74300000002</v>
      </c>
      <c r="G115" s="40" t="s">
        <v>61</v>
      </c>
      <c r="H115" s="42">
        <f t="shared" si="7"/>
        <v>826651.74300000002</v>
      </c>
      <c r="I115" s="43"/>
      <c r="J115" s="41" t="b">
        <f>AND(H115=I115)</f>
        <v>0</v>
      </c>
    </row>
    <row r="116" spans="1:10" ht="15" customHeight="1">
      <c r="A116" s="198" t="s">
        <v>217</v>
      </c>
      <c r="B116" s="199"/>
      <c r="C116" s="22">
        <f>C117+C120+C123+C126+C129+C132</f>
        <v>449374.674</v>
      </c>
      <c r="D116" s="22">
        <f>D117+D120+D123+D126+D129+D132</f>
        <v>449374.674</v>
      </c>
      <c r="E116" s="22">
        <f>E117+E120+E123+E126+E129+E132</f>
        <v>449374.674</v>
      </c>
      <c r="G116" s="40" t="s">
        <v>607</v>
      </c>
      <c r="H116" s="42">
        <f t="shared" si="7"/>
        <v>449374.674</v>
      </c>
      <c r="I116" s="43"/>
      <c r="J116" s="41" t="b">
        <f>AND(H116=I116)</f>
        <v>0</v>
      </c>
    </row>
    <row r="117" spans="1:10" ht="15" hidden="1" customHeight="1" outlineLevel="1">
      <c r="A117" s="3">
        <v>7001</v>
      </c>
      <c r="B117" s="1" t="s">
        <v>218</v>
      </c>
      <c r="C117" s="2">
        <f>C118+C119</f>
        <v>449374.674</v>
      </c>
      <c r="D117" s="2">
        <f>D118+D119</f>
        <v>449374.674</v>
      </c>
      <c r="E117" s="2">
        <f>E118+E119</f>
        <v>449374.674</v>
      </c>
      <c r="H117" s="42">
        <f t="shared" si="7"/>
        <v>449374.674</v>
      </c>
    </row>
    <row r="118" spans="1:10" ht="15" hidden="1" customHeight="1" outlineLevel="2">
      <c r="A118" s="143"/>
      <c r="B118" s="144" t="s">
        <v>870</v>
      </c>
      <c r="C118" s="145">
        <v>299374.674</v>
      </c>
      <c r="D118" s="145">
        <f>C118</f>
        <v>299374.674</v>
      </c>
      <c r="E118" s="145">
        <f>D118</f>
        <v>299374.674</v>
      </c>
      <c r="H118" s="42">
        <f t="shared" si="7"/>
        <v>299374.674</v>
      </c>
    </row>
    <row r="119" spans="1:10" ht="15" hidden="1" customHeight="1" outlineLevel="2">
      <c r="A119" s="143"/>
      <c r="B119" s="144" t="s">
        <v>871</v>
      </c>
      <c r="C119" s="145">
        <v>150000</v>
      </c>
      <c r="D119" s="145">
        <f>C119</f>
        <v>150000</v>
      </c>
      <c r="E119" s="145">
        <f>D119</f>
        <v>150000</v>
      </c>
      <c r="H119" s="42">
        <f t="shared" si="7"/>
        <v>150000</v>
      </c>
    </row>
    <row r="120" spans="1:10" ht="15" hidden="1" customHeight="1" outlineLevel="1">
      <c r="A120" s="3">
        <v>7001</v>
      </c>
      <c r="B120" s="1" t="s">
        <v>219</v>
      </c>
      <c r="C120" s="2">
        <f>C121+C122</f>
        <v>0</v>
      </c>
      <c r="D120" s="2">
        <f>D121+D122</f>
        <v>0</v>
      </c>
      <c r="E120" s="2">
        <f>E121+E122</f>
        <v>0</v>
      </c>
      <c r="H120" s="42">
        <f t="shared" si="7"/>
        <v>0</v>
      </c>
    </row>
    <row r="121" spans="1:10" ht="15" hidden="1" customHeight="1" outlineLevel="2">
      <c r="A121" s="143"/>
      <c r="B121" s="144" t="s">
        <v>870</v>
      </c>
      <c r="C121" s="145"/>
      <c r="D121" s="145">
        <f>C121</f>
        <v>0</v>
      </c>
      <c r="E121" s="145">
        <f>D121</f>
        <v>0</v>
      </c>
      <c r="H121" s="42">
        <f t="shared" si="7"/>
        <v>0</v>
      </c>
    </row>
    <row r="122" spans="1:10" ht="15" hidden="1" customHeight="1" outlineLevel="2">
      <c r="A122" s="143"/>
      <c r="B122" s="144" t="s">
        <v>871</v>
      </c>
      <c r="C122" s="145"/>
      <c r="D122" s="145">
        <f>C122</f>
        <v>0</v>
      </c>
      <c r="E122" s="145">
        <f>D122</f>
        <v>0</v>
      </c>
      <c r="H122" s="42">
        <f t="shared" si="7"/>
        <v>0</v>
      </c>
    </row>
    <row r="123" spans="1:10" ht="15" hidden="1" customHeight="1" outlineLevel="1">
      <c r="A123" s="3">
        <v>7001</v>
      </c>
      <c r="B123" s="1" t="s">
        <v>220</v>
      </c>
      <c r="C123" s="2">
        <f>C124+C125</f>
        <v>0</v>
      </c>
      <c r="D123" s="2">
        <f>D124+D125</f>
        <v>0</v>
      </c>
      <c r="E123" s="2">
        <f>E124+E125</f>
        <v>0</v>
      </c>
      <c r="H123" s="42">
        <f t="shared" si="7"/>
        <v>0</v>
      </c>
    </row>
    <row r="124" spans="1:10" ht="15" hidden="1" customHeight="1" outlineLevel="2">
      <c r="A124" s="143"/>
      <c r="B124" s="144" t="s">
        <v>870</v>
      </c>
      <c r="C124" s="145"/>
      <c r="D124" s="145">
        <f>C124</f>
        <v>0</v>
      </c>
      <c r="E124" s="145">
        <f>D124</f>
        <v>0</v>
      </c>
      <c r="H124" s="42">
        <f t="shared" si="7"/>
        <v>0</v>
      </c>
    </row>
    <row r="125" spans="1:10" ht="15" hidden="1" customHeight="1" outlineLevel="2">
      <c r="A125" s="143"/>
      <c r="B125" s="144" t="s">
        <v>871</v>
      </c>
      <c r="C125" s="145"/>
      <c r="D125" s="145">
        <f>C125</f>
        <v>0</v>
      </c>
      <c r="E125" s="145">
        <f>D125</f>
        <v>0</v>
      </c>
      <c r="H125" s="42">
        <f t="shared" si="7"/>
        <v>0</v>
      </c>
    </row>
    <row r="126" spans="1:10" ht="15" hidden="1" customHeight="1" outlineLevel="1">
      <c r="A126" s="3">
        <v>7001</v>
      </c>
      <c r="B126" s="1" t="s">
        <v>221</v>
      </c>
      <c r="C126" s="2">
        <f>C127+C128</f>
        <v>0</v>
      </c>
      <c r="D126" s="2">
        <f>D127+D128</f>
        <v>0</v>
      </c>
      <c r="E126" s="2">
        <f>E127+E128</f>
        <v>0</v>
      </c>
      <c r="H126" s="42">
        <f t="shared" si="7"/>
        <v>0</v>
      </c>
    </row>
    <row r="127" spans="1:10" ht="15" hidden="1" customHeight="1" outlineLevel="2">
      <c r="A127" s="143"/>
      <c r="B127" s="144" t="s">
        <v>870</v>
      </c>
      <c r="C127" s="145"/>
      <c r="D127" s="145">
        <f>C127</f>
        <v>0</v>
      </c>
      <c r="E127" s="145">
        <f>D127</f>
        <v>0</v>
      </c>
      <c r="H127" s="42">
        <f t="shared" si="7"/>
        <v>0</v>
      </c>
    </row>
    <row r="128" spans="1:10" ht="15" hidden="1" customHeight="1" outlineLevel="2">
      <c r="A128" s="143"/>
      <c r="B128" s="144" t="s">
        <v>871</v>
      </c>
      <c r="C128" s="145"/>
      <c r="D128" s="145">
        <f>C128</f>
        <v>0</v>
      </c>
      <c r="E128" s="145">
        <f>D128</f>
        <v>0</v>
      </c>
      <c r="H128" s="42">
        <f t="shared" si="7"/>
        <v>0</v>
      </c>
    </row>
    <row r="129" spans="1:10" ht="15" hidden="1" customHeight="1" outlineLevel="1">
      <c r="A129" s="3">
        <v>7002</v>
      </c>
      <c r="B129" s="1" t="s">
        <v>222</v>
      </c>
      <c r="C129" s="2">
        <f>C130+C131</f>
        <v>0</v>
      </c>
      <c r="D129" s="2">
        <f>D130+D131</f>
        <v>0</v>
      </c>
      <c r="E129" s="2">
        <f>E130+E131</f>
        <v>0</v>
      </c>
      <c r="H129" s="42">
        <f t="shared" si="7"/>
        <v>0</v>
      </c>
    </row>
    <row r="130" spans="1:10" ht="15" hidden="1" customHeight="1" outlineLevel="2">
      <c r="A130" s="143"/>
      <c r="B130" s="144" t="s">
        <v>870</v>
      </c>
      <c r="C130" s="145"/>
      <c r="D130" s="145">
        <f>C130</f>
        <v>0</v>
      </c>
      <c r="E130" s="145">
        <f>D130</f>
        <v>0</v>
      </c>
      <c r="H130" s="42">
        <f t="shared" si="7"/>
        <v>0</v>
      </c>
    </row>
    <row r="131" spans="1:10" ht="15" hidden="1" customHeight="1" outlineLevel="2">
      <c r="A131" s="143"/>
      <c r="B131" s="144" t="s">
        <v>871</v>
      </c>
      <c r="C131" s="145"/>
      <c r="D131" s="145">
        <f>C131</f>
        <v>0</v>
      </c>
      <c r="E131" s="145">
        <f>D131</f>
        <v>0</v>
      </c>
      <c r="H131" s="42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223</v>
      </c>
      <c r="C132" s="2">
        <f>C133+C134</f>
        <v>0</v>
      </c>
      <c r="D132" s="2">
        <f>D133+D134</f>
        <v>0</v>
      </c>
      <c r="E132" s="2">
        <f>E133+E134</f>
        <v>0</v>
      </c>
      <c r="H132" s="42">
        <f t="shared" si="11"/>
        <v>0</v>
      </c>
    </row>
    <row r="133" spans="1:10" ht="15" hidden="1" customHeight="1" outlineLevel="2">
      <c r="A133" s="143"/>
      <c r="B133" s="144" t="s">
        <v>870</v>
      </c>
      <c r="C133" s="145"/>
      <c r="D133" s="145">
        <f>C133</f>
        <v>0</v>
      </c>
      <c r="E133" s="145">
        <f>D133</f>
        <v>0</v>
      </c>
      <c r="H133" s="42">
        <f t="shared" si="11"/>
        <v>0</v>
      </c>
    </row>
    <row r="134" spans="1:10" ht="15" hidden="1" customHeight="1" outlineLevel="2">
      <c r="A134" s="143"/>
      <c r="B134" s="144" t="s">
        <v>871</v>
      </c>
      <c r="C134" s="145"/>
      <c r="D134" s="145">
        <f>C134</f>
        <v>0</v>
      </c>
      <c r="E134" s="145">
        <f>D134</f>
        <v>0</v>
      </c>
      <c r="H134" s="42">
        <f t="shared" si="11"/>
        <v>0</v>
      </c>
    </row>
    <row r="135" spans="1:10" collapsed="1">
      <c r="A135" s="198" t="s">
        <v>224</v>
      </c>
      <c r="B135" s="199"/>
      <c r="C135" s="22">
        <f>C136+C140+C143+C146+C149</f>
        <v>377277.06900000002</v>
      </c>
      <c r="D135" s="22">
        <f>D136+D140+D143+D146+D149</f>
        <v>377277.06900000002</v>
      </c>
      <c r="E135" s="22">
        <f>E136+E140+E143+E146+E149</f>
        <v>377277.06900000002</v>
      </c>
      <c r="G135" s="40" t="s">
        <v>608</v>
      </c>
      <c r="H135" s="42">
        <f t="shared" si="11"/>
        <v>377277.06900000002</v>
      </c>
      <c r="I135" s="43"/>
      <c r="J135" s="41" t="b">
        <f>AND(H135=I135)</f>
        <v>0</v>
      </c>
    </row>
    <row r="136" spans="1:10" ht="15" hidden="1" customHeight="1" outlineLevel="1">
      <c r="A136" s="3">
        <v>8001</v>
      </c>
      <c r="B136" s="1" t="s">
        <v>225</v>
      </c>
      <c r="C136" s="2">
        <f>C137+C138+C139</f>
        <v>306296.647</v>
      </c>
      <c r="D136" s="2">
        <f>D137+D138+D139</f>
        <v>306296.647</v>
      </c>
      <c r="E136" s="2">
        <f>E137+E138+E139</f>
        <v>306296.647</v>
      </c>
      <c r="H136" s="42">
        <f t="shared" si="11"/>
        <v>306296.647</v>
      </c>
    </row>
    <row r="137" spans="1:10" ht="15" hidden="1" customHeight="1" outlineLevel="2">
      <c r="A137" s="143"/>
      <c r="B137" s="144" t="s">
        <v>870</v>
      </c>
      <c r="C137" s="145">
        <v>204744.74400000001</v>
      </c>
      <c r="D137" s="145">
        <f t="shared" ref="D137:E139" si="12">C137</f>
        <v>204744.74400000001</v>
      </c>
      <c r="E137" s="145">
        <f t="shared" si="12"/>
        <v>204744.74400000001</v>
      </c>
      <c r="H137" s="42">
        <f t="shared" si="11"/>
        <v>204744.74400000001</v>
      </c>
    </row>
    <row r="138" spans="1:10" ht="15" hidden="1" customHeight="1" outlineLevel="2">
      <c r="A138" s="143"/>
      <c r="B138" s="144" t="s">
        <v>872</v>
      </c>
      <c r="C138" s="145">
        <v>60000</v>
      </c>
      <c r="D138" s="145">
        <f t="shared" si="12"/>
        <v>60000</v>
      </c>
      <c r="E138" s="145">
        <f t="shared" si="12"/>
        <v>60000</v>
      </c>
      <c r="H138" s="42">
        <f t="shared" si="11"/>
        <v>60000</v>
      </c>
    </row>
    <row r="139" spans="1:10" ht="15" hidden="1" customHeight="1" outlineLevel="2">
      <c r="A139" s="143"/>
      <c r="B139" s="144" t="s">
        <v>873</v>
      </c>
      <c r="C139" s="145">
        <v>41551.902999999998</v>
      </c>
      <c r="D139" s="145">
        <f t="shared" si="12"/>
        <v>41551.902999999998</v>
      </c>
      <c r="E139" s="145">
        <f t="shared" si="12"/>
        <v>41551.902999999998</v>
      </c>
      <c r="H139" s="42">
        <f t="shared" si="11"/>
        <v>41551.902999999998</v>
      </c>
    </row>
    <row r="140" spans="1:10" ht="15" hidden="1" customHeight="1" outlineLevel="1">
      <c r="A140" s="3">
        <v>8002</v>
      </c>
      <c r="B140" s="1" t="s">
        <v>226</v>
      </c>
      <c r="C140" s="2">
        <f>C141+C142</f>
        <v>0</v>
      </c>
      <c r="D140" s="2">
        <f>D141+D142</f>
        <v>0</v>
      </c>
      <c r="E140" s="2">
        <f>E141+E142</f>
        <v>0</v>
      </c>
      <c r="H140" s="42">
        <f t="shared" si="11"/>
        <v>0</v>
      </c>
    </row>
    <row r="141" spans="1:10" ht="15" hidden="1" customHeight="1" outlineLevel="2">
      <c r="A141" s="143"/>
      <c r="B141" s="144" t="s">
        <v>870</v>
      </c>
      <c r="C141" s="145"/>
      <c r="D141" s="145">
        <f>C141</f>
        <v>0</v>
      </c>
      <c r="E141" s="145">
        <f>D141</f>
        <v>0</v>
      </c>
      <c r="H141" s="42">
        <f t="shared" si="11"/>
        <v>0</v>
      </c>
    </row>
    <row r="142" spans="1:10" ht="15" hidden="1" customHeight="1" outlineLevel="2">
      <c r="A142" s="143"/>
      <c r="B142" s="144" t="s">
        <v>871</v>
      </c>
      <c r="C142" s="145"/>
      <c r="D142" s="145">
        <f>C142</f>
        <v>0</v>
      </c>
      <c r="E142" s="145">
        <f>D142</f>
        <v>0</v>
      </c>
      <c r="H142" s="42">
        <f t="shared" si="11"/>
        <v>0</v>
      </c>
    </row>
    <row r="143" spans="1:10" ht="15" hidden="1" customHeight="1" outlineLevel="1">
      <c r="A143" s="3">
        <v>8003</v>
      </c>
      <c r="B143" s="1" t="s">
        <v>227</v>
      </c>
      <c r="C143" s="2">
        <f>C144+C145</f>
        <v>0</v>
      </c>
      <c r="D143" s="2">
        <f>D144+D145</f>
        <v>0</v>
      </c>
      <c r="E143" s="2">
        <f>E144+E145</f>
        <v>0</v>
      </c>
      <c r="H143" s="42">
        <f t="shared" si="11"/>
        <v>0</v>
      </c>
    </row>
    <row r="144" spans="1:10" ht="15" hidden="1" customHeight="1" outlineLevel="2">
      <c r="A144" s="143"/>
      <c r="B144" s="144" t="s">
        <v>870</v>
      </c>
      <c r="C144" s="145"/>
      <c r="D144" s="145">
        <f>C144</f>
        <v>0</v>
      </c>
      <c r="E144" s="145">
        <f>D144</f>
        <v>0</v>
      </c>
      <c r="H144" s="42">
        <f t="shared" si="11"/>
        <v>0</v>
      </c>
    </row>
    <row r="145" spans="1:10" ht="15" hidden="1" customHeight="1" outlineLevel="2">
      <c r="A145" s="143"/>
      <c r="B145" s="144" t="s">
        <v>871</v>
      </c>
      <c r="C145" s="145"/>
      <c r="D145" s="145">
        <f>C145</f>
        <v>0</v>
      </c>
      <c r="E145" s="145">
        <f>D145</f>
        <v>0</v>
      </c>
      <c r="H145" s="42">
        <f t="shared" si="11"/>
        <v>0</v>
      </c>
    </row>
    <row r="146" spans="1:10" ht="15" hidden="1" customHeight="1" outlineLevel="1">
      <c r="A146" s="3">
        <v>8004</v>
      </c>
      <c r="B146" s="1" t="s">
        <v>228</v>
      </c>
      <c r="C146" s="2">
        <f>C147+C148</f>
        <v>0</v>
      </c>
      <c r="D146" s="2">
        <f>D147+D148</f>
        <v>0</v>
      </c>
      <c r="E146" s="2">
        <f>E147+E148</f>
        <v>0</v>
      </c>
      <c r="H146" s="42">
        <f t="shared" si="11"/>
        <v>0</v>
      </c>
    </row>
    <row r="147" spans="1:10" ht="15" hidden="1" customHeight="1" outlineLevel="2">
      <c r="A147" s="143"/>
      <c r="B147" s="144" t="s">
        <v>870</v>
      </c>
      <c r="C147" s="145"/>
      <c r="D147" s="145">
        <f>C147</f>
        <v>0</v>
      </c>
      <c r="E147" s="145">
        <f>D147</f>
        <v>0</v>
      </c>
      <c r="H147" s="42">
        <f t="shared" si="11"/>
        <v>0</v>
      </c>
    </row>
    <row r="148" spans="1:10" ht="15" hidden="1" customHeight="1" outlineLevel="2">
      <c r="A148" s="143"/>
      <c r="B148" s="144" t="s">
        <v>871</v>
      </c>
      <c r="C148" s="145"/>
      <c r="D148" s="145">
        <f>C148</f>
        <v>0</v>
      </c>
      <c r="E148" s="145">
        <f>D148</f>
        <v>0</v>
      </c>
      <c r="H148" s="42">
        <f t="shared" si="11"/>
        <v>0</v>
      </c>
    </row>
    <row r="149" spans="1:10" ht="15" hidden="1" customHeight="1" outlineLevel="1">
      <c r="A149" s="3">
        <v>8005</v>
      </c>
      <c r="B149" s="1" t="s">
        <v>229</v>
      </c>
      <c r="C149" s="2">
        <f>C150+C151</f>
        <v>70980.422000000006</v>
      </c>
      <c r="D149" s="2">
        <f>D150+D151</f>
        <v>70980.422000000006</v>
      </c>
      <c r="E149" s="2">
        <f>E150+E151</f>
        <v>70980.422000000006</v>
      </c>
      <c r="H149" s="42">
        <f t="shared" si="11"/>
        <v>70980.422000000006</v>
      </c>
    </row>
    <row r="150" spans="1:10" ht="15" hidden="1" customHeight="1" outlineLevel="2">
      <c r="A150" s="143"/>
      <c r="B150" s="144" t="s">
        <v>870</v>
      </c>
      <c r="C150" s="145">
        <v>70980.422000000006</v>
      </c>
      <c r="D150" s="145">
        <f>C150</f>
        <v>70980.422000000006</v>
      </c>
      <c r="E150" s="145">
        <f>D150</f>
        <v>70980.422000000006</v>
      </c>
      <c r="H150" s="42">
        <f t="shared" si="11"/>
        <v>70980.422000000006</v>
      </c>
    </row>
    <row r="151" spans="1:10" ht="15" hidden="1" customHeight="1" outlineLevel="2">
      <c r="A151" s="143"/>
      <c r="B151" s="144" t="s">
        <v>871</v>
      </c>
      <c r="C151" s="145"/>
      <c r="D151" s="145">
        <f>C151</f>
        <v>0</v>
      </c>
      <c r="E151" s="145">
        <f>D151</f>
        <v>0</v>
      </c>
      <c r="H151" s="42">
        <f t="shared" si="11"/>
        <v>0</v>
      </c>
    </row>
    <row r="152" spans="1:10" collapsed="1">
      <c r="A152" s="201" t="s">
        <v>605</v>
      </c>
      <c r="B152" s="202"/>
      <c r="C152" s="24">
        <f>C153+C163+C170</f>
        <v>0</v>
      </c>
      <c r="D152" s="24">
        <f>D153+D163+D170</f>
        <v>0</v>
      </c>
      <c r="E152" s="24">
        <f>E153+E163+E170</f>
        <v>0</v>
      </c>
      <c r="G152" s="40" t="s">
        <v>66</v>
      </c>
      <c r="H152" s="42">
        <f t="shared" si="11"/>
        <v>0</v>
      </c>
      <c r="I152" s="43"/>
      <c r="J152" s="41" t="b">
        <f>AND(H152=I152)</f>
        <v>1</v>
      </c>
    </row>
    <row r="153" spans="1:10">
      <c r="A153" s="198" t="s">
        <v>230</v>
      </c>
      <c r="B153" s="199"/>
      <c r="C153" s="22">
        <f>C154+C157+C160</f>
        <v>0</v>
      </c>
      <c r="D153" s="22">
        <f>D154+D157+D160</f>
        <v>0</v>
      </c>
      <c r="E153" s="22">
        <f>E154+E157+E160</f>
        <v>0</v>
      </c>
      <c r="G153" s="40" t="s">
        <v>609</v>
      </c>
      <c r="H153" s="42">
        <f t="shared" si="11"/>
        <v>0</v>
      </c>
      <c r="I153" s="43"/>
      <c r="J153" s="41" t="b">
        <f>AND(H153=I153)</f>
        <v>1</v>
      </c>
    </row>
    <row r="154" spans="1:10" ht="15" hidden="1" customHeight="1" outlineLevel="1">
      <c r="A154" s="3">
        <v>9001</v>
      </c>
      <c r="B154" s="1" t="s">
        <v>231</v>
      </c>
      <c r="C154" s="2">
        <f>C155+C156</f>
        <v>0</v>
      </c>
      <c r="D154" s="2">
        <f>D155+D156</f>
        <v>0</v>
      </c>
      <c r="E154" s="2">
        <f>E155+E156</f>
        <v>0</v>
      </c>
      <c r="H154" s="42">
        <f t="shared" si="11"/>
        <v>0</v>
      </c>
    </row>
    <row r="155" spans="1:10" ht="15" hidden="1" customHeight="1" outlineLevel="2">
      <c r="A155" s="143"/>
      <c r="B155" s="144" t="s">
        <v>870</v>
      </c>
      <c r="C155" s="145"/>
      <c r="D155" s="145">
        <f>C155</f>
        <v>0</v>
      </c>
      <c r="E155" s="145">
        <f>D155</f>
        <v>0</v>
      </c>
      <c r="H155" s="42">
        <f t="shared" si="11"/>
        <v>0</v>
      </c>
    </row>
    <row r="156" spans="1:10" ht="15" hidden="1" customHeight="1" outlineLevel="2">
      <c r="A156" s="143"/>
      <c r="B156" s="144" t="s">
        <v>871</v>
      </c>
      <c r="C156" s="145"/>
      <c r="D156" s="145">
        <f>C156</f>
        <v>0</v>
      </c>
      <c r="E156" s="145">
        <f>D156</f>
        <v>0</v>
      </c>
      <c r="H156" s="42">
        <f t="shared" si="11"/>
        <v>0</v>
      </c>
    </row>
    <row r="157" spans="1:10" ht="15" hidden="1" customHeight="1" outlineLevel="1">
      <c r="A157" s="3">
        <v>9002</v>
      </c>
      <c r="B157" s="1" t="s">
        <v>232</v>
      </c>
      <c r="C157" s="2">
        <f>C158+C159</f>
        <v>0</v>
      </c>
      <c r="D157" s="2">
        <f>D158+D159</f>
        <v>0</v>
      </c>
      <c r="E157" s="2">
        <f>E158+E159</f>
        <v>0</v>
      </c>
      <c r="H157" s="42">
        <f t="shared" si="11"/>
        <v>0</v>
      </c>
    </row>
    <row r="158" spans="1:10" ht="15" hidden="1" customHeight="1" outlineLevel="2">
      <c r="A158" s="143"/>
      <c r="B158" s="144" t="s">
        <v>870</v>
      </c>
      <c r="C158" s="145"/>
      <c r="D158" s="145">
        <f>C158</f>
        <v>0</v>
      </c>
      <c r="E158" s="145">
        <f>D158</f>
        <v>0</v>
      </c>
      <c r="H158" s="42">
        <f t="shared" si="11"/>
        <v>0</v>
      </c>
    </row>
    <row r="159" spans="1:10" ht="15" hidden="1" customHeight="1" outlineLevel="2">
      <c r="A159" s="143"/>
      <c r="B159" s="144" t="s">
        <v>871</v>
      </c>
      <c r="C159" s="145"/>
      <c r="D159" s="145">
        <f>C159</f>
        <v>0</v>
      </c>
      <c r="E159" s="145">
        <f>D159</f>
        <v>0</v>
      </c>
      <c r="H159" s="42">
        <f t="shared" si="11"/>
        <v>0</v>
      </c>
    </row>
    <row r="160" spans="1:10" ht="15" hidden="1" customHeight="1" outlineLevel="1">
      <c r="A160" s="3">
        <v>9003</v>
      </c>
      <c r="B160" s="1" t="s">
        <v>233</v>
      </c>
      <c r="C160" s="2">
        <f>C161+C162</f>
        <v>0</v>
      </c>
      <c r="D160" s="2">
        <f>D161+D162</f>
        <v>0</v>
      </c>
      <c r="E160" s="2">
        <f>E161+E162</f>
        <v>0</v>
      </c>
      <c r="H160" s="42">
        <f t="shared" si="11"/>
        <v>0</v>
      </c>
    </row>
    <row r="161" spans="1:10" ht="15" hidden="1" customHeight="1" outlineLevel="2">
      <c r="A161" s="143"/>
      <c r="B161" s="144" t="s">
        <v>870</v>
      </c>
      <c r="C161" s="145"/>
      <c r="D161" s="145">
        <f>C161</f>
        <v>0</v>
      </c>
      <c r="E161" s="145">
        <f>D161</f>
        <v>0</v>
      </c>
      <c r="H161" s="42">
        <f t="shared" si="11"/>
        <v>0</v>
      </c>
    </row>
    <row r="162" spans="1:10" ht="15" hidden="1" customHeight="1" outlineLevel="2">
      <c r="A162" s="143"/>
      <c r="B162" s="144" t="s">
        <v>871</v>
      </c>
      <c r="C162" s="145"/>
      <c r="D162" s="145">
        <f>C162</f>
        <v>0</v>
      </c>
      <c r="E162" s="145">
        <f>D162</f>
        <v>0</v>
      </c>
      <c r="H162" s="42">
        <f t="shared" si="11"/>
        <v>0</v>
      </c>
    </row>
    <row r="163" spans="1:10" collapsed="1">
      <c r="A163" s="198" t="s">
        <v>234</v>
      </c>
      <c r="B163" s="199"/>
      <c r="C163" s="22">
        <f>C164+C167</f>
        <v>0</v>
      </c>
      <c r="D163" s="22">
        <f>D164+D167</f>
        <v>0</v>
      </c>
      <c r="E163" s="22">
        <f>E164+E167</f>
        <v>0</v>
      </c>
      <c r="G163" s="40" t="s">
        <v>63</v>
      </c>
      <c r="H163" s="42">
        <f t="shared" si="11"/>
        <v>0</v>
      </c>
      <c r="I163" s="43"/>
      <c r="J163" s="41" t="b">
        <f>AND(H163=I163)</f>
        <v>1</v>
      </c>
    </row>
    <row r="164" spans="1:10" ht="15" hidden="1" customHeight="1" outlineLevel="1">
      <c r="A164" s="3">
        <v>10001</v>
      </c>
      <c r="B164" s="1" t="s">
        <v>235</v>
      </c>
      <c r="C164" s="2">
        <f>C165+C166</f>
        <v>0</v>
      </c>
      <c r="D164" s="2">
        <f>D165+D166</f>
        <v>0</v>
      </c>
      <c r="E164" s="2">
        <f>E165+E166</f>
        <v>0</v>
      </c>
      <c r="H164" s="42">
        <f t="shared" si="11"/>
        <v>0</v>
      </c>
    </row>
    <row r="165" spans="1:10" ht="15" hidden="1" customHeight="1" outlineLevel="2">
      <c r="A165" s="143"/>
      <c r="B165" s="144" t="s">
        <v>870</v>
      </c>
      <c r="C165" s="145"/>
      <c r="D165" s="145">
        <f>C165</f>
        <v>0</v>
      </c>
      <c r="E165" s="145">
        <f>D165</f>
        <v>0</v>
      </c>
      <c r="H165" s="42">
        <f t="shared" si="11"/>
        <v>0</v>
      </c>
    </row>
    <row r="166" spans="1:10" ht="15" hidden="1" customHeight="1" outlineLevel="2">
      <c r="A166" s="143"/>
      <c r="B166" s="144" t="s">
        <v>871</v>
      </c>
      <c r="C166" s="145"/>
      <c r="D166" s="145">
        <f>C166</f>
        <v>0</v>
      </c>
      <c r="E166" s="145">
        <f>D166</f>
        <v>0</v>
      </c>
      <c r="H166" s="42">
        <f t="shared" si="11"/>
        <v>0</v>
      </c>
    </row>
    <row r="167" spans="1:10" ht="15" hidden="1" customHeight="1" outlineLevel="1">
      <c r="A167" s="3">
        <v>10002</v>
      </c>
      <c r="B167" s="1" t="s">
        <v>237</v>
      </c>
      <c r="C167" s="2">
        <f>C168+C169</f>
        <v>0</v>
      </c>
      <c r="D167" s="2">
        <f>D168+D169</f>
        <v>0</v>
      </c>
      <c r="E167" s="2">
        <f>E168+E169</f>
        <v>0</v>
      </c>
      <c r="H167" s="42">
        <f t="shared" si="11"/>
        <v>0</v>
      </c>
    </row>
    <row r="168" spans="1:10" ht="15" hidden="1" customHeight="1" outlineLevel="2">
      <c r="A168" s="143"/>
      <c r="B168" s="144" t="s">
        <v>870</v>
      </c>
      <c r="C168" s="145"/>
      <c r="D168" s="145">
        <f>C168</f>
        <v>0</v>
      </c>
      <c r="E168" s="145">
        <f>D168</f>
        <v>0</v>
      </c>
      <c r="H168" s="42">
        <f t="shared" si="11"/>
        <v>0</v>
      </c>
    </row>
    <row r="169" spans="1:10" ht="15" hidden="1" customHeight="1" outlineLevel="2">
      <c r="A169" s="143"/>
      <c r="B169" s="144" t="s">
        <v>871</v>
      </c>
      <c r="C169" s="145"/>
      <c r="D169" s="145">
        <f>C169</f>
        <v>0</v>
      </c>
      <c r="E169" s="145">
        <f>D169</f>
        <v>0</v>
      </c>
      <c r="H169" s="42">
        <f t="shared" si="11"/>
        <v>0</v>
      </c>
    </row>
    <row r="170" spans="1:10" collapsed="1">
      <c r="A170" s="198" t="s">
        <v>236</v>
      </c>
      <c r="B170" s="199"/>
      <c r="C170" s="22">
        <f>C171+C174</f>
        <v>0</v>
      </c>
      <c r="D170" s="22">
        <f>D171+D174</f>
        <v>0</v>
      </c>
      <c r="E170" s="22">
        <f>E171+E174</f>
        <v>0</v>
      </c>
      <c r="G170" s="40" t="s">
        <v>610</v>
      </c>
      <c r="H170" s="42">
        <f t="shared" si="11"/>
        <v>0</v>
      </c>
      <c r="I170" s="43"/>
      <c r="J170" s="41" t="b">
        <f>AND(H170=I170)</f>
        <v>1</v>
      </c>
    </row>
    <row r="171" spans="1:10" ht="15" hidden="1" customHeight="1" outlineLevel="1">
      <c r="A171" s="3">
        <v>11001</v>
      </c>
      <c r="B171" s="1" t="s">
        <v>235</v>
      </c>
      <c r="C171" s="2">
        <f>C172+C173</f>
        <v>0</v>
      </c>
      <c r="D171" s="2">
        <f>D172+D173</f>
        <v>0</v>
      </c>
      <c r="E171" s="2">
        <f>E172+E173</f>
        <v>0</v>
      </c>
      <c r="H171" s="42">
        <f t="shared" si="11"/>
        <v>0</v>
      </c>
    </row>
    <row r="172" spans="1:10" ht="15" hidden="1" customHeight="1" outlineLevel="2">
      <c r="A172" s="143"/>
      <c r="B172" s="144" t="s">
        <v>870</v>
      </c>
      <c r="C172" s="145"/>
      <c r="D172" s="145">
        <f>C172</f>
        <v>0</v>
      </c>
      <c r="E172" s="145">
        <f>D172</f>
        <v>0</v>
      </c>
      <c r="H172" s="42">
        <f t="shared" si="11"/>
        <v>0</v>
      </c>
    </row>
    <row r="173" spans="1:10" ht="15" hidden="1" customHeight="1" outlineLevel="2">
      <c r="A173" s="143"/>
      <c r="B173" s="144" t="s">
        <v>871</v>
      </c>
      <c r="C173" s="145"/>
      <c r="D173" s="145">
        <f>C173</f>
        <v>0</v>
      </c>
      <c r="E173" s="145">
        <f>D173</f>
        <v>0</v>
      </c>
      <c r="H173" s="42">
        <f t="shared" si="11"/>
        <v>0</v>
      </c>
    </row>
    <row r="174" spans="1:10" ht="15" hidden="1" customHeight="1" outlineLevel="1">
      <c r="A174" s="3">
        <v>11002</v>
      </c>
      <c r="B174" s="1" t="s">
        <v>237</v>
      </c>
      <c r="C174" s="2">
        <f>C175+C176</f>
        <v>0</v>
      </c>
      <c r="D174" s="2">
        <f>D175+D176</f>
        <v>0</v>
      </c>
      <c r="E174" s="2">
        <f>E175+E176</f>
        <v>0</v>
      </c>
      <c r="H174" s="42">
        <f t="shared" si="11"/>
        <v>0</v>
      </c>
    </row>
    <row r="175" spans="1:10" ht="15" hidden="1" customHeight="1" outlineLevel="2">
      <c r="A175" s="143"/>
      <c r="B175" s="144" t="s">
        <v>870</v>
      </c>
      <c r="C175" s="145"/>
      <c r="D175" s="145">
        <f>C175</f>
        <v>0</v>
      </c>
      <c r="E175" s="145">
        <f>D175</f>
        <v>0</v>
      </c>
      <c r="H175" s="42">
        <f t="shared" si="11"/>
        <v>0</v>
      </c>
    </row>
    <row r="176" spans="1:10" ht="15" hidden="1" customHeight="1" outlineLevel="2">
      <c r="A176" s="143"/>
      <c r="B176" s="144" t="s">
        <v>871</v>
      </c>
      <c r="C176" s="145"/>
      <c r="D176" s="145">
        <f>C176</f>
        <v>0</v>
      </c>
      <c r="E176" s="145">
        <f>D176</f>
        <v>0</v>
      </c>
      <c r="H176" s="42">
        <f t="shared" si="11"/>
        <v>0</v>
      </c>
    </row>
    <row r="177" spans="1:10" collapsed="1">
      <c r="A177" s="201" t="s">
        <v>606</v>
      </c>
      <c r="B177" s="202"/>
      <c r="C177" s="28">
        <f>C178</f>
        <v>184111.79300000001</v>
      </c>
      <c r="D177" s="28">
        <f>D178</f>
        <v>184111.79300000001</v>
      </c>
      <c r="E177" s="28">
        <f>E178</f>
        <v>184111.79300000001</v>
      </c>
      <c r="G177" s="40" t="s">
        <v>238</v>
      </c>
      <c r="H177" s="42">
        <f t="shared" si="11"/>
        <v>184111.79300000001</v>
      </c>
      <c r="I177" s="43"/>
      <c r="J177" s="41" t="b">
        <f>AND(H177=I177)</f>
        <v>0</v>
      </c>
    </row>
    <row r="178" spans="1:10">
      <c r="A178" s="198" t="s">
        <v>239</v>
      </c>
      <c r="B178" s="199"/>
      <c r="C178" s="22">
        <f>C179+C184+C188+C197+C200+C203+C215+C222+C228+C235+C238+C243+C250</f>
        <v>184111.79300000001</v>
      </c>
      <c r="D178" s="22">
        <f>D179+D184+D188+D197+D200+D203+D215+D222+D228+D235+D238+D243+D250</f>
        <v>184111.79300000001</v>
      </c>
      <c r="E178" s="22">
        <f>E179+E184+E188+E197+E200+E203+E215+E222+E228+E235+E238+E243+E250</f>
        <v>184111.79300000001</v>
      </c>
      <c r="G178" s="40" t="s">
        <v>611</v>
      </c>
      <c r="H178" s="42">
        <f t="shared" si="11"/>
        <v>184111.79300000001</v>
      </c>
      <c r="I178" s="43"/>
      <c r="J178" s="41" t="b">
        <f>AND(H178=I178)</f>
        <v>0</v>
      </c>
    </row>
    <row r="179" spans="1:10" hidden="1" outlineLevel="1">
      <c r="A179" s="207" t="s">
        <v>874</v>
      </c>
      <c r="B179" s="20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43">
        <v>3</v>
      </c>
      <c r="B180" s="144" t="s">
        <v>875</v>
      </c>
      <c r="C180" s="145">
        <f>C181</f>
        <v>0</v>
      </c>
      <c r="D180" s="145">
        <f>D181</f>
        <v>0</v>
      </c>
      <c r="E180" s="145">
        <f>E181</f>
        <v>0</v>
      </c>
    </row>
    <row r="181" spans="1:10" hidden="1" outlineLevel="2">
      <c r="A181" s="107"/>
      <c r="B181" s="106" t="s">
        <v>870</v>
      </c>
      <c r="C181" s="146"/>
      <c r="D181" s="146">
        <f>C181</f>
        <v>0</v>
      </c>
      <c r="E181" s="146">
        <f>D181</f>
        <v>0</v>
      </c>
    </row>
    <row r="182" spans="1:10" hidden="1" outlineLevel="2">
      <c r="A182" s="143">
        <v>4</v>
      </c>
      <c r="B182" s="144" t="s">
        <v>876</v>
      </c>
      <c r="C182" s="145">
        <f>C183</f>
        <v>0</v>
      </c>
      <c r="D182" s="145">
        <f>D183</f>
        <v>0</v>
      </c>
      <c r="E182" s="145">
        <f>E183</f>
        <v>0</v>
      </c>
    </row>
    <row r="183" spans="1:10" hidden="1" outlineLevel="2">
      <c r="A183" s="107"/>
      <c r="B183" s="106" t="s">
        <v>870</v>
      </c>
      <c r="C183" s="146"/>
      <c r="D183" s="146">
        <f>C183</f>
        <v>0</v>
      </c>
      <c r="E183" s="146">
        <f>D183</f>
        <v>0</v>
      </c>
    </row>
    <row r="184" spans="1:10" hidden="1" outlineLevel="1">
      <c r="A184" s="207" t="s">
        <v>877</v>
      </c>
      <c r="B184" s="20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43">
        <v>2</v>
      </c>
      <c r="B185" s="144" t="s">
        <v>878</v>
      </c>
      <c r="C185" s="145">
        <f>C186+C187</f>
        <v>0</v>
      </c>
      <c r="D185" s="145">
        <f>D186+D187</f>
        <v>0</v>
      </c>
      <c r="E185" s="145">
        <f>E186+E187</f>
        <v>0</v>
      </c>
    </row>
    <row r="186" spans="1:10" hidden="1" outlineLevel="3">
      <c r="A186" s="107"/>
      <c r="B186" s="106" t="s">
        <v>870</v>
      </c>
      <c r="C186" s="146"/>
      <c r="D186" s="146">
        <f>C186</f>
        <v>0</v>
      </c>
      <c r="E186" s="146">
        <f>D186</f>
        <v>0</v>
      </c>
    </row>
    <row r="187" spans="1:10" hidden="1" outlineLevel="3">
      <c r="A187" s="107"/>
      <c r="B187" s="106" t="s">
        <v>879</v>
      </c>
      <c r="C187" s="146"/>
      <c r="D187" s="146">
        <f>C187</f>
        <v>0</v>
      </c>
      <c r="E187" s="146">
        <f>D187</f>
        <v>0</v>
      </c>
    </row>
    <row r="188" spans="1:10" hidden="1" outlineLevel="1">
      <c r="A188" s="207" t="s">
        <v>880</v>
      </c>
      <c r="B188" s="20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43">
        <v>1</v>
      </c>
      <c r="B189" s="144" t="s">
        <v>881</v>
      </c>
      <c r="C189" s="145">
        <f>C190+C191+C192</f>
        <v>0</v>
      </c>
      <c r="D189" s="145">
        <f>D190+D191+D192</f>
        <v>0</v>
      </c>
      <c r="E189" s="145">
        <f>E190+E191+E192</f>
        <v>0</v>
      </c>
    </row>
    <row r="190" spans="1:10" hidden="1" outlineLevel="3">
      <c r="A190" s="107"/>
      <c r="B190" s="106" t="s">
        <v>870</v>
      </c>
      <c r="C190" s="146">
        <v>0</v>
      </c>
      <c r="D190" s="146">
        <f t="shared" ref="D190:E192" si="13">C190</f>
        <v>0</v>
      </c>
      <c r="E190" s="146">
        <f t="shared" si="13"/>
        <v>0</v>
      </c>
    </row>
    <row r="191" spans="1:10" hidden="1" outlineLevel="3">
      <c r="A191" s="107"/>
      <c r="B191" s="106" t="s">
        <v>882</v>
      </c>
      <c r="C191" s="146">
        <v>0</v>
      </c>
      <c r="D191" s="146">
        <f t="shared" si="13"/>
        <v>0</v>
      </c>
      <c r="E191" s="146">
        <f t="shared" si="13"/>
        <v>0</v>
      </c>
    </row>
    <row r="192" spans="1:10" hidden="1" outlineLevel="3">
      <c r="A192" s="107"/>
      <c r="B192" s="106" t="s">
        <v>883</v>
      </c>
      <c r="C192" s="146">
        <v>0</v>
      </c>
      <c r="D192" s="146">
        <f t="shared" si="13"/>
        <v>0</v>
      </c>
      <c r="E192" s="146">
        <f t="shared" si="13"/>
        <v>0</v>
      </c>
    </row>
    <row r="193" spans="1:5" hidden="1" outlineLevel="2">
      <c r="A193" s="143">
        <v>3</v>
      </c>
      <c r="B193" s="144" t="s">
        <v>875</v>
      </c>
      <c r="C193" s="145">
        <f>C194</f>
        <v>0</v>
      </c>
      <c r="D193" s="145">
        <f>D194</f>
        <v>0</v>
      </c>
      <c r="E193" s="145">
        <f>E194</f>
        <v>0</v>
      </c>
    </row>
    <row r="194" spans="1:5" hidden="1" outlineLevel="3">
      <c r="A194" s="107"/>
      <c r="B194" s="106" t="s">
        <v>870</v>
      </c>
      <c r="C194" s="146">
        <v>0</v>
      </c>
      <c r="D194" s="146">
        <f>C194</f>
        <v>0</v>
      </c>
      <c r="E194" s="146">
        <f>D194</f>
        <v>0</v>
      </c>
    </row>
    <row r="195" spans="1:5" hidden="1" outlineLevel="2">
      <c r="A195" s="143">
        <v>4</v>
      </c>
      <c r="B195" s="144" t="s">
        <v>876</v>
      </c>
      <c r="C195" s="145">
        <f>C196</f>
        <v>0</v>
      </c>
      <c r="D195" s="145">
        <f>D196</f>
        <v>0</v>
      </c>
      <c r="E195" s="145">
        <f>E196</f>
        <v>0</v>
      </c>
    </row>
    <row r="196" spans="1:5" hidden="1" outlineLevel="3">
      <c r="A196" s="107"/>
      <c r="B196" s="106" t="s">
        <v>870</v>
      </c>
      <c r="C196" s="146">
        <v>0</v>
      </c>
      <c r="D196" s="146">
        <f>C196</f>
        <v>0</v>
      </c>
      <c r="E196" s="146">
        <f>D196</f>
        <v>0</v>
      </c>
    </row>
    <row r="197" spans="1:5" hidden="1" outlineLevel="1">
      <c r="A197" s="207" t="s">
        <v>884</v>
      </c>
      <c r="B197" s="20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43">
        <v>4</v>
      </c>
      <c r="B198" s="144" t="s">
        <v>876</v>
      </c>
      <c r="C198" s="145">
        <f t="shared" si="14"/>
        <v>0</v>
      </c>
      <c r="D198" s="145">
        <f t="shared" si="14"/>
        <v>0</v>
      </c>
      <c r="E198" s="145">
        <f t="shared" si="14"/>
        <v>0</v>
      </c>
    </row>
    <row r="199" spans="1:5" hidden="1" outlineLevel="3">
      <c r="A199" s="107"/>
      <c r="B199" s="106" t="s">
        <v>870</v>
      </c>
      <c r="C199" s="146">
        <v>0</v>
      </c>
      <c r="D199" s="146">
        <f>C199</f>
        <v>0</v>
      </c>
      <c r="E199" s="146">
        <f>D199</f>
        <v>0</v>
      </c>
    </row>
    <row r="200" spans="1:5" hidden="1" outlineLevel="1">
      <c r="A200" s="207" t="s">
        <v>885</v>
      </c>
      <c r="B200" s="208"/>
      <c r="C200" s="2">
        <f>SUM(C201)</f>
        <v>14500</v>
      </c>
      <c r="D200" s="2">
        <f>SUM(D201)</f>
        <v>14500</v>
      </c>
      <c r="E200" s="2">
        <f>SUM(E201)</f>
        <v>14500</v>
      </c>
    </row>
    <row r="201" spans="1:5" hidden="1" outlineLevel="2">
      <c r="A201" s="143">
        <v>3</v>
      </c>
      <c r="B201" s="144" t="s">
        <v>875</v>
      </c>
      <c r="C201" s="145">
        <f>C202</f>
        <v>14500</v>
      </c>
      <c r="D201" s="145">
        <f>D202</f>
        <v>14500</v>
      </c>
      <c r="E201" s="145">
        <f>E202</f>
        <v>14500</v>
      </c>
    </row>
    <row r="202" spans="1:5" hidden="1" outlineLevel="3">
      <c r="A202" s="107"/>
      <c r="B202" s="106" t="s">
        <v>870</v>
      </c>
      <c r="C202" s="146">
        <v>14500</v>
      </c>
      <c r="D202" s="146">
        <f>C202</f>
        <v>14500</v>
      </c>
      <c r="E202" s="146">
        <f>D202</f>
        <v>14500</v>
      </c>
    </row>
    <row r="203" spans="1:5" hidden="1" outlineLevel="1">
      <c r="A203" s="207" t="s">
        <v>886</v>
      </c>
      <c r="B203" s="20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43">
        <v>1</v>
      </c>
      <c r="B204" s="144" t="s">
        <v>881</v>
      </c>
      <c r="C204" s="145">
        <f>C205+C206</f>
        <v>0</v>
      </c>
      <c r="D204" s="145">
        <f>D205+D206</f>
        <v>0</v>
      </c>
      <c r="E204" s="145">
        <f>E205+E206</f>
        <v>0</v>
      </c>
    </row>
    <row r="205" spans="1:5" hidden="1" outlineLevel="3">
      <c r="A205" s="107"/>
      <c r="B205" s="106" t="s">
        <v>870</v>
      </c>
      <c r="C205" s="146">
        <v>0</v>
      </c>
      <c r="D205" s="146">
        <f>C205</f>
        <v>0</v>
      </c>
      <c r="E205" s="146">
        <f>D205</f>
        <v>0</v>
      </c>
    </row>
    <row r="206" spans="1:5" hidden="1" outlineLevel="3">
      <c r="A206" s="107"/>
      <c r="B206" s="106" t="s">
        <v>887</v>
      </c>
      <c r="C206" s="146">
        <v>0</v>
      </c>
      <c r="D206" s="146">
        <f>C206</f>
        <v>0</v>
      </c>
      <c r="E206" s="146">
        <f>D206</f>
        <v>0</v>
      </c>
    </row>
    <row r="207" spans="1:5" hidden="1" outlineLevel="2">
      <c r="A207" s="143">
        <v>2</v>
      </c>
      <c r="B207" s="144" t="s">
        <v>878</v>
      </c>
      <c r="C207" s="145">
        <f>C209+C208+C210</f>
        <v>0</v>
      </c>
      <c r="D207" s="145">
        <f>D209+D208+D210</f>
        <v>0</v>
      </c>
      <c r="E207" s="145">
        <f>E209+E208+E210</f>
        <v>0</v>
      </c>
    </row>
    <row r="208" spans="1:5" hidden="1" outlineLevel="3">
      <c r="A208" s="107"/>
      <c r="B208" s="106" t="s">
        <v>870</v>
      </c>
      <c r="C208" s="146">
        <v>0</v>
      </c>
      <c r="D208" s="146">
        <f t="shared" ref="D208:E210" si="15">C208</f>
        <v>0</v>
      </c>
      <c r="E208" s="146">
        <f t="shared" si="15"/>
        <v>0</v>
      </c>
    </row>
    <row r="209" spans="1:5" hidden="1" outlineLevel="3">
      <c r="A209" s="107"/>
      <c r="B209" s="106" t="s">
        <v>888</v>
      </c>
      <c r="C209" s="146"/>
      <c r="D209" s="146">
        <f t="shared" si="15"/>
        <v>0</v>
      </c>
      <c r="E209" s="146">
        <f t="shared" si="15"/>
        <v>0</v>
      </c>
    </row>
    <row r="210" spans="1:5" hidden="1" outlineLevel="3">
      <c r="A210" s="107"/>
      <c r="B210" s="106" t="s">
        <v>870</v>
      </c>
      <c r="C210" s="146">
        <v>0</v>
      </c>
      <c r="D210" s="146">
        <f t="shared" si="15"/>
        <v>0</v>
      </c>
      <c r="E210" s="146">
        <f t="shared" si="15"/>
        <v>0</v>
      </c>
    </row>
    <row r="211" spans="1:5" hidden="1" outlineLevel="2">
      <c r="A211" s="143">
        <v>3</v>
      </c>
      <c r="B211" s="144" t="s">
        <v>875</v>
      </c>
      <c r="C211" s="145">
        <f>C212</f>
        <v>0</v>
      </c>
      <c r="D211" s="145">
        <f>D212</f>
        <v>0</v>
      </c>
      <c r="E211" s="145">
        <f>E212</f>
        <v>0</v>
      </c>
    </row>
    <row r="212" spans="1:5" hidden="1" outlineLevel="3">
      <c r="A212" s="107"/>
      <c r="B212" s="106" t="s">
        <v>870</v>
      </c>
      <c r="C212" s="146">
        <v>0</v>
      </c>
      <c r="D212" s="146">
        <f>C212</f>
        <v>0</v>
      </c>
      <c r="E212" s="146">
        <f>D212</f>
        <v>0</v>
      </c>
    </row>
    <row r="213" spans="1:5" hidden="1" outlineLevel="2">
      <c r="A213" s="143">
        <v>4</v>
      </c>
      <c r="B213" s="144" t="s">
        <v>876</v>
      </c>
      <c r="C213" s="145">
        <f>C214</f>
        <v>0</v>
      </c>
      <c r="D213" s="145">
        <f>D214</f>
        <v>0</v>
      </c>
      <c r="E213" s="145">
        <f>E214</f>
        <v>0</v>
      </c>
    </row>
    <row r="214" spans="1:5" hidden="1" outlineLevel="3">
      <c r="A214" s="107"/>
      <c r="B214" s="106" t="s">
        <v>870</v>
      </c>
      <c r="C214" s="146">
        <v>0</v>
      </c>
      <c r="D214" s="146">
        <f>C214</f>
        <v>0</v>
      </c>
      <c r="E214" s="146">
        <f>D214</f>
        <v>0</v>
      </c>
    </row>
    <row r="215" spans="1:5" hidden="1" outlineLevel="1">
      <c r="A215" s="207" t="s">
        <v>889</v>
      </c>
      <c r="B215" s="20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43">
        <v>2</v>
      </c>
      <c r="B216" s="144" t="s">
        <v>878</v>
      </c>
      <c r="C216" s="145">
        <f>C219+C218+C217</f>
        <v>0</v>
      </c>
      <c r="D216" s="145">
        <f>D219+D218+D217</f>
        <v>0</v>
      </c>
      <c r="E216" s="145">
        <f>E219+E218+E217</f>
        <v>0</v>
      </c>
    </row>
    <row r="217" spans="1:5" hidden="1" outlineLevel="3">
      <c r="A217" s="107"/>
      <c r="B217" s="106" t="s">
        <v>870</v>
      </c>
      <c r="C217" s="146">
        <v>0</v>
      </c>
      <c r="D217" s="146">
        <f t="shared" ref="D217:E219" si="16">C217</f>
        <v>0</v>
      </c>
      <c r="E217" s="146">
        <f t="shared" si="16"/>
        <v>0</v>
      </c>
    </row>
    <row r="218" spans="1:5" s="150" customFormat="1" hidden="1" outlineLevel="3">
      <c r="A218" s="147"/>
      <c r="B218" s="148" t="s">
        <v>890</v>
      </c>
      <c r="C218" s="149"/>
      <c r="D218" s="149">
        <f t="shared" si="16"/>
        <v>0</v>
      </c>
      <c r="E218" s="149">
        <f t="shared" si="16"/>
        <v>0</v>
      </c>
    </row>
    <row r="219" spans="1:5" s="150" customFormat="1" hidden="1" outlineLevel="3">
      <c r="A219" s="147"/>
      <c r="B219" s="148" t="s">
        <v>891</v>
      </c>
      <c r="C219" s="149"/>
      <c r="D219" s="149">
        <f t="shared" si="16"/>
        <v>0</v>
      </c>
      <c r="E219" s="149">
        <f t="shared" si="16"/>
        <v>0</v>
      </c>
    </row>
    <row r="220" spans="1:5" hidden="1" outlineLevel="2">
      <c r="A220" s="143">
        <v>3</v>
      </c>
      <c r="B220" s="144" t="s">
        <v>875</v>
      </c>
      <c r="C220" s="145">
        <f>C221</f>
        <v>0</v>
      </c>
      <c r="D220" s="145">
        <f>D221</f>
        <v>0</v>
      </c>
      <c r="E220" s="145">
        <f>E221</f>
        <v>0</v>
      </c>
    </row>
    <row r="221" spans="1:5" hidden="1" outlineLevel="3">
      <c r="A221" s="107"/>
      <c r="B221" s="106" t="s">
        <v>870</v>
      </c>
      <c r="C221" s="146">
        <v>0</v>
      </c>
      <c r="D221" s="146">
        <f>C221</f>
        <v>0</v>
      </c>
      <c r="E221" s="146">
        <f>D221</f>
        <v>0</v>
      </c>
    </row>
    <row r="222" spans="1:5" hidden="1" outlineLevel="1">
      <c r="A222" s="207" t="s">
        <v>892</v>
      </c>
      <c r="B222" s="20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43">
        <v>2</v>
      </c>
      <c r="B223" s="144" t="s">
        <v>878</v>
      </c>
      <c r="C223" s="145">
        <f>C225+C226+C227+C224</f>
        <v>0</v>
      </c>
      <c r="D223" s="145">
        <f>D225+D226+D227+D224</f>
        <v>0</v>
      </c>
      <c r="E223" s="145">
        <f>E225+E226+E227+E224</f>
        <v>0</v>
      </c>
    </row>
    <row r="224" spans="1:5" hidden="1" outlineLevel="3">
      <c r="A224" s="107"/>
      <c r="B224" s="106" t="s">
        <v>870</v>
      </c>
      <c r="C224" s="146">
        <v>0</v>
      </c>
      <c r="D224" s="146">
        <f>C224</f>
        <v>0</v>
      </c>
      <c r="E224" s="146">
        <f>D224</f>
        <v>0</v>
      </c>
    </row>
    <row r="225" spans="1:5" hidden="1" outlineLevel="3">
      <c r="A225" s="107"/>
      <c r="B225" s="106" t="s">
        <v>893</v>
      </c>
      <c r="C225" s="146"/>
      <c r="D225" s="146">
        <f t="shared" ref="D225:E227" si="17">C225</f>
        <v>0</v>
      </c>
      <c r="E225" s="146">
        <f t="shared" si="17"/>
        <v>0</v>
      </c>
    </row>
    <row r="226" spans="1:5" hidden="1" outlineLevel="3">
      <c r="A226" s="107"/>
      <c r="B226" s="106" t="s">
        <v>894</v>
      </c>
      <c r="C226" s="146"/>
      <c r="D226" s="146">
        <f t="shared" si="17"/>
        <v>0</v>
      </c>
      <c r="E226" s="146">
        <f t="shared" si="17"/>
        <v>0</v>
      </c>
    </row>
    <row r="227" spans="1:5" hidden="1" outlineLevel="3">
      <c r="A227" s="107"/>
      <c r="B227" s="106" t="s">
        <v>895</v>
      </c>
      <c r="C227" s="146"/>
      <c r="D227" s="146">
        <f t="shared" si="17"/>
        <v>0</v>
      </c>
      <c r="E227" s="146">
        <f t="shared" si="17"/>
        <v>0</v>
      </c>
    </row>
    <row r="228" spans="1:5" hidden="1" outlineLevel="1">
      <c r="A228" s="207" t="s">
        <v>896</v>
      </c>
      <c r="B228" s="208"/>
      <c r="C228" s="2">
        <f>C229+C233</f>
        <v>165000</v>
      </c>
      <c r="D228" s="2">
        <f>D229+D233</f>
        <v>165000</v>
      </c>
      <c r="E228" s="2">
        <f>E229+E233</f>
        <v>165000</v>
      </c>
    </row>
    <row r="229" spans="1:5" hidden="1" outlineLevel="2">
      <c r="A229" s="143">
        <v>2</v>
      </c>
      <c r="B229" s="144" t="s">
        <v>878</v>
      </c>
      <c r="C229" s="145">
        <f>C231+C232+C230</f>
        <v>165000</v>
      </c>
      <c r="D229" s="145">
        <f>D231+D232+D230</f>
        <v>165000</v>
      </c>
      <c r="E229" s="145">
        <f>E231+E232+E230</f>
        <v>165000</v>
      </c>
    </row>
    <row r="230" spans="1:5" hidden="1" outlineLevel="3">
      <c r="A230" s="107"/>
      <c r="B230" s="106" t="s">
        <v>870</v>
      </c>
      <c r="C230" s="146">
        <v>165000</v>
      </c>
      <c r="D230" s="146">
        <f t="shared" ref="D230:E232" si="18">C230</f>
        <v>165000</v>
      </c>
      <c r="E230" s="146">
        <f t="shared" si="18"/>
        <v>165000</v>
      </c>
    </row>
    <row r="231" spans="1:5" hidden="1" outlineLevel="3">
      <c r="A231" s="107"/>
      <c r="B231" s="106" t="s">
        <v>897</v>
      </c>
      <c r="C231" s="146">
        <v>0</v>
      </c>
      <c r="D231" s="146">
        <f t="shared" si="18"/>
        <v>0</v>
      </c>
      <c r="E231" s="146">
        <f t="shared" si="18"/>
        <v>0</v>
      </c>
    </row>
    <row r="232" spans="1:5" hidden="1" outlineLevel="3">
      <c r="A232" s="107"/>
      <c r="B232" s="106" t="s">
        <v>898</v>
      </c>
      <c r="C232" s="146"/>
      <c r="D232" s="146">
        <f t="shared" si="18"/>
        <v>0</v>
      </c>
      <c r="E232" s="146">
        <f t="shared" si="18"/>
        <v>0</v>
      </c>
    </row>
    <row r="233" spans="1:5" hidden="1" outlineLevel="2">
      <c r="A233" s="143">
        <v>3</v>
      </c>
      <c r="B233" s="144" t="s">
        <v>875</v>
      </c>
      <c r="C233" s="145">
        <f>C234</f>
        <v>0</v>
      </c>
      <c r="D233" s="145">
        <f>D234</f>
        <v>0</v>
      </c>
      <c r="E233" s="145">
        <f>E234</f>
        <v>0</v>
      </c>
    </row>
    <row r="234" spans="1:5" hidden="1" outlineLevel="3">
      <c r="A234" s="107"/>
      <c r="B234" s="106" t="s">
        <v>870</v>
      </c>
      <c r="C234" s="146">
        <v>0</v>
      </c>
      <c r="D234" s="146">
        <f>C234</f>
        <v>0</v>
      </c>
      <c r="E234" s="146">
        <f>D234</f>
        <v>0</v>
      </c>
    </row>
    <row r="235" spans="1:5" hidden="1" outlineLevel="1">
      <c r="A235" s="207" t="s">
        <v>899</v>
      </c>
      <c r="B235" s="20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43">
        <v>3</v>
      </c>
      <c r="B236" s="144" t="s">
        <v>875</v>
      </c>
      <c r="C236" s="145">
        <f>C237</f>
        <v>0</v>
      </c>
      <c r="D236" s="145">
        <f>D237</f>
        <v>0</v>
      </c>
      <c r="E236" s="145">
        <f>E237</f>
        <v>0</v>
      </c>
    </row>
    <row r="237" spans="1:5" hidden="1" outlineLevel="3">
      <c r="A237" s="107"/>
      <c r="B237" s="106" t="s">
        <v>870</v>
      </c>
      <c r="C237" s="146">
        <v>0</v>
      </c>
      <c r="D237" s="146">
        <f>C237</f>
        <v>0</v>
      </c>
      <c r="E237" s="146">
        <f>D237</f>
        <v>0</v>
      </c>
    </row>
    <row r="238" spans="1:5" hidden="1" outlineLevel="1">
      <c r="A238" s="207" t="s">
        <v>900</v>
      </c>
      <c r="B238" s="20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43">
        <v>2</v>
      </c>
      <c r="B239" s="144" t="s">
        <v>878</v>
      </c>
      <c r="C239" s="145">
        <f>C241+C242+C240</f>
        <v>0</v>
      </c>
      <c r="D239" s="145">
        <f>D241+D242+D240</f>
        <v>0</v>
      </c>
      <c r="E239" s="145">
        <f>E241+E242+E240</f>
        <v>0</v>
      </c>
    </row>
    <row r="240" spans="1:5" hidden="1" outlineLevel="3">
      <c r="A240" s="107"/>
      <c r="B240" s="106" t="s">
        <v>870</v>
      </c>
      <c r="C240" s="146">
        <v>0</v>
      </c>
      <c r="D240" s="146">
        <f t="shared" ref="D240:E242" si="19">C240</f>
        <v>0</v>
      </c>
      <c r="E240" s="146">
        <f t="shared" si="19"/>
        <v>0</v>
      </c>
    </row>
    <row r="241" spans="1:10" hidden="1" outlineLevel="3">
      <c r="A241" s="107"/>
      <c r="B241" s="106" t="s">
        <v>901</v>
      </c>
      <c r="C241" s="146"/>
      <c r="D241" s="146">
        <f t="shared" si="19"/>
        <v>0</v>
      </c>
      <c r="E241" s="146">
        <f t="shared" si="19"/>
        <v>0</v>
      </c>
    </row>
    <row r="242" spans="1:10" hidden="1" outlineLevel="3">
      <c r="A242" s="107"/>
      <c r="B242" s="106" t="s">
        <v>902</v>
      </c>
      <c r="C242" s="146"/>
      <c r="D242" s="146">
        <f t="shared" si="19"/>
        <v>0</v>
      </c>
      <c r="E242" s="146">
        <f t="shared" si="19"/>
        <v>0</v>
      </c>
    </row>
    <row r="243" spans="1:10" hidden="1" outlineLevel="1">
      <c r="A243" s="207" t="s">
        <v>903</v>
      </c>
      <c r="B243" s="208"/>
      <c r="C243" s="2">
        <f>C244</f>
        <v>4602.473</v>
      </c>
      <c r="D243" s="2">
        <f>D244</f>
        <v>4602.473</v>
      </c>
      <c r="E243" s="2">
        <f>E244</f>
        <v>4602.473</v>
      </c>
    </row>
    <row r="244" spans="1:10" hidden="1" outlineLevel="2">
      <c r="A244" s="143">
        <v>2</v>
      </c>
      <c r="B244" s="144" t="s">
        <v>878</v>
      </c>
      <c r="C244" s="145">
        <f>C246+C247+C248+C249+C245</f>
        <v>4602.473</v>
      </c>
      <c r="D244" s="145">
        <f>D246+D247+D248+D249+D245</f>
        <v>4602.473</v>
      </c>
      <c r="E244" s="145">
        <f>E246+E247+E248+E249+E245</f>
        <v>4602.473</v>
      </c>
    </row>
    <row r="245" spans="1:10" hidden="1" outlineLevel="3">
      <c r="A245" s="107"/>
      <c r="B245" s="106" t="s">
        <v>870</v>
      </c>
      <c r="C245" s="146">
        <v>4602.473</v>
      </c>
      <c r="D245" s="146">
        <f>C245</f>
        <v>4602.473</v>
      </c>
      <c r="E245" s="146">
        <f>D245</f>
        <v>4602.473</v>
      </c>
    </row>
    <row r="246" spans="1:10" hidden="1" outlineLevel="3">
      <c r="A246" s="107"/>
      <c r="B246" s="106" t="s">
        <v>891</v>
      </c>
      <c r="C246" s="146"/>
      <c r="D246" s="146">
        <f t="shared" ref="D246:E249" si="20">C246</f>
        <v>0</v>
      </c>
      <c r="E246" s="146">
        <f t="shared" si="20"/>
        <v>0</v>
      </c>
    </row>
    <row r="247" spans="1:10" hidden="1" outlineLevel="3">
      <c r="A247" s="107"/>
      <c r="B247" s="106" t="s">
        <v>904</v>
      </c>
      <c r="C247" s="146"/>
      <c r="D247" s="146">
        <f t="shared" si="20"/>
        <v>0</v>
      </c>
      <c r="E247" s="146">
        <f t="shared" si="20"/>
        <v>0</v>
      </c>
    </row>
    <row r="248" spans="1:10" hidden="1" outlineLevel="3">
      <c r="A248" s="107"/>
      <c r="B248" s="106" t="s">
        <v>898</v>
      </c>
      <c r="C248" s="146"/>
      <c r="D248" s="146">
        <f t="shared" si="20"/>
        <v>0</v>
      </c>
      <c r="E248" s="146">
        <f t="shared" si="20"/>
        <v>0</v>
      </c>
    </row>
    <row r="249" spans="1:10" hidden="1" outlineLevel="3">
      <c r="A249" s="107"/>
      <c r="B249" s="106" t="s">
        <v>905</v>
      </c>
      <c r="C249" s="146"/>
      <c r="D249" s="146">
        <f t="shared" si="20"/>
        <v>0</v>
      </c>
      <c r="E249" s="146">
        <f t="shared" si="20"/>
        <v>0</v>
      </c>
    </row>
    <row r="250" spans="1:10" hidden="1" outlineLevel="1">
      <c r="A250" s="207" t="s">
        <v>906</v>
      </c>
      <c r="B250" s="208"/>
      <c r="C250" s="2">
        <f>C251+C252</f>
        <v>9.32</v>
      </c>
      <c r="D250" s="2">
        <f>D251+D252</f>
        <v>9.32</v>
      </c>
      <c r="E250" s="2">
        <f>E251+E252</f>
        <v>9.32</v>
      </c>
    </row>
    <row r="251" spans="1:10" hidden="1" outlineLevel="3">
      <c r="A251" s="107"/>
      <c r="B251" s="106" t="s">
        <v>870</v>
      </c>
      <c r="C251" s="146">
        <v>9.32</v>
      </c>
      <c r="D251" s="146">
        <f>C251</f>
        <v>9.32</v>
      </c>
      <c r="E251" s="146">
        <f>D251</f>
        <v>9.32</v>
      </c>
    </row>
    <row r="252" spans="1:10" hidden="1" outlineLevel="3">
      <c r="A252" s="107"/>
      <c r="B252" s="106" t="s">
        <v>907</v>
      </c>
      <c r="C252" s="146">
        <v>0</v>
      </c>
      <c r="D252" s="146">
        <f>C252</f>
        <v>0</v>
      </c>
      <c r="E252" s="146">
        <f>D252</f>
        <v>0</v>
      </c>
    </row>
    <row r="253" spans="1:10" collapsed="1"/>
    <row r="256" spans="1:10" ht="18.5">
      <c r="A256" s="200" t="s">
        <v>67</v>
      </c>
      <c r="B256" s="200"/>
      <c r="C256" s="200"/>
      <c r="D256" s="181" t="s">
        <v>868</v>
      </c>
      <c r="E256" s="181" t="s">
        <v>869</v>
      </c>
      <c r="G256" s="48" t="s">
        <v>613</v>
      </c>
      <c r="H256" s="49">
        <f>H257+H560</f>
        <v>2081863.5360000001</v>
      </c>
      <c r="I256" s="50"/>
      <c r="J256" s="51" t="b">
        <f>AND(H256=I256)</f>
        <v>0</v>
      </c>
    </row>
    <row r="257" spans="1:10">
      <c r="A257" s="192" t="s">
        <v>60</v>
      </c>
      <c r="B257" s="193"/>
      <c r="C257" s="38">
        <f>C258+C551</f>
        <v>1043160.73</v>
      </c>
      <c r="D257" s="38">
        <f>D258+D551</f>
        <v>1043160.73</v>
      </c>
      <c r="E257" s="38">
        <f>E258+E551</f>
        <v>1043160.73</v>
      </c>
      <c r="G257" s="40" t="s">
        <v>60</v>
      </c>
      <c r="H257" s="42">
        <f>C257</f>
        <v>1043160.73</v>
      </c>
      <c r="I257" s="43"/>
      <c r="J257" s="41" t="b">
        <f>AND(H257=I257)</f>
        <v>0</v>
      </c>
    </row>
    <row r="258" spans="1:10">
      <c r="A258" s="186" t="s">
        <v>288</v>
      </c>
      <c r="B258" s="187"/>
      <c r="C258" s="37">
        <f>C259+C339+C483+C548</f>
        <v>1034717.64</v>
      </c>
      <c r="D258" s="37">
        <f>D259+D339+D483+D548</f>
        <v>1034717.64</v>
      </c>
      <c r="E258" s="37">
        <f>E259+E339+E483+E548</f>
        <v>1034717.64</v>
      </c>
      <c r="G258" s="40" t="s">
        <v>57</v>
      </c>
      <c r="H258" s="42">
        <f t="shared" ref="H258:H321" si="21">C258</f>
        <v>1034717.64</v>
      </c>
      <c r="I258" s="43"/>
      <c r="J258" s="41" t="b">
        <f>AND(H258=I258)</f>
        <v>0</v>
      </c>
    </row>
    <row r="259" spans="1:10">
      <c r="A259" s="188" t="s">
        <v>289</v>
      </c>
      <c r="B259" s="189"/>
      <c r="C259" s="34">
        <f>C260+C263+C314</f>
        <v>446230</v>
      </c>
      <c r="D259" s="34">
        <f>D260+D263+D314</f>
        <v>446230</v>
      </c>
      <c r="E259" s="34">
        <f>E260+E263+E314</f>
        <v>446230</v>
      </c>
      <c r="G259" s="40" t="s">
        <v>614</v>
      </c>
      <c r="H259" s="42">
        <f t="shared" si="21"/>
        <v>446230</v>
      </c>
      <c r="I259" s="43"/>
      <c r="J259" s="41" t="b">
        <f>AND(H259=I259)</f>
        <v>0</v>
      </c>
    </row>
    <row r="260" spans="1:10" hidden="1" outlineLevel="1">
      <c r="A260" s="190" t="s">
        <v>290</v>
      </c>
      <c r="B260" s="191"/>
      <c r="C260" s="33">
        <f>SUM(C261:C262)</f>
        <v>960</v>
      </c>
      <c r="D260" s="33">
        <f>SUM(D261:D262)</f>
        <v>960</v>
      </c>
      <c r="E260" s="33">
        <f>SUM(E261:E262)</f>
        <v>960</v>
      </c>
      <c r="H260" s="42">
        <f t="shared" si="21"/>
        <v>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2">
        <f t="shared" si="21"/>
        <v>960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2">
        <f t="shared" si="21"/>
        <v>0</v>
      </c>
    </row>
    <row r="263" spans="1:10" hidden="1" outlineLevel="1">
      <c r="A263" s="190" t="s">
        <v>291</v>
      </c>
      <c r="B263" s="191"/>
      <c r="C263" s="33">
        <f>C264+C265+C289+C296+C298+C302+C305+C308+C313</f>
        <v>377770</v>
      </c>
      <c r="D263" s="33">
        <f>D264+D265+D289+D296+D298+D302+D305+D308+D313</f>
        <v>377770</v>
      </c>
      <c r="E263" s="33">
        <f>E264+E265+E289+E296+E298+E302+E305+E308+E313</f>
        <v>377770</v>
      </c>
      <c r="H263" s="42">
        <f t="shared" si="21"/>
        <v>377770</v>
      </c>
    </row>
    <row r="264" spans="1:10" hidden="1" outlineLevel="2">
      <c r="A264" s="6">
        <v>1101</v>
      </c>
      <c r="B264" s="4" t="s">
        <v>34</v>
      </c>
      <c r="C264" s="5">
        <v>179050</v>
      </c>
      <c r="D264" s="5">
        <f>C264</f>
        <v>179050</v>
      </c>
      <c r="E264" s="5">
        <f>D264</f>
        <v>179050</v>
      </c>
      <c r="H264" s="42">
        <f t="shared" si="21"/>
        <v>179050</v>
      </c>
    </row>
    <row r="265" spans="1:10" hidden="1" outlineLevel="2">
      <c r="A265" s="6">
        <v>1101</v>
      </c>
      <c r="B265" s="4" t="s">
        <v>35</v>
      </c>
      <c r="C265" s="5">
        <f>SUM(C266:C288)</f>
        <v>120800</v>
      </c>
      <c r="D265" s="5">
        <f>SUM(D266:D288)</f>
        <v>120800</v>
      </c>
      <c r="E265" s="5">
        <f>SUM(E266:E288)</f>
        <v>120800</v>
      </c>
      <c r="H265" s="42">
        <f t="shared" si="21"/>
        <v>120800</v>
      </c>
    </row>
    <row r="266" spans="1:10" hidden="1" outlineLevel="3">
      <c r="A266" s="30"/>
      <c r="B266" s="29" t="s">
        <v>240</v>
      </c>
      <c r="C266" s="31">
        <v>7800</v>
      </c>
      <c r="D266" s="31">
        <f>C266</f>
        <v>7800</v>
      </c>
      <c r="E266" s="31">
        <f>D266</f>
        <v>7800</v>
      </c>
      <c r="H266" s="42">
        <f t="shared" si="21"/>
        <v>7800</v>
      </c>
    </row>
    <row r="267" spans="1:10" hidden="1" outlineLevel="3">
      <c r="A267" s="30"/>
      <c r="B267" s="29" t="s">
        <v>241</v>
      </c>
      <c r="C267" s="31">
        <v>63000</v>
      </c>
      <c r="D267" s="31">
        <f t="shared" ref="D267:E282" si="22">C267</f>
        <v>63000</v>
      </c>
      <c r="E267" s="31">
        <f t="shared" si="22"/>
        <v>63000</v>
      </c>
      <c r="H267" s="42">
        <f t="shared" si="21"/>
        <v>63000</v>
      </c>
    </row>
    <row r="268" spans="1:10" hidden="1" outlineLevel="3">
      <c r="A268" s="30"/>
      <c r="B268" s="29" t="s">
        <v>242</v>
      </c>
      <c r="C268" s="31"/>
      <c r="D268" s="31">
        <f t="shared" si="22"/>
        <v>0</v>
      </c>
      <c r="E268" s="31">
        <f t="shared" si="22"/>
        <v>0</v>
      </c>
      <c r="H268" s="42">
        <f t="shared" si="21"/>
        <v>0</v>
      </c>
    </row>
    <row r="269" spans="1:10" hidden="1" outlineLevel="3">
      <c r="A269" s="30"/>
      <c r="B269" s="29" t="s">
        <v>243</v>
      </c>
      <c r="C269" s="31"/>
      <c r="D269" s="31">
        <f t="shared" si="22"/>
        <v>0</v>
      </c>
      <c r="E269" s="31">
        <f t="shared" si="22"/>
        <v>0</v>
      </c>
      <c r="H269" s="42">
        <f t="shared" si="21"/>
        <v>0</v>
      </c>
    </row>
    <row r="270" spans="1:10" hidden="1" outlineLevel="3">
      <c r="A270" s="30"/>
      <c r="B270" s="29" t="s">
        <v>244</v>
      </c>
      <c r="C270" s="31"/>
      <c r="D270" s="31">
        <f t="shared" si="22"/>
        <v>0</v>
      </c>
      <c r="E270" s="31">
        <f t="shared" si="22"/>
        <v>0</v>
      </c>
      <c r="H270" s="42">
        <f t="shared" si="21"/>
        <v>0</v>
      </c>
    </row>
    <row r="271" spans="1:10" hidden="1" outlineLevel="3">
      <c r="A271" s="30"/>
      <c r="B271" s="29" t="s">
        <v>245</v>
      </c>
      <c r="C271" s="31">
        <v>12000</v>
      </c>
      <c r="D271" s="31">
        <f t="shared" si="22"/>
        <v>12000</v>
      </c>
      <c r="E271" s="31">
        <f t="shared" si="22"/>
        <v>12000</v>
      </c>
      <c r="H271" s="42">
        <f t="shared" si="21"/>
        <v>12000</v>
      </c>
    </row>
    <row r="272" spans="1:10" hidden="1" outlineLevel="3">
      <c r="A272" s="30"/>
      <c r="B272" s="29" t="s">
        <v>246</v>
      </c>
      <c r="C272" s="31"/>
      <c r="D272" s="31">
        <f t="shared" si="22"/>
        <v>0</v>
      </c>
      <c r="E272" s="31">
        <f t="shared" si="22"/>
        <v>0</v>
      </c>
      <c r="H272" s="42">
        <f t="shared" si="21"/>
        <v>0</v>
      </c>
    </row>
    <row r="273" spans="1:8" hidden="1" outlineLevel="3">
      <c r="A273" s="30"/>
      <c r="B273" s="29" t="s">
        <v>247</v>
      </c>
      <c r="C273" s="31"/>
      <c r="D273" s="31">
        <f t="shared" si="22"/>
        <v>0</v>
      </c>
      <c r="E273" s="31">
        <f t="shared" si="22"/>
        <v>0</v>
      </c>
      <c r="H273" s="42">
        <f t="shared" si="21"/>
        <v>0</v>
      </c>
    </row>
    <row r="274" spans="1:8" hidden="1" outlineLevel="3">
      <c r="A274" s="30"/>
      <c r="B274" s="29" t="s">
        <v>248</v>
      </c>
      <c r="C274" s="31"/>
      <c r="D274" s="31">
        <f t="shared" si="22"/>
        <v>0</v>
      </c>
      <c r="E274" s="31">
        <f t="shared" si="22"/>
        <v>0</v>
      </c>
      <c r="H274" s="42">
        <f t="shared" si="21"/>
        <v>0</v>
      </c>
    </row>
    <row r="275" spans="1:8" hidden="1" outlineLevel="3">
      <c r="A275" s="30"/>
      <c r="B275" s="29" t="s">
        <v>249</v>
      </c>
      <c r="C275" s="31"/>
      <c r="D275" s="31">
        <f t="shared" si="22"/>
        <v>0</v>
      </c>
      <c r="E275" s="31">
        <f t="shared" si="22"/>
        <v>0</v>
      </c>
      <c r="H275" s="42">
        <f t="shared" si="21"/>
        <v>0</v>
      </c>
    </row>
    <row r="276" spans="1:8" hidden="1" outlineLevel="3">
      <c r="A276" s="30"/>
      <c r="B276" s="29" t="s">
        <v>250</v>
      </c>
      <c r="C276" s="31"/>
      <c r="D276" s="31">
        <f t="shared" si="22"/>
        <v>0</v>
      </c>
      <c r="E276" s="31">
        <f t="shared" si="22"/>
        <v>0</v>
      </c>
      <c r="H276" s="42">
        <f t="shared" si="21"/>
        <v>0</v>
      </c>
    </row>
    <row r="277" spans="1:8" hidden="1" outlineLevel="3">
      <c r="A277" s="30"/>
      <c r="B277" s="29" t="s">
        <v>251</v>
      </c>
      <c r="C277" s="31"/>
      <c r="D277" s="31">
        <f t="shared" si="22"/>
        <v>0</v>
      </c>
      <c r="E277" s="31">
        <f t="shared" si="22"/>
        <v>0</v>
      </c>
      <c r="H277" s="42">
        <f t="shared" si="21"/>
        <v>0</v>
      </c>
    </row>
    <row r="278" spans="1:8" hidden="1" outlineLevel="3">
      <c r="A278" s="30"/>
      <c r="B278" s="29" t="s">
        <v>252</v>
      </c>
      <c r="C278" s="31"/>
      <c r="D278" s="31">
        <f t="shared" si="22"/>
        <v>0</v>
      </c>
      <c r="E278" s="31">
        <f t="shared" si="22"/>
        <v>0</v>
      </c>
      <c r="H278" s="42">
        <f t="shared" si="21"/>
        <v>0</v>
      </c>
    </row>
    <row r="279" spans="1:8" hidden="1" outlineLevel="3">
      <c r="A279" s="30"/>
      <c r="B279" s="29" t="s">
        <v>253</v>
      </c>
      <c r="C279" s="31"/>
      <c r="D279" s="31">
        <f t="shared" si="22"/>
        <v>0</v>
      </c>
      <c r="E279" s="31">
        <f t="shared" si="22"/>
        <v>0</v>
      </c>
      <c r="H279" s="42">
        <f t="shared" si="21"/>
        <v>0</v>
      </c>
    </row>
    <row r="280" spans="1:8" hidden="1" outlineLevel="3">
      <c r="A280" s="30"/>
      <c r="B280" s="29" t="s">
        <v>254</v>
      </c>
      <c r="C280" s="31"/>
      <c r="D280" s="31">
        <f t="shared" si="22"/>
        <v>0</v>
      </c>
      <c r="E280" s="31">
        <f t="shared" si="22"/>
        <v>0</v>
      </c>
      <c r="H280" s="42">
        <f t="shared" si="21"/>
        <v>0</v>
      </c>
    </row>
    <row r="281" spans="1:8" hidden="1" outlineLevel="3">
      <c r="A281" s="30"/>
      <c r="B281" s="29" t="s">
        <v>255</v>
      </c>
      <c r="C281" s="31"/>
      <c r="D281" s="31">
        <f t="shared" si="22"/>
        <v>0</v>
      </c>
      <c r="E281" s="31">
        <f t="shared" si="22"/>
        <v>0</v>
      </c>
      <c r="H281" s="42">
        <f t="shared" si="21"/>
        <v>0</v>
      </c>
    </row>
    <row r="282" spans="1:8" hidden="1" outlineLevel="3">
      <c r="A282" s="30"/>
      <c r="B282" s="29" t="s">
        <v>256</v>
      </c>
      <c r="C282" s="31"/>
      <c r="D282" s="31">
        <f t="shared" si="22"/>
        <v>0</v>
      </c>
      <c r="E282" s="31">
        <f t="shared" si="22"/>
        <v>0</v>
      </c>
      <c r="H282" s="42">
        <f t="shared" si="21"/>
        <v>0</v>
      </c>
    </row>
    <row r="283" spans="1:8" hidden="1" outlineLevel="3">
      <c r="A283" s="30"/>
      <c r="B283" s="29" t="s">
        <v>257</v>
      </c>
      <c r="C283" s="31"/>
      <c r="D283" s="31">
        <f t="shared" ref="D283:E288" si="23">C283</f>
        <v>0</v>
      </c>
      <c r="E283" s="31">
        <f t="shared" si="23"/>
        <v>0</v>
      </c>
      <c r="H283" s="42">
        <f t="shared" si="21"/>
        <v>0</v>
      </c>
    </row>
    <row r="284" spans="1:8" hidden="1" outlineLevel="3">
      <c r="A284" s="30"/>
      <c r="B284" s="29" t="s">
        <v>258</v>
      </c>
      <c r="C284" s="31"/>
      <c r="D284" s="31">
        <f t="shared" si="23"/>
        <v>0</v>
      </c>
      <c r="E284" s="31">
        <f t="shared" si="23"/>
        <v>0</v>
      </c>
      <c r="H284" s="42">
        <f t="shared" si="21"/>
        <v>0</v>
      </c>
    </row>
    <row r="285" spans="1:8" hidden="1" outlineLevel="3">
      <c r="A285" s="30"/>
      <c r="B285" s="29" t="s">
        <v>259</v>
      </c>
      <c r="C285" s="31"/>
      <c r="D285" s="31">
        <f t="shared" si="23"/>
        <v>0</v>
      </c>
      <c r="E285" s="31">
        <f t="shared" si="23"/>
        <v>0</v>
      </c>
      <c r="H285" s="42">
        <f t="shared" si="21"/>
        <v>0</v>
      </c>
    </row>
    <row r="286" spans="1:8" hidden="1" outlineLevel="3">
      <c r="A286" s="30"/>
      <c r="B286" s="29" t="s">
        <v>260</v>
      </c>
      <c r="C286" s="31">
        <v>30000</v>
      </c>
      <c r="D286" s="31">
        <f t="shared" si="23"/>
        <v>30000</v>
      </c>
      <c r="E286" s="31">
        <f t="shared" si="23"/>
        <v>30000</v>
      </c>
      <c r="H286" s="42">
        <f t="shared" si="21"/>
        <v>30000</v>
      </c>
    </row>
    <row r="287" spans="1:8" hidden="1" outlineLevel="3">
      <c r="A287" s="30"/>
      <c r="B287" s="29" t="s">
        <v>261</v>
      </c>
      <c r="C287" s="31">
        <v>4000</v>
      </c>
      <c r="D287" s="31">
        <f t="shared" si="23"/>
        <v>4000</v>
      </c>
      <c r="E287" s="31">
        <f t="shared" si="23"/>
        <v>4000</v>
      </c>
      <c r="H287" s="42">
        <f t="shared" si="21"/>
        <v>4000</v>
      </c>
    </row>
    <row r="288" spans="1:8" hidden="1" outlineLevel="3">
      <c r="A288" s="30"/>
      <c r="B288" s="29" t="s">
        <v>262</v>
      </c>
      <c r="C288" s="31">
        <v>4000</v>
      </c>
      <c r="D288" s="31">
        <f t="shared" si="23"/>
        <v>4000</v>
      </c>
      <c r="E288" s="31">
        <f t="shared" si="23"/>
        <v>4000</v>
      </c>
      <c r="H288" s="42">
        <f t="shared" si="21"/>
        <v>4000</v>
      </c>
    </row>
    <row r="289" spans="1:8" hidden="1" outlineLevel="2">
      <c r="A289" s="6">
        <v>1101</v>
      </c>
      <c r="B289" s="4" t="s">
        <v>36</v>
      </c>
      <c r="C289" s="5">
        <f>SUM(C290:C295)</f>
        <v>6120</v>
      </c>
      <c r="D289" s="5">
        <f>SUM(D290:D295)</f>
        <v>6120</v>
      </c>
      <c r="E289" s="5">
        <f>SUM(E290:E295)</f>
        <v>6120</v>
      </c>
      <c r="H289" s="42">
        <f t="shared" si="21"/>
        <v>6120</v>
      </c>
    </row>
    <row r="290" spans="1:8" hidden="1" outlineLevel="3">
      <c r="A290" s="30"/>
      <c r="B290" s="29" t="s">
        <v>263</v>
      </c>
      <c r="C290" s="31">
        <v>4320</v>
      </c>
      <c r="D290" s="31">
        <f>C290</f>
        <v>4320</v>
      </c>
      <c r="E290" s="31">
        <f>D290</f>
        <v>4320</v>
      </c>
      <c r="H290" s="42">
        <f t="shared" si="21"/>
        <v>4320</v>
      </c>
    </row>
    <row r="291" spans="1:8" hidden="1" outlineLevel="3">
      <c r="A291" s="30"/>
      <c r="B291" s="29" t="s">
        <v>264</v>
      </c>
      <c r="C291" s="31"/>
      <c r="D291" s="31">
        <f t="shared" ref="D291:E295" si="24">C291</f>
        <v>0</v>
      </c>
      <c r="E291" s="31">
        <f t="shared" si="24"/>
        <v>0</v>
      </c>
      <c r="H291" s="42">
        <f t="shared" si="21"/>
        <v>0</v>
      </c>
    </row>
    <row r="292" spans="1:8" hidden="1" outlineLevel="3">
      <c r="A292" s="30"/>
      <c r="B292" s="29" t="s">
        <v>265</v>
      </c>
      <c r="C292" s="31"/>
      <c r="D292" s="31">
        <f t="shared" si="24"/>
        <v>0</v>
      </c>
      <c r="E292" s="31">
        <f t="shared" si="24"/>
        <v>0</v>
      </c>
      <c r="H292" s="42">
        <f t="shared" si="21"/>
        <v>0</v>
      </c>
    </row>
    <row r="293" spans="1:8" hidden="1" outlineLevel="3">
      <c r="A293" s="30"/>
      <c r="B293" s="29" t="s">
        <v>266</v>
      </c>
      <c r="C293" s="31">
        <v>1000</v>
      </c>
      <c r="D293" s="31">
        <f t="shared" si="24"/>
        <v>1000</v>
      </c>
      <c r="E293" s="31">
        <f t="shared" si="24"/>
        <v>1000</v>
      </c>
      <c r="H293" s="42">
        <f t="shared" si="21"/>
        <v>1000</v>
      </c>
    </row>
    <row r="294" spans="1:8" hidden="1" outlineLevel="3">
      <c r="A294" s="30"/>
      <c r="B294" s="29" t="s">
        <v>267</v>
      </c>
      <c r="C294" s="31"/>
      <c r="D294" s="31">
        <f t="shared" si="24"/>
        <v>0</v>
      </c>
      <c r="E294" s="31">
        <f t="shared" si="24"/>
        <v>0</v>
      </c>
      <c r="H294" s="42">
        <f t="shared" si="21"/>
        <v>0</v>
      </c>
    </row>
    <row r="295" spans="1:8" hidden="1" outlineLevel="3">
      <c r="A295" s="30"/>
      <c r="B295" s="29" t="s">
        <v>268</v>
      </c>
      <c r="C295" s="31">
        <v>800</v>
      </c>
      <c r="D295" s="31">
        <f t="shared" si="24"/>
        <v>800</v>
      </c>
      <c r="E295" s="31">
        <f t="shared" si="24"/>
        <v>800</v>
      </c>
      <c r="H295" s="42">
        <f t="shared" si="21"/>
        <v>800</v>
      </c>
    </row>
    <row r="296" spans="1:8" hidden="1" outlineLevel="2">
      <c r="A296" s="6">
        <v>1101</v>
      </c>
      <c r="B296" s="4" t="s">
        <v>269</v>
      </c>
      <c r="C296" s="5">
        <f>SUM(C297)</f>
        <v>300</v>
      </c>
      <c r="D296" s="5">
        <f>SUM(D297)</f>
        <v>300</v>
      </c>
      <c r="E296" s="5">
        <f>SUM(E297)</f>
        <v>300</v>
      </c>
      <c r="H296" s="42">
        <f t="shared" si="21"/>
        <v>300</v>
      </c>
    </row>
    <row r="297" spans="1:8" hidden="1" outlineLevel="3">
      <c r="A297" s="30"/>
      <c r="B297" s="29" t="s">
        <v>133</v>
      </c>
      <c r="C297" s="31">
        <v>300</v>
      </c>
      <c r="D297" s="31">
        <f>C297</f>
        <v>300</v>
      </c>
      <c r="E297" s="31">
        <f>D297</f>
        <v>300</v>
      </c>
      <c r="H297" s="42">
        <f t="shared" si="21"/>
        <v>300</v>
      </c>
    </row>
    <row r="298" spans="1:8" hidden="1" outlineLevel="2">
      <c r="A298" s="6">
        <v>1101</v>
      </c>
      <c r="B298" s="4" t="s">
        <v>37</v>
      </c>
      <c r="C298" s="5">
        <f>SUM(C299:C301)</f>
        <v>10000</v>
      </c>
      <c r="D298" s="5">
        <f>SUM(D299:D301)</f>
        <v>10000</v>
      </c>
      <c r="E298" s="5">
        <f>SUM(E299:E301)</f>
        <v>10000</v>
      </c>
      <c r="H298" s="42">
        <f t="shared" si="21"/>
        <v>10000</v>
      </c>
    </row>
    <row r="299" spans="1:8" hidden="1" outlineLevel="3">
      <c r="A299" s="30"/>
      <c r="B299" s="29" t="s">
        <v>270</v>
      </c>
      <c r="C299" s="31">
        <v>1400</v>
      </c>
      <c r="D299" s="31">
        <f t="shared" ref="D299:E301" si="25">C299</f>
        <v>1400</v>
      </c>
      <c r="E299" s="31">
        <f t="shared" si="25"/>
        <v>1400</v>
      </c>
      <c r="H299" s="42">
        <f t="shared" si="21"/>
        <v>1400</v>
      </c>
    </row>
    <row r="300" spans="1:8" hidden="1" outlineLevel="3">
      <c r="A300" s="30"/>
      <c r="B300" s="29" t="s">
        <v>271</v>
      </c>
      <c r="C300" s="31">
        <v>8600</v>
      </c>
      <c r="D300" s="31">
        <f t="shared" si="25"/>
        <v>8600</v>
      </c>
      <c r="E300" s="31">
        <f t="shared" si="25"/>
        <v>8600</v>
      </c>
      <c r="H300" s="42">
        <f t="shared" si="21"/>
        <v>8600</v>
      </c>
    </row>
    <row r="301" spans="1:8" hidden="1" outlineLevel="3">
      <c r="A301" s="30"/>
      <c r="B301" s="29" t="s">
        <v>272</v>
      </c>
      <c r="C301" s="31"/>
      <c r="D301" s="31">
        <f t="shared" si="25"/>
        <v>0</v>
      </c>
      <c r="E301" s="31">
        <f t="shared" si="25"/>
        <v>0</v>
      </c>
      <c r="H301" s="42">
        <f t="shared" si="21"/>
        <v>0</v>
      </c>
    </row>
    <row r="302" spans="1:8" hidden="1" outlineLevel="2">
      <c r="A302" s="6">
        <v>1101</v>
      </c>
      <c r="B302" s="4" t="s">
        <v>273</v>
      </c>
      <c r="C302" s="5">
        <f>SUM(C303:C304)</f>
        <v>2500</v>
      </c>
      <c r="D302" s="5">
        <f>SUM(D303:D304)</f>
        <v>2500</v>
      </c>
      <c r="E302" s="5">
        <f>SUM(E303:E304)</f>
        <v>2500</v>
      </c>
      <c r="H302" s="42">
        <f t="shared" si="21"/>
        <v>2500</v>
      </c>
    </row>
    <row r="303" spans="1:8" hidden="1" outlineLevel="3">
      <c r="A303" s="30"/>
      <c r="B303" s="29" t="s">
        <v>274</v>
      </c>
      <c r="C303" s="31">
        <v>1000</v>
      </c>
      <c r="D303" s="31">
        <f>C303</f>
        <v>1000</v>
      </c>
      <c r="E303" s="31">
        <f>D303</f>
        <v>1000</v>
      </c>
      <c r="H303" s="42">
        <f t="shared" si="21"/>
        <v>1000</v>
      </c>
    </row>
    <row r="304" spans="1:8" hidden="1" outlineLevel="3">
      <c r="A304" s="30"/>
      <c r="B304" s="29" t="s">
        <v>275</v>
      </c>
      <c r="C304" s="31">
        <v>1500</v>
      </c>
      <c r="D304" s="31">
        <f>C304</f>
        <v>1500</v>
      </c>
      <c r="E304" s="31">
        <f>D304</f>
        <v>1500</v>
      </c>
      <c r="H304" s="42">
        <f t="shared" si="21"/>
        <v>1500</v>
      </c>
    </row>
    <row r="305" spans="1:8" hidden="1" outlineLevel="2">
      <c r="A305" s="6">
        <v>1101</v>
      </c>
      <c r="B305" s="4" t="s">
        <v>38</v>
      </c>
      <c r="C305" s="5">
        <f>SUM(C306:C307)</f>
        <v>3000</v>
      </c>
      <c r="D305" s="5">
        <f>SUM(D306:D307)</f>
        <v>3000</v>
      </c>
      <c r="E305" s="5">
        <f>SUM(E306:E307)</f>
        <v>3000</v>
      </c>
      <c r="H305" s="42">
        <f t="shared" si="21"/>
        <v>3000</v>
      </c>
    </row>
    <row r="306" spans="1:8" hidden="1" outlineLevel="3">
      <c r="A306" s="30"/>
      <c r="B306" s="29" t="s">
        <v>276</v>
      </c>
      <c r="C306" s="31">
        <v>2300</v>
      </c>
      <c r="D306" s="31">
        <f>C306</f>
        <v>2300</v>
      </c>
      <c r="E306" s="31">
        <f>D306</f>
        <v>2300</v>
      </c>
      <c r="H306" s="42">
        <f t="shared" si="21"/>
        <v>2300</v>
      </c>
    </row>
    <row r="307" spans="1:8" hidden="1" outlineLevel="3">
      <c r="A307" s="30"/>
      <c r="B307" s="29" t="s">
        <v>277</v>
      </c>
      <c r="C307" s="31">
        <v>700</v>
      </c>
      <c r="D307" s="31">
        <f>C307</f>
        <v>700</v>
      </c>
      <c r="E307" s="31">
        <f>D307</f>
        <v>700</v>
      </c>
      <c r="H307" s="42">
        <f t="shared" si="21"/>
        <v>700</v>
      </c>
    </row>
    <row r="308" spans="1:8" hidden="1" outlineLevel="2">
      <c r="A308" s="6">
        <v>1101</v>
      </c>
      <c r="B308" s="4" t="s">
        <v>39</v>
      </c>
      <c r="C308" s="5">
        <f>SUM(C309:C312)</f>
        <v>56000</v>
      </c>
      <c r="D308" s="5">
        <f>SUM(D309:D312)</f>
        <v>56000</v>
      </c>
      <c r="E308" s="5">
        <f>SUM(E309:E312)</f>
        <v>56000</v>
      </c>
      <c r="H308" s="42">
        <f t="shared" si="21"/>
        <v>56000</v>
      </c>
    </row>
    <row r="309" spans="1:8" hidden="1" outlineLevel="3">
      <c r="A309" s="30"/>
      <c r="B309" s="29" t="s">
        <v>278</v>
      </c>
      <c r="C309" s="31">
        <v>40000</v>
      </c>
      <c r="D309" s="31">
        <f>C309</f>
        <v>40000</v>
      </c>
      <c r="E309" s="31">
        <f>D309</f>
        <v>40000</v>
      </c>
      <c r="H309" s="42">
        <f t="shared" si="21"/>
        <v>40000</v>
      </c>
    </row>
    <row r="310" spans="1:8" hidden="1" outlineLevel="3">
      <c r="A310" s="30"/>
      <c r="B310" s="29" t="s">
        <v>279</v>
      </c>
      <c r="C310" s="31">
        <v>12000</v>
      </c>
      <c r="D310" s="31">
        <f t="shared" ref="D310:E312" si="26">C310</f>
        <v>12000</v>
      </c>
      <c r="E310" s="31">
        <f t="shared" si="26"/>
        <v>12000</v>
      </c>
      <c r="H310" s="42">
        <f t="shared" si="21"/>
        <v>12000</v>
      </c>
    </row>
    <row r="311" spans="1:8" hidden="1" outlineLevel="3">
      <c r="A311" s="30"/>
      <c r="B311" s="29" t="s">
        <v>280</v>
      </c>
      <c r="C311" s="31"/>
      <c r="D311" s="31">
        <f t="shared" si="26"/>
        <v>0</v>
      </c>
      <c r="E311" s="31">
        <f t="shared" si="26"/>
        <v>0</v>
      </c>
      <c r="H311" s="42">
        <f t="shared" si="21"/>
        <v>0</v>
      </c>
    </row>
    <row r="312" spans="1:8" hidden="1" outlineLevel="3">
      <c r="A312" s="30"/>
      <c r="B312" s="29" t="s">
        <v>281</v>
      </c>
      <c r="C312" s="31">
        <v>4000</v>
      </c>
      <c r="D312" s="31">
        <f t="shared" si="26"/>
        <v>4000</v>
      </c>
      <c r="E312" s="31">
        <f t="shared" si="26"/>
        <v>4000</v>
      </c>
      <c r="H312" s="42">
        <f t="shared" si="21"/>
        <v>4000</v>
      </c>
    </row>
    <row r="313" spans="1:8" hidden="1" outlineLevel="2">
      <c r="A313" s="6">
        <v>1101</v>
      </c>
      <c r="B313" s="4" t="s">
        <v>134</v>
      </c>
      <c r="C313" s="5">
        <v>0</v>
      </c>
      <c r="D313" s="5">
        <f>C313</f>
        <v>0</v>
      </c>
      <c r="E313" s="5">
        <f>D313</f>
        <v>0</v>
      </c>
      <c r="H313" s="42">
        <f t="shared" si="21"/>
        <v>0</v>
      </c>
    </row>
    <row r="314" spans="1:8" hidden="1" outlineLevel="1">
      <c r="A314" s="190" t="s">
        <v>625</v>
      </c>
      <c r="B314" s="191"/>
      <c r="C314" s="33">
        <f>C315+C325+C331+C336+C337+C338+C328</f>
        <v>67500</v>
      </c>
      <c r="D314" s="33">
        <f>D315+D325+D331+D336+D337+D338+D328</f>
        <v>67500</v>
      </c>
      <c r="E314" s="33">
        <f>E315+E325+E331+E336+E337+E338+E328</f>
        <v>67500</v>
      </c>
      <c r="H314" s="42">
        <f t="shared" si="21"/>
        <v>67500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2">
        <f t="shared" si="21"/>
        <v>0</v>
      </c>
    </row>
    <row r="316" spans="1:8" hidden="1" outlineLevel="3">
      <c r="A316" s="30"/>
      <c r="B316" s="29" t="s">
        <v>282</v>
      </c>
      <c r="C316" s="31"/>
      <c r="D316" s="31">
        <f>C316</f>
        <v>0</v>
      </c>
      <c r="E316" s="31">
        <f>D316</f>
        <v>0</v>
      </c>
      <c r="H316" s="42">
        <f t="shared" si="21"/>
        <v>0</v>
      </c>
    </row>
    <row r="317" spans="1:8" hidden="1" outlineLevel="3">
      <c r="A317" s="30"/>
      <c r="B317" s="29" t="s">
        <v>240</v>
      </c>
      <c r="C317" s="31"/>
      <c r="D317" s="31">
        <f t="shared" ref="D317:E324" si="27">C317</f>
        <v>0</v>
      </c>
      <c r="E317" s="31">
        <f t="shared" si="27"/>
        <v>0</v>
      </c>
      <c r="H317" s="42">
        <f t="shared" si="21"/>
        <v>0</v>
      </c>
    </row>
    <row r="318" spans="1:8" hidden="1" outlineLevel="3">
      <c r="A318" s="30"/>
      <c r="B318" s="29" t="s">
        <v>283</v>
      </c>
      <c r="C318" s="31"/>
      <c r="D318" s="31">
        <f t="shared" si="27"/>
        <v>0</v>
      </c>
      <c r="E318" s="31">
        <f t="shared" si="27"/>
        <v>0</v>
      </c>
      <c r="H318" s="42">
        <f t="shared" si="21"/>
        <v>0</v>
      </c>
    </row>
    <row r="319" spans="1:8" hidden="1" outlineLevel="3">
      <c r="A319" s="30"/>
      <c r="B319" s="29" t="s">
        <v>270</v>
      </c>
      <c r="C319" s="31"/>
      <c r="D319" s="31">
        <f t="shared" si="27"/>
        <v>0</v>
      </c>
      <c r="E319" s="31">
        <f t="shared" si="27"/>
        <v>0</v>
      </c>
      <c r="H319" s="42">
        <f t="shared" si="21"/>
        <v>0</v>
      </c>
    </row>
    <row r="320" spans="1:8" hidden="1" outlineLevel="3">
      <c r="A320" s="30"/>
      <c r="B320" s="29" t="s">
        <v>284</v>
      </c>
      <c r="C320" s="31"/>
      <c r="D320" s="31">
        <f t="shared" si="27"/>
        <v>0</v>
      </c>
      <c r="E320" s="31">
        <f t="shared" si="27"/>
        <v>0</v>
      </c>
      <c r="H320" s="42">
        <f t="shared" si="21"/>
        <v>0</v>
      </c>
    </row>
    <row r="321" spans="1:8" hidden="1" outlineLevel="3">
      <c r="A321" s="30"/>
      <c r="B321" s="29" t="s">
        <v>274</v>
      </c>
      <c r="C321" s="31"/>
      <c r="D321" s="31">
        <f t="shared" si="27"/>
        <v>0</v>
      </c>
      <c r="E321" s="31">
        <f t="shared" si="27"/>
        <v>0</v>
      </c>
      <c r="H321" s="42">
        <f t="shared" si="21"/>
        <v>0</v>
      </c>
    </row>
    <row r="322" spans="1:8" hidden="1" outlineLevel="3">
      <c r="A322" s="30"/>
      <c r="B322" s="29" t="s">
        <v>275</v>
      </c>
      <c r="C322" s="31"/>
      <c r="D322" s="31">
        <f t="shared" si="27"/>
        <v>0</v>
      </c>
      <c r="E322" s="31">
        <f t="shared" si="27"/>
        <v>0</v>
      </c>
      <c r="H322" s="42">
        <f t="shared" ref="H322:H385" si="28">C322</f>
        <v>0</v>
      </c>
    </row>
    <row r="323" spans="1:8" hidden="1" outlineLevel="3">
      <c r="A323" s="30"/>
      <c r="B323" s="29" t="s">
        <v>260</v>
      </c>
      <c r="C323" s="31"/>
      <c r="D323" s="31">
        <f t="shared" si="27"/>
        <v>0</v>
      </c>
      <c r="E323" s="31">
        <f t="shared" si="27"/>
        <v>0</v>
      </c>
      <c r="H323" s="42">
        <f t="shared" si="28"/>
        <v>0</v>
      </c>
    </row>
    <row r="324" spans="1:8" hidden="1" outlineLevel="3">
      <c r="A324" s="30"/>
      <c r="B324" s="29" t="s">
        <v>261</v>
      </c>
      <c r="C324" s="31"/>
      <c r="D324" s="31">
        <f t="shared" si="27"/>
        <v>0</v>
      </c>
      <c r="E324" s="31">
        <f t="shared" si="27"/>
        <v>0</v>
      </c>
      <c r="H324" s="42">
        <f t="shared" si="28"/>
        <v>0</v>
      </c>
    </row>
    <row r="325" spans="1:8" hidden="1" outlineLevel="2">
      <c r="A325" s="6">
        <v>1102</v>
      </c>
      <c r="B325" s="4" t="s">
        <v>285</v>
      </c>
      <c r="C325" s="5">
        <f>SUM(C326:C327)</f>
        <v>55500</v>
      </c>
      <c r="D325" s="5">
        <f>SUM(D326:D327)</f>
        <v>55500</v>
      </c>
      <c r="E325" s="5">
        <f>SUM(E326:E327)</f>
        <v>55500</v>
      </c>
      <c r="H325" s="42">
        <f t="shared" si="28"/>
        <v>55500</v>
      </c>
    </row>
    <row r="326" spans="1:8" hidden="1" outlineLevel="3">
      <c r="A326" s="30"/>
      <c r="B326" s="29" t="s">
        <v>286</v>
      </c>
      <c r="C326" s="31">
        <v>55500</v>
      </c>
      <c r="D326" s="31">
        <f>C326</f>
        <v>55500</v>
      </c>
      <c r="E326" s="31">
        <f>D326</f>
        <v>55500</v>
      </c>
      <c r="H326" s="42">
        <f t="shared" si="28"/>
        <v>55500</v>
      </c>
    </row>
    <row r="327" spans="1:8" hidden="1" outlineLevel="3">
      <c r="A327" s="30"/>
      <c r="B327" s="29" t="s">
        <v>287</v>
      </c>
      <c r="C327" s="31">
        <v>0</v>
      </c>
      <c r="D327" s="31">
        <f>C327</f>
        <v>0</v>
      </c>
      <c r="E327" s="31">
        <f>D327</f>
        <v>0</v>
      </c>
      <c r="H327" s="42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2">
        <f t="shared" si="28"/>
        <v>0</v>
      </c>
    </row>
    <row r="329" spans="1:8" hidden="1" outlineLevel="3">
      <c r="A329" s="30"/>
      <c r="B329" s="29" t="s">
        <v>276</v>
      </c>
      <c r="C329" s="31"/>
      <c r="D329" s="31">
        <f>C329</f>
        <v>0</v>
      </c>
      <c r="E329" s="31">
        <f>D329</f>
        <v>0</v>
      </c>
      <c r="H329" s="42">
        <f t="shared" si="28"/>
        <v>0</v>
      </c>
    </row>
    <row r="330" spans="1:8" hidden="1" outlineLevel="3">
      <c r="A330" s="30"/>
      <c r="B330" s="29" t="s">
        <v>277</v>
      </c>
      <c r="C330" s="31"/>
      <c r="D330" s="31">
        <f>C330</f>
        <v>0</v>
      </c>
      <c r="E330" s="31">
        <f>D330</f>
        <v>0</v>
      </c>
      <c r="H330" s="42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12000</v>
      </c>
      <c r="D331" s="5">
        <f>SUM(D332:D335)</f>
        <v>12000</v>
      </c>
      <c r="E331" s="5">
        <f>SUM(E332:E335)</f>
        <v>12000</v>
      </c>
      <c r="H331" s="42">
        <f t="shared" si="28"/>
        <v>12000</v>
      </c>
    </row>
    <row r="332" spans="1:8" hidden="1" outlineLevel="3">
      <c r="A332" s="30"/>
      <c r="B332" s="29" t="s">
        <v>278</v>
      </c>
      <c r="C332" s="31">
        <v>8500</v>
      </c>
      <c r="D332" s="31">
        <f>C332</f>
        <v>8500</v>
      </c>
      <c r="E332" s="31">
        <f>D332</f>
        <v>8500</v>
      </c>
      <c r="H332" s="42">
        <f t="shared" si="28"/>
        <v>8500</v>
      </c>
    </row>
    <row r="333" spans="1:8" hidden="1" outlineLevel="3">
      <c r="A333" s="30"/>
      <c r="B333" s="29" t="s">
        <v>279</v>
      </c>
      <c r="C333" s="31">
        <v>3000</v>
      </c>
      <c r="D333" s="31">
        <f t="shared" ref="D333:E338" si="29">C333</f>
        <v>3000</v>
      </c>
      <c r="E333" s="31">
        <f t="shared" si="29"/>
        <v>3000</v>
      </c>
      <c r="H333" s="42">
        <f t="shared" si="28"/>
        <v>3000</v>
      </c>
    </row>
    <row r="334" spans="1:8" hidden="1" outlineLevel="3">
      <c r="A334" s="30"/>
      <c r="B334" s="29" t="s">
        <v>280</v>
      </c>
      <c r="C334" s="31"/>
      <c r="D334" s="31">
        <f t="shared" si="29"/>
        <v>0</v>
      </c>
      <c r="E334" s="31">
        <f t="shared" si="29"/>
        <v>0</v>
      </c>
      <c r="H334" s="42">
        <f t="shared" si="28"/>
        <v>0</v>
      </c>
    </row>
    <row r="335" spans="1:8" hidden="1" outlineLevel="3">
      <c r="A335" s="30"/>
      <c r="B335" s="29" t="s">
        <v>281</v>
      </c>
      <c r="C335" s="31">
        <v>500</v>
      </c>
      <c r="D335" s="31">
        <f t="shared" si="29"/>
        <v>500</v>
      </c>
      <c r="E335" s="31">
        <f t="shared" si="29"/>
        <v>500</v>
      </c>
      <c r="H335" s="42">
        <f t="shared" si="28"/>
        <v>500</v>
      </c>
    </row>
    <row r="336" spans="1:8" hidden="1" outlineLevel="2">
      <c r="A336" s="6">
        <v>1102</v>
      </c>
      <c r="B336" s="4" t="s">
        <v>475</v>
      </c>
      <c r="C336" s="5">
        <v>0</v>
      </c>
      <c r="D336" s="5">
        <f t="shared" si="29"/>
        <v>0</v>
      </c>
      <c r="E336" s="5">
        <f t="shared" si="29"/>
        <v>0</v>
      </c>
      <c r="H336" s="42">
        <f t="shared" si="28"/>
        <v>0</v>
      </c>
    </row>
    <row r="337" spans="1:10" hidden="1" outlineLevel="2">
      <c r="A337" s="6">
        <v>1102</v>
      </c>
      <c r="B337" s="4" t="s">
        <v>474</v>
      </c>
      <c r="C337" s="5">
        <v>0</v>
      </c>
      <c r="D337" s="5">
        <f t="shared" si="29"/>
        <v>0</v>
      </c>
      <c r="E337" s="5">
        <f t="shared" si="29"/>
        <v>0</v>
      </c>
      <c r="H337" s="42">
        <f t="shared" si="28"/>
        <v>0</v>
      </c>
    </row>
    <row r="338" spans="1:10" hidden="1" outlineLevel="2">
      <c r="A338" s="6">
        <v>1102</v>
      </c>
      <c r="B338" s="4" t="s">
        <v>476</v>
      </c>
      <c r="C338" s="5">
        <v>0</v>
      </c>
      <c r="D338" s="5">
        <f t="shared" si="29"/>
        <v>0</v>
      </c>
      <c r="E338" s="5">
        <f t="shared" si="29"/>
        <v>0</v>
      </c>
      <c r="H338" s="42">
        <f t="shared" si="28"/>
        <v>0</v>
      </c>
    </row>
    <row r="339" spans="1:10" collapsed="1">
      <c r="A339" s="188" t="s">
        <v>292</v>
      </c>
      <c r="B339" s="189"/>
      <c r="C339" s="34">
        <f>C340+C444+C482</f>
        <v>383717</v>
      </c>
      <c r="D339" s="34">
        <f>D340+D444+D482</f>
        <v>383717</v>
      </c>
      <c r="E339" s="34">
        <f>E340+E444+E482</f>
        <v>383717</v>
      </c>
      <c r="G339" s="40" t="s">
        <v>615</v>
      </c>
      <c r="H339" s="42">
        <f t="shared" si="28"/>
        <v>383717</v>
      </c>
      <c r="I339" s="43"/>
      <c r="J339" s="41" t="b">
        <f>AND(H339=I339)</f>
        <v>0</v>
      </c>
    </row>
    <row r="340" spans="1:10" hidden="1" outlineLevel="1">
      <c r="A340" s="190" t="s">
        <v>293</v>
      </c>
      <c r="B340" s="191"/>
      <c r="C340" s="33">
        <f>C341+C342+C343+C344+C347+C348+C353+C356+C357+C362+C367+C368+C371+C372+C373+C376+C377+C378+C382+C388+C391+C392+C395+C398+C399+C404+C407+C408+C409+C412+C415+C416+C419+C420+C421+C422+C429+C443</f>
        <v>346217</v>
      </c>
      <c r="D340" s="33">
        <f>D341+D342+D343+D344+D347+D348+D353+D356+D357+D362+D367+BH290669+D371+D372+D373+D376+D377+D378+D382+D388+D391+D392+D395+D398+D399+D404+D407+D408+D409+D412+D415+D416+D419+D420+D421+D422+D429+D443</f>
        <v>346217</v>
      </c>
      <c r="E340" s="33">
        <f>E341+E342+E343+E344+E347+E348+E353+E356+E357+E362+E367+BI290669+E371+E372+E373+E376+E377+E378+E382+E388+E391+E392+E395+E398+E399+E404+E407+E408+E409+E412+E415+E416+E419+E420+E421+E422+E429+E443</f>
        <v>346217</v>
      </c>
      <c r="H340" s="42">
        <f t="shared" si="28"/>
        <v>346217</v>
      </c>
    </row>
    <row r="341" spans="1:10" hidden="1" outlineLevel="2">
      <c r="A341" s="6">
        <v>2201</v>
      </c>
      <c r="B341" s="35" t="s">
        <v>294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2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15000</v>
      </c>
      <c r="D342" s="5">
        <f t="shared" si="30"/>
        <v>15000</v>
      </c>
      <c r="E342" s="5">
        <f t="shared" si="30"/>
        <v>15000</v>
      </c>
      <c r="H342" s="42">
        <f t="shared" si="28"/>
        <v>15000</v>
      </c>
    </row>
    <row r="343" spans="1:10" hidden="1" outlineLevel="2">
      <c r="A343" s="6">
        <v>2201</v>
      </c>
      <c r="B343" s="4" t="s">
        <v>41</v>
      </c>
      <c r="C343" s="5">
        <v>174500</v>
      </c>
      <c r="D343" s="5">
        <f t="shared" si="30"/>
        <v>174500</v>
      </c>
      <c r="E343" s="5">
        <f t="shared" si="30"/>
        <v>174500</v>
      </c>
      <c r="H343" s="42">
        <f t="shared" si="28"/>
        <v>174500</v>
      </c>
    </row>
    <row r="344" spans="1:10" hidden="1" outlineLevel="2">
      <c r="A344" s="6">
        <v>2201</v>
      </c>
      <c r="B344" s="4" t="s">
        <v>295</v>
      </c>
      <c r="C344" s="5">
        <f>SUM(C345:C346)</f>
        <v>6000</v>
      </c>
      <c r="D344" s="5">
        <f>SUM(D345:D346)</f>
        <v>6000</v>
      </c>
      <c r="E344" s="5">
        <f>SUM(E345:E346)</f>
        <v>6000</v>
      </c>
      <c r="H344" s="42">
        <f t="shared" si="28"/>
        <v>6000</v>
      </c>
    </row>
    <row r="345" spans="1:10" hidden="1" outlineLevel="3">
      <c r="A345" s="30"/>
      <c r="B345" s="29" t="s">
        <v>296</v>
      </c>
      <c r="C345" s="31">
        <v>2500</v>
      </c>
      <c r="D345" s="31">
        <f t="shared" ref="D345:E347" si="31">C345</f>
        <v>2500</v>
      </c>
      <c r="E345" s="31">
        <f t="shared" si="31"/>
        <v>2500</v>
      </c>
      <c r="H345" s="42">
        <f t="shared" si="28"/>
        <v>2500</v>
      </c>
    </row>
    <row r="346" spans="1:10" hidden="1" outlineLevel="3">
      <c r="A346" s="30"/>
      <c r="B346" s="29" t="s">
        <v>297</v>
      </c>
      <c r="C346" s="31">
        <v>3500</v>
      </c>
      <c r="D346" s="31">
        <f t="shared" si="31"/>
        <v>3500</v>
      </c>
      <c r="E346" s="31">
        <f t="shared" si="31"/>
        <v>3500</v>
      </c>
      <c r="H346" s="42">
        <f t="shared" si="28"/>
        <v>3500</v>
      </c>
    </row>
    <row r="347" spans="1:10" hidden="1" outlineLevel="2">
      <c r="A347" s="6">
        <v>2201</v>
      </c>
      <c r="B347" s="4" t="s">
        <v>298</v>
      </c>
      <c r="C347" s="5">
        <v>10000</v>
      </c>
      <c r="D347" s="5">
        <f t="shared" si="31"/>
        <v>10000</v>
      </c>
      <c r="E347" s="5">
        <f t="shared" si="31"/>
        <v>10000</v>
      </c>
      <c r="H347" s="42">
        <f t="shared" si="28"/>
        <v>10000</v>
      </c>
    </row>
    <row r="348" spans="1:10" hidden="1" outlineLevel="2">
      <c r="A348" s="6">
        <v>2201</v>
      </c>
      <c r="B348" s="4" t="s">
        <v>299</v>
      </c>
      <c r="C348" s="5">
        <f>SUM(C349:C352)</f>
        <v>40000</v>
      </c>
      <c r="D348" s="5">
        <f>SUM(D349:D352)</f>
        <v>40000</v>
      </c>
      <c r="E348" s="5">
        <f>SUM(E349:E352)</f>
        <v>40000</v>
      </c>
      <c r="H348" s="42">
        <f t="shared" si="28"/>
        <v>40000</v>
      </c>
    </row>
    <row r="349" spans="1:10" hidden="1" outlineLevel="3">
      <c r="A349" s="30"/>
      <c r="B349" s="29" t="s">
        <v>300</v>
      </c>
      <c r="C349" s="31">
        <v>40000</v>
      </c>
      <c r="D349" s="31">
        <f>C349</f>
        <v>40000</v>
      </c>
      <c r="E349" s="31">
        <f>D349</f>
        <v>40000</v>
      </c>
      <c r="H349" s="42">
        <f t="shared" si="28"/>
        <v>40000</v>
      </c>
    </row>
    <row r="350" spans="1:10" hidden="1" outlineLevel="3">
      <c r="A350" s="30"/>
      <c r="B350" s="29" t="s">
        <v>301</v>
      </c>
      <c r="C350" s="31">
        <v>0</v>
      </c>
      <c r="D350" s="31">
        <f t="shared" ref="D350:E352" si="32">C350</f>
        <v>0</v>
      </c>
      <c r="E350" s="31">
        <f t="shared" si="32"/>
        <v>0</v>
      </c>
      <c r="H350" s="42">
        <f t="shared" si="28"/>
        <v>0</v>
      </c>
    </row>
    <row r="351" spans="1:10" hidden="1" outlineLevel="3">
      <c r="A351" s="30"/>
      <c r="B351" s="29" t="s">
        <v>302</v>
      </c>
      <c r="C351" s="31">
        <v>0</v>
      </c>
      <c r="D351" s="31">
        <f t="shared" si="32"/>
        <v>0</v>
      </c>
      <c r="E351" s="31">
        <f t="shared" si="32"/>
        <v>0</v>
      </c>
      <c r="H351" s="42">
        <f t="shared" si="28"/>
        <v>0</v>
      </c>
    </row>
    <row r="352" spans="1:10" hidden="1" outlineLevel="3">
      <c r="A352" s="30"/>
      <c r="B352" s="29" t="s">
        <v>303</v>
      </c>
      <c r="C352" s="31">
        <v>0</v>
      </c>
      <c r="D352" s="31">
        <f t="shared" si="32"/>
        <v>0</v>
      </c>
      <c r="E352" s="31">
        <f t="shared" si="32"/>
        <v>0</v>
      </c>
      <c r="H352" s="42">
        <f t="shared" si="28"/>
        <v>0</v>
      </c>
    </row>
    <row r="353" spans="1:8" hidden="1" outlineLevel="2">
      <c r="A353" s="6">
        <v>2201</v>
      </c>
      <c r="B353" s="4" t="s">
        <v>304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2">
        <f t="shared" si="28"/>
        <v>500</v>
      </c>
    </row>
    <row r="354" spans="1:8" hidden="1" outlineLevel="3">
      <c r="A354" s="30"/>
      <c r="B354" s="29" t="s">
        <v>42</v>
      </c>
      <c r="C354" s="31">
        <v>500</v>
      </c>
      <c r="D354" s="31">
        <f t="shared" ref="D354:E356" si="33">C354</f>
        <v>500</v>
      </c>
      <c r="E354" s="31">
        <f t="shared" si="33"/>
        <v>500</v>
      </c>
      <c r="H354" s="42">
        <f t="shared" si="28"/>
        <v>500</v>
      </c>
    </row>
    <row r="355" spans="1:8" hidden="1" outlineLevel="3">
      <c r="A355" s="30"/>
      <c r="B355" s="29" t="s">
        <v>305</v>
      </c>
      <c r="C355" s="31">
        <v>0</v>
      </c>
      <c r="D355" s="31">
        <f t="shared" si="33"/>
        <v>0</v>
      </c>
      <c r="E355" s="31">
        <f t="shared" si="33"/>
        <v>0</v>
      </c>
      <c r="H355" s="42">
        <f t="shared" si="28"/>
        <v>0</v>
      </c>
    </row>
    <row r="356" spans="1:8" hidden="1" outlineLevel="2">
      <c r="A356" s="6">
        <v>2201</v>
      </c>
      <c r="B356" s="4" t="s">
        <v>306</v>
      </c>
      <c r="C356" s="5">
        <v>0</v>
      </c>
      <c r="D356" s="5">
        <f t="shared" si="33"/>
        <v>0</v>
      </c>
      <c r="E356" s="5">
        <f t="shared" si="33"/>
        <v>0</v>
      </c>
      <c r="H356" s="42">
        <f t="shared" si="28"/>
        <v>0</v>
      </c>
    </row>
    <row r="357" spans="1:8" hidden="1" outlineLevel="2">
      <c r="A357" s="6">
        <v>2201</v>
      </c>
      <c r="B357" s="4" t="s">
        <v>307</v>
      </c>
      <c r="C357" s="5">
        <f>SUM(C358:C361)</f>
        <v>12600</v>
      </c>
      <c r="D357" s="5">
        <f>SUM(D358:D361)</f>
        <v>12600</v>
      </c>
      <c r="E357" s="5">
        <f>SUM(E358:E361)</f>
        <v>12600</v>
      </c>
      <c r="H357" s="42">
        <f t="shared" si="28"/>
        <v>12600</v>
      </c>
    </row>
    <row r="358" spans="1:8" hidden="1" outlineLevel="3">
      <c r="A358" s="30"/>
      <c r="B358" s="29" t="s">
        <v>308</v>
      </c>
      <c r="C358" s="31">
        <v>12000</v>
      </c>
      <c r="D358" s="31">
        <f>C358</f>
        <v>12000</v>
      </c>
      <c r="E358" s="31">
        <f>D358</f>
        <v>12000</v>
      </c>
      <c r="H358" s="42">
        <f t="shared" si="28"/>
        <v>12000</v>
      </c>
    </row>
    <row r="359" spans="1:8" hidden="1" outlineLevel="3">
      <c r="A359" s="30"/>
      <c r="B359" s="29" t="s">
        <v>309</v>
      </c>
      <c r="C359" s="31"/>
      <c r="D359" s="31">
        <f t="shared" ref="D359:E361" si="34">C359</f>
        <v>0</v>
      </c>
      <c r="E359" s="31">
        <f t="shared" si="34"/>
        <v>0</v>
      </c>
      <c r="H359" s="42">
        <f t="shared" si="28"/>
        <v>0</v>
      </c>
    </row>
    <row r="360" spans="1:8" hidden="1" outlineLevel="3">
      <c r="A360" s="30"/>
      <c r="B360" s="29" t="s">
        <v>310</v>
      </c>
      <c r="C360" s="31">
        <v>600</v>
      </c>
      <c r="D360" s="31">
        <f t="shared" si="34"/>
        <v>600</v>
      </c>
      <c r="E360" s="31">
        <f t="shared" si="34"/>
        <v>600</v>
      </c>
      <c r="H360" s="42">
        <f t="shared" si="28"/>
        <v>600</v>
      </c>
    </row>
    <row r="361" spans="1:8" hidden="1" outlineLevel="3">
      <c r="A361" s="30"/>
      <c r="B361" s="29" t="s">
        <v>311</v>
      </c>
      <c r="C361" s="31"/>
      <c r="D361" s="31">
        <f t="shared" si="34"/>
        <v>0</v>
      </c>
      <c r="E361" s="31">
        <f t="shared" si="34"/>
        <v>0</v>
      </c>
      <c r="H361" s="42">
        <f t="shared" si="28"/>
        <v>0</v>
      </c>
    </row>
    <row r="362" spans="1:8" hidden="1" outlineLevel="2">
      <c r="A362" s="6">
        <v>2201</v>
      </c>
      <c r="B362" s="4" t="s">
        <v>312</v>
      </c>
      <c r="C362" s="5">
        <f>SUM(C363:C366)</f>
        <v>15000</v>
      </c>
      <c r="D362" s="5">
        <f>SUM(D363:D366)</f>
        <v>15000</v>
      </c>
      <c r="E362" s="5">
        <f>SUM(E363:E366)</f>
        <v>15000</v>
      </c>
      <c r="H362" s="42">
        <f t="shared" si="28"/>
        <v>15000</v>
      </c>
    </row>
    <row r="363" spans="1:8" hidden="1" outlineLevel="3">
      <c r="A363" s="30"/>
      <c r="B363" s="29" t="s">
        <v>313</v>
      </c>
      <c r="C363" s="31">
        <v>5000</v>
      </c>
      <c r="D363" s="31">
        <f>C363</f>
        <v>5000</v>
      </c>
      <c r="E363" s="31">
        <f>D363</f>
        <v>5000</v>
      </c>
      <c r="H363" s="42">
        <f t="shared" si="28"/>
        <v>5000</v>
      </c>
    </row>
    <row r="364" spans="1:8" hidden="1" outlineLevel="3">
      <c r="A364" s="30"/>
      <c r="B364" s="29" t="s">
        <v>314</v>
      </c>
      <c r="C364" s="31">
        <v>10000</v>
      </c>
      <c r="D364" s="31">
        <f t="shared" ref="D364:E366" si="35">C364</f>
        <v>10000</v>
      </c>
      <c r="E364" s="31">
        <f t="shared" si="35"/>
        <v>10000</v>
      </c>
      <c r="H364" s="42">
        <f t="shared" si="28"/>
        <v>10000</v>
      </c>
    </row>
    <row r="365" spans="1:8" hidden="1" outlineLevel="3">
      <c r="A365" s="30"/>
      <c r="B365" s="29" t="s">
        <v>315</v>
      </c>
      <c r="C365" s="31"/>
      <c r="D365" s="31">
        <f t="shared" si="35"/>
        <v>0</v>
      </c>
      <c r="E365" s="31">
        <f t="shared" si="35"/>
        <v>0</v>
      </c>
      <c r="H365" s="42">
        <f t="shared" si="28"/>
        <v>0</v>
      </c>
    </row>
    <row r="366" spans="1:8" hidden="1" outlineLevel="3">
      <c r="A366" s="30"/>
      <c r="B366" s="29" t="s">
        <v>316</v>
      </c>
      <c r="C366" s="31"/>
      <c r="D366" s="31">
        <f t="shared" si="35"/>
        <v>0</v>
      </c>
      <c r="E366" s="31">
        <f t="shared" si="35"/>
        <v>0</v>
      </c>
      <c r="H366" s="42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2">
        <f t="shared" si="28"/>
        <v>500</v>
      </c>
    </row>
    <row r="368" spans="1:8" hidden="1" outlineLevel="2" collapsed="1">
      <c r="A368" s="6">
        <v>2201</v>
      </c>
      <c r="B368" s="4" t="s">
        <v>317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2">
        <f t="shared" si="28"/>
        <v>0</v>
      </c>
    </row>
    <row r="369" spans="1:8" hidden="1" outlineLevel="3">
      <c r="A369" s="30"/>
      <c r="B369" s="29" t="s">
        <v>318</v>
      </c>
      <c r="C369" s="31">
        <v>0</v>
      </c>
      <c r="D369" s="31">
        <f t="shared" ref="D369:E372" si="36">C369</f>
        <v>0</v>
      </c>
      <c r="E369" s="31">
        <f t="shared" si="36"/>
        <v>0</v>
      </c>
      <c r="H369" s="42">
        <f t="shared" si="28"/>
        <v>0</v>
      </c>
    </row>
    <row r="370" spans="1:8" hidden="1" outlineLevel="3">
      <c r="A370" s="30"/>
      <c r="B370" s="29" t="s">
        <v>319</v>
      </c>
      <c r="C370" s="31">
        <v>0</v>
      </c>
      <c r="D370" s="31">
        <f t="shared" si="36"/>
        <v>0</v>
      </c>
      <c r="E370" s="31">
        <f t="shared" si="36"/>
        <v>0</v>
      </c>
      <c r="H370" s="42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2500</v>
      </c>
      <c r="D371" s="5">
        <f t="shared" si="36"/>
        <v>2500</v>
      </c>
      <c r="E371" s="5">
        <f t="shared" si="36"/>
        <v>2500</v>
      </c>
      <c r="H371" s="42">
        <f t="shared" si="28"/>
        <v>2500</v>
      </c>
    </row>
    <row r="372" spans="1:8" hidden="1" outlineLevel="2">
      <c r="A372" s="6">
        <v>2201</v>
      </c>
      <c r="B372" s="4" t="s">
        <v>45</v>
      </c>
      <c r="C372" s="5">
        <v>10000</v>
      </c>
      <c r="D372" s="5">
        <f t="shared" si="36"/>
        <v>10000</v>
      </c>
      <c r="E372" s="5">
        <f t="shared" si="36"/>
        <v>10000</v>
      </c>
      <c r="H372" s="42">
        <f t="shared" si="28"/>
        <v>10000</v>
      </c>
    </row>
    <row r="373" spans="1:8" hidden="1" outlineLevel="2" collapsed="1">
      <c r="A373" s="6">
        <v>2201</v>
      </c>
      <c r="B373" s="4" t="s">
        <v>320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2">
        <f t="shared" si="28"/>
        <v>0</v>
      </c>
    </row>
    <row r="374" spans="1:8" hidden="1" outlineLevel="3">
      <c r="A374" s="30"/>
      <c r="B374" s="29" t="s">
        <v>321</v>
      </c>
      <c r="C374" s="31">
        <v>0</v>
      </c>
      <c r="D374" s="31">
        <f t="shared" ref="D374:E377" si="37">C374</f>
        <v>0</v>
      </c>
      <c r="E374" s="31">
        <f t="shared" si="37"/>
        <v>0</v>
      </c>
      <c r="H374" s="42">
        <f t="shared" si="28"/>
        <v>0</v>
      </c>
    </row>
    <row r="375" spans="1:8" hidden="1" outlineLevel="3">
      <c r="A375" s="30"/>
      <c r="B375" s="29" t="s">
        <v>322</v>
      </c>
      <c r="C375" s="31">
        <v>0</v>
      </c>
      <c r="D375" s="31">
        <f t="shared" si="37"/>
        <v>0</v>
      </c>
      <c r="E375" s="31">
        <f t="shared" si="37"/>
        <v>0</v>
      </c>
      <c r="H375" s="42">
        <f t="shared" si="28"/>
        <v>0</v>
      </c>
    </row>
    <row r="376" spans="1:8" hidden="1" outlineLevel="2">
      <c r="A376" s="6">
        <v>2201</v>
      </c>
      <c r="B376" s="4" t="s">
        <v>323</v>
      </c>
      <c r="C376" s="5">
        <v>0</v>
      </c>
      <c r="D376" s="5">
        <f t="shared" si="37"/>
        <v>0</v>
      </c>
      <c r="E376" s="5">
        <f t="shared" si="37"/>
        <v>0</v>
      </c>
      <c r="H376" s="42">
        <f t="shared" si="28"/>
        <v>0</v>
      </c>
    </row>
    <row r="377" spans="1:8" hidden="1" outlineLevel="2" collapsed="1">
      <c r="A377" s="6">
        <v>2201</v>
      </c>
      <c r="B377" s="4" t="s">
        <v>324</v>
      </c>
      <c r="C377" s="5">
        <v>1000</v>
      </c>
      <c r="D377" s="5">
        <f t="shared" si="37"/>
        <v>1000</v>
      </c>
      <c r="E377" s="5">
        <f t="shared" si="37"/>
        <v>1000</v>
      </c>
      <c r="H377" s="42">
        <f t="shared" si="28"/>
        <v>1000</v>
      </c>
    </row>
    <row r="378" spans="1:8" hidden="1" outlineLevel="2">
      <c r="A378" s="6">
        <v>2201</v>
      </c>
      <c r="B378" s="4" t="s">
        <v>325</v>
      </c>
      <c r="C378" s="5">
        <f>SUM(C379:C381)</f>
        <v>11000</v>
      </c>
      <c r="D378" s="5">
        <f>SUM(D379:D381)</f>
        <v>11000</v>
      </c>
      <c r="E378" s="5">
        <f>SUM(E379:E381)</f>
        <v>11000</v>
      </c>
      <c r="H378" s="42">
        <f t="shared" si="28"/>
        <v>11000</v>
      </c>
    </row>
    <row r="379" spans="1:8" hidden="1" outlineLevel="3">
      <c r="A379" s="30"/>
      <c r="B379" s="29" t="s">
        <v>46</v>
      </c>
      <c r="C379" s="31">
        <v>6000</v>
      </c>
      <c r="D379" s="31">
        <f t="shared" ref="D379:E381" si="38">C379</f>
        <v>6000</v>
      </c>
      <c r="E379" s="31">
        <f t="shared" si="38"/>
        <v>6000</v>
      </c>
      <c r="H379" s="42">
        <f t="shared" si="28"/>
        <v>6000</v>
      </c>
    </row>
    <row r="380" spans="1:8" hidden="1" outlineLevel="3">
      <c r="A380" s="30"/>
      <c r="B380" s="29" t="s">
        <v>135</v>
      </c>
      <c r="C380" s="31"/>
      <c r="D380" s="31">
        <f t="shared" si="38"/>
        <v>0</v>
      </c>
      <c r="E380" s="31">
        <f t="shared" si="38"/>
        <v>0</v>
      </c>
      <c r="H380" s="42">
        <f t="shared" si="28"/>
        <v>0</v>
      </c>
    </row>
    <row r="381" spans="1:8" hidden="1" outlineLevel="3">
      <c r="A381" s="30"/>
      <c r="B381" s="29" t="s">
        <v>47</v>
      </c>
      <c r="C381" s="31">
        <v>5000</v>
      </c>
      <c r="D381" s="31">
        <f t="shared" si="38"/>
        <v>5000</v>
      </c>
      <c r="E381" s="31">
        <f t="shared" si="38"/>
        <v>5000</v>
      </c>
      <c r="H381" s="42">
        <f t="shared" si="28"/>
        <v>5000</v>
      </c>
    </row>
    <row r="382" spans="1:8" hidden="1" outlineLevel="2">
      <c r="A382" s="6">
        <v>2201</v>
      </c>
      <c r="B382" s="4" t="s">
        <v>136</v>
      </c>
      <c r="C382" s="5">
        <f>SUM(C383:C387)</f>
        <v>6500</v>
      </c>
      <c r="D382" s="5">
        <f>SUM(D383:D387)</f>
        <v>6500</v>
      </c>
      <c r="E382" s="5">
        <f>SUM(E383:E387)</f>
        <v>6500</v>
      </c>
      <c r="H382" s="42">
        <f t="shared" si="28"/>
        <v>6500</v>
      </c>
    </row>
    <row r="383" spans="1:8" hidden="1" outlineLevel="3">
      <c r="A383" s="30"/>
      <c r="B383" s="29" t="s">
        <v>326</v>
      </c>
      <c r="C383" s="31">
        <v>3000</v>
      </c>
      <c r="D383" s="31">
        <f>C383</f>
        <v>3000</v>
      </c>
      <c r="E383" s="31">
        <f>D383</f>
        <v>3000</v>
      </c>
      <c r="H383" s="42">
        <f t="shared" si="28"/>
        <v>3000</v>
      </c>
    </row>
    <row r="384" spans="1:8" hidden="1" outlineLevel="3">
      <c r="A384" s="30"/>
      <c r="B384" s="29" t="s">
        <v>327</v>
      </c>
      <c r="C384" s="31">
        <v>500</v>
      </c>
      <c r="D384" s="31">
        <f t="shared" ref="D384:E387" si="39">C384</f>
        <v>500</v>
      </c>
      <c r="E384" s="31">
        <f t="shared" si="39"/>
        <v>500</v>
      </c>
      <c r="H384" s="42">
        <f t="shared" si="28"/>
        <v>500</v>
      </c>
    </row>
    <row r="385" spans="1:8" hidden="1" outlineLevel="3">
      <c r="A385" s="30"/>
      <c r="B385" s="29" t="s">
        <v>328</v>
      </c>
      <c r="C385" s="31"/>
      <c r="D385" s="31">
        <f t="shared" si="39"/>
        <v>0</v>
      </c>
      <c r="E385" s="31">
        <f t="shared" si="39"/>
        <v>0</v>
      </c>
      <c r="H385" s="42">
        <f t="shared" si="28"/>
        <v>0</v>
      </c>
    </row>
    <row r="386" spans="1:8" hidden="1" outlineLevel="3">
      <c r="A386" s="30"/>
      <c r="B386" s="29" t="s">
        <v>329</v>
      </c>
      <c r="C386" s="31">
        <v>3000</v>
      </c>
      <c r="D386" s="31">
        <f t="shared" si="39"/>
        <v>3000</v>
      </c>
      <c r="E386" s="31">
        <f t="shared" si="39"/>
        <v>3000</v>
      </c>
      <c r="H386" s="42">
        <f t="shared" ref="H386:H449" si="40">C386</f>
        <v>3000</v>
      </c>
    </row>
    <row r="387" spans="1:8" hidden="1" outlineLevel="3">
      <c r="A387" s="30"/>
      <c r="B387" s="29" t="s">
        <v>330</v>
      </c>
      <c r="C387" s="31"/>
      <c r="D387" s="31">
        <f t="shared" si="39"/>
        <v>0</v>
      </c>
      <c r="E387" s="31">
        <f t="shared" si="39"/>
        <v>0</v>
      </c>
      <c r="H387" s="42">
        <f t="shared" si="40"/>
        <v>0</v>
      </c>
    </row>
    <row r="388" spans="1:8" hidden="1" outlineLevel="2">
      <c r="A388" s="6">
        <v>2201</v>
      </c>
      <c r="B388" s="4" t="s">
        <v>331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2">
        <f t="shared" si="40"/>
        <v>500</v>
      </c>
    </row>
    <row r="389" spans="1:8" hidden="1" outlineLevel="3">
      <c r="A389" s="30"/>
      <c r="B389" s="29" t="s">
        <v>48</v>
      </c>
      <c r="C389" s="31">
        <v>500</v>
      </c>
      <c r="D389" s="31">
        <f t="shared" ref="D389:E391" si="41">C389</f>
        <v>500</v>
      </c>
      <c r="E389" s="31">
        <f t="shared" si="41"/>
        <v>500</v>
      </c>
      <c r="H389" s="42">
        <f t="shared" si="40"/>
        <v>500</v>
      </c>
    </row>
    <row r="390" spans="1:8" hidden="1" outlineLevel="3">
      <c r="A390" s="30"/>
      <c r="B390" s="29" t="s">
        <v>332</v>
      </c>
      <c r="C390" s="31">
        <v>0</v>
      </c>
      <c r="D390" s="31">
        <f t="shared" si="41"/>
        <v>0</v>
      </c>
      <c r="E390" s="31">
        <f t="shared" si="41"/>
        <v>0</v>
      </c>
      <c r="H390" s="42">
        <f t="shared" si="40"/>
        <v>0</v>
      </c>
    </row>
    <row r="391" spans="1:8" hidden="1" outlineLevel="2">
      <c r="A391" s="6">
        <v>2201</v>
      </c>
      <c r="B391" s="4" t="s">
        <v>333</v>
      </c>
      <c r="C391" s="5">
        <v>0</v>
      </c>
      <c r="D391" s="5">
        <f t="shared" si="41"/>
        <v>0</v>
      </c>
      <c r="E391" s="5">
        <f t="shared" si="41"/>
        <v>0</v>
      </c>
      <c r="H391" s="42">
        <f t="shared" si="40"/>
        <v>0</v>
      </c>
    </row>
    <row r="392" spans="1:8" hidden="1" outlineLevel="2" collapsed="1">
      <c r="A392" s="6">
        <v>2201</v>
      </c>
      <c r="B392" s="4" t="s">
        <v>334</v>
      </c>
      <c r="C392" s="5">
        <f>SUM(C393:C394)</f>
        <v>6000</v>
      </c>
      <c r="D392" s="5">
        <f>SUM(D393:D394)</f>
        <v>6000</v>
      </c>
      <c r="E392" s="5">
        <f>SUM(E393:E394)</f>
        <v>6000</v>
      </c>
      <c r="H392" s="42">
        <f t="shared" si="40"/>
        <v>6000</v>
      </c>
    </row>
    <row r="393" spans="1:8" hidden="1" outlineLevel="3">
      <c r="A393" s="30"/>
      <c r="B393" s="29" t="s">
        <v>335</v>
      </c>
      <c r="C393" s="31">
        <v>0</v>
      </c>
      <c r="D393" s="31">
        <f>C393</f>
        <v>0</v>
      </c>
      <c r="E393" s="31">
        <f>D393</f>
        <v>0</v>
      </c>
      <c r="H393" s="42">
        <f t="shared" si="40"/>
        <v>0</v>
      </c>
    </row>
    <row r="394" spans="1:8" hidden="1" outlineLevel="3">
      <c r="A394" s="30"/>
      <c r="B394" s="29" t="s">
        <v>336</v>
      </c>
      <c r="C394" s="31">
        <v>6000</v>
      </c>
      <c r="D394" s="31">
        <f>C394</f>
        <v>6000</v>
      </c>
      <c r="E394" s="31">
        <f>D394</f>
        <v>6000</v>
      </c>
      <c r="H394" s="42">
        <f t="shared" si="40"/>
        <v>6000</v>
      </c>
    </row>
    <row r="395" spans="1:8" hidden="1" outlineLevel="2">
      <c r="A395" s="6">
        <v>2201</v>
      </c>
      <c r="B395" s="4" t="s">
        <v>137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2">
        <f t="shared" si="40"/>
        <v>500</v>
      </c>
    </row>
    <row r="396" spans="1:8" hidden="1" outlineLevel="3">
      <c r="A396" s="30"/>
      <c r="B396" s="29" t="s">
        <v>337</v>
      </c>
      <c r="C396" s="31">
        <v>500</v>
      </c>
      <c r="D396" s="31">
        <f t="shared" ref="D396:E398" si="42">C396</f>
        <v>500</v>
      </c>
      <c r="E396" s="31">
        <f t="shared" si="42"/>
        <v>500</v>
      </c>
      <c r="H396" s="42">
        <f t="shared" si="40"/>
        <v>500</v>
      </c>
    </row>
    <row r="397" spans="1:8" hidden="1" outlineLevel="3">
      <c r="A397" s="30"/>
      <c r="B397" s="29" t="s">
        <v>338</v>
      </c>
      <c r="C397" s="31">
        <v>0</v>
      </c>
      <c r="D397" s="31">
        <f t="shared" si="42"/>
        <v>0</v>
      </c>
      <c r="E397" s="31">
        <f t="shared" si="42"/>
        <v>0</v>
      </c>
      <c r="H397" s="42">
        <f t="shared" si="40"/>
        <v>0</v>
      </c>
    </row>
    <row r="398" spans="1:8" hidden="1" outlineLevel="2">
      <c r="A398" s="6">
        <v>2201</v>
      </c>
      <c r="B398" s="4" t="s">
        <v>339</v>
      </c>
      <c r="C398" s="5">
        <v>0</v>
      </c>
      <c r="D398" s="5">
        <f t="shared" si="42"/>
        <v>0</v>
      </c>
      <c r="E398" s="5">
        <f t="shared" si="42"/>
        <v>0</v>
      </c>
      <c r="H398" s="42">
        <f t="shared" si="40"/>
        <v>0</v>
      </c>
    </row>
    <row r="399" spans="1:8" hidden="1" outlineLevel="2" collapsed="1">
      <c r="A399" s="6">
        <v>2201</v>
      </c>
      <c r="B399" s="4" t="s">
        <v>138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2">
        <f t="shared" si="40"/>
        <v>1000</v>
      </c>
    </row>
    <row r="400" spans="1:8" hidden="1" outlineLevel="3">
      <c r="A400" s="30"/>
      <c r="B400" s="29" t="s">
        <v>340</v>
      </c>
      <c r="C400" s="31">
        <v>0</v>
      </c>
      <c r="D400" s="31">
        <f>C400</f>
        <v>0</v>
      </c>
      <c r="E400" s="31">
        <f>D400</f>
        <v>0</v>
      </c>
      <c r="H400" s="42">
        <f t="shared" si="40"/>
        <v>0</v>
      </c>
    </row>
    <row r="401" spans="1:8" hidden="1" outlineLevel="3">
      <c r="A401" s="30"/>
      <c r="B401" s="29" t="s">
        <v>341</v>
      </c>
      <c r="C401" s="31">
        <v>1000</v>
      </c>
      <c r="D401" s="31">
        <f t="shared" ref="D401:E403" si="43">C401</f>
        <v>1000</v>
      </c>
      <c r="E401" s="31">
        <f t="shared" si="43"/>
        <v>1000</v>
      </c>
      <c r="H401" s="42">
        <f t="shared" si="40"/>
        <v>1000</v>
      </c>
    </row>
    <row r="402" spans="1:8" hidden="1" outlineLevel="3">
      <c r="A402" s="30"/>
      <c r="B402" s="29" t="s">
        <v>342</v>
      </c>
      <c r="C402" s="31">
        <v>0</v>
      </c>
      <c r="D402" s="31">
        <f t="shared" si="43"/>
        <v>0</v>
      </c>
      <c r="E402" s="31">
        <f t="shared" si="43"/>
        <v>0</v>
      </c>
      <c r="H402" s="42">
        <f t="shared" si="40"/>
        <v>0</v>
      </c>
    </row>
    <row r="403" spans="1:8" hidden="1" outlineLevel="3">
      <c r="A403" s="30"/>
      <c r="B403" s="29" t="s">
        <v>343</v>
      </c>
      <c r="C403" s="31">
        <v>0</v>
      </c>
      <c r="D403" s="31">
        <f t="shared" si="43"/>
        <v>0</v>
      </c>
      <c r="E403" s="31">
        <f t="shared" si="43"/>
        <v>0</v>
      </c>
      <c r="H403" s="42">
        <f t="shared" si="40"/>
        <v>0</v>
      </c>
    </row>
    <row r="404" spans="1:8" hidden="1" outlineLevel="2">
      <c r="A404" s="6">
        <v>2201</v>
      </c>
      <c r="B404" s="4" t="s">
        <v>344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2">
        <f t="shared" si="40"/>
        <v>1000</v>
      </c>
    </row>
    <row r="405" spans="1:8" hidden="1" outlineLevel="3">
      <c r="A405" s="30"/>
      <c r="B405" s="29" t="s">
        <v>345</v>
      </c>
      <c r="C405" s="31">
        <v>500</v>
      </c>
      <c r="D405" s="31">
        <f t="shared" ref="D405:E408" si="44">C405</f>
        <v>500</v>
      </c>
      <c r="E405" s="31">
        <f t="shared" si="44"/>
        <v>500</v>
      </c>
      <c r="H405" s="42">
        <f t="shared" si="40"/>
        <v>500</v>
      </c>
    </row>
    <row r="406" spans="1:8" hidden="1" outlineLevel="3">
      <c r="A406" s="30"/>
      <c r="B406" s="29" t="s">
        <v>346</v>
      </c>
      <c r="C406" s="31">
        <v>500</v>
      </c>
      <c r="D406" s="31">
        <f t="shared" si="44"/>
        <v>500</v>
      </c>
      <c r="E406" s="31">
        <f t="shared" si="44"/>
        <v>500</v>
      </c>
      <c r="H406" s="42">
        <f t="shared" si="40"/>
        <v>500</v>
      </c>
    </row>
    <row r="407" spans="1:8" hidden="1" outlineLevel="2">
      <c r="A407" s="6">
        <v>2201</v>
      </c>
      <c r="B407" s="4" t="s">
        <v>347</v>
      </c>
      <c r="C407" s="5">
        <v>0</v>
      </c>
      <c r="D407" s="5">
        <f t="shared" si="44"/>
        <v>0</v>
      </c>
      <c r="E407" s="5">
        <f t="shared" si="44"/>
        <v>0</v>
      </c>
      <c r="H407" s="42">
        <f t="shared" si="40"/>
        <v>0</v>
      </c>
    </row>
    <row r="408" spans="1:8" hidden="1" outlineLevel="2" collapsed="1">
      <c r="A408" s="6">
        <v>2201</v>
      </c>
      <c r="B408" s="4" t="s">
        <v>348</v>
      </c>
      <c r="C408" s="5">
        <v>0</v>
      </c>
      <c r="D408" s="5">
        <f t="shared" si="44"/>
        <v>0</v>
      </c>
      <c r="E408" s="5">
        <f t="shared" si="44"/>
        <v>0</v>
      </c>
      <c r="H408" s="42">
        <f t="shared" si="40"/>
        <v>0</v>
      </c>
    </row>
    <row r="409" spans="1:8" hidden="1" outlineLevel="2" collapsed="1">
      <c r="A409" s="6">
        <v>2201</v>
      </c>
      <c r="B409" s="4" t="s">
        <v>349</v>
      </c>
      <c r="C409" s="5">
        <f>SUM(C410:C411)</f>
        <v>4000</v>
      </c>
      <c r="D409" s="5">
        <f>SUM(D410:D411)</f>
        <v>4000</v>
      </c>
      <c r="E409" s="5">
        <f>SUM(E410:E411)</f>
        <v>4000</v>
      </c>
      <c r="H409" s="42">
        <f t="shared" si="40"/>
        <v>4000</v>
      </c>
    </row>
    <row r="410" spans="1:8" hidden="1" outlineLevel="3" collapsed="1">
      <c r="A410" s="30"/>
      <c r="B410" s="29" t="s">
        <v>49</v>
      </c>
      <c r="C410" s="31">
        <v>2000</v>
      </c>
      <c r="D410" s="31">
        <f>C410</f>
        <v>2000</v>
      </c>
      <c r="E410" s="31">
        <f>D410</f>
        <v>2000</v>
      </c>
      <c r="H410" s="42">
        <f t="shared" si="40"/>
        <v>2000</v>
      </c>
    </row>
    <row r="411" spans="1:8" hidden="1" outlineLevel="3">
      <c r="A411" s="30"/>
      <c r="B411" s="29" t="s">
        <v>50</v>
      </c>
      <c r="C411" s="31">
        <v>2000</v>
      </c>
      <c r="D411" s="31">
        <f>C411</f>
        <v>2000</v>
      </c>
      <c r="E411" s="31">
        <f>D411</f>
        <v>2000</v>
      </c>
      <c r="H411" s="42">
        <f t="shared" si="40"/>
        <v>2000</v>
      </c>
    </row>
    <row r="412" spans="1:8" hidden="1" outlineLevel="2">
      <c r="A412" s="6">
        <v>2201</v>
      </c>
      <c r="B412" s="4" t="s">
        <v>139</v>
      </c>
      <c r="C412" s="5">
        <f>SUM(C413:C414)</f>
        <v>7000</v>
      </c>
      <c r="D412" s="5">
        <f>SUM(D413:D414)</f>
        <v>7000</v>
      </c>
      <c r="E412" s="5">
        <f>SUM(E413:E414)</f>
        <v>7000</v>
      </c>
      <c r="H412" s="42">
        <f t="shared" si="40"/>
        <v>7000</v>
      </c>
    </row>
    <row r="413" spans="1:8" hidden="1" outlineLevel="3" collapsed="1">
      <c r="A413" s="30"/>
      <c r="B413" s="29" t="s">
        <v>350</v>
      </c>
      <c r="C413" s="31">
        <v>7000</v>
      </c>
      <c r="D413" s="31">
        <f t="shared" ref="D413:E415" si="45">C413</f>
        <v>7000</v>
      </c>
      <c r="E413" s="31">
        <f t="shared" si="45"/>
        <v>7000</v>
      </c>
      <c r="H413" s="42">
        <f t="shared" si="40"/>
        <v>7000</v>
      </c>
    </row>
    <row r="414" spans="1:8" hidden="1" outlineLevel="3">
      <c r="A414" s="30"/>
      <c r="B414" s="29" t="s">
        <v>351</v>
      </c>
      <c r="C414" s="31">
        <v>0</v>
      </c>
      <c r="D414" s="31">
        <f t="shared" si="45"/>
        <v>0</v>
      </c>
      <c r="E414" s="31">
        <f t="shared" si="45"/>
        <v>0</v>
      </c>
      <c r="H414" s="42">
        <f t="shared" si="40"/>
        <v>0</v>
      </c>
    </row>
    <row r="415" spans="1:8" hidden="1" outlineLevel="2">
      <c r="A415" s="6">
        <v>2201</v>
      </c>
      <c r="B415" s="4" t="s">
        <v>140</v>
      </c>
      <c r="C415" s="5">
        <v>500</v>
      </c>
      <c r="D415" s="5">
        <f t="shared" si="45"/>
        <v>500</v>
      </c>
      <c r="E415" s="5">
        <f t="shared" si="45"/>
        <v>500</v>
      </c>
      <c r="H415" s="42">
        <f t="shared" si="40"/>
        <v>500</v>
      </c>
    </row>
    <row r="416" spans="1:8" hidden="1" outlineLevel="2" collapsed="1">
      <c r="A416" s="6">
        <v>2201</v>
      </c>
      <c r="B416" s="4" t="s">
        <v>354</v>
      </c>
      <c r="C416" s="5">
        <f>SUM(C417:C418)</f>
        <v>2000</v>
      </c>
      <c r="D416" s="5">
        <f>SUM(D417:D418)</f>
        <v>2000</v>
      </c>
      <c r="E416" s="5">
        <f>SUM(E417:E418)</f>
        <v>2000</v>
      </c>
      <c r="H416" s="42">
        <f t="shared" si="40"/>
        <v>2000</v>
      </c>
    </row>
    <row r="417" spans="1:8" hidden="1" outlineLevel="3" collapsed="1">
      <c r="A417" s="30"/>
      <c r="B417" s="29" t="s">
        <v>352</v>
      </c>
      <c r="C417" s="31">
        <v>2000</v>
      </c>
      <c r="D417" s="31">
        <f t="shared" ref="D417:E421" si="46">C417</f>
        <v>2000</v>
      </c>
      <c r="E417" s="31">
        <f t="shared" si="46"/>
        <v>2000</v>
      </c>
      <c r="H417" s="42">
        <f t="shared" si="40"/>
        <v>2000</v>
      </c>
    </row>
    <row r="418" spans="1:8" hidden="1" outlineLevel="3">
      <c r="A418" s="30"/>
      <c r="B418" s="29" t="s">
        <v>353</v>
      </c>
      <c r="C418" s="31">
        <v>0</v>
      </c>
      <c r="D418" s="31">
        <f t="shared" si="46"/>
        <v>0</v>
      </c>
      <c r="E418" s="31">
        <f t="shared" si="46"/>
        <v>0</v>
      </c>
      <c r="H418" s="42">
        <f t="shared" si="40"/>
        <v>0</v>
      </c>
    </row>
    <row r="419" spans="1:8" hidden="1" outlineLevel="2">
      <c r="A419" s="6">
        <v>2201</v>
      </c>
      <c r="B419" s="4" t="s">
        <v>355</v>
      </c>
      <c r="C419" s="5">
        <v>0</v>
      </c>
      <c r="D419" s="5">
        <f t="shared" si="46"/>
        <v>0</v>
      </c>
      <c r="E419" s="5">
        <f t="shared" si="46"/>
        <v>0</v>
      </c>
      <c r="H419" s="42">
        <f t="shared" si="40"/>
        <v>0</v>
      </c>
    </row>
    <row r="420" spans="1:8" hidden="1" outlineLevel="2">
      <c r="A420" s="6">
        <v>2201</v>
      </c>
      <c r="B420" s="4" t="s">
        <v>356</v>
      </c>
      <c r="C420" s="5">
        <v>10000</v>
      </c>
      <c r="D420" s="5">
        <f t="shared" si="46"/>
        <v>10000</v>
      </c>
      <c r="E420" s="5">
        <f t="shared" si="46"/>
        <v>10000</v>
      </c>
      <c r="H420" s="42">
        <f t="shared" si="40"/>
        <v>10000</v>
      </c>
    </row>
    <row r="421" spans="1:8" hidden="1" outlineLevel="2" collapsed="1">
      <c r="A421" s="6">
        <v>2201</v>
      </c>
      <c r="B421" s="4" t="s">
        <v>357</v>
      </c>
      <c r="C421" s="5">
        <v>0</v>
      </c>
      <c r="D421" s="5">
        <f t="shared" si="46"/>
        <v>0</v>
      </c>
      <c r="E421" s="5">
        <f t="shared" si="46"/>
        <v>0</v>
      </c>
      <c r="H421" s="42">
        <f t="shared" si="40"/>
        <v>0</v>
      </c>
    </row>
    <row r="422" spans="1:8" hidden="1" outlineLevel="2" collapsed="1">
      <c r="A422" s="6">
        <v>2201</v>
      </c>
      <c r="B422" s="4" t="s">
        <v>141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2">
        <f t="shared" si="40"/>
        <v>0</v>
      </c>
    </row>
    <row r="423" spans="1:8" hidden="1" outlineLevel="3">
      <c r="A423" s="30"/>
      <c r="B423" s="29" t="s">
        <v>358</v>
      </c>
      <c r="C423" s="31">
        <v>0</v>
      </c>
      <c r="D423" s="31">
        <f>C423</f>
        <v>0</v>
      </c>
      <c r="E423" s="31">
        <f>D423</f>
        <v>0</v>
      </c>
      <c r="H423" s="42">
        <f t="shared" si="40"/>
        <v>0</v>
      </c>
    </row>
    <row r="424" spans="1:8" hidden="1" outlineLevel="3">
      <c r="A424" s="30"/>
      <c r="B424" s="29" t="s">
        <v>359</v>
      </c>
      <c r="C424" s="31"/>
      <c r="D424" s="31">
        <f t="shared" ref="D424:E428" si="47">C424</f>
        <v>0</v>
      </c>
      <c r="E424" s="31">
        <f t="shared" si="47"/>
        <v>0</v>
      </c>
      <c r="H424" s="42">
        <f t="shared" si="40"/>
        <v>0</v>
      </c>
    </row>
    <row r="425" spans="1:8" hidden="1" outlineLevel="3">
      <c r="A425" s="30"/>
      <c r="B425" s="29" t="s">
        <v>360</v>
      </c>
      <c r="C425" s="31"/>
      <c r="D425" s="31">
        <f t="shared" si="47"/>
        <v>0</v>
      </c>
      <c r="E425" s="31">
        <f t="shared" si="47"/>
        <v>0</v>
      </c>
      <c r="H425" s="42">
        <f t="shared" si="40"/>
        <v>0</v>
      </c>
    </row>
    <row r="426" spans="1:8" hidden="1" outlineLevel="3">
      <c r="A426" s="30"/>
      <c r="B426" s="29" t="s">
        <v>361</v>
      </c>
      <c r="C426" s="31"/>
      <c r="D426" s="31">
        <f t="shared" si="47"/>
        <v>0</v>
      </c>
      <c r="E426" s="31">
        <f t="shared" si="47"/>
        <v>0</v>
      </c>
      <c r="H426" s="42">
        <f t="shared" si="40"/>
        <v>0</v>
      </c>
    </row>
    <row r="427" spans="1:8" hidden="1" outlineLevel="3">
      <c r="A427" s="30"/>
      <c r="B427" s="29" t="s">
        <v>362</v>
      </c>
      <c r="C427" s="31"/>
      <c r="D427" s="31">
        <f t="shared" si="47"/>
        <v>0</v>
      </c>
      <c r="E427" s="31">
        <f t="shared" si="47"/>
        <v>0</v>
      </c>
      <c r="H427" s="42">
        <f t="shared" si="40"/>
        <v>0</v>
      </c>
    </row>
    <row r="428" spans="1:8" hidden="1" outlineLevel="3">
      <c r="A428" s="30"/>
      <c r="B428" s="29" t="s">
        <v>363</v>
      </c>
      <c r="C428" s="31">
        <v>0</v>
      </c>
      <c r="D428" s="31">
        <f t="shared" si="47"/>
        <v>0</v>
      </c>
      <c r="E428" s="31">
        <f t="shared" si="47"/>
        <v>0</v>
      </c>
      <c r="H428" s="42">
        <f t="shared" si="40"/>
        <v>0</v>
      </c>
    </row>
    <row r="429" spans="1:8" hidden="1" outlineLevel="2">
      <c r="A429" s="6">
        <v>2201</v>
      </c>
      <c r="B429" s="4" t="s">
        <v>364</v>
      </c>
      <c r="C429" s="5">
        <f>SUM(C430:C442)</f>
        <v>8617</v>
      </c>
      <c r="D429" s="5">
        <f>SUM(D430:D442)</f>
        <v>8617</v>
      </c>
      <c r="E429" s="5">
        <f>SUM(E430:E442)</f>
        <v>8617</v>
      </c>
      <c r="H429" s="42">
        <f t="shared" si="40"/>
        <v>8617</v>
      </c>
    </row>
    <row r="430" spans="1:8" hidden="1" outlineLevel="3">
      <c r="A430" s="30"/>
      <c r="B430" s="29" t="s">
        <v>365</v>
      </c>
      <c r="C430" s="31"/>
      <c r="D430" s="31">
        <f>C430</f>
        <v>0</v>
      </c>
      <c r="E430" s="31">
        <f>D430</f>
        <v>0</v>
      </c>
      <c r="H430" s="42">
        <f t="shared" si="40"/>
        <v>0</v>
      </c>
    </row>
    <row r="431" spans="1:8" hidden="1" outlineLevel="3">
      <c r="A431" s="30"/>
      <c r="B431" s="29" t="s">
        <v>366</v>
      </c>
      <c r="C431" s="31"/>
      <c r="D431" s="31">
        <f t="shared" ref="D431:E442" si="48">C431</f>
        <v>0</v>
      </c>
      <c r="E431" s="31">
        <f t="shared" si="48"/>
        <v>0</v>
      </c>
      <c r="H431" s="42">
        <f t="shared" si="40"/>
        <v>0</v>
      </c>
    </row>
    <row r="432" spans="1:8" hidden="1" outlineLevel="3">
      <c r="A432" s="30"/>
      <c r="B432" s="29" t="s">
        <v>367</v>
      </c>
      <c r="C432" s="31">
        <v>1136</v>
      </c>
      <c r="D432" s="31">
        <f t="shared" si="48"/>
        <v>1136</v>
      </c>
      <c r="E432" s="31">
        <f t="shared" si="48"/>
        <v>1136</v>
      </c>
      <c r="H432" s="42">
        <f t="shared" si="40"/>
        <v>1136</v>
      </c>
    </row>
    <row r="433" spans="1:8" hidden="1" outlineLevel="3">
      <c r="A433" s="30"/>
      <c r="B433" s="29" t="s">
        <v>368</v>
      </c>
      <c r="C433" s="31">
        <v>6481</v>
      </c>
      <c r="D433" s="31">
        <f t="shared" si="48"/>
        <v>6481</v>
      </c>
      <c r="E433" s="31">
        <f t="shared" si="48"/>
        <v>6481</v>
      </c>
      <c r="H433" s="42">
        <f t="shared" si="40"/>
        <v>6481</v>
      </c>
    </row>
    <row r="434" spans="1:8" hidden="1" outlineLevel="3">
      <c r="A434" s="30"/>
      <c r="B434" s="29" t="s">
        <v>369</v>
      </c>
      <c r="C434" s="31"/>
      <c r="D434" s="31">
        <f t="shared" si="48"/>
        <v>0</v>
      </c>
      <c r="E434" s="31">
        <f t="shared" si="48"/>
        <v>0</v>
      </c>
      <c r="H434" s="42">
        <f t="shared" si="40"/>
        <v>0</v>
      </c>
    </row>
    <row r="435" spans="1:8" hidden="1" outlineLevel="3">
      <c r="A435" s="30"/>
      <c r="B435" s="29" t="s">
        <v>370</v>
      </c>
      <c r="C435" s="31"/>
      <c r="D435" s="31">
        <f t="shared" si="48"/>
        <v>0</v>
      </c>
      <c r="E435" s="31">
        <f t="shared" si="48"/>
        <v>0</v>
      </c>
      <c r="H435" s="42">
        <f t="shared" si="40"/>
        <v>0</v>
      </c>
    </row>
    <row r="436" spans="1:8" hidden="1" outlineLevel="3">
      <c r="A436" s="30"/>
      <c r="B436" s="29" t="s">
        <v>371</v>
      </c>
      <c r="C436" s="31"/>
      <c r="D436" s="31">
        <f t="shared" si="48"/>
        <v>0</v>
      </c>
      <c r="E436" s="31">
        <f t="shared" si="48"/>
        <v>0</v>
      </c>
      <c r="H436" s="42">
        <f t="shared" si="40"/>
        <v>0</v>
      </c>
    </row>
    <row r="437" spans="1:8" hidden="1" outlineLevel="3">
      <c r="A437" s="30"/>
      <c r="B437" s="29" t="s">
        <v>372</v>
      </c>
      <c r="C437" s="31"/>
      <c r="D437" s="31">
        <f t="shared" si="48"/>
        <v>0</v>
      </c>
      <c r="E437" s="31">
        <f t="shared" si="48"/>
        <v>0</v>
      </c>
      <c r="H437" s="42">
        <f t="shared" si="40"/>
        <v>0</v>
      </c>
    </row>
    <row r="438" spans="1:8" hidden="1" outlineLevel="3">
      <c r="A438" s="30"/>
      <c r="B438" s="29" t="s">
        <v>373</v>
      </c>
      <c r="C438" s="31"/>
      <c r="D438" s="31">
        <f t="shared" si="48"/>
        <v>0</v>
      </c>
      <c r="E438" s="31">
        <f t="shared" si="48"/>
        <v>0</v>
      </c>
      <c r="H438" s="42">
        <f t="shared" si="40"/>
        <v>0</v>
      </c>
    </row>
    <row r="439" spans="1:8" hidden="1" outlineLevel="3">
      <c r="A439" s="30"/>
      <c r="B439" s="29" t="s">
        <v>374</v>
      </c>
      <c r="C439" s="31"/>
      <c r="D439" s="31">
        <f t="shared" si="48"/>
        <v>0</v>
      </c>
      <c r="E439" s="31">
        <f t="shared" si="48"/>
        <v>0</v>
      </c>
      <c r="H439" s="42">
        <f t="shared" si="40"/>
        <v>0</v>
      </c>
    </row>
    <row r="440" spans="1:8" hidden="1" outlineLevel="3">
      <c r="A440" s="30"/>
      <c r="B440" s="29" t="s">
        <v>375</v>
      </c>
      <c r="C440" s="31"/>
      <c r="D440" s="31">
        <f t="shared" si="48"/>
        <v>0</v>
      </c>
      <c r="E440" s="31">
        <f t="shared" si="48"/>
        <v>0</v>
      </c>
      <c r="H440" s="42">
        <f t="shared" si="40"/>
        <v>0</v>
      </c>
    </row>
    <row r="441" spans="1:8" hidden="1" outlineLevel="3">
      <c r="A441" s="30"/>
      <c r="B441" s="29" t="s">
        <v>376</v>
      </c>
      <c r="C441" s="31"/>
      <c r="D441" s="31">
        <f t="shared" si="48"/>
        <v>0</v>
      </c>
      <c r="E441" s="31">
        <f t="shared" si="48"/>
        <v>0</v>
      </c>
      <c r="H441" s="42">
        <f t="shared" si="40"/>
        <v>0</v>
      </c>
    </row>
    <row r="442" spans="1:8" hidden="1" outlineLevel="3">
      <c r="A442" s="30"/>
      <c r="B442" s="29" t="s">
        <v>377</v>
      </c>
      <c r="C442" s="31">
        <v>1000</v>
      </c>
      <c r="D442" s="31">
        <f t="shared" si="48"/>
        <v>1000</v>
      </c>
      <c r="E442" s="31">
        <f t="shared" si="48"/>
        <v>1000</v>
      </c>
      <c r="H442" s="42">
        <f t="shared" si="40"/>
        <v>1000</v>
      </c>
    </row>
    <row r="443" spans="1:8" ht="15" hidden="1" customHeight="1" outlineLevel="2">
      <c r="A443" s="6">
        <v>2201</v>
      </c>
      <c r="B443" s="4" t="s">
        <v>378</v>
      </c>
      <c r="C443" s="5">
        <v>0</v>
      </c>
      <c r="D443" s="5">
        <f>C443</f>
        <v>0</v>
      </c>
      <c r="E443" s="5">
        <f>D443</f>
        <v>0</v>
      </c>
      <c r="H443" s="42">
        <f t="shared" si="40"/>
        <v>0</v>
      </c>
    </row>
    <row r="444" spans="1:8" hidden="1" outlineLevel="1">
      <c r="A444" s="190" t="s">
        <v>379</v>
      </c>
      <c r="B444" s="191"/>
      <c r="C444" s="33">
        <f>C445+C454+C455+C459+C462+C463+C468+C474+C477+C480+C481+C450</f>
        <v>37500</v>
      </c>
      <c r="D444" s="33">
        <f>D445+D454+D455+D459+D462+D463+D468+D474+D477+D480+D481+D450</f>
        <v>37500</v>
      </c>
      <c r="E444" s="33">
        <f>E445+E454+E455+E459+E462+E463+E468+E474+E477+E480+E481+E450</f>
        <v>37500</v>
      </c>
      <c r="H444" s="42">
        <f t="shared" si="40"/>
        <v>37500</v>
      </c>
    </row>
    <row r="445" spans="1:8" ht="15" hidden="1" customHeight="1" outlineLevel="2">
      <c r="A445" s="6">
        <v>2202</v>
      </c>
      <c r="B445" s="4" t="s">
        <v>380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2">
        <f t="shared" si="40"/>
        <v>1000</v>
      </c>
    </row>
    <row r="446" spans="1:8" ht="15" hidden="1" customHeight="1" outlineLevel="3">
      <c r="A446" s="29"/>
      <c r="B446" s="29" t="s">
        <v>381</v>
      </c>
      <c r="C446" s="31">
        <v>1000</v>
      </c>
      <c r="D446" s="31">
        <f>C446</f>
        <v>1000</v>
      </c>
      <c r="E446" s="31">
        <f>D446</f>
        <v>1000</v>
      </c>
      <c r="H446" s="42">
        <f t="shared" si="40"/>
        <v>1000</v>
      </c>
    </row>
    <row r="447" spans="1:8" ht="15" hidden="1" customHeight="1" outlineLevel="3">
      <c r="A447" s="29"/>
      <c r="B447" s="29" t="s">
        <v>382</v>
      </c>
      <c r="C447" s="31">
        <v>0</v>
      </c>
      <c r="D447" s="31">
        <f t="shared" ref="D447:E449" si="49">C447</f>
        <v>0</v>
      </c>
      <c r="E447" s="31">
        <f t="shared" si="49"/>
        <v>0</v>
      </c>
      <c r="H447" s="42">
        <f t="shared" si="40"/>
        <v>0</v>
      </c>
    </row>
    <row r="448" spans="1:8" ht="15" hidden="1" customHeight="1" outlineLevel="3">
      <c r="A448" s="29"/>
      <c r="B448" s="29" t="s">
        <v>383</v>
      </c>
      <c r="C448" s="31">
        <v>0</v>
      </c>
      <c r="D448" s="31">
        <f t="shared" si="49"/>
        <v>0</v>
      </c>
      <c r="E448" s="31">
        <f t="shared" si="49"/>
        <v>0</v>
      </c>
      <c r="H448" s="42">
        <f t="shared" si="40"/>
        <v>0</v>
      </c>
    </row>
    <row r="449" spans="1:8" ht="15" hidden="1" customHeight="1" outlineLevel="3">
      <c r="A449" s="29"/>
      <c r="B449" s="29" t="s">
        <v>384</v>
      </c>
      <c r="C449" s="31">
        <v>0</v>
      </c>
      <c r="D449" s="31">
        <f t="shared" si="49"/>
        <v>0</v>
      </c>
      <c r="E449" s="31">
        <f t="shared" si="49"/>
        <v>0</v>
      </c>
      <c r="H449" s="42">
        <f t="shared" si="40"/>
        <v>0</v>
      </c>
    </row>
    <row r="450" spans="1:8" ht="15" hidden="1" customHeight="1" outlineLevel="2">
      <c r="A450" s="6">
        <v>2202</v>
      </c>
      <c r="B450" s="4" t="s">
        <v>385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2">
        <f t="shared" ref="H450:H514" si="50">C450</f>
        <v>0</v>
      </c>
    </row>
    <row r="451" spans="1:8" ht="15" hidden="1" customHeight="1" outlineLevel="3">
      <c r="A451" s="29"/>
      <c r="B451" s="29" t="s">
        <v>386</v>
      </c>
      <c r="C451" s="31">
        <v>0</v>
      </c>
      <c r="D451" s="31">
        <f t="shared" ref="D451:E454" si="51">C451</f>
        <v>0</v>
      </c>
      <c r="E451" s="31">
        <f t="shared" si="51"/>
        <v>0</v>
      </c>
      <c r="H451" s="42">
        <f t="shared" si="50"/>
        <v>0</v>
      </c>
    </row>
    <row r="452" spans="1:8" ht="15" hidden="1" customHeight="1" outlineLevel="3">
      <c r="A452" s="29"/>
      <c r="B452" s="29" t="s">
        <v>387</v>
      </c>
      <c r="C452" s="31">
        <v>0</v>
      </c>
      <c r="D452" s="31">
        <f t="shared" si="51"/>
        <v>0</v>
      </c>
      <c r="E452" s="31">
        <f t="shared" si="51"/>
        <v>0</v>
      </c>
      <c r="H452" s="42">
        <f t="shared" si="50"/>
        <v>0</v>
      </c>
    </row>
    <row r="453" spans="1:8" ht="15" hidden="1" customHeight="1" outlineLevel="3">
      <c r="A453" s="29"/>
      <c r="B453" s="29" t="s">
        <v>388</v>
      </c>
      <c r="C453" s="31">
        <v>0</v>
      </c>
      <c r="D453" s="31">
        <f t="shared" si="51"/>
        <v>0</v>
      </c>
      <c r="E453" s="31">
        <f t="shared" si="51"/>
        <v>0</v>
      </c>
      <c r="H453" s="42">
        <f t="shared" si="50"/>
        <v>0</v>
      </c>
    </row>
    <row r="454" spans="1:8" ht="15" hidden="1" customHeight="1" outlineLevel="2">
      <c r="A454" s="6">
        <v>2202</v>
      </c>
      <c r="B454" s="4" t="s">
        <v>51</v>
      </c>
      <c r="C454" s="5">
        <v>15000</v>
      </c>
      <c r="D454" s="5">
        <f t="shared" si="51"/>
        <v>15000</v>
      </c>
      <c r="E454" s="5">
        <f t="shared" si="51"/>
        <v>15000</v>
      </c>
      <c r="H454" s="42">
        <f t="shared" si="50"/>
        <v>15000</v>
      </c>
    </row>
    <row r="455" spans="1:8" hidden="1" outlineLevel="2">
      <c r="A455" s="6">
        <v>2202</v>
      </c>
      <c r="B455" s="4" t="s">
        <v>142</v>
      </c>
      <c r="C455" s="5">
        <f>SUM(C456:C458)</f>
        <v>12000</v>
      </c>
      <c r="D455" s="5">
        <f>SUM(D456:D458)</f>
        <v>12000</v>
      </c>
      <c r="E455" s="5">
        <f>SUM(E456:E458)</f>
        <v>12000</v>
      </c>
      <c r="H455" s="42">
        <f t="shared" si="50"/>
        <v>12000</v>
      </c>
    </row>
    <row r="456" spans="1:8" ht="15" hidden="1" customHeight="1" outlineLevel="3">
      <c r="A456" s="29"/>
      <c r="B456" s="29" t="s">
        <v>389</v>
      </c>
      <c r="C456" s="31">
        <v>10000</v>
      </c>
      <c r="D456" s="31">
        <f t="shared" ref="D456:E458" si="52">C456</f>
        <v>10000</v>
      </c>
      <c r="E456" s="31">
        <f t="shared" si="52"/>
        <v>10000</v>
      </c>
      <c r="H456" s="42">
        <f t="shared" si="50"/>
        <v>10000</v>
      </c>
    </row>
    <row r="457" spans="1:8" ht="15" hidden="1" customHeight="1" outlineLevel="3">
      <c r="A457" s="29"/>
      <c r="B457" s="29" t="s">
        <v>390</v>
      </c>
      <c r="C457" s="31">
        <v>2000</v>
      </c>
      <c r="D457" s="31">
        <f t="shared" si="52"/>
        <v>2000</v>
      </c>
      <c r="E457" s="31">
        <f t="shared" si="52"/>
        <v>2000</v>
      </c>
      <c r="H457" s="42">
        <f t="shared" si="50"/>
        <v>2000</v>
      </c>
    </row>
    <row r="458" spans="1:8" ht="15" hidden="1" customHeight="1" outlineLevel="3">
      <c r="A458" s="29"/>
      <c r="B458" s="29" t="s">
        <v>383</v>
      </c>
      <c r="C458" s="31">
        <v>0</v>
      </c>
      <c r="D458" s="31">
        <f t="shared" si="52"/>
        <v>0</v>
      </c>
      <c r="E458" s="31">
        <f t="shared" si="52"/>
        <v>0</v>
      </c>
      <c r="H458" s="42">
        <f t="shared" si="50"/>
        <v>0</v>
      </c>
    </row>
    <row r="459" spans="1:8" hidden="1" outlineLevel="2">
      <c r="A459" s="6">
        <v>2202</v>
      </c>
      <c r="B459" s="4" t="s">
        <v>143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2">
        <f t="shared" si="50"/>
        <v>0</v>
      </c>
    </row>
    <row r="460" spans="1:8" ht="15" hidden="1" customHeight="1" outlineLevel="3">
      <c r="A460" s="29"/>
      <c r="B460" s="29" t="s">
        <v>391</v>
      </c>
      <c r="C460" s="31">
        <v>0</v>
      </c>
      <c r="D460" s="31">
        <f t="shared" ref="D460:E462" si="53">C460</f>
        <v>0</v>
      </c>
      <c r="E460" s="31">
        <f t="shared" si="53"/>
        <v>0</v>
      </c>
      <c r="H460" s="42">
        <f t="shared" si="50"/>
        <v>0</v>
      </c>
    </row>
    <row r="461" spans="1:8" ht="15" hidden="1" customHeight="1" outlineLevel="3">
      <c r="A461" s="29"/>
      <c r="B461" s="29" t="s">
        <v>392</v>
      </c>
      <c r="C461" s="31"/>
      <c r="D461" s="31">
        <f t="shared" si="53"/>
        <v>0</v>
      </c>
      <c r="E461" s="31">
        <f t="shared" si="53"/>
        <v>0</v>
      </c>
      <c r="H461" s="42">
        <f t="shared" si="50"/>
        <v>0</v>
      </c>
    </row>
    <row r="462" spans="1:8" hidden="1" outlineLevel="2">
      <c r="A462" s="6">
        <v>2202</v>
      </c>
      <c r="B462" s="4" t="s">
        <v>393</v>
      </c>
      <c r="C462" s="5">
        <v>1500</v>
      </c>
      <c r="D462" s="5">
        <f t="shared" si="53"/>
        <v>1500</v>
      </c>
      <c r="E462" s="5">
        <f t="shared" si="53"/>
        <v>1500</v>
      </c>
      <c r="H462" s="42">
        <f t="shared" si="50"/>
        <v>1500</v>
      </c>
    </row>
    <row r="463" spans="1:8" hidden="1" outlineLevel="2" collapsed="1">
      <c r="A463" s="6">
        <v>2202</v>
      </c>
      <c r="B463" s="4" t="s">
        <v>394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2">
        <f t="shared" si="50"/>
        <v>0</v>
      </c>
    </row>
    <row r="464" spans="1:8" ht="15" hidden="1" customHeight="1" outlineLevel="3">
      <c r="A464" s="29"/>
      <c r="B464" s="29" t="s">
        <v>395</v>
      </c>
      <c r="C464" s="31">
        <v>0</v>
      </c>
      <c r="D464" s="31">
        <f>C464</f>
        <v>0</v>
      </c>
      <c r="E464" s="31">
        <f>D464</f>
        <v>0</v>
      </c>
      <c r="H464" s="42">
        <f t="shared" si="50"/>
        <v>0</v>
      </c>
    </row>
    <row r="465" spans="1:8" ht="15" hidden="1" customHeight="1" outlineLevel="3">
      <c r="A465" s="29"/>
      <c r="B465" s="29" t="s">
        <v>396</v>
      </c>
      <c r="C465" s="31">
        <v>0</v>
      </c>
      <c r="D465" s="31">
        <f t="shared" ref="D465:E467" si="54">C465</f>
        <v>0</v>
      </c>
      <c r="E465" s="31">
        <f t="shared" si="54"/>
        <v>0</v>
      </c>
      <c r="H465" s="42">
        <f t="shared" si="50"/>
        <v>0</v>
      </c>
    </row>
    <row r="466" spans="1:8" ht="15" hidden="1" customHeight="1" outlineLevel="3">
      <c r="A466" s="29"/>
      <c r="B466" s="29" t="s">
        <v>397</v>
      </c>
      <c r="C466" s="31">
        <v>0</v>
      </c>
      <c r="D466" s="31">
        <f t="shared" si="54"/>
        <v>0</v>
      </c>
      <c r="E466" s="31">
        <f t="shared" si="54"/>
        <v>0</v>
      </c>
      <c r="H466" s="42">
        <f t="shared" si="50"/>
        <v>0</v>
      </c>
    </row>
    <row r="467" spans="1:8" ht="15" hidden="1" customHeight="1" outlineLevel="3">
      <c r="A467" s="29"/>
      <c r="B467" s="29" t="s">
        <v>398</v>
      </c>
      <c r="C467" s="31">
        <v>0</v>
      </c>
      <c r="D467" s="31">
        <f t="shared" si="54"/>
        <v>0</v>
      </c>
      <c r="E467" s="31">
        <f t="shared" si="54"/>
        <v>0</v>
      </c>
      <c r="H467" s="42">
        <f t="shared" si="50"/>
        <v>0</v>
      </c>
    </row>
    <row r="468" spans="1:8" hidden="1" outlineLevel="2">
      <c r="A468" s="6">
        <v>2202</v>
      </c>
      <c r="B468" s="4" t="s">
        <v>399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2">
        <f t="shared" si="50"/>
        <v>0</v>
      </c>
    </row>
    <row r="469" spans="1:8" ht="15" hidden="1" customHeight="1" outlineLevel="3">
      <c r="A469" s="29"/>
      <c r="B469" s="29" t="s">
        <v>400</v>
      </c>
      <c r="C469" s="31">
        <v>0</v>
      </c>
      <c r="D469" s="31">
        <f>C469</f>
        <v>0</v>
      </c>
      <c r="E469" s="31">
        <f>D469</f>
        <v>0</v>
      </c>
      <c r="H469" s="42">
        <f t="shared" si="50"/>
        <v>0</v>
      </c>
    </row>
    <row r="470" spans="1:8" ht="15" hidden="1" customHeight="1" outlineLevel="3">
      <c r="A470" s="29"/>
      <c r="B470" s="29" t="s">
        <v>401</v>
      </c>
      <c r="C470" s="31">
        <v>0</v>
      </c>
      <c r="D470" s="31">
        <f t="shared" ref="D470:E473" si="55">C470</f>
        <v>0</v>
      </c>
      <c r="E470" s="31">
        <f t="shared" si="55"/>
        <v>0</v>
      </c>
      <c r="H470" s="42">
        <f t="shared" si="50"/>
        <v>0</v>
      </c>
    </row>
    <row r="471" spans="1:8" ht="15" hidden="1" customHeight="1" outlineLevel="3">
      <c r="A471" s="29"/>
      <c r="B471" s="29" t="s">
        <v>402</v>
      </c>
      <c r="C471" s="31">
        <v>0</v>
      </c>
      <c r="D471" s="31">
        <f t="shared" si="55"/>
        <v>0</v>
      </c>
      <c r="E471" s="31">
        <f t="shared" si="55"/>
        <v>0</v>
      </c>
      <c r="H471" s="42">
        <f t="shared" si="50"/>
        <v>0</v>
      </c>
    </row>
    <row r="472" spans="1:8" ht="15" hidden="1" customHeight="1" outlineLevel="3">
      <c r="A472" s="29"/>
      <c r="B472" s="29" t="s">
        <v>403</v>
      </c>
      <c r="C472" s="31">
        <v>0</v>
      </c>
      <c r="D472" s="31">
        <f t="shared" si="55"/>
        <v>0</v>
      </c>
      <c r="E472" s="31">
        <f t="shared" si="55"/>
        <v>0</v>
      </c>
      <c r="H472" s="42">
        <f t="shared" si="50"/>
        <v>0</v>
      </c>
    </row>
    <row r="473" spans="1:8" ht="15" hidden="1" customHeight="1" outlineLevel="3">
      <c r="A473" s="29"/>
      <c r="B473" s="29" t="s">
        <v>404</v>
      </c>
      <c r="C473" s="31">
        <v>0</v>
      </c>
      <c r="D473" s="31">
        <f t="shared" si="55"/>
        <v>0</v>
      </c>
      <c r="E473" s="31">
        <f t="shared" si="55"/>
        <v>0</v>
      </c>
      <c r="H473" s="42">
        <f t="shared" si="50"/>
        <v>0</v>
      </c>
    </row>
    <row r="474" spans="1:8" hidden="1" outlineLevel="2">
      <c r="A474" s="6">
        <v>2202</v>
      </c>
      <c r="B474" s="4" t="s">
        <v>144</v>
      </c>
      <c r="C474" s="5">
        <f>SUM(C475:C476)</f>
        <v>8000</v>
      </c>
      <c r="D474" s="5">
        <f>SUM(D475:D476)</f>
        <v>8000</v>
      </c>
      <c r="E474" s="5">
        <f>SUM(E475:E476)</f>
        <v>8000</v>
      </c>
      <c r="H474" s="42">
        <f t="shared" si="50"/>
        <v>8000</v>
      </c>
    </row>
    <row r="475" spans="1:8" ht="15" hidden="1" customHeight="1" outlineLevel="3">
      <c r="A475" s="29"/>
      <c r="B475" s="29" t="s">
        <v>405</v>
      </c>
      <c r="C475" s="31">
        <v>8000</v>
      </c>
      <c r="D475" s="31">
        <f>C475</f>
        <v>8000</v>
      </c>
      <c r="E475" s="31">
        <f>D475</f>
        <v>8000</v>
      </c>
      <c r="H475" s="42">
        <f t="shared" si="50"/>
        <v>8000</v>
      </c>
    </row>
    <row r="476" spans="1:8" ht="15" hidden="1" customHeight="1" outlineLevel="3">
      <c r="A476" s="29"/>
      <c r="B476" s="29" t="s">
        <v>406</v>
      </c>
      <c r="C476" s="31">
        <v>0</v>
      </c>
      <c r="D476" s="31">
        <f>C476</f>
        <v>0</v>
      </c>
      <c r="E476" s="31">
        <f>D476</f>
        <v>0</v>
      </c>
      <c r="H476" s="42">
        <f t="shared" si="50"/>
        <v>0</v>
      </c>
    </row>
    <row r="477" spans="1:8" hidden="1" outlineLevel="2">
      <c r="A477" s="6">
        <v>2202</v>
      </c>
      <c r="B477" s="4" t="s">
        <v>407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2">
        <f t="shared" si="50"/>
        <v>0</v>
      </c>
    </row>
    <row r="478" spans="1:8" ht="15" hidden="1" customHeight="1" outlineLevel="3">
      <c r="A478" s="29"/>
      <c r="B478" s="29" t="s">
        <v>405</v>
      </c>
      <c r="C478" s="31">
        <v>0</v>
      </c>
      <c r="D478" s="31">
        <f t="shared" ref="D478:E481" si="56">C478</f>
        <v>0</v>
      </c>
      <c r="E478" s="31">
        <f t="shared" si="56"/>
        <v>0</v>
      </c>
      <c r="H478" s="42">
        <f t="shared" si="50"/>
        <v>0</v>
      </c>
    </row>
    <row r="479" spans="1:8" ht="15" hidden="1" customHeight="1" outlineLevel="3">
      <c r="A479" s="29"/>
      <c r="B479" s="29" t="s">
        <v>406</v>
      </c>
      <c r="C479" s="31">
        <v>0</v>
      </c>
      <c r="D479" s="31">
        <f t="shared" si="56"/>
        <v>0</v>
      </c>
      <c r="E479" s="31">
        <f t="shared" si="56"/>
        <v>0</v>
      </c>
      <c r="H479" s="42">
        <f t="shared" si="50"/>
        <v>0</v>
      </c>
    </row>
    <row r="480" spans="1:8" hidden="1" outlineLevel="2">
      <c r="A480" s="6">
        <v>2202</v>
      </c>
      <c r="B480" s="4" t="s">
        <v>408</v>
      </c>
      <c r="C480" s="5">
        <v>0</v>
      </c>
      <c r="D480" s="5">
        <f t="shared" si="56"/>
        <v>0</v>
      </c>
      <c r="E480" s="5">
        <f t="shared" si="56"/>
        <v>0</v>
      </c>
      <c r="H480" s="42">
        <f t="shared" si="50"/>
        <v>0</v>
      </c>
    </row>
    <row r="481" spans="1:10" hidden="1" outlineLevel="2" collapsed="1">
      <c r="A481" s="6">
        <v>2202</v>
      </c>
      <c r="B481" s="4" t="s">
        <v>409</v>
      </c>
      <c r="C481" s="5">
        <v>0</v>
      </c>
      <c r="D481" s="5">
        <f t="shared" si="56"/>
        <v>0</v>
      </c>
      <c r="E481" s="5">
        <f t="shared" si="56"/>
        <v>0</v>
      </c>
      <c r="H481" s="42">
        <f t="shared" si="50"/>
        <v>0</v>
      </c>
    </row>
    <row r="482" spans="1:10" hidden="1" outlineLevel="1">
      <c r="A482" s="190" t="s">
        <v>410</v>
      </c>
      <c r="B482" s="191"/>
      <c r="C482" s="33">
        <v>0</v>
      </c>
      <c r="D482" s="33">
        <v>0</v>
      </c>
      <c r="E482" s="33">
        <v>0</v>
      </c>
      <c r="H482" s="42">
        <f t="shared" si="50"/>
        <v>0</v>
      </c>
    </row>
    <row r="483" spans="1:10" collapsed="1">
      <c r="A483" s="194" t="s">
        <v>411</v>
      </c>
      <c r="B483" s="195"/>
      <c r="C483" s="36">
        <f>C484+C504+C510+C523+C529+C539+C509</f>
        <v>61771.1</v>
      </c>
      <c r="D483" s="36">
        <f>D484+D504+D510+D523+D529+D539+D509</f>
        <v>61771.1</v>
      </c>
      <c r="E483" s="36">
        <f>E484+E504+E510+E523+E529+E539+E509</f>
        <v>61771.1</v>
      </c>
      <c r="G483" s="40" t="s">
        <v>616</v>
      </c>
      <c r="H483" s="42">
        <f t="shared" si="50"/>
        <v>61771.1</v>
      </c>
      <c r="I483" s="43"/>
      <c r="J483" s="41" t="b">
        <f>AND(H483=I483)</f>
        <v>0</v>
      </c>
    </row>
    <row r="484" spans="1:10" hidden="1" outlineLevel="1">
      <c r="A484" s="190" t="s">
        <v>412</v>
      </c>
      <c r="B484" s="191"/>
      <c r="C484" s="33">
        <f>C485+C486+C490+C491+C494+C497+C500+C501+C502+C503</f>
        <v>32500</v>
      </c>
      <c r="D484" s="33">
        <f>D485+D486+D490+D491+D494+D497+D500+D501+D502+D503</f>
        <v>32500</v>
      </c>
      <c r="E484" s="33">
        <f>E485+E486+E490+E491+E494+E497+E500+E501+E502+E503</f>
        <v>32500</v>
      </c>
      <c r="H484" s="42">
        <f t="shared" si="50"/>
        <v>32500</v>
      </c>
    </row>
    <row r="485" spans="1:10" hidden="1" outlineLevel="2">
      <c r="A485" s="6">
        <v>3302</v>
      </c>
      <c r="B485" s="4" t="s">
        <v>413</v>
      </c>
      <c r="C485" s="5">
        <v>2000</v>
      </c>
      <c r="D485" s="5">
        <f>C485</f>
        <v>2000</v>
      </c>
      <c r="E485" s="5">
        <f>D485</f>
        <v>2000</v>
      </c>
      <c r="H485" s="42">
        <f t="shared" si="50"/>
        <v>2000</v>
      </c>
    </row>
    <row r="486" spans="1:10" hidden="1" outlineLevel="2">
      <c r="A486" s="6">
        <v>3302</v>
      </c>
      <c r="B486" s="4" t="s">
        <v>414</v>
      </c>
      <c r="C486" s="5">
        <f>SUM(C487:C489)</f>
        <v>15000</v>
      </c>
      <c r="D486" s="5">
        <f>SUM(D487:D489)</f>
        <v>15000</v>
      </c>
      <c r="E486" s="5">
        <f>SUM(E487:E489)</f>
        <v>15000</v>
      </c>
      <c r="H486" s="42">
        <f t="shared" si="50"/>
        <v>15000</v>
      </c>
    </row>
    <row r="487" spans="1:10" ht="15" hidden="1" customHeight="1" outlineLevel="3">
      <c r="A487" s="29"/>
      <c r="B487" s="29" t="s">
        <v>415</v>
      </c>
      <c r="C487" s="31">
        <v>5000</v>
      </c>
      <c r="D487" s="31">
        <f t="shared" ref="D487:E490" si="57">C487</f>
        <v>5000</v>
      </c>
      <c r="E487" s="31">
        <f t="shared" si="57"/>
        <v>5000</v>
      </c>
      <c r="H487" s="42">
        <f t="shared" si="50"/>
        <v>5000</v>
      </c>
    </row>
    <row r="488" spans="1:10" ht="15" hidden="1" customHeight="1" outlineLevel="3">
      <c r="A488" s="29"/>
      <c r="B488" s="29" t="s">
        <v>416</v>
      </c>
      <c r="C488" s="31">
        <v>10000</v>
      </c>
      <c r="D488" s="31">
        <f t="shared" si="57"/>
        <v>10000</v>
      </c>
      <c r="E488" s="31">
        <f t="shared" si="57"/>
        <v>10000</v>
      </c>
      <c r="H488" s="42">
        <f t="shared" si="50"/>
        <v>10000</v>
      </c>
    </row>
    <row r="489" spans="1:10" ht="15" hidden="1" customHeight="1" outlineLevel="3">
      <c r="A489" s="29"/>
      <c r="B489" s="29" t="s">
        <v>417</v>
      </c>
      <c r="C489" s="31">
        <v>0</v>
      </c>
      <c r="D489" s="31">
        <f t="shared" si="57"/>
        <v>0</v>
      </c>
      <c r="E489" s="31">
        <f t="shared" si="57"/>
        <v>0</v>
      </c>
      <c r="H489" s="42">
        <f t="shared" si="50"/>
        <v>0</v>
      </c>
    </row>
    <row r="490" spans="1:10" hidden="1" outlineLevel="2">
      <c r="A490" s="6">
        <v>3302</v>
      </c>
      <c r="B490" s="4" t="s">
        <v>418</v>
      </c>
      <c r="C490" s="5"/>
      <c r="D490" s="5">
        <f t="shared" si="57"/>
        <v>0</v>
      </c>
      <c r="E490" s="5">
        <f t="shared" si="57"/>
        <v>0</v>
      </c>
      <c r="H490" s="42">
        <f t="shared" si="50"/>
        <v>0</v>
      </c>
    </row>
    <row r="491" spans="1:10" hidden="1" outlineLevel="2">
      <c r="A491" s="6">
        <v>3302</v>
      </c>
      <c r="B491" s="4" t="s">
        <v>419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2">
        <f t="shared" si="50"/>
        <v>500</v>
      </c>
    </row>
    <row r="492" spans="1:10" ht="15" hidden="1" customHeight="1" outlineLevel="3">
      <c r="A492" s="29"/>
      <c r="B492" s="29" t="s">
        <v>420</v>
      </c>
      <c r="C492" s="31">
        <v>500</v>
      </c>
      <c r="D492" s="31">
        <f>C492</f>
        <v>500</v>
      </c>
      <c r="E492" s="31">
        <f>D492</f>
        <v>500</v>
      </c>
      <c r="H492" s="42">
        <f t="shared" si="50"/>
        <v>500</v>
      </c>
    </row>
    <row r="493" spans="1:10" ht="15" hidden="1" customHeight="1" outlineLevel="3">
      <c r="A493" s="29"/>
      <c r="B493" s="29" t="s">
        <v>421</v>
      </c>
      <c r="C493" s="31">
        <v>0</v>
      </c>
      <c r="D493" s="31">
        <f>C493</f>
        <v>0</v>
      </c>
      <c r="E493" s="31">
        <f>D493</f>
        <v>0</v>
      </c>
      <c r="H493" s="42">
        <f t="shared" si="50"/>
        <v>0</v>
      </c>
    </row>
    <row r="494" spans="1:10" hidden="1" outlineLevel="2">
      <c r="A494" s="6">
        <v>3302</v>
      </c>
      <c r="B494" s="4" t="s">
        <v>422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2">
        <f t="shared" si="50"/>
        <v>2000</v>
      </c>
    </row>
    <row r="495" spans="1:10" ht="15" hidden="1" customHeight="1" outlineLevel="3">
      <c r="A495" s="29"/>
      <c r="B495" s="29" t="s">
        <v>423</v>
      </c>
      <c r="C495" s="31">
        <v>2000</v>
      </c>
      <c r="D495" s="31">
        <f>C495</f>
        <v>2000</v>
      </c>
      <c r="E495" s="31">
        <f>D495</f>
        <v>2000</v>
      </c>
      <c r="H495" s="42">
        <f t="shared" si="50"/>
        <v>2000</v>
      </c>
    </row>
    <row r="496" spans="1:10" ht="15" hidden="1" customHeight="1" outlineLevel="3">
      <c r="A496" s="29"/>
      <c r="B496" s="29" t="s">
        <v>424</v>
      </c>
      <c r="C496" s="31">
        <v>0</v>
      </c>
      <c r="D496" s="31">
        <f>C496</f>
        <v>0</v>
      </c>
      <c r="E496" s="31">
        <f>D496</f>
        <v>0</v>
      </c>
      <c r="H496" s="42">
        <f t="shared" si="50"/>
        <v>0</v>
      </c>
    </row>
    <row r="497" spans="1:12" hidden="1" outlineLevel="2">
      <c r="A497" s="6">
        <v>3302</v>
      </c>
      <c r="B497" s="4" t="s">
        <v>425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2">
        <f t="shared" si="50"/>
        <v>1000</v>
      </c>
    </row>
    <row r="498" spans="1:12" ht="15" hidden="1" customHeight="1" outlineLevel="3">
      <c r="A498" s="29"/>
      <c r="B498" s="29" t="s">
        <v>426</v>
      </c>
      <c r="C498" s="31">
        <v>1000</v>
      </c>
      <c r="D498" s="31">
        <f t="shared" ref="D498:E503" si="58">C498</f>
        <v>1000</v>
      </c>
      <c r="E498" s="31">
        <f t="shared" si="58"/>
        <v>1000</v>
      </c>
      <c r="H498" s="42">
        <f t="shared" si="50"/>
        <v>1000</v>
      </c>
    </row>
    <row r="499" spans="1:12" ht="15" hidden="1" customHeight="1" outlineLevel="3">
      <c r="A499" s="29"/>
      <c r="B499" s="29" t="s">
        <v>427</v>
      </c>
      <c r="C499" s="31">
        <v>0</v>
      </c>
      <c r="D499" s="31">
        <f t="shared" si="58"/>
        <v>0</v>
      </c>
      <c r="E499" s="31">
        <f t="shared" si="58"/>
        <v>0</v>
      </c>
      <c r="H499" s="42">
        <f t="shared" si="50"/>
        <v>0</v>
      </c>
    </row>
    <row r="500" spans="1:12" hidden="1" outlineLevel="2">
      <c r="A500" s="6">
        <v>3302</v>
      </c>
      <c r="B500" s="4" t="s">
        <v>428</v>
      </c>
      <c r="C500" s="5">
        <v>12000</v>
      </c>
      <c r="D500" s="5">
        <f t="shared" si="58"/>
        <v>12000</v>
      </c>
      <c r="E500" s="5">
        <f t="shared" si="58"/>
        <v>12000</v>
      </c>
      <c r="H500" s="42">
        <f t="shared" si="50"/>
        <v>12000</v>
      </c>
    </row>
    <row r="501" spans="1:12" hidden="1" outlineLevel="2">
      <c r="A501" s="6">
        <v>3302</v>
      </c>
      <c r="B501" s="4" t="s">
        <v>429</v>
      </c>
      <c r="C501" s="5"/>
      <c r="D501" s="5">
        <f t="shared" si="58"/>
        <v>0</v>
      </c>
      <c r="E501" s="5">
        <f t="shared" si="58"/>
        <v>0</v>
      </c>
      <c r="H501" s="42">
        <f t="shared" si="50"/>
        <v>0</v>
      </c>
    </row>
    <row r="502" spans="1:12" hidden="1" outlineLevel="2">
      <c r="A502" s="6">
        <v>3302</v>
      </c>
      <c r="B502" s="4" t="s">
        <v>430</v>
      </c>
      <c r="C502" s="5"/>
      <c r="D502" s="5">
        <f t="shared" si="58"/>
        <v>0</v>
      </c>
      <c r="E502" s="5">
        <f t="shared" si="58"/>
        <v>0</v>
      </c>
      <c r="H502" s="42">
        <f t="shared" si="50"/>
        <v>0</v>
      </c>
    </row>
    <row r="503" spans="1:12" hidden="1" outlineLevel="2">
      <c r="A503" s="6">
        <v>3302</v>
      </c>
      <c r="B503" s="4" t="s">
        <v>431</v>
      </c>
      <c r="C503" s="5">
        <v>0</v>
      </c>
      <c r="D503" s="5">
        <f t="shared" si="58"/>
        <v>0</v>
      </c>
      <c r="E503" s="5">
        <f t="shared" si="58"/>
        <v>0</v>
      </c>
      <c r="H503" s="42">
        <f t="shared" si="50"/>
        <v>0</v>
      </c>
    </row>
    <row r="504" spans="1:12" hidden="1" outlineLevel="1">
      <c r="A504" s="190" t="s">
        <v>432</v>
      </c>
      <c r="B504" s="191"/>
      <c r="C504" s="33">
        <f>SUM(C505:C508)</f>
        <v>2500</v>
      </c>
      <c r="D504" s="33">
        <f>SUM(D505:D508)</f>
        <v>2500</v>
      </c>
      <c r="E504" s="33">
        <f>SUM(E505:E508)</f>
        <v>2500</v>
      </c>
      <c r="H504" s="42">
        <f t="shared" si="50"/>
        <v>2500</v>
      </c>
    </row>
    <row r="505" spans="1:12" hidden="1" outlineLevel="2" collapsed="1">
      <c r="A505" s="6">
        <v>3303</v>
      </c>
      <c r="B505" s="4" t="s">
        <v>433</v>
      </c>
      <c r="C505" s="5">
        <v>2000</v>
      </c>
      <c r="D505" s="5">
        <f>C505</f>
        <v>2000</v>
      </c>
      <c r="E505" s="5">
        <f>D505</f>
        <v>2000</v>
      </c>
      <c r="H505" s="42">
        <f t="shared" si="50"/>
        <v>2000</v>
      </c>
    </row>
    <row r="506" spans="1:12" hidden="1" outlineLevel="2">
      <c r="A506" s="6">
        <v>3303</v>
      </c>
      <c r="B506" s="4" t="s">
        <v>434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2">
        <f t="shared" si="50"/>
        <v>0</v>
      </c>
    </row>
    <row r="507" spans="1:12" hidden="1" outlineLevel="2">
      <c r="A507" s="6">
        <v>3303</v>
      </c>
      <c r="B507" s="4" t="s">
        <v>435</v>
      </c>
      <c r="C507" s="5">
        <v>500</v>
      </c>
      <c r="D507" s="5">
        <f t="shared" si="59"/>
        <v>500</v>
      </c>
      <c r="E507" s="5">
        <f t="shared" si="59"/>
        <v>500</v>
      </c>
      <c r="H507" s="42">
        <f t="shared" si="50"/>
        <v>500</v>
      </c>
    </row>
    <row r="508" spans="1:12" hidden="1" outlineLevel="2">
      <c r="A508" s="6">
        <v>3303</v>
      </c>
      <c r="B508" s="4" t="s">
        <v>431</v>
      </c>
      <c r="C508" s="5">
        <v>0</v>
      </c>
      <c r="D508" s="5">
        <f t="shared" si="59"/>
        <v>0</v>
      </c>
      <c r="E508" s="5">
        <f t="shared" si="59"/>
        <v>0</v>
      </c>
      <c r="H508" s="42">
        <f t="shared" si="50"/>
        <v>0</v>
      </c>
    </row>
    <row r="509" spans="1:12" hidden="1" outlineLevel="1">
      <c r="A509" s="190" t="s">
        <v>943</v>
      </c>
      <c r="B509" s="191"/>
      <c r="C509" s="33">
        <v>16200</v>
      </c>
      <c r="D509" s="33">
        <f>C509</f>
        <v>16200</v>
      </c>
      <c r="E509" s="33">
        <f>C509</f>
        <v>16200</v>
      </c>
      <c r="F509" s="52"/>
      <c r="H509" s="42">
        <f t="shared" ref="H509" si="60">C510</f>
        <v>9500</v>
      </c>
      <c r="L509" s="52"/>
    </row>
    <row r="510" spans="1:12" hidden="1" outlineLevel="1">
      <c r="A510" s="190" t="s">
        <v>436</v>
      </c>
      <c r="B510" s="191"/>
      <c r="C510" s="33">
        <f>C511+C512+C513+C514+C518+C519+C520+C521+C522</f>
        <v>9500</v>
      </c>
      <c r="D510" s="33">
        <f>D511+D512+D513+D514+D518+D519+D520+D521+D522</f>
        <v>9500</v>
      </c>
      <c r="E510" s="33">
        <f>E511+E512+E513+E514+E518+E519+E520+E521+E522</f>
        <v>9500</v>
      </c>
      <c r="F510" s="52"/>
      <c r="H510" s="42">
        <f t="shared" si="50"/>
        <v>9500</v>
      </c>
      <c r="L510" s="52"/>
    </row>
    <row r="511" spans="1:12" hidden="1" outlineLevel="2" collapsed="1">
      <c r="A511" s="6">
        <v>3305</v>
      </c>
      <c r="B511" s="4" t="s">
        <v>437</v>
      </c>
      <c r="C511" s="5">
        <v>0</v>
      </c>
      <c r="D511" s="5">
        <f t="shared" ref="D511:E513" si="61">C511</f>
        <v>0</v>
      </c>
      <c r="E511" s="5">
        <f t="shared" si="61"/>
        <v>0</v>
      </c>
      <c r="H511" s="42">
        <f t="shared" si="50"/>
        <v>0</v>
      </c>
    </row>
    <row r="512" spans="1:12" hidden="1" outlineLevel="2">
      <c r="A512" s="6">
        <v>3305</v>
      </c>
      <c r="B512" s="4" t="s">
        <v>438</v>
      </c>
      <c r="C512" s="5">
        <v>0</v>
      </c>
      <c r="D512" s="5">
        <f t="shared" si="61"/>
        <v>0</v>
      </c>
      <c r="E512" s="5">
        <f t="shared" si="61"/>
        <v>0</v>
      </c>
      <c r="H512" s="42">
        <f t="shared" si="50"/>
        <v>0</v>
      </c>
    </row>
    <row r="513" spans="1:8" hidden="1" outlineLevel="2">
      <c r="A513" s="6">
        <v>3305</v>
      </c>
      <c r="B513" s="4" t="s">
        <v>439</v>
      </c>
      <c r="C513" s="5">
        <v>0</v>
      </c>
      <c r="D513" s="5">
        <f t="shared" si="61"/>
        <v>0</v>
      </c>
      <c r="E513" s="5">
        <f t="shared" si="61"/>
        <v>0</v>
      </c>
      <c r="H513" s="42">
        <f t="shared" si="50"/>
        <v>0</v>
      </c>
    </row>
    <row r="514" spans="1:8" hidden="1" outlineLevel="2">
      <c r="A514" s="6">
        <v>3305</v>
      </c>
      <c r="B514" s="4" t="s">
        <v>440</v>
      </c>
      <c r="C514" s="5">
        <f>SUM(C515:C517)</f>
        <v>2500</v>
      </c>
      <c r="D514" s="5">
        <f>SUM(D515:D517)</f>
        <v>2500</v>
      </c>
      <c r="E514" s="5">
        <f>SUM(E515:E517)</f>
        <v>2500</v>
      </c>
      <c r="H514" s="42">
        <f t="shared" si="50"/>
        <v>2500</v>
      </c>
    </row>
    <row r="515" spans="1:8" ht="15" hidden="1" customHeight="1" outlineLevel="3">
      <c r="A515" s="30"/>
      <c r="B515" s="29" t="s">
        <v>441</v>
      </c>
      <c r="C515" s="31">
        <v>2000</v>
      </c>
      <c r="D515" s="31">
        <f t="shared" ref="D515:E522" si="62">C515</f>
        <v>2000</v>
      </c>
      <c r="E515" s="31">
        <f t="shared" si="62"/>
        <v>2000</v>
      </c>
      <c r="H515" s="42">
        <f t="shared" ref="H515:H578" si="63">C515</f>
        <v>2000</v>
      </c>
    </row>
    <row r="516" spans="1:8" ht="15" hidden="1" customHeight="1" outlineLevel="3">
      <c r="A516" s="30"/>
      <c r="B516" s="29" t="s">
        <v>442</v>
      </c>
      <c r="C516" s="31">
        <v>500</v>
      </c>
      <c r="D516" s="31">
        <f t="shared" si="62"/>
        <v>500</v>
      </c>
      <c r="E516" s="31">
        <f t="shared" si="62"/>
        <v>500</v>
      </c>
      <c r="H516" s="42">
        <f t="shared" si="63"/>
        <v>500</v>
      </c>
    </row>
    <row r="517" spans="1:8" ht="15" hidden="1" customHeight="1" outlineLevel="3">
      <c r="A517" s="30"/>
      <c r="B517" s="29" t="s">
        <v>443</v>
      </c>
      <c r="C517" s="31">
        <v>0</v>
      </c>
      <c r="D517" s="31">
        <f t="shared" si="62"/>
        <v>0</v>
      </c>
      <c r="E517" s="31">
        <f t="shared" si="62"/>
        <v>0</v>
      </c>
      <c r="H517" s="42">
        <f t="shared" si="63"/>
        <v>0</v>
      </c>
    </row>
    <row r="518" spans="1:8" hidden="1" outlineLevel="2">
      <c r="A518" s="6">
        <v>3305</v>
      </c>
      <c r="B518" s="4" t="s">
        <v>444</v>
      </c>
      <c r="C518" s="5">
        <v>0</v>
      </c>
      <c r="D518" s="5">
        <f t="shared" si="62"/>
        <v>0</v>
      </c>
      <c r="E518" s="5">
        <f t="shared" si="62"/>
        <v>0</v>
      </c>
      <c r="H518" s="42">
        <f t="shared" si="63"/>
        <v>0</v>
      </c>
    </row>
    <row r="519" spans="1:8" hidden="1" outlineLevel="2">
      <c r="A519" s="6">
        <v>3305</v>
      </c>
      <c r="B519" s="4" t="s">
        <v>445</v>
      </c>
      <c r="C519" s="5">
        <v>0</v>
      </c>
      <c r="D519" s="5">
        <f t="shared" si="62"/>
        <v>0</v>
      </c>
      <c r="E519" s="5">
        <f t="shared" si="62"/>
        <v>0</v>
      </c>
      <c r="H519" s="42">
        <f t="shared" si="63"/>
        <v>0</v>
      </c>
    </row>
    <row r="520" spans="1:8" hidden="1" outlineLevel="2">
      <c r="A520" s="6">
        <v>3305</v>
      </c>
      <c r="B520" s="4" t="s">
        <v>446</v>
      </c>
      <c r="C520" s="5">
        <v>0</v>
      </c>
      <c r="D520" s="5">
        <f t="shared" si="62"/>
        <v>0</v>
      </c>
      <c r="E520" s="5">
        <f t="shared" si="62"/>
        <v>0</v>
      </c>
      <c r="H520" s="42">
        <f t="shared" si="63"/>
        <v>0</v>
      </c>
    </row>
    <row r="521" spans="1:8" hidden="1" outlineLevel="2">
      <c r="A521" s="6">
        <v>3305</v>
      </c>
      <c r="B521" s="4" t="s">
        <v>447</v>
      </c>
      <c r="C521" s="5">
        <v>7000</v>
      </c>
      <c r="D521" s="5">
        <f t="shared" si="62"/>
        <v>7000</v>
      </c>
      <c r="E521" s="5">
        <f t="shared" si="62"/>
        <v>7000</v>
      </c>
      <c r="H521" s="42">
        <f t="shared" si="63"/>
        <v>7000</v>
      </c>
    </row>
    <row r="522" spans="1:8" hidden="1" outlineLevel="2">
      <c r="A522" s="6">
        <v>3305</v>
      </c>
      <c r="B522" s="4" t="s">
        <v>431</v>
      </c>
      <c r="C522" s="5">
        <v>0</v>
      </c>
      <c r="D522" s="5">
        <f t="shared" si="62"/>
        <v>0</v>
      </c>
      <c r="E522" s="5">
        <f t="shared" si="62"/>
        <v>0</v>
      </c>
      <c r="H522" s="42">
        <f t="shared" si="63"/>
        <v>0</v>
      </c>
    </row>
    <row r="523" spans="1:8" hidden="1" outlineLevel="1">
      <c r="A523" s="190" t="s">
        <v>448</v>
      </c>
      <c r="B523" s="191"/>
      <c r="C523" s="33">
        <f>SUM(C524:C528)</f>
        <v>0</v>
      </c>
      <c r="D523" s="33">
        <f>SUM(D524:D528)</f>
        <v>0</v>
      </c>
      <c r="E523" s="33">
        <f>SUM(E524:E528)</f>
        <v>0</v>
      </c>
      <c r="H523" s="42">
        <f t="shared" si="63"/>
        <v>0</v>
      </c>
    </row>
    <row r="524" spans="1:8" hidden="1" outlineLevel="2" collapsed="1">
      <c r="A524" s="6">
        <v>3306</v>
      </c>
      <c r="B524" s="4" t="s">
        <v>449</v>
      </c>
      <c r="C524" s="5">
        <v>0</v>
      </c>
      <c r="D524" s="5">
        <f>C524</f>
        <v>0</v>
      </c>
      <c r="E524" s="5">
        <f>D524</f>
        <v>0</v>
      </c>
      <c r="H524" s="42">
        <f t="shared" si="63"/>
        <v>0</v>
      </c>
    </row>
    <row r="525" spans="1:8" hidden="1" outlineLevel="2">
      <c r="A525" s="6">
        <v>3306</v>
      </c>
      <c r="B525" s="4" t="s">
        <v>450</v>
      </c>
      <c r="C525" s="5">
        <v>0</v>
      </c>
      <c r="D525" s="5">
        <f t="shared" ref="D525:E528" si="64">C525</f>
        <v>0</v>
      </c>
      <c r="E525" s="5">
        <f t="shared" si="64"/>
        <v>0</v>
      </c>
      <c r="H525" s="42">
        <f t="shared" si="63"/>
        <v>0</v>
      </c>
    </row>
    <row r="526" spans="1:8" hidden="1" outlineLevel="2">
      <c r="A526" s="6">
        <v>3306</v>
      </c>
      <c r="B526" s="4" t="s">
        <v>451</v>
      </c>
      <c r="C526" s="5">
        <v>0</v>
      </c>
      <c r="D526" s="5">
        <f t="shared" si="64"/>
        <v>0</v>
      </c>
      <c r="E526" s="5">
        <f t="shared" si="64"/>
        <v>0</v>
      </c>
      <c r="H526" s="42">
        <f t="shared" si="63"/>
        <v>0</v>
      </c>
    </row>
    <row r="527" spans="1:8" hidden="1" outlineLevel="2">
      <c r="A527" s="6">
        <v>3306</v>
      </c>
      <c r="B527" s="4" t="s">
        <v>452</v>
      </c>
      <c r="C527" s="5">
        <v>0</v>
      </c>
      <c r="D527" s="5">
        <f t="shared" si="64"/>
        <v>0</v>
      </c>
      <c r="E527" s="5">
        <f t="shared" si="64"/>
        <v>0</v>
      </c>
      <c r="H527" s="42">
        <f t="shared" si="63"/>
        <v>0</v>
      </c>
    </row>
    <row r="528" spans="1:8" hidden="1" outlineLevel="2">
      <c r="A528" s="6">
        <v>3306</v>
      </c>
      <c r="B528" s="4" t="s">
        <v>453</v>
      </c>
      <c r="C528" s="5">
        <v>0</v>
      </c>
      <c r="D528" s="5">
        <f t="shared" si="64"/>
        <v>0</v>
      </c>
      <c r="E528" s="5">
        <f t="shared" si="64"/>
        <v>0</v>
      </c>
      <c r="H528" s="42">
        <f t="shared" si="63"/>
        <v>0</v>
      </c>
    </row>
    <row r="529" spans="1:8" hidden="1" outlineLevel="1">
      <c r="A529" s="190" t="s">
        <v>454</v>
      </c>
      <c r="B529" s="191"/>
      <c r="C529" s="33">
        <f>C530+C532+C538</f>
        <v>0</v>
      </c>
      <c r="D529" s="33">
        <f>D530+D532+D538</f>
        <v>0</v>
      </c>
      <c r="E529" s="33">
        <f>E530+E532+E538</f>
        <v>0</v>
      </c>
      <c r="H529" s="42">
        <f t="shared" si="63"/>
        <v>0</v>
      </c>
    </row>
    <row r="530" spans="1:8" hidden="1" outlineLevel="2" collapsed="1">
      <c r="A530" s="6">
        <v>3307</v>
      </c>
      <c r="B530" s="4" t="s">
        <v>455</v>
      </c>
      <c r="C530" s="5">
        <f>SUM(C531)</f>
        <v>0</v>
      </c>
      <c r="D530" s="5">
        <f>SUM(D531)</f>
        <v>0</v>
      </c>
      <c r="E530" s="5">
        <f>SUM(E531)</f>
        <v>0</v>
      </c>
      <c r="H530" s="42">
        <f t="shared" si="63"/>
        <v>0</v>
      </c>
    </row>
    <row r="531" spans="1:8" ht="15" hidden="1" customHeight="1" outlineLevel="3">
      <c r="A531" s="30"/>
      <c r="B531" s="29" t="s">
        <v>456</v>
      </c>
      <c r="C531" s="31">
        <v>0</v>
      </c>
      <c r="D531" s="31">
        <f>C531</f>
        <v>0</v>
      </c>
      <c r="E531" s="31">
        <f>D531</f>
        <v>0</v>
      </c>
      <c r="H531" s="42">
        <f t="shared" si="63"/>
        <v>0</v>
      </c>
    </row>
    <row r="532" spans="1:8" hidden="1" outlineLevel="2">
      <c r="A532" s="6">
        <v>3307</v>
      </c>
      <c r="B532" s="4" t="s">
        <v>440</v>
      </c>
      <c r="C532" s="5">
        <f>SUM(C533:C537)</f>
        <v>0</v>
      </c>
      <c r="D532" s="5">
        <f>SUM(D533:D537)</f>
        <v>0</v>
      </c>
      <c r="E532" s="5">
        <f>SUM(E533:E537)</f>
        <v>0</v>
      </c>
      <c r="H532" s="42">
        <f t="shared" si="63"/>
        <v>0</v>
      </c>
    </row>
    <row r="533" spans="1:8" ht="15" hidden="1" customHeight="1" outlineLevel="3">
      <c r="A533" s="30"/>
      <c r="B533" s="29" t="s">
        <v>457</v>
      </c>
      <c r="C533" s="31">
        <v>0</v>
      </c>
      <c r="D533" s="31">
        <f>C533</f>
        <v>0</v>
      </c>
      <c r="E533" s="31">
        <f>D533</f>
        <v>0</v>
      </c>
      <c r="H533" s="42">
        <f t="shared" si="63"/>
        <v>0</v>
      </c>
    </row>
    <row r="534" spans="1:8" ht="15" hidden="1" customHeight="1" outlineLevel="3">
      <c r="A534" s="30"/>
      <c r="B534" s="29" t="s">
        <v>458</v>
      </c>
      <c r="C534" s="31">
        <v>0</v>
      </c>
      <c r="D534" s="31">
        <f t="shared" ref="D534:E537" si="65">C534</f>
        <v>0</v>
      </c>
      <c r="E534" s="31">
        <f t="shared" si="65"/>
        <v>0</v>
      </c>
      <c r="H534" s="42">
        <f t="shared" si="63"/>
        <v>0</v>
      </c>
    </row>
    <row r="535" spans="1:8" ht="15" hidden="1" customHeight="1" outlineLevel="3">
      <c r="A535" s="30"/>
      <c r="B535" s="29" t="s">
        <v>459</v>
      </c>
      <c r="C535" s="31">
        <v>0</v>
      </c>
      <c r="D535" s="31">
        <f t="shared" si="65"/>
        <v>0</v>
      </c>
      <c r="E535" s="31">
        <f t="shared" si="65"/>
        <v>0</v>
      </c>
      <c r="H535" s="42">
        <f t="shared" si="63"/>
        <v>0</v>
      </c>
    </row>
    <row r="536" spans="1:8" ht="15" hidden="1" customHeight="1" outlineLevel="3">
      <c r="A536" s="30"/>
      <c r="B536" s="29" t="s">
        <v>460</v>
      </c>
      <c r="C536" s="31">
        <v>0</v>
      </c>
      <c r="D536" s="31">
        <f t="shared" si="65"/>
        <v>0</v>
      </c>
      <c r="E536" s="31">
        <f t="shared" si="65"/>
        <v>0</v>
      </c>
      <c r="H536" s="42">
        <f t="shared" si="63"/>
        <v>0</v>
      </c>
    </row>
    <row r="537" spans="1:8" ht="15" hidden="1" customHeight="1" outlineLevel="3">
      <c r="A537" s="30"/>
      <c r="B537" s="29" t="s">
        <v>461</v>
      </c>
      <c r="C537" s="31">
        <v>0</v>
      </c>
      <c r="D537" s="31">
        <f t="shared" si="65"/>
        <v>0</v>
      </c>
      <c r="E537" s="31">
        <f t="shared" si="65"/>
        <v>0</v>
      </c>
      <c r="H537" s="42">
        <f t="shared" si="63"/>
        <v>0</v>
      </c>
    </row>
    <row r="538" spans="1:8" hidden="1" outlineLevel="2">
      <c r="A538" s="6">
        <v>3307</v>
      </c>
      <c r="B538" s="4" t="s">
        <v>462</v>
      </c>
      <c r="C538" s="5">
        <v>0</v>
      </c>
      <c r="D538" s="5">
        <f>C538</f>
        <v>0</v>
      </c>
      <c r="E538" s="5">
        <f>D538</f>
        <v>0</v>
      </c>
      <c r="H538" s="42">
        <f t="shared" si="63"/>
        <v>0</v>
      </c>
    </row>
    <row r="539" spans="1:8" hidden="1" outlineLevel="1">
      <c r="A539" s="190" t="s">
        <v>463</v>
      </c>
      <c r="B539" s="191"/>
      <c r="C539" s="33">
        <f>SUM(C540:C545)</f>
        <v>1071.0999999999999</v>
      </c>
      <c r="D539" s="33">
        <f>SUM(D540:D545)</f>
        <v>1071.0999999999999</v>
      </c>
      <c r="E539" s="33">
        <f>SUM(E540:E545)</f>
        <v>1071.0999999999999</v>
      </c>
      <c r="H539" s="42">
        <f t="shared" si="63"/>
        <v>1071.0999999999999</v>
      </c>
    </row>
    <row r="540" spans="1:8" hidden="1" outlineLevel="2" collapsed="1">
      <c r="A540" s="6">
        <v>3310</v>
      </c>
      <c r="B540" s="4" t="s">
        <v>465</v>
      </c>
      <c r="C540" s="5">
        <v>0</v>
      </c>
      <c r="D540" s="5">
        <f>C540</f>
        <v>0</v>
      </c>
      <c r="E540" s="5">
        <f>D540</f>
        <v>0</v>
      </c>
      <c r="H540" s="42">
        <f t="shared" si="63"/>
        <v>0</v>
      </c>
    </row>
    <row r="541" spans="1:8" hidden="1" outlineLevel="2" collapsed="1">
      <c r="A541" s="6">
        <v>3310</v>
      </c>
      <c r="B541" s="4" t="s">
        <v>52</v>
      </c>
      <c r="C541" s="5">
        <v>1071.0999999999999</v>
      </c>
      <c r="D541" s="5">
        <f t="shared" ref="D541:E544" si="66">C541</f>
        <v>1071.0999999999999</v>
      </c>
      <c r="E541" s="5">
        <f t="shared" si="66"/>
        <v>1071.0999999999999</v>
      </c>
      <c r="H541" s="42">
        <f t="shared" si="63"/>
        <v>1071.0999999999999</v>
      </c>
    </row>
    <row r="542" spans="1:8" hidden="1" outlineLevel="2" collapsed="1">
      <c r="A542" s="6">
        <v>3310</v>
      </c>
      <c r="B542" s="4" t="s">
        <v>466</v>
      </c>
      <c r="C542" s="5">
        <v>0</v>
      </c>
      <c r="D542" s="5">
        <f t="shared" si="66"/>
        <v>0</v>
      </c>
      <c r="E542" s="5">
        <f t="shared" si="66"/>
        <v>0</v>
      </c>
      <c r="H542" s="42">
        <f t="shared" si="63"/>
        <v>0</v>
      </c>
    </row>
    <row r="543" spans="1:8" hidden="1" outlineLevel="2" collapsed="1">
      <c r="A543" s="6">
        <v>3310</v>
      </c>
      <c r="B543" s="4" t="s">
        <v>467</v>
      </c>
      <c r="C543" s="5">
        <v>0</v>
      </c>
      <c r="D543" s="5">
        <f t="shared" si="66"/>
        <v>0</v>
      </c>
      <c r="E543" s="5">
        <f t="shared" si="66"/>
        <v>0</v>
      </c>
      <c r="H543" s="42">
        <f t="shared" si="63"/>
        <v>0</v>
      </c>
    </row>
    <row r="544" spans="1:8" hidden="1" outlineLevel="2" collapsed="1">
      <c r="A544" s="6">
        <v>3310</v>
      </c>
      <c r="B544" s="4" t="s">
        <v>464</v>
      </c>
      <c r="C544" s="5">
        <v>0</v>
      </c>
      <c r="D544" s="5">
        <f t="shared" si="66"/>
        <v>0</v>
      </c>
      <c r="E544" s="5">
        <f t="shared" si="66"/>
        <v>0</v>
      </c>
      <c r="H544" s="42">
        <f t="shared" si="63"/>
        <v>0</v>
      </c>
    </row>
    <row r="545" spans="1:10" hidden="1" outlineLevel="2" collapsed="1">
      <c r="A545" s="6">
        <v>3310</v>
      </c>
      <c r="B545" s="4" t="s">
        <v>468</v>
      </c>
      <c r="C545" s="5">
        <f>SUM(C546:C547)</f>
        <v>0</v>
      </c>
      <c r="D545" s="5">
        <f>SUM(D546:D547)</f>
        <v>0</v>
      </c>
      <c r="E545" s="5">
        <f>SUM(E546:E547)</f>
        <v>0</v>
      </c>
      <c r="H545" s="42">
        <f t="shared" si="63"/>
        <v>0</v>
      </c>
    </row>
    <row r="546" spans="1:10" ht="15" hidden="1" customHeight="1" outlineLevel="2">
      <c r="A546" s="30"/>
      <c r="B546" s="29" t="s">
        <v>469</v>
      </c>
      <c r="C546" s="31">
        <v>0</v>
      </c>
      <c r="D546" s="31">
        <f>C546</f>
        <v>0</v>
      </c>
      <c r="E546" s="31">
        <f>D546</f>
        <v>0</v>
      </c>
      <c r="H546" s="42">
        <f t="shared" si="63"/>
        <v>0</v>
      </c>
    </row>
    <row r="547" spans="1:10" ht="15" hidden="1" customHeight="1" outlineLevel="2">
      <c r="A547" s="30"/>
      <c r="B547" s="29" t="s">
        <v>470</v>
      </c>
      <c r="C547" s="31">
        <v>0</v>
      </c>
      <c r="D547" s="31">
        <f>C547</f>
        <v>0</v>
      </c>
      <c r="E547" s="31">
        <f>D547</f>
        <v>0</v>
      </c>
      <c r="H547" s="42">
        <f t="shared" si="63"/>
        <v>0</v>
      </c>
    </row>
    <row r="548" spans="1:10" collapsed="1">
      <c r="A548" s="196" t="s">
        <v>471</v>
      </c>
      <c r="B548" s="197"/>
      <c r="C548" s="36">
        <f>C549+C550</f>
        <v>142999.54</v>
      </c>
      <c r="D548" s="36">
        <f>D549+D550</f>
        <v>142999.54</v>
      </c>
      <c r="E548" s="36">
        <f>E549+E550</f>
        <v>142999.54</v>
      </c>
      <c r="G548" s="40" t="s">
        <v>617</v>
      </c>
      <c r="H548" s="42">
        <f t="shared" si="63"/>
        <v>142999.54</v>
      </c>
      <c r="I548" s="43"/>
      <c r="J548" s="41" t="b">
        <f>AND(H548=I548)</f>
        <v>0</v>
      </c>
    </row>
    <row r="549" spans="1:10" hidden="1" outlineLevel="1">
      <c r="A549" s="190" t="s">
        <v>472</v>
      </c>
      <c r="B549" s="191"/>
      <c r="C549" s="33"/>
      <c r="D549" s="33">
        <f>C549</f>
        <v>0</v>
      </c>
      <c r="E549" s="33">
        <f>D549</f>
        <v>0</v>
      </c>
      <c r="H549" s="42">
        <f t="shared" si="63"/>
        <v>0</v>
      </c>
    </row>
    <row r="550" spans="1:10" hidden="1" outlineLevel="1">
      <c r="A550" s="190" t="s">
        <v>473</v>
      </c>
      <c r="B550" s="191"/>
      <c r="C550" s="33">
        <v>142999.54</v>
      </c>
      <c r="D550" s="33">
        <f>C550</f>
        <v>142999.54</v>
      </c>
      <c r="E550" s="33">
        <f>D550</f>
        <v>142999.54</v>
      </c>
      <c r="H550" s="42">
        <f t="shared" si="63"/>
        <v>142999.54</v>
      </c>
    </row>
    <row r="551" spans="1:10" collapsed="1">
      <c r="A551" s="186" t="s">
        <v>477</v>
      </c>
      <c r="B551" s="187"/>
      <c r="C551" s="37">
        <f>C552</f>
        <v>8443.09</v>
      </c>
      <c r="D551" s="37">
        <f>D552</f>
        <v>8443.09</v>
      </c>
      <c r="E551" s="37">
        <f>E552</f>
        <v>8443.09</v>
      </c>
      <c r="G551" s="40" t="s">
        <v>59</v>
      </c>
      <c r="H551" s="42">
        <f t="shared" si="63"/>
        <v>8443.09</v>
      </c>
      <c r="I551" s="43"/>
      <c r="J551" s="41" t="b">
        <f>AND(H551=I551)</f>
        <v>0</v>
      </c>
    </row>
    <row r="552" spans="1:10">
      <c r="A552" s="188" t="s">
        <v>478</v>
      </c>
      <c r="B552" s="189"/>
      <c r="C552" s="34">
        <f>C553+C557</f>
        <v>8443.09</v>
      </c>
      <c r="D552" s="34">
        <f>D553+D557</f>
        <v>8443.09</v>
      </c>
      <c r="E552" s="34">
        <f>E553+E557</f>
        <v>8443.09</v>
      </c>
      <c r="G552" s="40" t="s">
        <v>618</v>
      </c>
      <c r="H552" s="42">
        <f t="shared" si="63"/>
        <v>8443.09</v>
      </c>
      <c r="I552" s="43"/>
      <c r="J552" s="41" t="b">
        <f>AND(H552=I552)</f>
        <v>0</v>
      </c>
    </row>
    <row r="553" spans="1:10" hidden="1" outlineLevel="1">
      <c r="A553" s="190" t="s">
        <v>479</v>
      </c>
      <c r="B553" s="191"/>
      <c r="C553" s="33">
        <f>SUM(C554:C556)</f>
        <v>8443.09</v>
      </c>
      <c r="D553" s="33">
        <f>SUM(D554:D556)</f>
        <v>8443.09</v>
      </c>
      <c r="E553" s="33">
        <f>SUM(E554:E556)</f>
        <v>8443.09</v>
      </c>
      <c r="H553" s="42">
        <f t="shared" si="63"/>
        <v>8443.09</v>
      </c>
    </row>
    <row r="554" spans="1:10" hidden="1" outlineLevel="2" collapsed="1">
      <c r="A554" s="6">
        <v>5500</v>
      </c>
      <c r="B554" s="4" t="s">
        <v>480</v>
      </c>
      <c r="C554" s="5">
        <v>8443.09</v>
      </c>
      <c r="D554" s="5">
        <f t="shared" ref="D554:E556" si="67">C554</f>
        <v>8443.09</v>
      </c>
      <c r="E554" s="5">
        <f t="shared" si="67"/>
        <v>8443.09</v>
      </c>
      <c r="H554" s="42">
        <f t="shared" si="63"/>
        <v>8443.09</v>
      </c>
    </row>
    <row r="555" spans="1:10" hidden="1" outlineLevel="2" collapsed="1">
      <c r="A555" s="6">
        <v>5500</v>
      </c>
      <c r="B555" s="4" t="s">
        <v>481</v>
      </c>
      <c r="C555" s="5">
        <v>0</v>
      </c>
      <c r="D555" s="5">
        <f t="shared" si="67"/>
        <v>0</v>
      </c>
      <c r="E555" s="5">
        <f t="shared" si="67"/>
        <v>0</v>
      </c>
      <c r="H555" s="42">
        <f t="shared" si="63"/>
        <v>0</v>
      </c>
    </row>
    <row r="556" spans="1:10" hidden="1" outlineLevel="2" collapsed="1">
      <c r="A556" s="6">
        <v>5500</v>
      </c>
      <c r="B556" s="4" t="s">
        <v>482</v>
      </c>
      <c r="C556" s="5">
        <v>0</v>
      </c>
      <c r="D556" s="5">
        <f t="shared" si="67"/>
        <v>0</v>
      </c>
      <c r="E556" s="5">
        <f t="shared" si="67"/>
        <v>0</v>
      </c>
      <c r="H556" s="42">
        <f t="shared" si="63"/>
        <v>0</v>
      </c>
    </row>
    <row r="557" spans="1:10" hidden="1" outlineLevel="1">
      <c r="A557" s="190" t="s">
        <v>483</v>
      </c>
      <c r="B557" s="191"/>
      <c r="C557" s="33">
        <f>SUM(C558:C559)</f>
        <v>0</v>
      </c>
      <c r="D557" s="33">
        <f>SUM(D558:D559)</f>
        <v>0</v>
      </c>
      <c r="E557" s="33">
        <f>SUM(E558:E559)</f>
        <v>0</v>
      </c>
      <c r="H557" s="42">
        <f t="shared" si="63"/>
        <v>0</v>
      </c>
    </row>
    <row r="558" spans="1:10" hidden="1" outlineLevel="2" collapsed="1">
      <c r="A558" s="6">
        <v>5501</v>
      </c>
      <c r="B558" s="4" t="s">
        <v>484</v>
      </c>
      <c r="C558" s="5">
        <v>0</v>
      </c>
      <c r="D558" s="5">
        <f>C558</f>
        <v>0</v>
      </c>
      <c r="E558" s="5">
        <f>D558</f>
        <v>0</v>
      </c>
      <c r="H558" s="42">
        <f t="shared" si="63"/>
        <v>0</v>
      </c>
    </row>
    <row r="559" spans="1:10" ht="15" hidden="1" customHeight="1" outlineLevel="2" collapsed="1">
      <c r="A559" s="6">
        <v>5501</v>
      </c>
      <c r="B559" s="4" t="s">
        <v>485</v>
      </c>
      <c r="C559" s="5">
        <v>0</v>
      </c>
      <c r="D559" s="5">
        <f>C559</f>
        <v>0</v>
      </c>
      <c r="E559" s="5">
        <f>D559</f>
        <v>0</v>
      </c>
      <c r="H559" s="42">
        <f t="shared" si="63"/>
        <v>0</v>
      </c>
    </row>
    <row r="560" spans="1:10" collapsed="1">
      <c r="A560" s="192" t="s">
        <v>62</v>
      </c>
      <c r="B560" s="193"/>
      <c r="C560" s="38">
        <f>C561+C717+C726</f>
        <v>1038702.8060000001</v>
      </c>
      <c r="D560" s="38">
        <f>D561+D717+D726</f>
        <v>1038702.8060000001</v>
      </c>
      <c r="E560" s="38">
        <f>E561+E717+E726</f>
        <v>1038702.8060000001</v>
      </c>
      <c r="G560" s="40" t="s">
        <v>62</v>
      </c>
      <c r="H560" s="42">
        <f t="shared" si="63"/>
        <v>1038702.8060000001</v>
      </c>
      <c r="I560" s="43"/>
      <c r="J560" s="41" t="b">
        <f>AND(H560=I560)</f>
        <v>0</v>
      </c>
    </row>
    <row r="561" spans="1:10">
      <c r="A561" s="186" t="s">
        <v>486</v>
      </c>
      <c r="B561" s="187"/>
      <c r="C561" s="37">
        <f>C562+C639+C643+C646</f>
        <v>826651.74300000013</v>
      </c>
      <c r="D561" s="37">
        <f>D562+D639+D643+D646</f>
        <v>826651.74300000013</v>
      </c>
      <c r="E561" s="37">
        <f>E562+E639+E643+E646</f>
        <v>826651.74300000013</v>
      </c>
      <c r="G561" s="40" t="s">
        <v>61</v>
      </c>
      <c r="H561" s="42">
        <f t="shared" si="63"/>
        <v>826651.74300000013</v>
      </c>
      <c r="I561" s="43"/>
      <c r="J561" s="41" t="b">
        <f>AND(H561=I561)</f>
        <v>0</v>
      </c>
    </row>
    <row r="562" spans="1:10">
      <c r="A562" s="188" t="s">
        <v>487</v>
      </c>
      <c r="B562" s="189"/>
      <c r="C562" s="39">
        <f>C563+C568+C569+C570+C577+C578+C582+C585+C586+C587+C588+C593+C596+C600+C604+C611+C617+C629</f>
        <v>826651.74300000013</v>
      </c>
      <c r="D562" s="39">
        <f>D563+D568+D569+D570+D577+D578+D582+D585+D586+D587+D588+D593+D596+D600+D604+D611+D617+D629</f>
        <v>826651.74300000013</v>
      </c>
      <c r="E562" s="39">
        <f>E563+E568+E569+E570+E577+E578+E582+E585+E586+E587+E588+E593+E596+E600+E604+E611+E617+E629</f>
        <v>826651.74300000013</v>
      </c>
      <c r="G562" s="40" t="s">
        <v>619</v>
      </c>
      <c r="H562" s="42">
        <f t="shared" si="63"/>
        <v>826651.74300000013</v>
      </c>
      <c r="I562" s="43"/>
      <c r="J562" s="41" t="b">
        <f>AND(H562=I562)</f>
        <v>0</v>
      </c>
    </row>
    <row r="563" spans="1:10" hidden="1" outlineLevel="1">
      <c r="A563" s="190" t="s">
        <v>488</v>
      </c>
      <c r="B563" s="191"/>
      <c r="C563" s="33">
        <f>SUM(C564:C567)</f>
        <v>29921.896000000001</v>
      </c>
      <c r="D563" s="33">
        <f>SUM(D564:D567)</f>
        <v>29921.896000000001</v>
      </c>
      <c r="E563" s="33">
        <f>SUM(E564:E567)</f>
        <v>29921.896000000001</v>
      </c>
      <c r="H563" s="42">
        <f t="shared" si="63"/>
        <v>29921.896000000001</v>
      </c>
    </row>
    <row r="564" spans="1:10" hidden="1" outlineLevel="2">
      <c r="A564" s="7">
        <v>6600</v>
      </c>
      <c r="B564" s="4" t="s">
        <v>490</v>
      </c>
      <c r="C564" s="5">
        <v>5942</v>
      </c>
      <c r="D564" s="5">
        <f>C564</f>
        <v>5942</v>
      </c>
      <c r="E564" s="5">
        <f>D564</f>
        <v>5942</v>
      </c>
      <c r="H564" s="42">
        <f t="shared" si="63"/>
        <v>5942</v>
      </c>
    </row>
    <row r="565" spans="1:10" hidden="1" outlineLevel="2">
      <c r="A565" s="7">
        <v>6600</v>
      </c>
      <c r="B565" s="4" t="s">
        <v>491</v>
      </c>
      <c r="C565" s="5">
        <v>0</v>
      </c>
      <c r="D565" s="5">
        <f t="shared" ref="D565:E567" si="68">C565</f>
        <v>0</v>
      </c>
      <c r="E565" s="5">
        <f t="shared" si="68"/>
        <v>0</v>
      </c>
      <c r="H565" s="42">
        <f t="shared" si="63"/>
        <v>0</v>
      </c>
    </row>
    <row r="566" spans="1:10" hidden="1" outlineLevel="2">
      <c r="A566" s="7">
        <v>6600</v>
      </c>
      <c r="B566" s="4" t="s">
        <v>492</v>
      </c>
      <c r="C566" s="5"/>
      <c r="D566" s="5">
        <f t="shared" si="68"/>
        <v>0</v>
      </c>
      <c r="E566" s="5">
        <f t="shared" si="68"/>
        <v>0</v>
      </c>
      <c r="H566" s="42">
        <f t="shared" si="63"/>
        <v>0</v>
      </c>
    </row>
    <row r="567" spans="1:10" hidden="1" outlineLevel="2">
      <c r="A567" s="6">
        <v>6600</v>
      </c>
      <c r="B567" s="4" t="s">
        <v>493</v>
      </c>
      <c r="C567" s="5">
        <v>23979.896000000001</v>
      </c>
      <c r="D567" s="5">
        <f t="shared" si="68"/>
        <v>23979.896000000001</v>
      </c>
      <c r="E567" s="5">
        <f t="shared" si="68"/>
        <v>23979.896000000001</v>
      </c>
      <c r="H567" s="42">
        <f t="shared" si="63"/>
        <v>23979.896000000001</v>
      </c>
    </row>
    <row r="568" spans="1:10" hidden="1" outlineLevel="1">
      <c r="A568" s="190" t="s">
        <v>489</v>
      </c>
      <c r="B568" s="191"/>
      <c r="C568" s="32">
        <v>0</v>
      </c>
      <c r="D568" s="32">
        <f>C568</f>
        <v>0</v>
      </c>
      <c r="E568" s="32">
        <f>D568</f>
        <v>0</v>
      </c>
      <c r="H568" s="42">
        <f t="shared" si="63"/>
        <v>0</v>
      </c>
    </row>
    <row r="569" spans="1:10" hidden="1" outlineLevel="1">
      <c r="A569" s="190" t="s">
        <v>494</v>
      </c>
      <c r="B569" s="191"/>
      <c r="C569" s="33">
        <v>0</v>
      </c>
      <c r="D569" s="33">
        <f>C569</f>
        <v>0</v>
      </c>
      <c r="E569" s="33">
        <f>D569</f>
        <v>0</v>
      </c>
      <c r="H569" s="42">
        <f t="shared" si="63"/>
        <v>0</v>
      </c>
    </row>
    <row r="570" spans="1:10" hidden="1" outlineLevel="1">
      <c r="A570" s="190" t="s">
        <v>495</v>
      </c>
      <c r="B570" s="191"/>
      <c r="C570" s="33">
        <f>SUM(C571:C576)</f>
        <v>460959.17700000003</v>
      </c>
      <c r="D570" s="33">
        <f>SUM(D571:D576)</f>
        <v>460959.17700000003</v>
      </c>
      <c r="E570" s="33">
        <f>SUM(E571:E576)</f>
        <v>460959.17700000003</v>
      </c>
      <c r="H570" s="42">
        <f t="shared" si="63"/>
        <v>460959.17700000003</v>
      </c>
    </row>
    <row r="571" spans="1:10" hidden="1" outlineLevel="2">
      <c r="A571" s="7">
        <v>6603</v>
      </c>
      <c r="B571" s="4" t="s">
        <v>496</v>
      </c>
      <c r="C571" s="5">
        <v>460959.17700000003</v>
      </c>
      <c r="D571" s="5">
        <f>C571</f>
        <v>460959.17700000003</v>
      </c>
      <c r="E571" s="5">
        <f>D571</f>
        <v>460959.17700000003</v>
      </c>
      <c r="H571" s="42">
        <f t="shared" si="63"/>
        <v>460959.17700000003</v>
      </c>
    </row>
    <row r="572" spans="1:10" hidden="1" outlineLevel="2">
      <c r="A572" s="7">
        <v>6603</v>
      </c>
      <c r="B572" s="4" t="s">
        <v>497</v>
      </c>
      <c r="C572" s="5">
        <v>0</v>
      </c>
      <c r="D572" s="5">
        <f t="shared" ref="D572:E576" si="69">C572</f>
        <v>0</v>
      </c>
      <c r="E572" s="5">
        <f t="shared" si="69"/>
        <v>0</v>
      </c>
      <c r="H572" s="42">
        <f t="shared" si="63"/>
        <v>0</v>
      </c>
    </row>
    <row r="573" spans="1:10" hidden="1" outlineLevel="2">
      <c r="A573" s="7">
        <v>6603</v>
      </c>
      <c r="B573" s="4" t="s">
        <v>498</v>
      </c>
      <c r="C573" s="5">
        <v>0</v>
      </c>
      <c r="D573" s="5">
        <f t="shared" si="69"/>
        <v>0</v>
      </c>
      <c r="E573" s="5">
        <f t="shared" si="69"/>
        <v>0</v>
      </c>
      <c r="H573" s="42">
        <f t="shared" si="63"/>
        <v>0</v>
      </c>
    </row>
    <row r="574" spans="1:10" hidden="1" outlineLevel="2">
      <c r="A574" s="7">
        <v>6603</v>
      </c>
      <c r="B574" s="4" t="s">
        <v>499</v>
      </c>
      <c r="C574" s="5">
        <v>0</v>
      </c>
      <c r="D574" s="5">
        <f t="shared" si="69"/>
        <v>0</v>
      </c>
      <c r="E574" s="5">
        <f t="shared" si="69"/>
        <v>0</v>
      </c>
      <c r="H574" s="42">
        <f t="shared" si="63"/>
        <v>0</v>
      </c>
    </row>
    <row r="575" spans="1:10" hidden="1" outlineLevel="2">
      <c r="A575" s="7">
        <v>6603</v>
      </c>
      <c r="B575" s="4" t="s">
        <v>500</v>
      </c>
      <c r="C575" s="5">
        <v>0</v>
      </c>
      <c r="D575" s="5">
        <f t="shared" si="69"/>
        <v>0</v>
      </c>
      <c r="E575" s="5">
        <f t="shared" si="69"/>
        <v>0</v>
      </c>
      <c r="H575" s="42">
        <f t="shared" si="63"/>
        <v>0</v>
      </c>
    </row>
    <row r="576" spans="1:10" hidden="1" outlineLevel="2">
      <c r="A576" s="7">
        <v>6603</v>
      </c>
      <c r="B576" s="4" t="s">
        <v>501</v>
      </c>
      <c r="C576" s="5">
        <v>0</v>
      </c>
      <c r="D576" s="5">
        <f t="shared" si="69"/>
        <v>0</v>
      </c>
      <c r="E576" s="5">
        <f t="shared" si="69"/>
        <v>0</v>
      </c>
      <c r="H576" s="42">
        <f t="shared" si="63"/>
        <v>0</v>
      </c>
    </row>
    <row r="577" spans="1:8" hidden="1" outlineLevel="1">
      <c r="A577" s="190" t="s">
        <v>502</v>
      </c>
      <c r="B577" s="191"/>
      <c r="C577" s="33">
        <v>8306</v>
      </c>
      <c r="D577" s="33">
        <f>C577</f>
        <v>8306</v>
      </c>
      <c r="E577" s="33">
        <f>D577</f>
        <v>8306</v>
      </c>
      <c r="H577" s="42">
        <f t="shared" si="63"/>
        <v>8306</v>
      </c>
    </row>
    <row r="578" spans="1:8" hidden="1" outlineLevel="1">
      <c r="A578" s="190" t="s">
        <v>503</v>
      </c>
      <c r="B578" s="191"/>
      <c r="C578" s="33">
        <f>SUM(C579:C581)</f>
        <v>0</v>
      </c>
      <c r="D578" s="33">
        <f>SUM(D579:D581)</f>
        <v>0</v>
      </c>
      <c r="E578" s="33">
        <f>SUM(E579:E581)</f>
        <v>0</v>
      </c>
      <c r="H578" s="42">
        <f t="shared" si="63"/>
        <v>0</v>
      </c>
    </row>
    <row r="579" spans="1:8" hidden="1" outlineLevel="2">
      <c r="A579" s="7">
        <v>6605</v>
      </c>
      <c r="B579" s="4" t="s">
        <v>504</v>
      </c>
      <c r="C579" s="5">
        <v>0</v>
      </c>
      <c r="D579" s="5">
        <f t="shared" ref="D579:E581" si="70">C579</f>
        <v>0</v>
      </c>
      <c r="E579" s="5">
        <f t="shared" si="70"/>
        <v>0</v>
      </c>
      <c r="H579" s="42">
        <f t="shared" ref="H579:H642" si="71">C579</f>
        <v>0</v>
      </c>
    </row>
    <row r="580" spans="1:8" hidden="1" outlineLevel="2">
      <c r="A580" s="7">
        <v>6605</v>
      </c>
      <c r="B580" s="4" t="s">
        <v>505</v>
      </c>
      <c r="C580" s="5">
        <v>0</v>
      </c>
      <c r="D580" s="5">
        <f t="shared" si="70"/>
        <v>0</v>
      </c>
      <c r="E580" s="5">
        <f t="shared" si="70"/>
        <v>0</v>
      </c>
      <c r="H580" s="42">
        <f t="shared" si="71"/>
        <v>0</v>
      </c>
    </row>
    <row r="581" spans="1:8" hidden="1" outlineLevel="2">
      <c r="A581" s="7">
        <v>6605</v>
      </c>
      <c r="B581" s="4" t="s">
        <v>506</v>
      </c>
      <c r="C581" s="5">
        <v>0</v>
      </c>
      <c r="D581" s="5">
        <f t="shared" si="70"/>
        <v>0</v>
      </c>
      <c r="E581" s="5">
        <f t="shared" si="70"/>
        <v>0</v>
      </c>
      <c r="H581" s="42">
        <f t="shared" si="71"/>
        <v>0</v>
      </c>
    </row>
    <row r="582" spans="1:8" hidden="1" outlineLevel="1">
      <c r="A582" s="190" t="s">
        <v>507</v>
      </c>
      <c r="B582" s="191"/>
      <c r="C582" s="33">
        <f>SUM(C583:C584)</f>
        <v>230000</v>
      </c>
      <c r="D582" s="33">
        <f>SUM(D583:D584)</f>
        <v>230000</v>
      </c>
      <c r="E582" s="33">
        <f>SUM(E583:E584)</f>
        <v>230000</v>
      </c>
      <c r="H582" s="42">
        <f t="shared" si="71"/>
        <v>230000</v>
      </c>
    </row>
    <row r="583" spans="1:8" hidden="1" outlineLevel="2">
      <c r="A583" s="7">
        <v>6606</v>
      </c>
      <c r="B583" s="4" t="s">
        <v>508</v>
      </c>
      <c r="C583" s="5">
        <v>230000</v>
      </c>
      <c r="D583" s="5">
        <f t="shared" ref="D583:E587" si="72">C583</f>
        <v>230000</v>
      </c>
      <c r="E583" s="5">
        <f t="shared" si="72"/>
        <v>230000</v>
      </c>
      <c r="H583" s="42">
        <f t="shared" si="71"/>
        <v>230000</v>
      </c>
    </row>
    <row r="584" spans="1:8" hidden="1" outlineLevel="2">
      <c r="A584" s="7">
        <v>6606</v>
      </c>
      <c r="B584" s="4" t="s">
        <v>509</v>
      </c>
      <c r="C584" s="5">
        <v>0</v>
      </c>
      <c r="D584" s="5">
        <f t="shared" si="72"/>
        <v>0</v>
      </c>
      <c r="E584" s="5">
        <f t="shared" si="72"/>
        <v>0</v>
      </c>
      <c r="H584" s="42">
        <f t="shared" si="71"/>
        <v>0</v>
      </c>
    </row>
    <row r="585" spans="1:8" hidden="1" outlineLevel="1">
      <c r="A585" s="190" t="s">
        <v>510</v>
      </c>
      <c r="B585" s="191"/>
      <c r="C585" s="33">
        <v>0</v>
      </c>
      <c r="D585" s="33">
        <f t="shared" si="72"/>
        <v>0</v>
      </c>
      <c r="E585" s="33">
        <f t="shared" si="72"/>
        <v>0</v>
      </c>
      <c r="H585" s="42">
        <f t="shared" si="71"/>
        <v>0</v>
      </c>
    </row>
    <row r="586" spans="1:8" hidden="1" outlineLevel="1" collapsed="1">
      <c r="A586" s="190" t="s">
        <v>511</v>
      </c>
      <c r="B586" s="191"/>
      <c r="C586" s="33">
        <v>0</v>
      </c>
      <c r="D586" s="33">
        <f t="shared" si="72"/>
        <v>0</v>
      </c>
      <c r="E586" s="33">
        <f t="shared" si="72"/>
        <v>0</v>
      </c>
      <c r="H586" s="42">
        <f t="shared" si="71"/>
        <v>0</v>
      </c>
    </row>
    <row r="587" spans="1:8" hidden="1" outlineLevel="1" collapsed="1">
      <c r="A587" s="190" t="s">
        <v>512</v>
      </c>
      <c r="B587" s="191"/>
      <c r="C587" s="33">
        <v>16.603000000000002</v>
      </c>
      <c r="D587" s="33">
        <f t="shared" si="72"/>
        <v>16.603000000000002</v>
      </c>
      <c r="E587" s="33">
        <f t="shared" si="72"/>
        <v>16.603000000000002</v>
      </c>
      <c r="H587" s="42">
        <f t="shared" si="71"/>
        <v>16.603000000000002</v>
      </c>
    </row>
    <row r="588" spans="1:8" hidden="1" outlineLevel="1">
      <c r="A588" s="190" t="s">
        <v>513</v>
      </c>
      <c r="B588" s="191"/>
      <c r="C588" s="33">
        <f>SUM(C589:C592)</f>
        <v>0</v>
      </c>
      <c r="D588" s="33">
        <f>SUM(D589:D592)</f>
        <v>0</v>
      </c>
      <c r="E588" s="33">
        <f>SUM(E589:E592)</f>
        <v>0</v>
      </c>
      <c r="H588" s="42">
        <f t="shared" si="71"/>
        <v>0</v>
      </c>
    </row>
    <row r="589" spans="1:8" hidden="1" outlineLevel="2">
      <c r="A589" s="7">
        <v>6610</v>
      </c>
      <c r="B589" s="4" t="s">
        <v>514</v>
      </c>
      <c r="C589" s="5">
        <v>0</v>
      </c>
      <c r="D589" s="5">
        <f>C589</f>
        <v>0</v>
      </c>
      <c r="E589" s="5">
        <f>D589</f>
        <v>0</v>
      </c>
      <c r="H589" s="42">
        <f t="shared" si="71"/>
        <v>0</v>
      </c>
    </row>
    <row r="590" spans="1:8" hidden="1" outlineLevel="2">
      <c r="A590" s="7">
        <v>6610</v>
      </c>
      <c r="B590" s="4" t="s">
        <v>515</v>
      </c>
      <c r="C590" s="5">
        <v>0</v>
      </c>
      <c r="D590" s="5">
        <f t="shared" ref="D590:E592" si="73">C590</f>
        <v>0</v>
      </c>
      <c r="E590" s="5">
        <f t="shared" si="73"/>
        <v>0</v>
      </c>
      <c r="H590" s="42">
        <f t="shared" si="71"/>
        <v>0</v>
      </c>
    </row>
    <row r="591" spans="1:8" hidden="1" outlineLevel="2">
      <c r="A591" s="7">
        <v>6610</v>
      </c>
      <c r="B591" s="4" t="s">
        <v>516</v>
      </c>
      <c r="C591" s="5">
        <v>0</v>
      </c>
      <c r="D591" s="5">
        <f t="shared" si="73"/>
        <v>0</v>
      </c>
      <c r="E591" s="5">
        <f t="shared" si="73"/>
        <v>0</v>
      </c>
      <c r="H591" s="42">
        <f t="shared" si="71"/>
        <v>0</v>
      </c>
    </row>
    <row r="592" spans="1:8" hidden="1" outlineLevel="2">
      <c r="A592" s="7">
        <v>6610</v>
      </c>
      <c r="B592" s="4" t="s">
        <v>517</v>
      </c>
      <c r="C592" s="5">
        <v>0</v>
      </c>
      <c r="D592" s="5">
        <f t="shared" si="73"/>
        <v>0</v>
      </c>
      <c r="E592" s="5">
        <f t="shared" si="73"/>
        <v>0</v>
      </c>
      <c r="H592" s="42">
        <f t="shared" si="71"/>
        <v>0</v>
      </c>
    </row>
    <row r="593" spans="1:8" hidden="1" outlineLevel="1">
      <c r="A593" s="190" t="s">
        <v>520</v>
      </c>
      <c r="B593" s="191"/>
      <c r="C593" s="33">
        <f>SUM(C594:C595)</f>
        <v>0</v>
      </c>
      <c r="D593" s="33">
        <f>SUM(D594:D595)</f>
        <v>0</v>
      </c>
      <c r="E593" s="33">
        <f>SUM(E594:E595)</f>
        <v>0</v>
      </c>
      <c r="H593" s="42">
        <f t="shared" si="71"/>
        <v>0</v>
      </c>
    </row>
    <row r="594" spans="1:8" hidden="1" outlineLevel="2">
      <c r="A594" s="7">
        <v>6611</v>
      </c>
      <c r="B594" s="4" t="s">
        <v>518</v>
      </c>
      <c r="C594" s="5">
        <v>0</v>
      </c>
      <c r="D594" s="5">
        <f>C594</f>
        <v>0</v>
      </c>
      <c r="E594" s="5">
        <f>D594</f>
        <v>0</v>
      </c>
      <c r="H594" s="42">
        <f t="shared" si="71"/>
        <v>0</v>
      </c>
    </row>
    <row r="595" spans="1:8" hidden="1" outlineLevel="2">
      <c r="A595" s="7">
        <v>6611</v>
      </c>
      <c r="B595" s="4" t="s">
        <v>519</v>
      </c>
      <c r="C595" s="5">
        <v>0</v>
      </c>
      <c r="D595" s="5">
        <f>C595</f>
        <v>0</v>
      </c>
      <c r="E595" s="5">
        <f>D595</f>
        <v>0</v>
      </c>
      <c r="H595" s="42">
        <f t="shared" si="71"/>
        <v>0</v>
      </c>
    </row>
    <row r="596" spans="1:8" hidden="1" outlineLevel="1">
      <c r="A596" s="190" t="s">
        <v>524</v>
      </c>
      <c r="B596" s="191"/>
      <c r="C596" s="33">
        <f>SUM(C597:C599)</f>
        <v>0</v>
      </c>
      <c r="D596" s="33">
        <f>SUM(D597:D599)</f>
        <v>0</v>
      </c>
      <c r="E596" s="33">
        <f>SUM(E597:E599)</f>
        <v>0</v>
      </c>
      <c r="H596" s="42">
        <f t="shared" si="71"/>
        <v>0</v>
      </c>
    </row>
    <row r="597" spans="1:8" hidden="1" outlineLevel="2">
      <c r="A597" s="7">
        <v>6612</v>
      </c>
      <c r="B597" s="4" t="s">
        <v>521</v>
      </c>
      <c r="C597" s="5">
        <v>0</v>
      </c>
      <c r="D597" s="5">
        <f t="shared" ref="D597:E599" si="74">C597</f>
        <v>0</v>
      </c>
      <c r="E597" s="5">
        <f t="shared" si="74"/>
        <v>0</v>
      </c>
      <c r="H597" s="42">
        <f t="shared" si="71"/>
        <v>0</v>
      </c>
    </row>
    <row r="598" spans="1:8" hidden="1" outlineLevel="2">
      <c r="A598" s="7">
        <v>6612</v>
      </c>
      <c r="B598" s="4" t="s">
        <v>522</v>
      </c>
      <c r="C598" s="5">
        <v>0</v>
      </c>
      <c r="D598" s="5">
        <f t="shared" si="74"/>
        <v>0</v>
      </c>
      <c r="E598" s="5">
        <f t="shared" si="74"/>
        <v>0</v>
      </c>
      <c r="H598" s="42">
        <f t="shared" si="71"/>
        <v>0</v>
      </c>
    </row>
    <row r="599" spans="1:8" hidden="1" outlineLevel="2">
      <c r="A599" s="7">
        <v>6612</v>
      </c>
      <c r="B599" s="4" t="s">
        <v>523</v>
      </c>
      <c r="C599" s="5">
        <v>0</v>
      </c>
      <c r="D599" s="5">
        <f t="shared" si="74"/>
        <v>0</v>
      </c>
      <c r="E599" s="5">
        <f t="shared" si="74"/>
        <v>0</v>
      </c>
      <c r="H599" s="42">
        <f t="shared" si="71"/>
        <v>0</v>
      </c>
    </row>
    <row r="600" spans="1:8" hidden="1" outlineLevel="1">
      <c r="A600" s="190" t="s">
        <v>525</v>
      </c>
      <c r="B600" s="191"/>
      <c r="C600" s="33">
        <f>SUM(C601:C603)</f>
        <v>97448.066999999995</v>
      </c>
      <c r="D600" s="33">
        <f>SUM(D601:D603)</f>
        <v>97448.066999999995</v>
      </c>
      <c r="E600" s="33">
        <f>SUM(E601:E603)</f>
        <v>97448.066999999995</v>
      </c>
      <c r="H600" s="42">
        <f t="shared" si="71"/>
        <v>97448.066999999995</v>
      </c>
    </row>
    <row r="601" spans="1:8" hidden="1" outlineLevel="2">
      <c r="A601" s="7">
        <v>6613</v>
      </c>
      <c r="B601" s="4" t="s">
        <v>526</v>
      </c>
      <c r="C601" s="5">
        <v>0</v>
      </c>
      <c r="D601" s="5">
        <f t="shared" ref="D601:E603" si="75">C601</f>
        <v>0</v>
      </c>
      <c r="E601" s="5">
        <f t="shared" si="75"/>
        <v>0</v>
      </c>
      <c r="H601" s="42">
        <f t="shared" si="71"/>
        <v>0</v>
      </c>
    </row>
    <row r="602" spans="1:8" hidden="1" outlineLevel="2">
      <c r="A602" s="7">
        <v>6613</v>
      </c>
      <c r="B602" s="4" t="s">
        <v>527</v>
      </c>
      <c r="C602" s="5">
        <v>0</v>
      </c>
      <c r="D602" s="5">
        <f t="shared" si="75"/>
        <v>0</v>
      </c>
      <c r="E602" s="5">
        <f t="shared" si="75"/>
        <v>0</v>
      </c>
      <c r="H602" s="42">
        <f t="shared" si="71"/>
        <v>0</v>
      </c>
    </row>
    <row r="603" spans="1:8" hidden="1" outlineLevel="2">
      <c r="A603" s="7">
        <v>6613</v>
      </c>
      <c r="B603" s="4" t="s">
        <v>523</v>
      </c>
      <c r="C603" s="5">
        <v>97448.066999999995</v>
      </c>
      <c r="D603" s="5">
        <f t="shared" si="75"/>
        <v>97448.066999999995</v>
      </c>
      <c r="E603" s="5">
        <f t="shared" si="75"/>
        <v>97448.066999999995</v>
      </c>
      <c r="H603" s="42">
        <f t="shared" si="71"/>
        <v>97448.066999999995</v>
      </c>
    </row>
    <row r="604" spans="1:8" hidden="1" outlineLevel="1">
      <c r="A604" s="190" t="s">
        <v>528</v>
      </c>
      <c r="B604" s="191"/>
      <c r="C604" s="33">
        <f>SUM(C605:C610)</f>
        <v>0</v>
      </c>
      <c r="D604" s="33">
        <f>SUM(D605:D610)</f>
        <v>0</v>
      </c>
      <c r="E604" s="33">
        <f>SUM(E605:E610)</f>
        <v>0</v>
      </c>
      <c r="H604" s="42">
        <f t="shared" si="71"/>
        <v>0</v>
      </c>
    </row>
    <row r="605" spans="1:8" hidden="1" outlineLevel="2">
      <c r="A605" s="7">
        <v>6614</v>
      </c>
      <c r="B605" s="4" t="s">
        <v>529</v>
      </c>
      <c r="C605" s="5">
        <v>0</v>
      </c>
      <c r="D605" s="5">
        <f>C605</f>
        <v>0</v>
      </c>
      <c r="E605" s="5">
        <f>D605</f>
        <v>0</v>
      </c>
      <c r="H605" s="42">
        <f t="shared" si="71"/>
        <v>0</v>
      </c>
    </row>
    <row r="606" spans="1:8" hidden="1" outlineLevel="2">
      <c r="A606" s="7">
        <v>6614</v>
      </c>
      <c r="B606" s="4" t="s">
        <v>530</v>
      </c>
      <c r="C606" s="5">
        <v>0</v>
      </c>
      <c r="D606" s="5">
        <f t="shared" ref="D606:E610" si="76">C606</f>
        <v>0</v>
      </c>
      <c r="E606" s="5">
        <f t="shared" si="76"/>
        <v>0</v>
      </c>
      <c r="H606" s="42">
        <f t="shared" si="71"/>
        <v>0</v>
      </c>
    </row>
    <row r="607" spans="1:8" hidden="1" outlineLevel="2">
      <c r="A607" s="7">
        <v>6614</v>
      </c>
      <c r="B607" s="4" t="s">
        <v>531</v>
      </c>
      <c r="C607" s="5">
        <v>0</v>
      </c>
      <c r="D607" s="5">
        <f t="shared" si="76"/>
        <v>0</v>
      </c>
      <c r="E607" s="5">
        <f t="shared" si="76"/>
        <v>0</v>
      </c>
      <c r="H607" s="42">
        <f t="shared" si="71"/>
        <v>0</v>
      </c>
    </row>
    <row r="608" spans="1:8" hidden="1" outlineLevel="2">
      <c r="A608" s="7">
        <v>6614</v>
      </c>
      <c r="B608" s="4" t="s">
        <v>532</v>
      </c>
      <c r="C608" s="5">
        <v>0</v>
      </c>
      <c r="D608" s="5">
        <f t="shared" si="76"/>
        <v>0</v>
      </c>
      <c r="E608" s="5">
        <f t="shared" si="76"/>
        <v>0</v>
      </c>
      <c r="H608" s="42">
        <f t="shared" si="71"/>
        <v>0</v>
      </c>
    </row>
    <row r="609" spans="1:8" hidden="1" outlineLevel="2">
      <c r="A609" s="7">
        <v>6614</v>
      </c>
      <c r="B609" s="4" t="s">
        <v>533</v>
      </c>
      <c r="C609" s="5">
        <v>0</v>
      </c>
      <c r="D609" s="5">
        <f t="shared" si="76"/>
        <v>0</v>
      </c>
      <c r="E609" s="5">
        <f t="shared" si="76"/>
        <v>0</v>
      </c>
      <c r="H609" s="42">
        <f t="shared" si="71"/>
        <v>0</v>
      </c>
    </row>
    <row r="610" spans="1:8" hidden="1" outlineLevel="2">
      <c r="A610" s="7">
        <v>6614</v>
      </c>
      <c r="B610" s="4" t="s">
        <v>534</v>
      </c>
      <c r="C610" s="5">
        <v>0</v>
      </c>
      <c r="D610" s="5">
        <f t="shared" si="76"/>
        <v>0</v>
      </c>
      <c r="E610" s="5">
        <f t="shared" si="76"/>
        <v>0</v>
      </c>
      <c r="H610" s="42">
        <f t="shared" si="71"/>
        <v>0</v>
      </c>
    </row>
    <row r="611" spans="1:8" hidden="1" outlineLevel="1">
      <c r="A611" s="190" t="s">
        <v>535</v>
      </c>
      <c r="B611" s="191"/>
      <c r="C611" s="33">
        <f>SUM(C612:C616)</f>
        <v>0</v>
      </c>
      <c r="D611" s="33">
        <f>SUM(D612:D616)</f>
        <v>0</v>
      </c>
      <c r="E611" s="33">
        <f>SUM(E612:E616)</f>
        <v>0</v>
      </c>
      <c r="H611" s="42">
        <f t="shared" si="71"/>
        <v>0</v>
      </c>
    </row>
    <row r="612" spans="1:8" hidden="1" outlineLevel="2">
      <c r="A612" s="7">
        <v>6615</v>
      </c>
      <c r="B612" s="4" t="s">
        <v>536</v>
      </c>
      <c r="C612" s="5">
        <v>0</v>
      </c>
      <c r="D612" s="5">
        <f>C612</f>
        <v>0</v>
      </c>
      <c r="E612" s="5">
        <f>D612</f>
        <v>0</v>
      </c>
      <c r="H612" s="42">
        <f t="shared" si="71"/>
        <v>0</v>
      </c>
    </row>
    <row r="613" spans="1:8" hidden="1" outlineLevel="2">
      <c r="A613" s="7">
        <v>6615</v>
      </c>
      <c r="B613" s="4" t="s">
        <v>537</v>
      </c>
      <c r="C613" s="5">
        <v>0</v>
      </c>
      <c r="D613" s="5">
        <f t="shared" ref="D613:E616" si="77">C613</f>
        <v>0</v>
      </c>
      <c r="E613" s="5">
        <f t="shared" si="77"/>
        <v>0</v>
      </c>
      <c r="H613" s="42">
        <f t="shared" si="71"/>
        <v>0</v>
      </c>
    </row>
    <row r="614" spans="1:8" hidden="1" outlineLevel="2">
      <c r="A614" s="7">
        <v>6615</v>
      </c>
      <c r="B614" s="4" t="s">
        <v>538</v>
      </c>
      <c r="C614" s="5">
        <v>0</v>
      </c>
      <c r="D614" s="5">
        <f t="shared" si="77"/>
        <v>0</v>
      </c>
      <c r="E614" s="5">
        <f t="shared" si="77"/>
        <v>0</v>
      </c>
      <c r="H614" s="42">
        <f t="shared" si="71"/>
        <v>0</v>
      </c>
    </row>
    <row r="615" spans="1:8" hidden="1" outlineLevel="2">
      <c r="A615" s="7">
        <v>6615</v>
      </c>
      <c r="B615" s="4" t="s">
        <v>539</v>
      </c>
      <c r="C615" s="5">
        <v>0</v>
      </c>
      <c r="D615" s="5">
        <f t="shared" si="77"/>
        <v>0</v>
      </c>
      <c r="E615" s="5">
        <f t="shared" si="77"/>
        <v>0</v>
      </c>
      <c r="H615" s="42">
        <f t="shared" si="71"/>
        <v>0</v>
      </c>
    </row>
    <row r="616" spans="1:8" hidden="1" outlineLevel="2">
      <c r="A616" s="7">
        <v>6615</v>
      </c>
      <c r="B616" s="4" t="s">
        <v>540</v>
      </c>
      <c r="C616" s="5">
        <v>0</v>
      </c>
      <c r="D616" s="5">
        <f t="shared" si="77"/>
        <v>0</v>
      </c>
      <c r="E616" s="5">
        <f t="shared" si="77"/>
        <v>0</v>
      </c>
      <c r="H616" s="42">
        <f t="shared" si="71"/>
        <v>0</v>
      </c>
    </row>
    <row r="617" spans="1:8" hidden="1" outlineLevel="1">
      <c r="A617" s="190" t="s">
        <v>541</v>
      </c>
      <c r="B617" s="191"/>
      <c r="C617" s="33">
        <f>SUM(C618:C628)</f>
        <v>0</v>
      </c>
      <c r="D617" s="33">
        <f>SUM(D618:D628)</f>
        <v>0</v>
      </c>
      <c r="E617" s="33">
        <f>SUM(E618:E628)</f>
        <v>0</v>
      </c>
      <c r="H617" s="42">
        <f t="shared" si="71"/>
        <v>0</v>
      </c>
    </row>
    <row r="618" spans="1:8" hidden="1" outlineLevel="2">
      <c r="A618" s="7">
        <v>6616</v>
      </c>
      <c r="B618" s="4" t="s">
        <v>542</v>
      </c>
      <c r="C618" s="5">
        <v>0</v>
      </c>
      <c r="D618" s="5">
        <f>C618</f>
        <v>0</v>
      </c>
      <c r="E618" s="5">
        <f>D618</f>
        <v>0</v>
      </c>
      <c r="H618" s="42">
        <f t="shared" si="71"/>
        <v>0</v>
      </c>
    </row>
    <row r="619" spans="1:8" hidden="1" outlineLevel="2">
      <c r="A619" s="7">
        <v>6616</v>
      </c>
      <c r="B619" s="4" t="s">
        <v>543</v>
      </c>
      <c r="C619" s="5">
        <v>0</v>
      </c>
      <c r="D619" s="5">
        <f t="shared" ref="D619:E628" si="78">C619</f>
        <v>0</v>
      </c>
      <c r="E619" s="5">
        <f t="shared" si="78"/>
        <v>0</v>
      </c>
      <c r="H619" s="42">
        <f t="shared" si="71"/>
        <v>0</v>
      </c>
    </row>
    <row r="620" spans="1:8" hidden="1" outlineLevel="2">
      <c r="A620" s="7">
        <v>6616</v>
      </c>
      <c r="B620" s="4" t="s">
        <v>544</v>
      </c>
      <c r="C620" s="5">
        <v>0</v>
      </c>
      <c r="D620" s="5">
        <f t="shared" si="78"/>
        <v>0</v>
      </c>
      <c r="E620" s="5">
        <f t="shared" si="78"/>
        <v>0</v>
      </c>
      <c r="H620" s="42">
        <f t="shared" si="71"/>
        <v>0</v>
      </c>
    </row>
    <row r="621" spans="1:8" hidden="1" outlineLevel="2">
      <c r="A621" s="7">
        <v>6616</v>
      </c>
      <c r="B621" s="4" t="s">
        <v>545</v>
      </c>
      <c r="C621" s="5">
        <v>0</v>
      </c>
      <c r="D621" s="5">
        <f t="shared" si="78"/>
        <v>0</v>
      </c>
      <c r="E621" s="5">
        <f t="shared" si="78"/>
        <v>0</v>
      </c>
      <c r="H621" s="42">
        <f t="shared" si="71"/>
        <v>0</v>
      </c>
    </row>
    <row r="622" spans="1:8" hidden="1" outlineLevel="2">
      <c r="A622" s="7">
        <v>6616</v>
      </c>
      <c r="B622" s="4" t="s">
        <v>546</v>
      </c>
      <c r="C622" s="5">
        <v>0</v>
      </c>
      <c r="D622" s="5">
        <f t="shared" si="78"/>
        <v>0</v>
      </c>
      <c r="E622" s="5">
        <f t="shared" si="78"/>
        <v>0</v>
      </c>
      <c r="H622" s="42">
        <f t="shared" si="71"/>
        <v>0</v>
      </c>
    </row>
    <row r="623" spans="1:8" hidden="1" outlineLevel="2">
      <c r="A623" s="7">
        <v>6616</v>
      </c>
      <c r="B623" s="4" t="s">
        <v>547</v>
      </c>
      <c r="C623" s="5">
        <v>0</v>
      </c>
      <c r="D623" s="5">
        <f t="shared" si="78"/>
        <v>0</v>
      </c>
      <c r="E623" s="5">
        <f t="shared" si="78"/>
        <v>0</v>
      </c>
      <c r="H623" s="42">
        <f t="shared" si="71"/>
        <v>0</v>
      </c>
    </row>
    <row r="624" spans="1:8" hidden="1" outlineLevel="2">
      <c r="A624" s="7">
        <v>6616</v>
      </c>
      <c r="B624" s="4" t="s">
        <v>548</v>
      </c>
      <c r="C624" s="5">
        <v>0</v>
      </c>
      <c r="D624" s="5">
        <f t="shared" si="78"/>
        <v>0</v>
      </c>
      <c r="E624" s="5">
        <f t="shared" si="78"/>
        <v>0</v>
      </c>
      <c r="H624" s="42">
        <f t="shared" si="71"/>
        <v>0</v>
      </c>
    </row>
    <row r="625" spans="1:10" hidden="1" outlineLevel="2">
      <c r="A625" s="7">
        <v>6616</v>
      </c>
      <c r="B625" s="4" t="s">
        <v>549</v>
      </c>
      <c r="C625" s="5">
        <v>0</v>
      </c>
      <c r="D625" s="5">
        <f t="shared" si="78"/>
        <v>0</v>
      </c>
      <c r="E625" s="5">
        <f t="shared" si="78"/>
        <v>0</v>
      </c>
      <c r="H625" s="42">
        <f t="shared" si="71"/>
        <v>0</v>
      </c>
    </row>
    <row r="626" spans="1:10" hidden="1" outlineLevel="2">
      <c r="A626" s="7">
        <v>6616</v>
      </c>
      <c r="B626" s="4" t="s">
        <v>550</v>
      </c>
      <c r="C626" s="5">
        <v>0</v>
      </c>
      <c r="D626" s="5">
        <f t="shared" si="78"/>
        <v>0</v>
      </c>
      <c r="E626" s="5">
        <f t="shared" si="78"/>
        <v>0</v>
      </c>
      <c r="H626" s="42">
        <f t="shared" si="71"/>
        <v>0</v>
      </c>
    </row>
    <row r="627" spans="1:10" hidden="1" outlineLevel="2">
      <c r="A627" s="7">
        <v>6616</v>
      </c>
      <c r="B627" s="4" t="s">
        <v>551</v>
      </c>
      <c r="C627" s="5">
        <v>0</v>
      </c>
      <c r="D627" s="5">
        <f t="shared" si="78"/>
        <v>0</v>
      </c>
      <c r="E627" s="5">
        <f t="shared" si="78"/>
        <v>0</v>
      </c>
      <c r="H627" s="42">
        <f t="shared" si="71"/>
        <v>0</v>
      </c>
    </row>
    <row r="628" spans="1:10" hidden="1" outlineLevel="2">
      <c r="A628" s="7">
        <v>6616</v>
      </c>
      <c r="B628" s="4" t="s">
        <v>552</v>
      </c>
      <c r="C628" s="5">
        <v>0</v>
      </c>
      <c r="D628" s="5">
        <f t="shared" si="78"/>
        <v>0</v>
      </c>
      <c r="E628" s="5">
        <f t="shared" si="78"/>
        <v>0</v>
      </c>
      <c r="H628" s="42">
        <f t="shared" si="71"/>
        <v>0</v>
      </c>
    </row>
    <row r="629" spans="1:10" hidden="1" outlineLevel="1">
      <c r="A629" s="190" t="s">
        <v>553</v>
      </c>
      <c r="B629" s="191"/>
      <c r="C629" s="33">
        <f>SUM(C630:C638)</f>
        <v>0</v>
      </c>
      <c r="D629" s="33">
        <f>SUM(D630:D638)</f>
        <v>0</v>
      </c>
      <c r="E629" s="33">
        <f>SUM(E630:E638)</f>
        <v>0</v>
      </c>
      <c r="H629" s="42">
        <f t="shared" si="71"/>
        <v>0</v>
      </c>
    </row>
    <row r="630" spans="1:10" hidden="1" outlineLevel="2">
      <c r="A630" s="7">
        <v>6617</v>
      </c>
      <c r="B630" s="4" t="s">
        <v>554</v>
      </c>
      <c r="C630" s="5">
        <v>0</v>
      </c>
      <c r="D630" s="5">
        <f>C630</f>
        <v>0</v>
      </c>
      <c r="E630" s="5">
        <f>D630</f>
        <v>0</v>
      </c>
      <c r="H630" s="42">
        <f t="shared" si="71"/>
        <v>0</v>
      </c>
    </row>
    <row r="631" spans="1:10" hidden="1" outlineLevel="2">
      <c r="A631" s="7">
        <v>6617</v>
      </c>
      <c r="B631" s="4" t="s">
        <v>555</v>
      </c>
      <c r="C631" s="5">
        <v>0</v>
      </c>
      <c r="D631" s="5">
        <f t="shared" ref="D631:E638" si="79">C631</f>
        <v>0</v>
      </c>
      <c r="E631" s="5">
        <f t="shared" si="79"/>
        <v>0</v>
      </c>
      <c r="H631" s="42">
        <f t="shared" si="71"/>
        <v>0</v>
      </c>
    </row>
    <row r="632" spans="1:10" hidden="1" outlineLevel="2">
      <c r="A632" s="7">
        <v>6617</v>
      </c>
      <c r="B632" s="4" t="s">
        <v>556</v>
      </c>
      <c r="C632" s="5">
        <v>0</v>
      </c>
      <c r="D632" s="5">
        <f t="shared" si="79"/>
        <v>0</v>
      </c>
      <c r="E632" s="5">
        <f t="shared" si="79"/>
        <v>0</v>
      </c>
      <c r="H632" s="42">
        <f t="shared" si="71"/>
        <v>0</v>
      </c>
    </row>
    <row r="633" spans="1:10" hidden="1" outlineLevel="2">
      <c r="A633" s="7">
        <v>6617</v>
      </c>
      <c r="B633" s="4" t="s">
        <v>557</v>
      </c>
      <c r="C633" s="5">
        <v>0</v>
      </c>
      <c r="D633" s="5">
        <f t="shared" si="79"/>
        <v>0</v>
      </c>
      <c r="E633" s="5">
        <f t="shared" si="79"/>
        <v>0</v>
      </c>
      <c r="H633" s="42">
        <f t="shared" si="71"/>
        <v>0</v>
      </c>
    </row>
    <row r="634" spans="1:10" hidden="1" outlineLevel="2">
      <c r="A634" s="7">
        <v>6617</v>
      </c>
      <c r="B634" s="4" t="s">
        <v>558</v>
      </c>
      <c r="C634" s="5">
        <v>0</v>
      </c>
      <c r="D634" s="5">
        <f t="shared" si="79"/>
        <v>0</v>
      </c>
      <c r="E634" s="5">
        <f t="shared" si="79"/>
        <v>0</v>
      </c>
      <c r="H634" s="42">
        <f t="shared" si="71"/>
        <v>0</v>
      </c>
    </row>
    <row r="635" spans="1:10" hidden="1" outlineLevel="2">
      <c r="A635" s="7">
        <v>6617</v>
      </c>
      <c r="B635" s="4" t="s">
        <v>559</v>
      </c>
      <c r="C635" s="5">
        <v>0</v>
      </c>
      <c r="D635" s="5">
        <f t="shared" si="79"/>
        <v>0</v>
      </c>
      <c r="E635" s="5">
        <f t="shared" si="79"/>
        <v>0</v>
      </c>
      <c r="H635" s="42">
        <f t="shared" si="71"/>
        <v>0</v>
      </c>
    </row>
    <row r="636" spans="1:10" hidden="1" outlineLevel="2">
      <c r="A636" s="7">
        <v>6617</v>
      </c>
      <c r="B636" s="4" t="s">
        <v>560</v>
      </c>
      <c r="C636" s="5">
        <v>0</v>
      </c>
      <c r="D636" s="5">
        <f t="shared" si="79"/>
        <v>0</v>
      </c>
      <c r="E636" s="5">
        <f t="shared" si="79"/>
        <v>0</v>
      </c>
      <c r="H636" s="42">
        <f t="shared" si="71"/>
        <v>0</v>
      </c>
    </row>
    <row r="637" spans="1:10" hidden="1" outlineLevel="2">
      <c r="A637" s="7">
        <v>6617</v>
      </c>
      <c r="B637" s="4" t="s">
        <v>561</v>
      </c>
      <c r="C637" s="5">
        <v>0</v>
      </c>
      <c r="D637" s="5">
        <f t="shared" si="79"/>
        <v>0</v>
      </c>
      <c r="E637" s="5">
        <f t="shared" si="79"/>
        <v>0</v>
      </c>
      <c r="H637" s="42">
        <f t="shared" si="71"/>
        <v>0</v>
      </c>
    </row>
    <row r="638" spans="1:10" hidden="1" outlineLevel="2">
      <c r="A638" s="7">
        <v>6617</v>
      </c>
      <c r="B638" s="4" t="s">
        <v>562</v>
      </c>
      <c r="C638" s="5">
        <v>0</v>
      </c>
      <c r="D638" s="5">
        <f t="shared" si="79"/>
        <v>0</v>
      </c>
      <c r="E638" s="5">
        <f t="shared" si="79"/>
        <v>0</v>
      </c>
      <c r="H638" s="42">
        <f t="shared" si="71"/>
        <v>0</v>
      </c>
    </row>
    <row r="639" spans="1:10" collapsed="1">
      <c r="A639" s="188" t="s">
        <v>563</v>
      </c>
      <c r="B639" s="189"/>
      <c r="C639" s="39">
        <f>C640+C641+C642</f>
        <v>0</v>
      </c>
      <c r="D639" s="39">
        <f>D640+D641+D642</f>
        <v>0</v>
      </c>
      <c r="E639" s="39">
        <f>E640+E641+E642</f>
        <v>0</v>
      </c>
      <c r="G639" s="40" t="s">
        <v>620</v>
      </c>
      <c r="H639" s="42">
        <f t="shared" si="71"/>
        <v>0</v>
      </c>
      <c r="I639" s="43"/>
      <c r="J639" s="41" t="b">
        <f>AND(H639=I639)</f>
        <v>1</v>
      </c>
    </row>
    <row r="640" spans="1:10" hidden="1" outlineLevel="1">
      <c r="A640" s="190" t="s">
        <v>564</v>
      </c>
      <c r="B640" s="191"/>
      <c r="C640" s="33">
        <v>0</v>
      </c>
      <c r="D640" s="33">
        <f t="shared" ref="D640:E642" si="80">C640</f>
        <v>0</v>
      </c>
      <c r="E640" s="33">
        <f t="shared" si="80"/>
        <v>0</v>
      </c>
      <c r="H640" s="42">
        <f t="shared" si="71"/>
        <v>0</v>
      </c>
    </row>
    <row r="641" spans="1:10" hidden="1" outlineLevel="1">
      <c r="A641" s="190" t="s">
        <v>565</v>
      </c>
      <c r="B641" s="191"/>
      <c r="C641" s="33">
        <v>0</v>
      </c>
      <c r="D641" s="33">
        <f t="shared" si="80"/>
        <v>0</v>
      </c>
      <c r="E641" s="33">
        <f t="shared" si="80"/>
        <v>0</v>
      </c>
      <c r="H641" s="42">
        <f t="shared" si="71"/>
        <v>0</v>
      </c>
    </row>
    <row r="642" spans="1:10" hidden="1" outlineLevel="1">
      <c r="A642" s="190" t="s">
        <v>566</v>
      </c>
      <c r="B642" s="191"/>
      <c r="C642" s="33">
        <v>0</v>
      </c>
      <c r="D642" s="33">
        <f t="shared" si="80"/>
        <v>0</v>
      </c>
      <c r="E642" s="33">
        <f t="shared" si="80"/>
        <v>0</v>
      </c>
      <c r="H642" s="42">
        <f t="shared" si="71"/>
        <v>0</v>
      </c>
    </row>
    <row r="643" spans="1:10" collapsed="1">
      <c r="A643" s="188" t="s">
        <v>567</v>
      </c>
      <c r="B643" s="189"/>
      <c r="C643" s="39">
        <f>C644+C645</f>
        <v>0</v>
      </c>
      <c r="D643" s="39">
        <f>D644+D645</f>
        <v>0</v>
      </c>
      <c r="E643" s="39">
        <f>E644+E645</f>
        <v>0</v>
      </c>
      <c r="G643" s="40" t="s">
        <v>621</v>
      </c>
      <c r="H643" s="42">
        <f t="shared" ref="H643:H706" si="81">C643</f>
        <v>0</v>
      </c>
      <c r="I643" s="43"/>
      <c r="J643" s="41" t="b">
        <f>AND(H643=I643)</f>
        <v>1</v>
      </c>
    </row>
    <row r="644" spans="1:10" hidden="1" outlineLevel="1">
      <c r="A644" s="190" t="s">
        <v>568</v>
      </c>
      <c r="B644" s="191"/>
      <c r="C644" s="33">
        <v>0</v>
      </c>
      <c r="D644" s="33">
        <f>C644</f>
        <v>0</v>
      </c>
      <c r="E644" s="33">
        <f>D644</f>
        <v>0</v>
      </c>
      <c r="H644" s="42">
        <f t="shared" si="81"/>
        <v>0</v>
      </c>
    </row>
    <row r="645" spans="1:10" hidden="1" outlineLevel="1">
      <c r="A645" s="190" t="s">
        <v>569</v>
      </c>
      <c r="B645" s="191"/>
      <c r="C645" s="33"/>
      <c r="D645" s="33">
        <f>C645</f>
        <v>0</v>
      </c>
      <c r="E645" s="33">
        <f>D645</f>
        <v>0</v>
      </c>
      <c r="H645" s="42">
        <f t="shared" si="81"/>
        <v>0</v>
      </c>
    </row>
    <row r="646" spans="1:10" collapsed="1">
      <c r="A646" s="188" t="s">
        <v>570</v>
      </c>
      <c r="B646" s="189"/>
      <c r="C646" s="39">
        <f>C647+C652+C653+C654+C661+C662+C666+C669+C670+C671+C672+C677+C680+C684+C688+C695+C701+C713+C714+C715+C716</f>
        <v>0</v>
      </c>
      <c r="D646" s="39">
        <f>D647+D652+D653+D654+D661+D662+D666+D669+D670+D671+D672+D677+D680+D684+D688+D695+D701+D713+D714+D715+D716</f>
        <v>0</v>
      </c>
      <c r="E646" s="39">
        <f>E647+E652+E653+E654+E661+E662+E666+E669+E670+E671+E672+E677+E680+E684+E688+E695+E701+E713+E714+E715+E716</f>
        <v>0</v>
      </c>
      <c r="G646" s="40" t="s">
        <v>622</v>
      </c>
      <c r="H646" s="42">
        <f t="shared" si="81"/>
        <v>0</v>
      </c>
      <c r="I646" s="43"/>
      <c r="J646" s="41" t="b">
        <f>AND(H646=I646)</f>
        <v>1</v>
      </c>
    </row>
    <row r="647" spans="1:10" hidden="1" outlineLevel="1">
      <c r="A647" s="190" t="s">
        <v>571</v>
      </c>
      <c r="B647" s="191"/>
      <c r="C647" s="33">
        <f>SUM(C648:C651)</f>
        <v>0</v>
      </c>
      <c r="D647" s="33">
        <f>SUM(D648:D651)</f>
        <v>0</v>
      </c>
      <c r="E647" s="33">
        <f>SUM(E648:E651)</f>
        <v>0</v>
      </c>
      <c r="H647" s="42">
        <f t="shared" si="81"/>
        <v>0</v>
      </c>
    </row>
    <row r="648" spans="1:10" hidden="1" outlineLevel="2">
      <c r="A648" s="7">
        <v>9600</v>
      </c>
      <c r="B648" s="4" t="s">
        <v>490</v>
      </c>
      <c r="C648" s="5">
        <v>0</v>
      </c>
      <c r="D648" s="5">
        <f>C648</f>
        <v>0</v>
      </c>
      <c r="E648" s="5">
        <f>D648</f>
        <v>0</v>
      </c>
      <c r="H648" s="42">
        <f t="shared" si="81"/>
        <v>0</v>
      </c>
    </row>
    <row r="649" spans="1:10" hidden="1" outlineLevel="2">
      <c r="A649" s="7">
        <v>9600</v>
      </c>
      <c r="B649" s="4" t="s">
        <v>491</v>
      </c>
      <c r="C649" s="5">
        <v>0</v>
      </c>
      <c r="D649" s="5">
        <f t="shared" ref="D649:E651" si="82">C649</f>
        <v>0</v>
      </c>
      <c r="E649" s="5">
        <f t="shared" si="82"/>
        <v>0</v>
      </c>
      <c r="H649" s="42">
        <f t="shared" si="81"/>
        <v>0</v>
      </c>
    </row>
    <row r="650" spans="1:10" hidden="1" outlineLevel="2">
      <c r="A650" s="7">
        <v>9600</v>
      </c>
      <c r="B650" s="4" t="s">
        <v>492</v>
      </c>
      <c r="C650" s="5">
        <v>0</v>
      </c>
      <c r="D650" s="5">
        <f t="shared" si="82"/>
        <v>0</v>
      </c>
      <c r="E650" s="5">
        <f t="shared" si="82"/>
        <v>0</v>
      </c>
      <c r="H650" s="42">
        <f t="shared" si="81"/>
        <v>0</v>
      </c>
    </row>
    <row r="651" spans="1:10" hidden="1" outlineLevel="2">
      <c r="A651" s="7">
        <v>9600</v>
      </c>
      <c r="B651" s="4" t="s">
        <v>493</v>
      </c>
      <c r="C651" s="5">
        <v>0</v>
      </c>
      <c r="D651" s="5">
        <f t="shared" si="82"/>
        <v>0</v>
      </c>
      <c r="E651" s="5">
        <f t="shared" si="82"/>
        <v>0</v>
      </c>
      <c r="H651" s="42">
        <f t="shared" si="81"/>
        <v>0</v>
      </c>
    </row>
    <row r="652" spans="1:10" hidden="1" outlineLevel="1">
      <c r="A652" s="190" t="s">
        <v>572</v>
      </c>
      <c r="B652" s="191"/>
      <c r="C652" s="32">
        <v>0</v>
      </c>
      <c r="D652" s="32">
        <f>C652</f>
        <v>0</v>
      </c>
      <c r="E652" s="32">
        <f>D652</f>
        <v>0</v>
      </c>
      <c r="H652" s="42">
        <f t="shared" si="81"/>
        <v>0</v>
      </c>
    </row>
    <row r="653" spans="1:10" hidden="1" outlineLevel="1">
      <c r="A653" s="190" t="s">
        <v>573</v>
      </c>
      <c r="B653" s="191"/>
      <c r="C653" s="33">
        <v>0</v>
      </c>
      <c r="D653" s="33">
        <f>C653</f>
        <v>0</v>
      </c>
      <c r="E653" s="33">
        <f>D653</f>
        <v>0</v>
      </c>
      <c r="H653" s="42">
        <f t="shared" si="81"/>
        <v>0</v>
      </c>
    </row>
    <row r="654" spans="1:10" hidden="1" outlineLevel="1">
      <c r="A654" s="190" t="s">
        <v>574</v>
      </c>
      <c r="B654" s="191"/>
      <c r="C654" s="33">
        <f>SUM(C655:C660)</f>
        <v>0</v>
      </c>
      <c r="D654" s="33">
        <f>SUM(D655:D660)</f>
        <v>0</v>
      </c>
      <c r="E654" s="33">
        <f>SUM(E655:E660)</f>
        <v>0</v>
      </c>
      <c r="H654" s="42">
        <f t="shared" si="81"/>
        <v>0</v>
      </c>
    </row>
    <row r="655" spans="1:10" hidden="1" outlineLevel="2">
      <c r="A655" s="7">
        <v>9603</v>
      </c>
      <c r="B655" s="4" t="s">
        <v>496</v>
      </c>
      <c r="C655" s="5">
        <v>0</v>
      </c>
      <c r="D655" s="5">
        <f>C655</f>
        <v>0</v>
      </c>
      <c r="E655" s="5">
        <f>D655</f>
        <v>0</v>
      </c>
      <c r="H655" s="42">
        <f t="shared" si="81"/>
        <v>0</v>
      </c>
    </row>
    <row r="656" spans="1:10" hidden="1" outlineLevel="2">
      <c r="A656" s="7">
        <v>9603</v>
      </c>
      <c r="B656" s="4" t="s">
        <v>497</v>
      </c>
      <c r="C656" s="5">
        <v>0</v>
      </c>
      <c r="D656" s="5">
        <f t="shared" ref="D656:E660" si="83">C656</f>
        <v>0</v>
      </c>
      <c r="E656" s="5">
        <f t="shared" si="83"/>
        <v>0</v>
      </c>
      <c r="H656" s="42">
        <f t="shared" si="81"/>
        <v>0</v>
      </c>
    </row>
    <row r="657" spans="1:8" hidden="1" outlineLevel="2">
      <c r="A657" s="7">
        <v>9603</v>
      </c>
      <c r="B657" s="4" t="s">
        <v>498</v>
      </c>
      <c r="C657" s="5">
        <v>0</v>
      </c>
      <c r="D657" s="5">
        <f t="shared" si="83"/>
        <v>0</v>
      </c>
      <c r="E657" s="5">
        <f t="shared" si="83"/>
        <v>0</v>
      </c>
      <c r="H657" s="42">
        <f t="shared" si="81"/>
        <v>0</v>
      </c>
    </row>
    <row r="658" spans="1:8" hidden="1" outlineLevel="2">
      <c r="A658" s="7">
        <v>9603</v>
      </c>
      <c r="B658" s="4" t="s">
        <v>499</v>
      </c>
      <c r="C658" s="5">
        <v>0</v>
      </c>
      <c r="D658" s="5">
        <f t="shared" si="83"/>
        <v>0</v>
      </c>
      <c r="E658" s="5">
        <f t="shared" si="83"/>
        <v>0</v>
      </c>
      <c r="H658" s="42">
        <f t="shared" si="81"/>
        <v>0</v>
      </c>
    </row>
    <row r="659" spans="1:8" hidden="1" outlineLevel="2">
      <c r="A659" s="7">
        <v>9603</v>
      </c>
      <c r="B659" s="4" t="s">
        <v>500</v>
      </c>
      <c r="C659" s="5">
        <v>0</v>
      </c>
      <c r="D659" s="5">
        <f t="shared" si="83"/>
        <v>0</v>
      </c>
      <c r="E659" s="5">
        <f t="shared" si="83"/>
        <v>0</v>
      </c>
      <c r="H659" s="42">
        <f t="shared" si="81"/>
        <v>0</v>
      </c>
    </row>
    <row r="660" spans="1:8" hidden="1" outlineLevel="2">
      <c r="A660" s="7">
        <v>9603</v>
      </c>
      <c r="B660" s="4" t="s">
        <v>501</v>
      </c>
      <c r="C660" s="5">
        <v>0</v>
      </c>
      <c r="D660" s="5">
        <f t="shared" si="83"/>
        <v>0</v>
      </c>
      <c r="E660" s="5">
        <f t="shared" si="83"/>
        <v>0</v>
      </c>
      <c r="H660" s="42">
        <f t="shared" si="81"/>
        <v>0</v>
      </c>
    </row>
    <row r="661" spans="1:8" hidden="1" outlineLevel="1">
      <c r="A661" s="190" t="s">
        <v>575</v>
      </c>
      <c r="B661" s="191"/>
      <c r="C661" s="33">
        <v>0</v>
      </c>
      <c r="D661" s="33">
        <f>C661</f>
        <v>0</v>
      </c>
      <c r="E661" s="33">
        <f>D661</f>
        <v>0</v>
      </c>
      <c r="H661" s="42">
        <f t="shared" si="81"/>
        <v>0</v>
      </c>
    </row>
    <row r="662" spans="1:8" hidden="1" outlineLevel="1">
      <c r="A662" s="190" t="s">
        <v>576</v>
      </c>
      <c r="B662" s="191"/>
      <c r="C662" s="33">
        <f>SUM(C663:C665)</f>
        <v>0</v>
      </c>
      <c r="D662" s="33">
        <f>SUM(D663:D665)</f>
        <v>0</v>
      </c>
      <c r="E662" s="33">
        <f>SUM(E663:E665)</f>
        <v>0</v>
      </c>
      <c r="H662" s="42">
        <f t="shared" si="81"/>
        <v>0</v>
      </c>
    </row>
    <row r="663" spans="1:8" hidden="1" outlineLevel="2">
      <c r="A663" s="7">
        <v>9605</v>
      </c>
      <c r="B663" s="4" t="s">
        <v>504</v>
      </c>
      <c r="C663" s="5">
        <v>0</v>
      </c>
      <c r="D663" s="5">
        <f t="shared" ref="D663:E665" si="84">C663</f>
        <v>0</v>
      </c>
      <c r="E663" s="5">
        <f t="shared" si="84"/>
        <v>0</v>
      </c>
      <c r="H663" s="42">
        <f t="shared" si="81"/>
        <v>0</v>
      </c>
    </row>
    <row r="664" spans="1:8" hidden="1" outlineLevel="2">
      <c r="A664" s="7">
        <v>9605</v>
      </c>
      <c r="B664" s="4" t="s">
        <v>505</v>
      </c>
      <c r="C664" s="5">
        <v>0</v>
      </c>
      <c r="D664" s="5">
        <f t="shared" si="84"/>
        <v>0</v>
      </c>
      <c r="E664" s="5">
        <f t="shared" si="84"/>
        <v>0</v>
      </c>
      <c r="H664" s="42">
        <f t="shared" si="81"/>
        <v>0</v>
      </c>
    </row>
    <row r="665" spans="1:8" hidden="1" outlineLevel="2">
      <c r="A665" s="7">
        <v>9605</v>
      </c>
      <c r="B665" s="4" t="s">
        <v>506</v>
      </c>
      <c r="C665" s="5">
        <v>0</v>
      </c>
      <c r="D665" s="5">
        <f t="shared" si="84"/>
        <v>0</v>
      </c>
      <c r="E665" s="5">
        <f t="shared" si="84"/>
        <v>0</v>
      </c>
      <c r="H665" s="42">
        <f t="shared" si="81"/>
        <v>0</v>
      </c>
    </row>
    <row r="666" spans="1:8" hidden="1" outlineLevel="1">
      <c r="A666" s="190" t="s">
        <v>577</v>
      </c>
      <c r="B666" s="191"/>
      <c r="C666" s="33">
        <f>SUM(C667:C668)</f>
        <v>0</v>
      </c>
      <c r="D666" s="33">
        <f>SUM(D667:D668)</f>
        <v>0</v>
      </c>
      <c r="E666" s="33">
        <f>SUM(E667:E668)</f>
        <v>0</v>
      </c>
      <c r="H666" s="42">
        <f t="shared" si="81"/>
        <v>0</v>
      </c>
    </row>
    <row r="667" spans="1:8" hidden="1" outlineLevel="2">
      <c r="A667" s="7">
        <v>9606</v>
      </c>
      <c r="B667" s="4" t="s">
        <v>508</v>
      </c>
      <c r="C667" s="5">
        <v>0</v>
      </c>
      <c r="D667" s="5">
        <f t="shared" ref="D667:E671" si="85">C667</f>
        <v>0</v>
      </c>
      <c r="E667" s="5">
        <f t="shared" si="85"/>
        <v>0</v>
      </c>
      <c r="H667" s="42">
        <f t="shared" si="81"/>
        <v>0</v>
      </c>
    </row>
    <row r="668" spans="1:8" hidden="1" outlineLevel="2">
      <c r="A668" s="7">
        <v>9606</v>
      </c>
      <c r="B668" s="4" t="s">
        <v>509</v>
      </c>
      <c r="C668" s="5">
        <v>0</v>
      </c>
      <c r="D668" s="5">
        <f t="shared" si="85"/>
        <v>0</v>
      </c>
      <c r="E668" s="5">
        <f t="shared" si="85"/>
        <v>0</v>
      </c>
      <c r="H668" s="42">
        <f t="shared" si="81"/>
        <v>0</v>
      </c>
    </row>
    <row r="669" spans="1:8" hidden="1" outlineLevel="1">
      <c r="A669" s="190" t="s">
        <v>578</v>
      </c>
      <c r="B669" s="191"/>
      <c r="C669" s="33">
        <v>0</v>
      </c>
      <c r="D669" s="33">
        <f t="shared" si="85"/>
        <v>0</v>
      </c>
      <c r="E669" s="33">
        <f t="shared" si="85"/>
        <v>0</v>
      </c>
      <c r="H669" s="42">
        <f t="shared" si="81"/>
        <v>0</v>
      </c>
    </row>
    <row r="670" spans="1:8" hidden="1" outlineLevel="1" collapsed="1">
      <c r="A670" s="190" t="s">
        <v>579</v>
      </c>
      <c r="B670" s="191"/>
      <c r="C670" s="33">
        <v>0</v>
      </c>
      <c r="D670" s="33">
        <f t="shared" si="85"/>
        <v>0</v>
      </c>
      <c r="E670" s="33">
        <f t="shared" si="85"/>
        <v>0</v>
      </c>
      <c r="H670" s="42">
        <f t="shared" si="81"/>
        <v>0</v>
      </c>
    </row>
    <row r="671" spans="1:8" hidden="1" outlineLevel="1" collapsed="1">
      <c r="A671" s="190" t="s">
        <v>580</v>
      </c>
      <c r="B671" s="191"/>
      <c r="C671" s="33">
        <v>0</v>
      </c>
      <c r="D671" s="33">
        <f t="shared" si="85"/>
        <v>0</v>
      </c>
      <c r="E671" s="33">
        <f t="shared" si="85"/>
        <v>0</v>
      </c>
      <c r="H671" s="42">
        <f t="shared" si="81"/>
        <v>0</v>
      </c>
    </row>
    <row r="672" spans="1:8" hidden="1" outlineLevel="1">
      <c r="A672" s="190" t="s">
        <v>581</v>
      </c>
      <c r="B672" s="191"/>
      <c r="C672" s="33">
        <f>SUM(C673:C676)</f>
        <v>0</v>
      </c>
      <c r="D672" s="33">
        <f>SUM(D673:D676)</f>
        <v>0</v>
      </c>
      <c r="E672" s="33">
        <f>SUM(E673:E676)</f>
        <v>0</v>
      </c>
      <c r="H672" s="42">
        <f t="shared" si="81"/>
        <v>0</v>
      </c>
    </row>
    <row r="673" spans="1:8" hidden="1" outlineLevel="2">
      <c r="A673" s="7">
        <v>9610</v>
      </c>
      <c r="B673" s="4" t="s">
        <v>514</v>
      </c>
      <c r="C673" s="5">
        <v>0</v>
      </c>
      <c r="D673" s="5">
        <f>C673</f>
        <v>0</v>
      </c>
      <c r="E673" s="5">
        <f>D673</f>
        <v>0</v>
      </c>
      <c r="H673" s="42">
        <f t="shared" si="81"/>
        <v>0</v>
      </c>
    </row>
    <row r="674" spans="1:8" hidden="1" outlineLevel="2">
      <c r="A674" s="7">
        <v>9610</v>
      </c>
      <c r="B674" s="4" t="s">
        <v>515</v>
      </c>
      <c r="C674" s="5">
        <v>0</v>
      </c>
      <c r="D674" s="5">
        <f t="shared" ref="D674:E676" si="86">C674</f>
        <v>0</v>
      </c>
      <c r="E674" s="5">
        <f t="shared" si="86"/>
        <v>0</v>
      </c>
      <c r="H674" s="42">
        <f t="shared" si="81"/>
        <v>0</v>
      </c>
    </row>
    <row r="675" spans="1:8" hidden="1" outlineLevel="2">
      <c r="A675" s="7">
        <v>9610</v>
      </c>
      <c r="B675" s="4" t="s">
        <v>516</v>
      </c>
      <c r="C675" s="5">
        <v>0</v>
      </c>
      <c r="D675" s="5">
        <f t="shared" si="86"/>
        <v>0</v>
      </c>
      <c r="E675" s="5">
        <f t="shared" si="86"/>
        <v>0</v>
      </c>
      <c r="H675" s="42">
        <f t="shared" si="81"/>
        <v>0</v>
      </c>
    </row>
    <row r="676" spans="1:8" hidden="1" outlineLevel="2">
      <c r="A676" s="7">
        <v>9610</v>
      </c>
      <c r="B676" s="4" t="s">
        <v>517</v>
      </c>
      <c r="C676" s="5">
        <v>0</v>
      </c>
      <c r="D676" s="5">
        <f t="shared" si="86"/>
        <v>0</v>
      </c>
      <c r="E676" s="5">
        <f t="shared" si="86"/>
        <v>0</v>
      </c>
      <c r="H676" s="42">
        <f t="shared" si="81"/>
        <v>0</v>
      </c>
    </row>
    <row r="677" spans="1:8" hidden="1" outlineLevel="1">
      <c r="A677" s="190" t="s">
        <v>582</v>
      </c>
      <c r="B677" s="191"/>
      <c r="C677" s="33">
        <f>SUM(C678:C679)</f>
        <v>0</v>
      </c>
      <c r="D677" s="33">
        <f>SUM(D678:D679)</f>
        <v>0</v>
      </c>
      <c r="E677" s="33">
        <f>SUM(E678:E679)</f>
        <v>0</v>
      </c>
      <c r="H677" s="42">
        <f t="shared" si="81"/>
        <v>0</v>
      </c>
    </row>
    <row r="678" spans="1:8" hidden="1" outlineLevel="2">
      <c r="A678" s="7">
        <v>9611</v>
      </c>
      <c r="B678" s="4" t="s">
        <v>518</v>
      </c>
      <c r="C678" s="5">
        <v>0</v>
      </c>
      <c r="D678" s="5">
        <f>C678</f>
        <v>0</v>
      </c>
      <c r="E678" s="5">
        <f>D678</f>
        <v>0</v>
      </c>
      <c r="H678" s="42">
        <f t="shared" si="81"/>
        <v>0</v>
      </c>
    </row>
    <row r="679" spans="1:8" hidden="1" outlineLevel="2">
      <c r="A679" s="7">
        <v>9611</v>
      </c>
      <c r="B679" s="4" t="s">
        <v>519</v>
      </c>
      <c r="C679" s="5">
        <v>0</v>
      </c>
      <c r="D679" s="5">
        <f>C679</f>
        <v>0</v>
      </c>
      <c r="E679" s="5">
        <f>D679</f>
        <v>0</v>
      </c>
      <c r="H679" s="42">
        <f t="shared" si="81"/>
        <v>0</v>
      </c>
    </row>
    <row r="680" spans="1:8" hidden="1" outlineLevel="1">
      <c r="A680" s="190" t="s">
        <v>583</v>
      </c>
      <c r="B680" s="191"/>
      <c r="C680" s="33">
        <f>SUM(C681:C683)</f>
        <v>0</v>
      </c>
      <c r="D680" s="33">
        <f>SUM(D681:D683)</f>
        <v>0</v>
      </c>
      <c r="E680" s="33">
        <f>SUM(E681:E683)</f>
        <v>0</v>
      </c>
      <c r="H680" s="42">
        <f t="shared" si="81"/>
        <v>0</v>
      </c>
    </row>
    <row r="681" spans="1:8" hidden="1" outlineLevel="2">
      <c r="A681" s="7">
        <v>9612</v>
      </c>
      <c r="B681" s="4" t="s">
        <v>521</v>
      </c>
      <c r="C681" s="5">
        <v>0</v>
      </c>
      <c r="D681" s="5">
        <f t="shared" ref="D681:E683" si="87">C681</f>
        <v>0</v>
      </c>
      <c r="E681" s="5">
        <f t="shared" si="87"/>
        <v>0</v>
      </c>
      <c r="H681" s="42">
        <f t="shared" si="81"/>
        <v>0</v>
      </c>
    </row>
    <row r="682" spans="1:8" hidden="1" outlineLevel="2">
      <c r="A682" s="7">
        <v>9612</v>
      </c>
      <c r="B682" s="4" t="s">
        <v>522</v>
      </c>
      <c r="C682" s="5">
        <v>0</v>
      </c>
      <c r="D682" s="5">
        <f t="shared" si="87"/>
        <v>0</v>
      </c>
      <c r="E682" s="5">
        <f t="shared" si="87"/>
        <v>0</v>
      </c>
      <c r="H682" s="42">
        <f t="shared" si="81"/>
        <v>0</v>
      </c>
    </row>
    <row r="683" spans="1:8" hidden="1" outlineLevel="2">
      <c r="A683" s="7">
        <v>9612</v>
      </c>
      <c r="B683" s="4" t="s">
        <v>523</v>
      </c>
      <c r="C683" s="5">
        <v>0</v>
      </c>
      <c r="D683" s="5">
        <f t="shared" si="87"/>
        <v>0</v>
      </c>
      <c r="E683" s="5">
        <f t="shared" si="87"/>
        <v>0</v>
      </c>
      <c r="H683" s="42">
        <f t="shared" si="81"/>
        <v>0</v>
      </c>
    </row>
    <row r="684" spans="1:8" hidden="1" outlineLevel="1">
      <c r="A684" s="190" t="s">
        <v>584</v>
      </c>
      <c r="B684" s="191"/>
      <c r="C684" s="33">
        <f>SUM(C685:C687)</f>
        <v>0</v>
      </c>
      <c r="D684" s="33">
        <f>SUM(D685:D687)</f>
        <v>0</v>
      </c>
      <c r="E684" s="33">
        <f>SUM(E685:E687)</f>
        <v>0</v>
      </c>
      <c r="H684" s="42">
        <f t="shared" si="81"/>
        <v>0</v>
      </c>
    </row>
    <row r="685" spans="1:8" hidden="1" outlineLevel="2">
      <c r="A685" s="7">
        <v>9613</v>
      </c>
      <c r="B685" s="4" t="s">
        <v>526</v>
      </c>
      <c r="C685" s="5">
        <v>0</v>
      </c>
      <c r="D685" s="5">
        <f t="shared" ref="D685:E687" si="88">C685</f>
        <v>0</v>
      </c>
      <c r="E685" s="5">
        <f t="shared" si="88"/>
        <v>0</v>
      </c>
      <c r="H685" s="42">
        <f t="shared" si="81"/>
        <v>0</v>
      </c>
    </row>
    <row r="686" spans="1:8" hidden="1" outlineLevel="2">
      <c r="A686" s="7">
        <v>9613</v>
      </c>
      <c r="B686" s="4" t="s">
        <v>527</v>
      </c>
      <c r="C686" s="5">
        <v>0</v>
      </c>
      <c r="D686" s="5">
        <f t="shared" si="88"/>
        <v>0</v>
      </c>
      <c r="E686" s="5">
        <f t="shared" si="88"/>
        <v>0</v>
      </c>
      <c r="H686" s="42">
        <f t="shared" si="81"/>
        <v>0</v>
      </c>
    </row>
    <row r="687" spans="1:8" hidden="1" outlineLevel="2">
      <c r="A687" s="7">
        <v>9613</v>
      </c>
      <c r="B687" s="4" t="s">
        <v>523</v>
      </c>
      <c r="C687" s="5">
        <v>0</v>
      </c>
      <c r="D687" s="5">
        <f t="shared" si="88"/>
        <v>0</v>
      </c>
      <c r="E687" s="5">
        <f t="shared" si="88"/>
        <v>0</v>
      </c>
      <c r="H687" s="42">
        <f t="shared" si="81"/>
        <v>0</v>
      </c>
    </row>
    <row r="688" spans="1:8" hidden="1" outlineLevel="1">
      <c r="A688" s="190" t="s">
        <v>585</v>
      </c>
      <c r="B688" s="191"/>
      <c r="C688" s="33">
        <f>SUM(C689:C694)</f>
        <v>0</v>
      </c>
      <c r="D688" s="33">
        <f>SUM(D689:D694)</f>
        <v>0</v>
      </c>
      <c r="E688" s="33">
        <f>SUM(E689:E694)</f>
        <v>0</v>
      </c>
      <c r="H688" s="42">
        <f t="shared" si="81"/>
        <v>0</v>
      </c>
    </row>
    <row r="689" spans="1:8" hidden="1" outlineLevel="2">
      <c r="A689" s="7">
        <v>9614</v>
      </c>
      <c r="B689" s="4" t="s">
        <v>529</v>
      </c>
      <c r="C689" s="5">
        <v>0</v>
      </c>
      <c r="D689" s="5">
        <f>C689</f>
        <v>0</v>
      </c>
      <c r="E689" s="5">
        <f>D689</f>
        <v>0</v>
      </c>
      <c r="H689" s="42">
        <f t="shared" si="81"/>
        <v>0</v>
      </c>
    </row>
    <row r="690" spans="1:8" hidden="1" outlineLevel="2">
      <c r="A690" s="7">
        <v>9614</v>
      </c>
      <c r="B690" s="4" t="s">
        <v>530</v>
      </c>
      <c r="C690" s="5">
        <v>0</v>
      </c>
      <c r="D690" s="5">
        <f t="shared" ref="D690:E694" si="89">C690</f>
        <v>0</v>
      </c>
      <c r="E690" s="5">
        <f t="shared" si="89"/>
        <v>0</v>
      </c>
      <c r="H690" s="42">
        <f t="shared" si="81"/>
        <v>0</v>
      </c>
    </row>
    <row r="691" spans="1:8" hidden="1" outlineLevel="2">
      <c r="A691" s="7">
        <v>9614</v>
      </c>
      <c r="B691" s="4" t="s">
        <v>531</v>
      </c>
      <c r="C691" s="5">
        <v>0</v>
      </c>
      <c r="D691" s="5">
        <f t="shared" si="89"/>
        <v>0</v>
      </c>
      <c r="E691" s="5">
        <f t="shared" si="89"/>
        <v>0</v>
      </c>
      <c r="H691" s="42">
        <f t="shared" si="81"/>
        <v>0</v>
      </c>
    </row>
    <row r="692" spans="1:8" hidden="1" outlineLevel="2">
      <c r="A692" s="7">
        <v>9614</v>
      </c>
      <c r="B692" s="4" t="s">
        <v>532</v>
      </c>
      <c r="C692" s="5">
        <v>0</v>
      </c>
      <c r="D692" s="5">
        <f t="shared" si="89"/>
        <v>0</v>
      </c>
      <c r="E692" s="5">
        <f t="shared" si="89"/>
        <v>0</v>
      </c>
      <c r="H692" s="42">
        <f t="shared" si="81"/>
        <v>0</v>
      </c>
    </row>
    <row r="693" spans="1:8" hidden="1" outlineLevel="2">
      <c r="A693" s="7">
        <v>9614</v>
      </c>
      <c r="B693" s="4" t="s">
        <v>533</v>
      </c>
      <c r="C693" s="5">
        <v>0</v>
      </c>
      <c r="D693" s="5">
        <f t="shared" si="89"/>
        <v>0</v>
      </c>
      <c r="E693" s="5">
        <f t="shared" si="89"/>
        <v>0</v>
      </c>
      <c r="H693" s="42">
        <f t="shared" si="81"/>
        <v>0</v>
      </c>
    </row>
    <row r="694" spans="1:8" hidden="1" outlineLevel="2">
      <c r="A694" s="7">
        <v>9614</v>
      </c>
      <c r="B694" s="4" t="s">
        <v>534</v>
      </c>
      <c r="C694" s="5">
        <v>0</v>
      </c>
      <c r="D694" s="5">
        <f t="shared" si="89"/>
        <v>0</v>
      </c>
      <c r="E694" s="5">
        <f t="shared" si="89"/>
        <v>0</v>
      </c>
      <c r="H694" s="42">
        <f t="shared" si="81"/>
        <v>0</v>
      </c>
    </row>
    <row r="695" spans="1:8" hidden="1" outlineLevel="1">
      <c r="A695" s="190" t="s">
        <v>586</v>
      </c>
      <c r="B695" s="191"/>
      <c r="C695" s="33">
        <f>SUM(C696:C700)</f>
        <v>0</v>
      </c>
      <c r="D695" s="33">
        <f>SUM(D696:D700)</f>
        <v>0</v>
      </c>
      <c r="E695" s="33">
        <f>SUM(E696:E700)</f>
        <v>0</v>
      </c>
      <c r="H695" s="42">
        <f t="shared" si="81"/>
        <v>0</v>
      </c>
    </row>
    <row r="696" spans="1:8" hidden="1" outlineLevel="2">
      <c r="A696" s="7">
        <v>9615</v>
      </c>
      <c r="B696" s="4" t="s">
        <v>536</v>
      </c>
      <c r="C696" s="5">
        <v>0</v>
      </c>
      <c r="D696" s="5">
        <f>C696</f>
        <v>0</v>
      </c>
      <c r="E696" s="5">
        <f>D696</f>
        <v>0</v>
      </c>
      <c r="H696" s="42">
        <f t="shared" si="81"/>
        <v>0</v>
      </c>
    </row>
    <row r="697" spans="1:8" hidden="1" outlineLevel="2">
      <c r="A697" s="7">
        <v>9615</v>
      </c>
      <c r="B697" s="4" t="s">
        <v>537</v>
      </c>
      <c r="C697" s="5">
        <v>0</v>
      </c>
      <c r="D697" s="5">
        <f t="shared" ref="D697:E700" si="90">C697</f>
        <v>0</v>
      </c>
      <c r="E697" s="5">
        <f t="shared" si="90"/>
        <v>0</v>
      </c>
      <c r="H697" s="42">
        <f t="shared" si="81"/>
        <v>0</v>
      </c>
    </row>
    <row r="698" spans="1:8" hidden="1" outlineLevel="2">
      <c r="A698" s="7">
        <v>9615</v>
      </c>
      <c r="B698" s="4" t="s">
        <v>538</v>
      </c>
      <c r="C698" s="5">
        <v>0</v>
      </c>
      <c r="D698" s="5">
        <f t="shared" si="90"/>
        <v>0</v>
      </c>
      <c r="E698" s="5">
        <f t="shared" si="90"/>
        <v>0</v>
      </c>
      <c r="H698" s="42">
        <f t="shared" si="81"/>
        <v>0</v>
      </c>
    </row>
    <row r="699" spans="1:8" hidden="1" outlineLevel="2">
      <c r="A699" s="7">
        <v>9615</v>
      </c>
      <c r="B699" s="4" t="s">
        <v>539</v>
      </c>
      <c r="C699" s="5">
        <v>0</v>
      </c>
      <c r="D699" s="5">
        <f t="shared" si="90"/>
        <v>0</v>
      </c>
      <c r="E699" s="5">
        <f t="shared" si="90"/>
        <v>0</v>
      </c>
      <c r="H699" s="42">
        <f t="shared" si="81"/>
        <v>0</v>
      </c>
    </row>
    <row r="700" spans="1:8" hidden="1" outlineLevel="2">
      <c r="A700" s="7">
        <v>9615</v>
      </c>
      <c r="B700" s="4" t="s">
        <v>540</v>
      </c>
      <c r="C700" s="5">
        <v>0</v>
      </c>
      <c r="D700" s="5">
        <f t="shared" si="90"/>
        <v>0</v>
      </c>
      <c r="E700" s="5">
        <f t="shared" si="90"/>
        <v>0</v>
      </c>
      <c r="H700" s="42">
        <f t="shared" si="81"/>
        <v>0</v>
      </c>
    </row>
    <row r="701" spans="1:8" hidden="1" outlineLevel="1">
      <c r="A701" s="190" t="s">
        <v>587</v>
      </c>
      <c r="B701" s="191"/>
      <c r="C701" s="33">
        <f>SUM(C702:C712)</f>
        <v>0</v>
      </c>
      <c r="D701" s="33">
        <f>SUM(D702:D712)</f>
        <v>0</v>
      </c>
      <c r="E701" s="33">
        <f>SUM(E702:E712)</f>
        <v>0</v>
      </c>
      <c r="H701" s="42">
        <f t="shared" si="81"/>
        <v>0</v>
      </c>
    </row>
    <row r="702" spans="1:8" hidden="1" outlineLevel="2">
      <c r="A702" s="7">
        <v>9616</v>
      </c>
      <c r="B702" s="4" t="s">
        <v>542</v>
      </c>
      <c r="C702" s="5">
        <v>0</v>
      </c>
      <c r="D702" s="5">
        <f>C702</f>
        <v>0</v>
      </c>
      <c r="E702" s="5">
        <f>D702</f>
        <v>0</v>
      </c>
      <c r="H702" s="42">
        <f t="shared" si="81"/>
        <v>0</v>
      </c>
    </row>
    <row r="703" spans="1:8" hidden="1" outlineLevel="2">
      <c r="A703" s="7">
        <v>9616</v>
      </c>
      <c r="B703" s="4" t="s">
        <v>543</v>
      </c>
      <c r="C703" s="5">
        <v>0</v>
      </c>
      <c r="D703" s="5">
        <f t="shared" ref="D703:E712" si="91">C703</f>
        <v>0</v>
      </c>
      <c r="E703" s="5">
        <f t="shared" si="91"/>
        <v>0</v>
      </c>
      <c r="H703" s="42">
        <f t="shared" si="81"/>
        <v>0</v>
      </c>
    </row>
    <row r="704" spans="1:8" hidden="1" outlineLevel="2">
      <c r="A704" s="7">
        <v>9616</v>
      </c>
      <c r="B704" s="4" t="s">
        <v>544</v>
      </c>
      <c r="C704" s="5">
        <v>0</v>
      </c>
      <c r="D704" s="5">
        <f t="shared" si="91"/>
        <v>0</v>
      </c>
      <c r="E704" s="5">
        <f t="shared" si="91"/>
        <v>0</v>
      </c>
      <c r="H704" s="42">
        <f t="shared" si="81"/>
        <v>0</v>
      </c>
    </row>
    <row r="705" spans="1:10" hidden="1" outlineLevel="2">
      <c r="A705" s="7">
        <v>9616</v>
      </c>
      <c r="B705" s="4" t="s">
        <v>545</v>
      </c>
      <c r="C705" s="5">
        <v>0</v>
      </c>
      <c r="D705" s="5">
        <f t="shared" si="91"/>
        <v>0</v>
      </c>
      <c r="E705" s="5">
        <f t="shared" si="91"/>
        <v>0</v>
      </c>
      <c r="H705" s="42">
        <f t="shared" si="81"/>
        <v>0</v>
      </c>
    </row>
    <row r="706" spans="1:10" hidden="1" outlineLevel="2">
      <c r="A706" s="7">
        <v>9616</v>
      </c>
      <c r="B706" s="4" t="s">
        <v>546</v>
      </c>
      <c r="C706" s="5">
        <v>0</v>
      </c>
      <c r="D706" s="5">
        <f t="shared" si="91"/>
        <v>0</v>
      </c>
      <c r="E706" s="5">
        <f t="shared" si="91"/>
        <v>0</v>
      </c>
      <c r="H706" s="42">
        <f t="shared" si="81"/>
        <v>0</v>
      </c>
    </row>
    <row r="707" spans="1:10" hidden="1" outlineLevel="2">
      <c r="A707" s="7">
        <v>9616</v>
      </c>
      <c r="B707" s="4" t="s">
        <v>547</v>
      </c>
      <c r="C707" s="5">
        <v>0</v>
      </c>
      <c r="D707" s="5">
        <f t="shared" si="91"/>
        <v>0</v>
      </c>
      <c r="E707" s="5">
        <f t="shared" si="91"/>
        <v>0</v>
      </c>
      <c r="H707" s="42">
        <f t="shared" ref="H707:H727" si="92">C707</f>
        <v>0</v>
      </c>
    </row>
    <row r="708" spans="1:10" hidden="1" outlineLevel="2">
      <c r="A708" s="7">
        <v>9616</v>
      </c>
      <c r="B708" s="4" t="s">
        <v>548</v>
      </c>
      <c r="C708" s="5">
        <v>0</v>
      </c>
      <c r="D708" s="5">
        <f t="shared" si="91"/>
        <v>0</v>
      </c>
      <c r="E708" s="5">
        <f t="shared" si="91"/>
        <v>0</v>
      </c>
      <c r="H708" s="42">
        <f t="shared" si="92"/>
        <v>0</v>
      </c>
    </row>
    <row r="709" spans="1:10" hidden="1" outlineLevel="2">
      <c r="A709" s="7">
        <v>9616</v>
      </c>
      <c r="B709" s="4" t="s">
        <v>549</v>
      </c>
      <c r="C709" s="5">
        <v>0</v>
      </c>
      <c r="D709" s="5">
        <f t="shared" si="91"/>
        <v>0</v>
      </c>
      <c r="E709" s="5">
        <f t="shared" si="91"/>
        <v>0</v>
      </c>
      <c r="H709" s="42">
        <f t="shared" si="92"/>
        <v>0</v>
      </c>
    </row>
    <row r="710" spans="1:10" hidden="1" outlineLevel="2">
      <c r="A710" s="7">
        <v>9616</v>
      </c>
      <c r="B710" s="4" t="s">
        <v>550</v>
      </c>
      <c r="C710" s="5">
        <v>0</v>
      </c>
      <c r="D710" s="5">
        <f t="shared" si="91"/>
        <v>0</v>
      </c>
      <c r="E710" s="5">
        <f t="shared" si="91"/>
        <v>0</v>
      </c>
      <c r="H710" s="42">
        <f t="shared" si="92"/>
        <v>0</v>
      </c>
    </row>
    <row r="711" spans="1:10" hidden="1" outlineLevel="2">
      <c r="A711" s="7">
        <v>9616</v>
      </c>
      <c r="B711" s="4" t="s">
        <v>551</v>
      </c>
      <c r="C711" s="5">
        <v>0</v>
      </c>
      <c r="D711" s="5">
        <f t="shared" si="91"/>
        <v>0</v>
      </c>
      <c r="E711" s="5">
        <f t="shared" si="91"/>
        <v>0</v>
      </c>
      <c r="H711" s="42">
        <f t="shared" si="92"/>
        <v>0</v>
      </c>
    </row>
    <row r="712" spans="1:10" hidden="1" outlineLevel="2">
      <c r="A712" s="7">
        <v>9616</v>
      </c>
      <c r="B712" s="4" t="s">
        <v>552</v>
      </c>
      <c r="C712" s="5">
        <v>0</v>
      </c>
      <c r="D712" s="5">
        <f t="shared" si="91"/>
        <v>0</v>
      </c>
      <c r="E712" s="5">
        <f t="shared" si="91"/>
        <v>0</v>
      </c>
      <c r="H712" s="42">
        <f t="shared" si="92"/>
        <v>0</v>
      </c>
    </row>
    <row r="713" spans="1:10" hidden="1" outlineLevel="1">
      <c r="A713" s="190" t="s">
        <v>588</v>
      </c>
      <c r="B713" s="191"/>
      <c r="C713" s="32">
        <v>0</v>
      </c>
      <c r="D713" s="32">
        <f>C713</f>
        <v>0</v>
      </c>
      <c r="E713" s="32">
        <f>D713</f>
        <v>0</v>
      </c>
      <c r="H713" s="42">
        <f t="shared" si="92"/>
        <v>0</v>
      </c>
    </row>
    <row r="714" spans="1:10" hidden="1" outlineLevel="1">
      <c r="A714" s="190" t="s">
        <v>589</v>
      </c>
      <c r="B714" s="191"/>
      <c r="C714" s="33">
        <v>0</v>
      </c>
      <c r="D714" s="32">
        <f t="shared" ref="D714:E716" si="93">C714</f>
        <v>0</v>
      </c>
      <c r="E714" s="32">
        <f t="shared" si="93"/>
        <v>0</v>
      </c>
      <c r="H714" s="42">
        <f t="shared" si="92"/>
        <v>0</v>
      </c>
    </row>
    <row r="715" spans="1:10" hidden="1" outlineLevel="1">
      <c r="A715" s="190" t="s">
        <v>590</v>
      </c>
      <c r="B715" s="191"/>
      <c r="C715" s="33">
        <v>0</v>
      </c>
      <c r="D715" s="32">
        <f t="shared" si="93"/>
        <v>0</v>
      </c>
      <c r="E715" s="32">
        <f t="shared" si="93"/>
        <v>0</v>
      </c>
      <c r="H715" s="42">
        <f t="shared" si="92"/>
        <v>0</v>
      </c>
    </row>
    <row r="716" spans="1:10" hidden="1" outlineLevel="1">
      <c r="A716" s="190" t="s">
        <v>591</v>
      </c>
      <c r="B716" s="191"/>
      <c r="C716" s="33">
        <v>0</v>
      </c>
      <c r="D716" s="32">
        <f t="shared" si="93"/>
        <v>0</v>
      </c>
      <c r="E716" s="32">
        <f t="shared" si="93"/>
        <v>0</v>
      </c>
      <c r="H716" s="42">
        <f t="shared" si="92"/>
        <v>0</v>
      </c>
    </row>
    <row r="717" spans="1:10" collapsed="1">
      <c r="A717" s="186" t="s">
        <v>592</v>
      </c>
      <c r="B717" s="187"/>
      <c r="C717" s="37">
        <f>C718</f>
        <v>27939.27</v>
      </c>
      <c r="D717" s="37">
        <f>D718</f>
        <v>27939.27</v>
      </c>
      <c r="E717" s="37">
        <f>E718</f>
        <v>27939.27</v>
      </c>
      <c r="G717" s="40" t="s">
        <v>66</v>
      </c>
      <c r="H717" s="42">
        <f t="shared" si="92"/>
        <v>27939.27</v>
      </c>
      <c r="I717" s="43"/>
      <c r="J717" s="41" t="b">
        <f>AND(H717=I717)</f>
        <v>0</v>
      </c>
    </row>
    <row r="718" spans="1:10">
      <c r="A718" s="188" t="s">
        <v>593</v>
      </c>
      <c r="B718" s="189"/>
      <c r="C718" s="34">
        <f>C719+C723</f>
        <v>27939.27</v>
      </c>
      <c r="D718" s="34">
        <f>D719+D723</f>
        <v>27939.27</v>
      </c>
      <c r="E718" s="34">
        <f>E719+E723</f>
        <v>27939.27</v>
      </c>
      <c r="G718" s="40" t="s">
        <v>623</v>
      </c>
      <c r="H718" s="42">
        <f t="shared" si="92"/>
        <v>27939.27</v>
      </c>
      <c r="I718" s="43"/>
      <c r="J718" s="41" t="b">
        <f>AND(H718=I718)</f>
        <v>0</v>
      </c>
    </row>
    <row r="719" spans="1:10" hidden="1" outlineLevel="1" collapsed="1">
      <c r="A719" s="209" t="s">
        <v>908</v>
      </c>
      <c r="B719" s="210"/>
      <c r="C719" s="32">
        <f>SUM(C720:C722)</f>
        <v>27939.27</v>
      </c>
      <c r="D719" s="32">
        <f>SUM(D720:D722)</f>
        <v>27939.27</v>
      </c>
      <c r="E719" s="32">
        <f>SUM(E720:E722)</f>
        <v>27939.27</v>
      </c>
      <c r="H719" s="42">
        <f t="shared" si="92"/>
        <v>27939.27</v>
      </c>
    </row>
    <row r="720" spans="1:10" ht="15" hidden="1" customHeight="1" outlineLevel="2">
      <c r="A720" s="6">
        <v>10950</v>
      </c>
      <c r="B720" s="4" t="s">
        <v>595</v>
      </c>
      <c r="C720" s="5">
        <v>27939.27</v>
      </c>
      <c r="D720" s="5">
        <f t="shared" ref="D720:E722" si="94">C720</f>
        <v>27939.27</v>
      </c>
      <c r="E720" s="5">
        <f t="shared" si="94"/>
        <v>27939.27</v>
      </c>
      <c r="H720" s="42">
        <f t="shared" si="92"/>
        <v>27939.27</v>
      </c>
    </row>
    <row r="721" spans="1:10" ht="15" hidden="1" customHeight="1" outlineLevel="2">
      <c r="A721" s="6">
        <v>10950</v>
      </c>
      <c r="B721" s="4" t="s">
        <v>596</v>
      </c>
      <c r="C721" s="5">
        <v>0</v>
      </c>
      <c r="D721" s="5">
        <f t="shared" si="94"/>
        <v>0</v>
      </c>
      <c r="E721" s="5">
        <f t="shared" si="94"/>
        <v>0</v>
      </c>
      <c r="H721" s="42">
        <f t="shared" si="92"/>
        <v>0</v>
      </c>
    </row>
    <row r="722" spans="1:10" ht="15" hidden="1" customHeight="1" outlineLevel="2">
      <c r="A722" s="6">
        <v>10950</v>
      </c>
      <c r="B722" s="4" t="s">
        <v>597</v>
      </c>
      <c r="C722" s="5">
        <v>0</v>
      </c>
      <c r="D722" s="5">
        <f t="shared" si="94"/>
        <v>0</v>
      </c>
      <c r="E722" s="5">
        <f t="shared" si="94"/>
        <v>0</v>
      </c>
      <c r="H722" s="42">
        <f t="shared" si="92"/>
        <v>0</v>
      </c>
    </row>
    <row r="723" spans="1:10" hidden="1" outlineLevel="1">
      <c r="A723" s="209" t="s">
        <v>909</v>
      </c>
      <c r="B723" s="210"/>
      <c r="C723" s="32">
        <f>SUM(C724:C725)</f>
        <v>0</v>
      </c>
      <c r="D723" s="32">
        <f>SUM(D724:D725)</f>
        <v>0</v>
      </c>
      <c r="E723" s="32">
        <f>SUM(E724:E725)</f>
        <v>0</v>
      </c>
      <c r="H723" s="42">
        <f t="shared" si="92"/>
        <v>0</v>
      </c>
    </row>
    <row r="724" spans="1:10" ht="15" hidden="1" customHeight="1" outlineLevel="2">
      <c r="A724" s="6">
        <v>10951</v>
      </c>
      <c r="B724" s="4" t="s">
        <v>599</v>
      </c>
      <c r="C724" s="5">
        <v>0</v>
      </c>
      <c r="D724" s="5">
        <f>C724</f>
        <v>0</v>
      </c>
      <c r="E724" s="5">
        <f>D724</f>
        <v>0</v>
      </c>
      <c r="H724" s="42">
        <f t="shared" si="92"/>
        <v>0</v>
      </c>
    </row>
    <row r="725" spans="1:10" ht="15" hidden="1" customHeight="1" outlineLevel="2">
      <c r="A725" s="6">
        <v>10951</v>
      </c>
      <c r="B725" s="4" t="s">
        <v>600</v>
      </c>
      <c r="C725" s="5">
        <v>0</v>
      </c>
      <c r="D725" s="5">
        <f>C725</f>
        <v>0</v>
      </c>
      <c r="E725" s="5">
        <f>D725</f>
        <v>0</v>
      </c>
      <c r="H725" s="42">
        <f t="shared" si="92"/>
        <v>0</v>
      </c>
    </row>
    <row r="726" spans="1:10" collapsed="1">
      <c r="A726" s="186" t="s">
        <v>601</v>
      </c>
      <c r="B726" s="187"/>
      <c r="C726" s="37">
        <f>C727</f>
        <v>184111.79300000001</v>
      </c>
      <c r="D726" s="37">
        <f>D727</f>
        <v>184111.79300000001</v>
      </c>
      <c r="E726" s="37">
        <f>E727</f>
        <v>184111.79300000001</v>
      </c>
      <c r="G726" s="40" t="s">
        <v>238</v>
      </c>
      <c r="H726" s="42">
        <f t="shared" si="92"/>
        <v>184111.79300000001</v>
      </c>
      <c r="I726" s="43"/>
      <c r="J726" s="41" t="b">
        <f>AND(H726=I726)</f>
        <v>0</v>
      </c>
    </row>
    <row r="727" spans="1:10">
      <c r="A727" s="188" t="s">
        <v>612</v>
      </c>
      <c r="B727" s="189"/>
      <c r="C727" s="34">
        <f>C728+C731+C734+C740+C742+C744+C751+C756+C761+C766+C768+C772+C778</f>
        <v>184111.79300000001</v>
      </c>
      <c r="D727" s="34">
        <f>D728+D731+D734+D740+D742+D744+D751+D756+D761+D766+D768+D772+D778</f>
        <v>184111.79300000001</v>
      </c>
      <c r="E727" s="34">
        <f>E728+E731+E734+E740+E742+E744+E751+E756+E761+E766+E768+E772+E778</f>
        <v>184111.79300000001</v>
      </c>
      <c r="G727" s="40" t="s">
        <v>624</v>
      </c>
      <c r="H727" s="42">
        <f t="shared" si="92"/>
        <v>184111.79300000001</v>
      </c>
      <c r="I727" s="43"/>
      <c r="J727" s="41" t="b">
        <f>AND(H727=I727)</f>
        <v>0</v>
      </c>
    </row>
    <row r="728" spans="1:10" hidden="1" outlineLevel="1">
      <c r="A728" s="209" t="s">
        <v>874</v>
      </c>
      <c r="B728" s="210"/>
      <c r="C728" s="32">
        <f>SUM(C729:C730)</f>
        <v>0</v>
      </c>
      <c r="D728" s="32">
        <f>SUM(D729:D730)</f>
        <v>0</v>
      </c>
      <c r="E728" s="32">
        <f>SUM(E729:E730)</f>
        <v>0</v>
      </c>
    </row>
    <row r="729" spans="1:10" hidden="1" outlineLevel="2">
      <c r="A729" s="6">
        <v>3</v>
      </c>
      <c r="B729" s="4" t="s">
        <v>910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911</v>
      </c>
      <c r="C730" s="5"/>
      <c r="D730" s="5">
        <f>C730</f>
        <v>0</v>
      </c>
      <c r="E730" s="5">
        <f>D730</f>
        <v>0</v>
      </c>
    </row>
    <row r="731" spans="1:10" hidden="1" outlineLevel="1">
      <c r="A731" s="209" t="s">
        <v>877</v>
      </c>
      <c r="B731" s="210"/>
      <c r="C731" s="32">
        <f t="shared" ref="C731:E732" si="95">C732</f>
        <v>0</v>
      </c>
      <c r="D731" s="32">
        <f t="shared" si="95"/>
        <v>0</v>
      </c>
      <c r="E731" s="32">
        <f t="shared" si="95"/>
        <v>0</v>
      </c>
    </row>
    <row r="732" spans="1:10" hidden="1" outlineLevel="2">
      <c r="A732" s="6">
        <v>2</v>
      </c>
      <c r="B732" s="4" t="s">
        <v>912</v>
      </c>
      <c r="C732" s="5">
        <f t="shared" si="95"/>
        <v>0</v>
      </c>
      <c r="D732" s="5">
        <f t="shared" si="95"/>
        <v>0</v>
      </c>
      <c r="E732" s="5">
        <f t="shared" si="95"/>
        <v>0</v>
      </c>
    </row>
    <row r="733" spans="1:10" hidden="1" outlineLevel="3">
      <c r="A733" s="30"/>
      <c r="B733" s="29" t="s">
        <v>879</v>
      </c>
      <c r="C733" s="31"/>
      <c r="D733" s="31">
        <f>C733</f>
        <v>0</v>
      </c>
      <c r="E733" s="31">
        <f>D733</f>
        <v>0</v>
      </c>
    </row>
    <row r="734" spans="1:10" hidden="1" outlineLevel="1">
      <c r="A734" s="209" t="s">
        <v>880</v>
      </c>
      <c r="B734" s="210"/>
      <c r="C734" s="32">
        <f>C735+C738+C739</f>
        <v>0</v>
      </c>
      <c r="D734" s="32">
        <f>D735+D738+D739</f>
        <v>0</v>
      </c>
      <c r="E734" s="32">
        <f>E735+E738+E739</f>
        <v>0</v>
      </c>
    </row>
    <row r="735" spans="1:10" hidden="1" outlineLevel="2">
      <c r="A735" s="6">
        <v>1</v>
      </c>
      <c r="B735" s="4" t="s">
        <v>913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30"/>
      <c r="B736" s="29" t="s">
        <v>882</v>
      </c>
      <c r="C736" s="31">
        <v>0</v>
      </c>
      <c r="D736" s="31">
        <f t="shared" ref="D736:E739" si="96">C736</f>
        <v>0</v>
      </c>
      <c r="E736" s="31">
        <f t="shared" si="96"/>
        <v>0</v>
      </c>
    </row>
    <row r="737" spans="1:5" hidden="1" outlineLevel="3">
      <c r="A737" s="30"/>
      <c r="B737" s="29" t="s">
        <v>883</v>
      </c>
      <c r="C737" s="31">
        <v>0</v>
      </c>
      <c r="D737" s="31">
        <f t="shared" si="96"/>
        <v>0</v>
      </c>
      <c r="E737" s="31">
        <f t="shared" si="96"/>
        <v>0</v>
      </c>
    </row>
    <row r="738" spans="1:5" hidden="1" outlineLevel="2">
      <c r="A738" s="6">
        <v>3</v>
      </c>
      <c r="B738" s="4" t="s">
        <v>910</v>
      </c>
      <c r="C738" s="5"/>
      <c r="D738" s="5">
        <f t="shared" si="96"/>
        <v>0</v>
      </c>
      <c r="E738" s="5">
        <f t="shared" si="96"/>
        <v>0</v>
      </c>
    </row>
    <row r="739" spans="1:5" hidden="1" outlineLevel="2">
      <c r="A739" s="6">
        <v>4</v>
      </c>
      <c r="B739" s="4" t="s">
        <v>911</v>
      </c>
      <c r="C739" s="5"/>
      <c r="D739" s="5">
        <f t="shared" si="96"/>
        <v>0</v>
      </c>
      <c r="E739" s="5">
        <f t="shared" si="96"/>
        <v>0</v>
      </c>
    </row>
    <row r="740" spans="1:5" hidden="1" outlineLevel="1">
      <c r="A740" s="209" t="s">
        <v>884</v>
      </c>
      <c r="B740" s="210"/>
      <c r="C740" s="32">
        <f>C741</f>
        <v>0</v>
      </c>
      <c r="D740" s="32">
        <f>D741</f>
        <v>0</v>
      </c>
      <c r="E740" s="32">
        <f>E741</f>
        <v>0</v>
      </c>
    </row>
    <row r="741" spans="1:5" hidden="1" outlineLevel="2">
      <c r="A741" s="6">
        <v>4</v>
      </c>
      <c r="B741" s="4" t="s">
        <v>911</v>
      </c>
      <c r="C741" s="5"/>
      <c r="D741" s="5">
        <f>C741</f>
        <v>0</v>
      </c>
      <c r="E741" s="5">
        <f>D741</f>
        <v>0</v>
      </c>
    </row>
    <row r="742" spans="1:5" hidden="1" outlineLevel="1">
      <c r="A742" s="209" t="s">
        <v>885</v>
      </c>
      <c r="B742" s="210"/>
      <c r="C742" s="32">
        <f>SUM(C743)</f>
        <v>14500</v>
      </c>
      <c r="D742" s="32">
        <f>SUM(D743)</f>
        <v>14500</v>
      </c>
      <c r="E742" s="32">
        <f>SUM(E743)</f>
        <v>14500</v>
      </c>
    </row>
    <row r="743" spans="1:5" hidden="1" outlineLevel="2">
      <c r="A743" s="6">
        <v>3</v>
      </c>
      <c r="B743" s="4" t="s">
        <v>910</v>
      </c>
      <c r="C743" s="5">
        <v>14500</v>
      </c>
      <c r="D743" s="5">
        <f>C743</f>
        <v>14500</v>
      </c>
      <c r="E743" s="5">
        <f>D743</f>
        <v>14500</v>
      </c>
    </row>
    <row r="744" spans="1:5" hidden="1" outlineLevel="1">
      <c r="A744" s="209" t="s">
        <v>886</v>
      </c>
      <c r="B744" s="210"/>
      <c r="C744" s="32">
        <f>C745+C749+C750+C747</f>
        <v>0</v>
      </c>
      <c r="D744" s="32">
        <f>D745+D749+D750+D747</f>
        <v>0</v>
      </c>
      <c r="E744" s="32">
        <f>E745+E749+E750+E747</f>
        <v>0</v>
      </c>
    </row>
    <row r="745" spans="1:5" hidden="1" outlineLevel="2">
      <c r="A745" s="6">
        <v>1</v>
      </c>
      <c r="B745" s="4" t="s">
        <v>913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30"/>
      <c r="B746" s="29" t="s">
        <v>887</v>
      </c>
      <c r="C746" s="31">
        <v>0</v>
      </c>
      <c r="D746" s="31">
        <f>C746</f>
        <v>0</v>
      </c>
      <c r="E746" s="31">
        <f>D746</f>
        <v>0</v>
      </c>
    </row>
    <row r="747" spans="1:5" hidden="1" outlineLevel="2">
      <c r="A747" s="6">
        <v>2</v>
      </c>
      <c r="B747" s="4" t="s">
        <v>912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30"/>
      <c r="B748" s="29" t="s">
        <v>888</v>
      </c>
      <c r="C748" s="31"/>
      <c r="D748" s="31">
        <f t="shared" ref="D748:E750" si="97">C748</f>
        <v>0</v>
      </c>
      <c r="E748" s="31">
        <f t="shared" si="97"/>
        <v>0</v>
      </c>
    </row>
    <row r="749" spans="1:5" hidden="1" outlineLevel="2">
      <c r="A749" s="6">
        <v>3</v>
      </c>
      <c r="B749" s="4" t="s">
        <v>910</v>
      </c>
      <c r="C749" s="5"/>
      <c r="D749" s="5">
        <f t="shared" si="97"/>
        <v>0</v>
      </c>
      <c r="E749" s="5">
        <f t="shared" si="97"/>
        <v>0</v>
      </c>
    </row>
    <row r="750" spans="1:5" hidden="1" outlineLevel="2">
      <c r="A750" s="6">
        <v>4</v>
      </c>
      <c r="B750" s="4" t="s">
        <v>911</v>
      </c>
      <c r="C750" s="5"/>
      <c r="D750" s="5">
        <f t="shared" si="97"/>
        <v>0</v>
      </c>
      <c r="E750" s="5">
        <f t="shared" si="97"/>
        <v>0</v>
      </c>
    </row>
    <row r="751" spans="1:5" hidden="1" outlineLevel="1">
      <c r="A751" s="209" t="s">
        <v>889</v>
      </c>
      <c r="B751" s="210"/>
      <c r="C751" s="32">
        <f>C755++C752</f>
        <v>0</v>
      </c>
      <c r="D751" s="32">
        <f>D755++D752</f>
        <v>0</v>
      </c>
      <c r="E751" s="32">
        <f>E755++E752</f>
        <v>0</v>
      </c>
    </row>
    <row r="752" spans="1:5" hidden="1" outlineLevel="2">
      <c r="A752" s="6">
        <v>2</v>
      </c>
      <c r="B752" s="4" t="s">
        <v>912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50" customFormat="1" hidden="1" outlineLevel="3">
      <c r="A753" s="151"/>
      <c r="B753" s="152" t="s">
        <v>890</v>
      </c>
      <c r="C753" s="153"/>
      <c r="D753" s="153">
        <f t="shared" ref="D753:E755" si="98">C753</f>
        <v>0</v>
      </c>
      <c r="E753" s="153">
        <f t="shared" si="98"/>
        <v>0</v>
      </c>
    </row>
    <row r="754" spans="1:5" s="150" customFormat="1" hidden="1" outlineLevel="3">
      <c r="A754" s="151"/>
      <c r="B754" s="152" t="s">
        <v>891</v>
      </c>
      <c r="C754" s="153"/>
      <c r="D754" s="153">
        <f t="shared" si="98"/>
        <v>0</v>
      </c>
      <c r="E754" s="153">
        <f t="shared" si="98"/>
        <v>0</v>
      </c>
    </row>
    <row r="755" spans="1:5" hidden="1" outlineLevel="2">
      <c r="A755" s="6">
        <v>3</v>
      </c>
      <c r="B755" s="4" t="s">
        <v>910</v>
      </c>
      <c r="C755" s="5"/>
      <c r="D755" s="5">
        <f t="shared" si="98"/>
        <v>0</v>
      </c>
      <c r="E755" s="5">
        <f t="shared" si="98"/>
        <v>0</v>
      </c>
    </row>
    <row r="756" spans="1:5" hidden="1" outlineLevel="1">
      <c r="A756" s="209" t="s">
        <v>892</v>
      </c>
      <c r="B756" s="210"/>
      <c r="C756" s="32">
        <f>C757</f>
        <v>0</v>
      </c>
      <c r="D756" s="32">
        <f>D757</f>
        <v>0</v>
      </c>
      <c r="E756" s="32">
        <f>E757</f>
        <v>0</v>
      </c>
    </row>
    <row r="757" spans="1:5" hidden="1" outlineLevel="2">
      <c r="A757" s="6">
        <v>2</v>
      </c>
      <c r="B757" s="4" t="s">
        <v>912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30"/>
      <c r="B758" s="29" t="s">
        <v>893</v>
      </c>
      <c r="C758" s="31"/>
      <c r="D758" s="31">
        <f t="shared" ref="D758:E760" si="99">C758</f>
        <v>0</v>
      </c>
      <c r="E758" s="31">
        <f t="shared" si="99"/>
        <v>0</v>
      </c>
    </row>
    <row r="759" spans="1:5" hidden="1" outlineLevel="3">
      <c r="A759" s="30"/>
      <c r="B759" s="29" t="s">
        <v>894</v>
      </c>
      <c r="C759" s="31"/>
      <c r="D759" s="31">
        <f t="shared" si="99"/>
        <v>0</v>
      </c>
      <c r="E759" s="31">
        <f t="shared" si="99"/>
        <v>0</v>
      </c>
    </row>
    <row r="760" spans="1:5" hidden="1" outlineLevel="3">
      <c r="A760" s="30"/>
      <c r="B760" s="29" t="s">
        <v>895</v>
      </c>
      <c r="C760" s="31"/>
      <c r="D760" s="31">
        <f t="shared" si="99"/>
        <v>0</v>
      </c>
      <c r="E760" s="31">
        <f t="shared" si="99"/>
        <v>0</v>
      </c>
    </row>
    <row r="761" spans="1:5" hidden="1" outlineLevel="1">
      <c r="A761" s="209" t="s">
        <v>896</v>
      </c>
      <c r="B761" s="210"/>
      <c r="C761" s="32">
        <f>C762+C765</f>
        <v>165000</v>
      </c>
      <c r="D761" s="32">
        <f>D762+D765</f>
        <v>165000</v>
      </c>
      <c r="E761" s="32">
        <f>E762+E765</f>
        <v>165000</v>
      </c>
    </row>
    <row r="762" spans="1:5" hidden="1" outlineLevel="2">
      <c r="A762" s="6">
        <v>2</v>
      </c>
      <c r="B762" s="4" t="s">
        <v>912</v>
      </c>
      <c r="C762" s="5">
        <f>C763+C764</f>
        <v>165000</v>
      </c>
      <c r="D762" s="5">
        <f>D763+D764</f>
        <v>165000</v>
      </c>
      <c r="E762" s="5">
        <f>E763+E764</f>
        <v>165000</v>
      </c>
    </row>
    <row r="763" spans="1:5" hidden="1" outlineLevel="3">
      <c r="A763" s="30"/>
      <c r="B763" s="29" t="s">
        <v>897</v>
      </c>
      <c r="C763" s="31">
        <v>165000</v>
      </c>
      <c r="D763" s="31">
        <f t="shared" ref="D763:E765" si="100">C763</f>
        <v>165000</v>
      </c>
      <c r="E763" s="31">
        <f t="shared" si="100"/>
        <v>165000</v>
      </c>
    </row>
    <row r="764" spans="1:5" hidden="1" outlineLevel="3">
      <c r="A764" s="30"/>
      <c r="B764" s="29" t="s">
        <v>898</v>
      </c>
      <c r="C764" s="31"/>
      <c r="D764" s="31">
        <f t="shared" si="100"/>
        <v>0</v>
      </c>
      <c r="E764" s="31">
        <f t="shared" si="100"/>
        <v>0</v>
      </c>
    </row>
    <row r="765" spans="1:5" hidden="1" outlineLevel="2">
      <c r="A765" s="6">
        <v>3</v>
      </c>
      <c r="B765" s="4" t="s">
        <v>910</v>
      </c>
      <c r="C765" s="5">
        <v>0</v>
      </c>
      <c r="D765" s="5">
        <f t="shared" si="100"/>
        <v>0</v>
      </c>
      <c r="E765" s="5">
        <f t="shared" si="100"/>
        <v>0</v>
      </c>
    </row>
    <row r="766" spans="1:5" hidden="1" outlineLevel="1">
      <c r="A766" s="209" t="s">
        <v>899</v>
      </c>
      <c r="B766" s="210"/>
      <c r="C766" s="32">
        <f>SUM(C767)</f>
        <v>0</v>
      </c>
      <c r="D766" s="32">
        <f>SUM(D767)</f>
        <v>0</v>
      </c>
      <c r="E766" s="32">
        <f>SUM(E767)</f>
        <v>0</v>
      </c>
    </row>
    <row r="767" spans="1:5" hidden="1" outlineLevel="2">
      <c r="A767" s="6">
        <v>3</v>
      </c>
      <c r="B767" s="4" t="s">
        <v>910</v>
      </c>
      <c r="C767" s="5"/>
      <c r="D767" s="5">
        <f>C767</f>
        <v>0</v>
      </c>
      <c r="E767" s="5">
        <f>D767</f>
        <v>0</v>
      </c>
    </row>
    <row r="768" spans="1:5" hidden="1" outlineLevel="1">
      <c r="A768" s="209" t="s">
        <v>900</v>
      </c>
      <c r="B768" s="210"/>
      <c r="C768" s="32">
        <f>C769</f>
        <v>0</v>
      </c>
      <c r="D768" s="32">
        <f>D769</f>
        <v>0</v>
      </c>
      <c r="E768" s="32">
        <f>E769</f>
        <v>0</v>
      </c>
    </row>
    <row r="769" spans="1:5" hidden="1" outlineLevel="2">
      <c r="A769" s="6">
        <v>2</v>
      </c>
      <c r="B769" s="4" t="s">
        <v>912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30"/>
      <c r="B770" s="29" t="s">
        <v>901</v>
      </c>
      <c r="C770" s="31"/>
      <c r="D770" s="31">
        <f>C770</f>
        <v>0</v>
      </c>
      <c r="E770" s="31">
        <f>D770</f>
        <v>0</v>
      </c>
    </row>
    <row r="771" spans="1:5" hidden="1" outlineLevel="3">
      <c r="A771" s="30"/>
      <c r="B771" s="29" t="s">
        <v>902</v>
      </c>
      <c r="C771" s="31"/>
      <c r="D771" s="31">
        <f>C771</f>
        <v>0</v>
      </c>
      <c r="E771" s="31">
        <f>D771</f>
        <v>0</v>
      </c>
    </row>
    <row r="772" spans="1:5" hidden="1" outlineLevel="1">
      <c r="A772" s="209" t="s">
        <v>903</v>
      </c>
      <c r="B772" s="210"/>
      <c r="C772" s="32">
        <f>C773</f>
        <v>4602.473</v>
      </c>
      <c r="D772" s="32">
        <f>D773</f>
        <v>4602.473</v>
      </c>
      <c r="E772" s="32">
        <f>E773</f>
        <v>4602.473</v>
      </c>
    </row>
    <row r="773" spans="1:5" hidden="1" outlineLevel="2">
      <c r="A773" s="6">
        <v>2</v>
      </c>
      <c r="B773" s="4" t="s">
        <v>912</v>
      </c>
      <c r="C773" s="5">
        <f>C774+C775+C776+C777</f>
        <v>4602.473</v>
      </c>
      <c r="D773" s="5">
        <f>D774+D775+D776+D777</f>
        <v>4602.473</v>
      </c>
      <c r="E773" s="5">
        <f>E774+E775+E776+E777</f>
        <v>4602.473</v>
      </c>
    </row>
    <row r="774" spans="1:5" hidden="1" outlineLevel="3">
      <c r="A774" s="30"/>
      <c r="B774" s="29" t="s">
        <v>891</v>
      </c>
      <c r="C774" s="31"/>
      <c r="D774" s="31">
        <f>C774</f>
        <v>0</v>
      </c>
      <c r="E774" s="31">
        <f>D774</f>
        <v>0</v>
      </c>
    </row>
    <row r="775" spans="1:5" hidden="1" outlineLevel="3">
      <c r="A775" s="30"/>
      <c r="B775" s="29" t="s">
        <v>904</v>
      </c>
      <c r="C775" s="31">
        <v>4602.473</v>
      </c>
      <c r="D775" s="31">
        <f t="shared" ref="D775:E777" si="101">C775</f>
        <v>4602.473</v>
      </c>
      <c r="E775" s="31">
        <f t="shared" si="101"/>
        <v>4602.473</v>
      </c>
    </row>
    <row r="776" spans="1:5" hidden="1" outlineLevel="3">
      <c r="A776" s="30"/>
      <c r="B776" s="29" t="s">
        <v>898</v>
      </c>
      <c r="C776" s="31"/>
      <c r="D776" s="31">
        <f t="shared" si="101"/>
        <v>0</v>
      </c>
      <c r="E776" s="31">
        <f t="shared" si="101"/>
        <v>0</v>
      </c>
    </row>
    <row r="777" spans="1:5" hidden="1" outlineLevel="3">
      <c r="A777" s="30"/>
      <c r="B777" s="29" t="s">
        <v>905</v>
      </c>
      <c r="C777" s="31"/>
      <c r="D777" s="31">
        <f t="shared" si="101"/>
        <v>0</v>
      </c>
      <c r="E777" s="31">
        <f t="shared" si="101"/>
        <v>0</v>
      </c>
    </row>
    <row r="778" spans="1:5" hidden="1" outlineLevel="1">
      <c r="A778" s="209" t="s">
        <v>906</v>
      </c>
      <c r="B778" s="210"/>
      <c r="C778" s="32">
        <f>C779</f>
        <v>9.32</v>
      </c>
      <c r="D778" s="32">
        <f>D779</f>
        <v>9.32</v>
      </c>
      <c r="E778" s="32">
        <f>E779</f>
        <v>9.32</v>
      </c>
    </row>
    <row r="779" spans="1:5" hidden="1" outlineLevel="2">
      <c r="A779" s="6"/>
      <c r="B779" s="4" t="s">
        <v>914</v>
      </c>
      <c r="C779" s="5">
        <v>9.32</v>
      </c>
      <c r="D779" s="5">
        <f>C779</f>
        <v>9.32</v>
      </c>
      <c r="E779" s="5">
        <f>D779</f>
        <v>9.32</v>
      </c>
    </row>
    <row r="780" spans="1:5" collapsed="1"/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700-000000000000}">
      <formula1>0</formula1>
    </dataValidation>
    <dataValidation type="custom" allowBlank="1" showInputMessage="1" showErrorMessage="1" sqref="J1:J4 J551:J552 J561:J562 J339 J548 J483" xr:uid="{00000000-0002-0000-0700-000001000000}">
      <formula1>C2+C114</formula1>
    </dataValidation>
    <dataValidation type="custom" allowBlank="1" showInputMessage="1" showErrorMessage="1" sqref="J560" xr:uid="{00000000-0002-0000-0700-000002000000}">
      <formula1>C259+C374</formula1>
    </dataValidation>
    <dataValidation type="custom" allowBlank="1" showInputMessage="1" showErrorMessage="1" sqref="J256:J259" xr:uid="{00000000-0002-0000-0700-000003000000}">
      <formula1>C257+C372</formula1>
    </dataValidation>
    <dataValidation type="custom" allowBlank="1" showInputMessage="1" showErrorMessage="1" sqref="J11" xr:uid="{00000000-0002-0000-0700-000004000000}">
      <formula1>C12+C136</formula1>
    </dataValidation>
    <dataValidation type="custom" allowBlank="1" showInputMessage="1" showErrorMessage="1" sqref="J639 J643 J717:J718 J646 J726:J727" xr:uid="{00000000-0002-0000-0700-000005000000}">
      <formula1>C640+C794</formula1>
    </dataValidation>
    <dataValidation type="custom" allowBlank="1" showInputMessage="1" showErrorMessage="1" sqref="J97 J38 J61 J67:J68" xr:uid="{00000000-0002-0000-0700-000006000000}">
      <formula1>C39+C261</formula1>
    </dataValidation>
    <dataValidation type="custom" allowBlank="1" showInputMessage="1" showErrorMessage="1" sqref="J135" xr:uid="{00000000-0002-0000-0700-000007000000}">
      <formula1>C136+C349</formula1>
    </dataValidation>
    <dataValidation type="custom" allowBlank="1" showInputMessage="1" showErrorMessage="1" sqref="J163" xr:uid="{00000000-0002-0000-0700-000008000000}">
      <formula1>C164+C360</formula1>
    </dataValidation>
    <dataValidation type="custom" allowBlank="1" showInputMessage="1" showErrorMessage="1" sqref="J170" xr:uid="{00000000-0002-0000-0700-000009000000}">
      <formula1>C171+C363</formula1>
    </dataValidation>
    <dataValidation type="custom" allowBlank="1" showInputMessage="1" showErrorMessage="1" sqref="J177:J178" xr:uid="{00000000-0002-0000-0700-00000A000000}">
      <formula1>C178+C366</formula1>
    </dataValidation>
    <dataValidation type="custom" allowBlank="1" showInputMessage="1" showErrorMessage="1" sqref="J152:J153" xr:uid="{00000000-0002-0000-0700-00000B000000}">
      <formula1>C153+C355</formula1>
    </dataValidation>
    <dataValidation type="custom" allowBlank="1" showInputMessage="1" showErrorMessage="1" sqref="J114:J116" xr:uid="{00000000-0002-0000-07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مرافق البلدية </vt:lpstr>
      <vt:lpstr>ميزانية 2011</vt:lpstr>
      <vt:lpstr>ميزانية 2012</vt:lpstr>
      <vt:lpstr>ميزانية 2013</vt:lpstr>
      <vt:lpstr>ميزانية 2014</vt:lpstr>
      <vt:lpstr>ميزانية 2015</vt:lpstr>
      <vt:lpstr>PAI 2016</vt:lpstr>
      <vt:lpstr>ميزانية 2016 </vt:lpstr>
      <vt:lpstr>ميزانية 2017  </vt:lpstr>
      <vt:lpstr>قائمة في الأعوان</vt:lpstr>
      <vt:lpstr>قائمة في العملة </vt:lpstr>
      <vt:lpstr>المجلس البلدي</vt:lpstr>
      <vt:lpstr>النشاط البلدي2014</vt:lpstr>
      <vt:lpstr>النشاط البلدي 2015</vt:lpstr>
      <vt:lpstr>المنشئات العمومية</vt:lpstr>
      <vt:lpstr>التنظيم الهيكلي </vt:lpstr>
      <vt:lpstr>التنظيم الهيكلي</vt:lpstr>
      <vt:lpstr>الأحياء</vt:lpstr>
      <vt:lpstr>المشاريع</vt:lpstr>
      <vt:lpstr>وسائل النقل </vt:lpstr>
      <vt:lpstr>قانون الإطار</vt:lpstr>
      <vt:lpstr>المشاريع!Print_Area</vt:lpstr>
      <vt:lpstr>'قائمة في الأعوان'!Print_Area</vt:lpstr>
      <vt:lpstr>'قائمة في العملة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2018-06-06T13:13:26Z</dcterms:modified>
</cp:coreProperties>
</file>