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9045" tabRatio="963" firstSheet="3" activeTab="5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</workbook>
</file>

<file path=xl/calcChain.xml><?xml version="1.0" encoding="utf-8"?>
<calcChain xmlns="http://schemas.openxmlformats.org/spreadsheetml/2006/main">
  <c r="D779" i="50"/>
  <c r="E779" s="1"/>
  <c r="E778" s="1"/>
  <c r="D778"/>
  <c r="C778"/>
  <c r="E777"/>
  <c r="D777"/>
  <c r="E776"/>
  <c r="D776"/>
  <c r="E775"/>
  <c r="D775"/>
  <c r="E774"/>
  <c r="D774"/>
  <c r="E773"/>
  <c r="E772" s="1"/>
  <c r="D773"/>
  <c r="C773"/>
  <c r="C772" s="1"/>
  <c r="D772"/>
  <c r="E771"/>
  <c r="E769" s="1"/>
  <c r="E768" s="1"/>
  <c r="D771"/>
  <c r="E770"/>
  <c r="D770"/>
  <c r="D769"/>
  <c r="C769"/>
  <c r="C768" s="1"/>
  <c r="D768"/>
  <c r="E767"/>
  <c r="D767"/>
  <c r="E766"/>
  <c r="D766"/>
  <c r="C766"/>
  <c r="D765"/>
  <c r="E765" s="1"/>
  <c r="D764"/>
  <c r="E764" s="1"/>
  <c r="D763"/>
  <c r="E763" s="1"/>
  <c r="D762"/>
  <c r="D761" s="1"/>
  <c r="C762"/>
  <c r="C761"/>
  <c r="D760"/>
  <c r="E760" s="1"/>
  <c r="D759"/>
  <c r="E759" s="1"/>
  <c r="D758"/>
  <c r="E758" s="1"/>
  <c r="E757" s="1"/>
  <c r="E756" s="1"/>
  <c r="C757"/>
  <c r="C756"/>
  <c r="D755"/>
  <c r="D754"/>
  <c r="E754" s="1"/>
  <c r="E752" s="1"/>
  <c r="D753"/>
  <c r="E753" s="1"/>
  <c r="D752"/>
  <c r="C752"/>
  <c r="C751"/>
  <c r="D750"/>
  <c r="E750" s="1"/>
  <c r="D749"/>
  <c r="E749" s="1"/>
  <c r="D748"/>
  <c r="E748" s="1"/>
  <c r="E747" s="1"/>
  <c r="C747"/>
  <c r="E746"/>
  <c r="D746"/>
  <c r="E745"/>
  <c r="D745"/>
  <c r="C745"/>
  <c r="C744" s="1"/>
  <c r="E743"/>
  <c r="D743"/>
  <c r="E742"/>
  <c r="D742"/>
  <c r="C742"/>
  <c r="D741"/>
  <c r="E741" s="1"/>
  <c r="E740" s="1"/>
  <c r="C740"/>
  <c r="E739"/>
  <c r="D739"/>
  <c r="E738"/>
  <c r="D738"/>
  <c r="E737"/>
  <c r="D737"/>
  <c r="E736"/>
  <c r="D736"/>
  <c r="E735"/>
  <c r="E734" s="1"/>
  <c r="D735"/>
  <c r="C735"/>
  <c r="C734" s="1"/>
  <c r="D734"/>
  <c r="E733"/>
  <c r="D733"/>
  <c r="E732"/>
  <c r="E731" s="1"/>
  <c r="D732"/>
  <c r="C732"/>
  <c r="C731" s="1"/>
  <c r="D731"/>
  <c r="E730"/>
  <c r="D730"/>
  <c r="E729"/>
  <c r="D729"/>
  <c r="E728"/>
  <c r="D728"/>
  <c r="C728"/>
  <c r="J727"/>
  <c r="C727"/>
  <c r="C726" s="1"/>
  <c r="J726"/>
  <c r="D725"/>
  <c r="E725" s="1"/>
  <c r="D724"/>
  <c r="E724" s="1"/>
  <c r="D723"/>
  <c r="D718" s="1"/>
  <c r="D717" s="1"/>
  <c r="C723"/>
  <c r="E722"/>
  <c r="D722"/>
  <c r="E721"/>
  <c r="D721"/>
  <c r="E720"/>
  <c r="E719" s="1"/>
  <c r="D720"/>
  <c r="D719"/>
  <c r="C719"/>
  <c r="C718" s="1"/>
  <c r="C717" s="1"/>
  <c r="J718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C701"/>
  <c r="E700"/>
  <c r="D700"/>
  <c r="E699"/>
  <c r="D699"/>
  <c r="E698"/>
  <c r="D698"/>
  <c r="E697"/>
  <c r="E695" s="1"/>
  <c r="D697"/>
  <c r="E696"/>
  <c r="D696"/>
  <c r="D695"/>
  <c r="C695"/>
  <c r="D694"/>
  <c r="E694" s="1"/>
  <c r="D693"/>
  <c r="E693" s="1"/>
  <c r="D692"/>
  <c r="E692" s="1"/>
  <c r="D691"/>
  <c r="E691" s="1"/>
  <c r="D690"/>
  <c r="E690" s="1"/>
  <c r="D689"/>
  <c r="E689" s="1"/>
  <c r="E688" s="1"/>
  <c r="C688"/>
  <c r="E687"/>
  <c r="D687"/>
  <c r="E686"/>
  <c r="D686"/>
  <c r="E685"/>
  <c r="D685"/>
  <c r="E684"/>
  <c r="D684"/>
  <c r="C684"/>
  <c r="D683"/>
  <c r="E683" s="1"/>
  <c r="D682"/>
  <c r="E682" s="1"/>
  <c r="D681"/>
  <c r="E681" s="1"/>
  <c r="E680" s="1"/>
  <c r="C680"/>
  <c r="E679"/>
  <c r="D679"/>
  <c r="E678"/>
  <c r="D678"/>
  <c r="E677"/>
  <c r="D677"/>
  <c r="C677"/>
  <c r="D676"/>
  <c r="E676" s="1"/>
  <c r="D675"/>
  <c r="E675" s="1"/>
  <c r="D674"/>
  <c r="E674" s="1"/>
  <c r="D673"/>
  <c r="E673" s="1"/>
  <c r="D672"/>
  <c r="C672"/>
  <c r="E671"/>
  <c r="D671"/>
  <c r="E670"/>
  <c r="D670"/>
  <c r="E669"/>
  <c r="D669"/>
  <c r="E668"/>
  <c r="D668"/>
  <c r="E667"/>
  <c r="D667"/>
  <c r="E666"/>
  <c r="D666"/>
  <c r="C666"/>
  <c r="D665"/>
  <c r="E665" s="1"/>
  <c r="D664"/>
  <c r="E664" s="1"/>
  <c r="D663"/>
  <c r="E663" s="1"/>
  <c r="D662"/>
  <c r="C662"/>
  <c r="E661"/>
  <c r="D661"/>
  <c r="E660"/>
  <c r="D660"/>
  <c r="E659"/>
  <c r="D659"/>
  <c r="E658"/>
  <c r="D658"/>
  <c r="E657"/>
  <c r="E654" s="1"/>
  <c r="D657"/>
  <c r="E656"/>
  <c r="D656"/>
  <c r="E655"/>
  <c r="D655"/>
  <c r="D654"/>
  <c r="C654"/>
  <c r="C646" s="1"/>
  <c r="D653"/>
  <c r="E653" s="1"/>
  <c r="D652"/>
  <c r="E652" s="1"/>
  <c r="D651"/>
  <c r="E651" s="1"/>
  <c r="D650"/>
  <c r="E650" s="1"/>
  <c r="D649"/>
  <c r="E649" s="1"/>
  <c r="D648"/>
  <c r="E648" s="1"/>
  <c r="E647" s="1"/>
  <c r="C647"/>
  <c r="J646"/>
  <c r="E645"/>
  <c r="D645"/>
  <c r="E644"/>
  <c r="E643" s="1"/>
  <c r="D644"/>
  <c r="J643"/>
  <c r="D643"/>
  <c r="C643"/>
  <c r="E642"/>
  <c r="D642"/>
  <c r="E641"/>
  <c r="D641"/>
  <c r="E640"/>
  <c r="E639" s="1"/>
  <c r="D640"/>
  <c r="J639"/>
  <c r="D639"/>
  <c r="C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C617"/>
  <c r="E616"/>
  <c r="D616"/>
  <c r="E615"/>
  <c r="D615"/>
  <c r="E614"/>
  <c r="D614"/>
  <c r="E613"/>
  <c r="D613"/>
  <c r="E612"/>
  <c r="D612"/>
  <c r="E61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E603"/>
  <c r="D603"/>
  <c r="E602"/>
  <c r="D602"/>
  <c r="E601"/>
  <c r="D601"/>
  <c r="E600"/>
  <c r="D600"/>
  <c r="C600"/>
  <c r="D599"/>
  <c r="E599" s="1"/>
  <c r="D598"/>
  <c r="E598" s="1"/>
  <c r="D597"/>
  <c r="E597" s="1"/>
  <c r="D596"/>
  <c r="C596"/>
  <c r="E595"/>
  <c r="D595"/>
  <c r="E594"/>
  <c r="D594"/>
  <c r="E593"/>
  <c r="D593"/>
  <c r="C593"/>
  <c r="D592"/>
  <c r="E592" s="1"/>
  <c r="D591"/>
  <c r="E591" s="1"/>
  <c r="D590"/>
  <c r="E590" s="1"/>
  <c r="D589"/>
  <c r="E589" s="1"/>
  <c r="E588" s="1"/>
  <c r="C588"/>
  <c r="E587"/>
  <c r="D587"/>
  <c r="E586"/>
  <c r="D586"/>
  <c r="E585"/>
  <c r="D585"/>
  <c r="E584"/>
  <c r="D584"/>
  <c r="E583"/>
  <c r="D583"/>
  <c r="E582"/>
  <c r="D582"/>
  <c r="C582"/>
  <c r="D581"/>
  <c r="E581" s="1"/>
  <c r="D580"/>
  <c r="E580" s="1"/>
  <c r="D579"/>
  <c r="E579" s="1"/>
  <c r="E578" s="1"/>
  <c r="C578"/>
  <c r="E577"/>
  <c r="D577"/>
  <c r="E576"/>
  <c r="D576"/>
  <c r="E575"/>
  <c r="D575"/>
  <c r="E574"/>
  <c r="D574"/>
  <c r="E573"/>
  <c r="D573"/>
  <c r="E572"/>
  <c r="D572"/>
  <c r="E571"/>
  <c r="D571"/>
  <c r="E570"/>
  <c r="D570"/>
  <c r="C570"/>
  <c r="D569"/>
  <c r="E569" s="1"/>
  <c r="D568"/>
  <c r="E568" s="1"/>
  <c r="D567"/>
  <c r="E567" s="1"/>
  <c r="D566"/>
  <c r="E566" s="1"/>
  <c r="D565"/>
  <c r="E565" s="1"/>
  <c r="D564"/>
  <c r="E564" s="1"/>
  <c r="D563"/>
  <c r="C563"/>
  <c r="J562"/>
  <c r="J561"/>
  <c r="J560"/>
  <c r="E559"/>
  <c r="D559"/>
  <c r="E558"/>
  <c r="D558"/>
  <c r="E557"/>
  <c r="D557"/>
  <c r="C557"/>
  <c r="C552" s="1"/>
  <c r="C551" s="1"/>
  <c r="D556"/>
  <c r="E556" s="1"/>
  <c r="D555"/>
  <c r="E555" s="1"/>
  <c r="D554"/>
  <c r="E554" s="1"/>
  <c r="D553"/>
  <c r="D552" s="1"/>
  <c r="D551" s="1"/>
  <c r="C553"/>
  <c r="J552"/>
  <c r="J551"/>
  <c r="E550"/>
  <c r="D550"/>
  <c r="E549"/>
  <c r="E548" s="1"/>
  <c r="D549"/>
  <c r="J548"/>
  <c r="D548"/>
  <c r="C548"/>
  <c r="E547"/>
  <c r="D547"/>
  <c r="E546"/>
  <c r="D546"/>
  <c r="E545"/>
  <c r="D545"/>
  <c r="C545"/>
  <c r="C539" s="1"/>
  <c r="D544"/>
  <c r="E544" s="1"/>
  <c r="D543"/>
  <c r="E543" s="1"/>
  <c r="D542"/>
  <c r="E542" s="1"/>
  <c r="D541"/>
  <c r="E541" s="1"/>
  <c r="D540"/>
  <c r="E540" s="1"/>
  <c r="E539" s="1"/>
  <c r="E538"/>
  <c r="D538"/>
  <c r="E537"/>
  <c r="D537"/>
  <c r="E536"/>
  <c r="E532" s="1"/>
  <c r="E529" s="1"/>
  <c r="D536"/>
  <c r="E535"/>
  <c r="D535"/>
  <c r="E534"/>
  <c r="D534"/>
  <c r="E533"/>
  <c r="D533"/>
  <c r="D532"/>
  <c r="C532"/>
  <c r="C529" s="1"/>
  <c r="D531"/>
  <c r="E531" s="1"/>
  <c r="E530" s="1"/>
  <c r="D530"/>
  <c r="D529" s="1"/>
  <c r="C530"/>
  <c r="D528"/>
  <c r="E528" s="1"/>
  <c r="D527"/>
  <c r="E527" s="1"/>
  <c r="D526"/>
  <c r="E526" s="1"/>
  <c r="D525"/>
  <c r="E525" s="1"/>
  <c r="D524"/>
  <c r="E524" s="1"/>
  <c r="E523" s="1"/>
  <c r="C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C514"/>
  <c r="C510" s="1"/>
  <c r="D513"/>
  <c r="E513" s="1"/>
  <c r="D512"/>
  <c r="E512" s="1"/>
  <c r="D511"/>
  <c r="E511" s="1"/>
  <c r="E510" s="1"/>
  <c r="E509"/>
  <c r="D509"/>
  <c r="E508"/>
  <c r="D508"/>
  <c r="E507"/>
  <c r="D507"/>
  <c r="E506"/>
  <c r="D506"/>
  <c r="E505"/>
  <c r="D505"/>
  <c r="E504"/>
  <c r="D504"/>
  <c r="C504"/>
  <c r="D503"/>
  <c r="E503" s="1"/>
  <c r="D502"/>
  <c r="E502" s="1"/>
  <c r="D501"/>
  <c r="E501" s="1"/>
  <c r="D500"/>
  <c r="E500" s="1"/>
  <c r="D499"/>
  <c r="E499" s="1"/>
  <c r="D498"/>
  <c r="E498" s="1"/>
  <c r="E497" s="1"/>
  <c r="C497"/>
  <c r="E496"/>
  <c r="D496"/>
  <c r="E495"/>
  <c r="D495"/>
  <c r="E494"/>
  <c r="D494"/>
  <c r="C494"/>
  <c r="D493"/>
  <c r="E493" s="1"/>
  <c r="D492"/>
  <c r="E492" s="1"/>
  <c r="D491"/>
  <c r="C491"/>
  <c r="E490"/>
  <c r="D490"/>
  <c r="E489"/>
  <c r="D489"/>
  <c r="E488"/>
  <c r="D488"/>
  <c r="E487"/>
  <c r="D487"/>
  <c r="E486"/>
  <c r="D486"/>
  <c r="C486"/>
  <c r="C484" s="1"/>
  <c r="D485"/>
  <c r="E485" s="1"/>
  <c r="J483"/>
  <c r="E481"/>
  <c r="D481"/>
  <c r="E480"/>
  <c r="D480"/>
  <c r="E479"/>
  <c r="D479"/>
  <c r="E478"/>
  <c r="D478"/>
  <c r="E477"/>
  <c r="D477"/>
  <c r="C477"/>
  <c r="D476"/>
  <c r="E476" s="1"/>
  <c r="D475"/>
  <c r="E475" s="1"/>
  <c r="D474"/>
  <c r="C474"/>
  <c r="E473"/>
  <c r="D473"/>
  <c r="E472"/>
  <c r="D472"/>
  <c r="E471"/>
  <c r="D471"/>
  <c r="E470"/>
  <c r="D470"/>
  <c r="E469"/>
  <c r="D469"/>
  <c r="E468"/>
  <c r="D468"/>
  <c r="C468"/>
  <c r="C444" s="1"/>
  <c r="D467"/>
  <c r="E467" s="1"/>
  <c r="D466"/>
  <c r="E466" s="1"/>
  <c r="D465"/>
  <c r="E465" s="1"/>
  <c r="D464"/>
  <c r="E464" s="1"/>
  <c r="E463" s="1"/>
  <c r="C463"/>
  <c r="E462"/>
  <c r="D462"/>
  <c r="E461"/>
  <c r="D461"/>
  <c r="E460"/>
  <c r="D460"/>
  <c r="E459"/>
  <c r="D459"/>
  <c r="C459"/>
  <c r="D458"/>
  <c r="E458" s="1"/>
  <c r="D457"/>
  <c r="E457" s="1"/>
  <c r="D456"/>
  <c r="E456" s="1"/>
  <c r="E455" s="1"/>
  <c r="C455"/>
  <c r="E454"/>
  <c r="D454"/>
  <c r="E453"/>
  <c r="D453"/>
  <c r="E452"/>
  <c r="D452"/>
  <c r="E451"/>
  <c r="D451"/>
  <c r="E450"/>
  <c r="D450"/>
  <c r="C450"/>
  <c r="D449"/>
  <c r="E449" s="1"/>
  <c r="D448"/>
  <c r="E448" s="1"/>
  <c r="D447"/>
  <c r="E447" s="1"/>
  <c r="D446"/>
  <c r="E446" s="1"/>
  <c r="D445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E428"/>
  <c r="D428"/>
  <c r="E427"/>
  <c r="D427"/>
  <c r="E426"/>
  <c r="D426"/>
  <c r="E425"/>
  <c r="D425"/>
  <c r="E424"/>
  <c r="D424"/>
  <c r="E423"/>
  <c r="D423"/>
  <c r="E422"/>
  <c r="D422"/>
  <c r="C422"/>
  <c r="D421"/>
  <c r="E421" s="1"/>
  <c r="D420"/>
  <c r="E420" s="1"/>
  <c r="D419"/>
  <c r="E419" s="1"/>
  <c r="D418"/>
  <c r="E418" s="1"/>
  <c r="D417"/>
  <c r="E417" s="1"/>
  <c r="D416"/>
  <c r="C416"/>
  <c r="E415"/>
  <c r="D415"/>
  <c r="E414"/>
  <c r="D414"/>
  <c r="E413"/>
  <c r="D413"/>
  <c r="E412"/>
  <c r="D412"/>
  <c r="C412"/>
  <c r="D411"/>
  <c r="E411" s="1"/>
  <c r="D410"/>
  <c r="E410" s="1"/>
  <c r="E409" s="1"/>
  <c r="C409"/>
  <c r="E408"/>
  <c r="D408"/>
  <c r="E407"/>
  <c r="D407"/>
  <c r="E406"/>
  <c r="D406"/>
  <c r="E405"/>
  <c r="D405"/>
  <c r="E404"/>
  <c r="D404"/>
  <c r="C404"/>
  <c r="D403"/>
  <c r="E403" s="1"/>
  <c r="D402"/>
  <c r="E402" s="1"/>
  <c r="D401"/>
  <c r="E401" s="1"/>
  <c r="D400"/>
  <c r="E400" s="1"/>
  <c r="C399"/>
  <c r="E398"/>
  <c r="D398"/>
  <c r="E397"/>
  <c r="D397"/>
  <c r="E396"/>
  <c r="D396"/>
  <c r="E395"/>
  <c r="D395"/>
  <c r="C395"/>
  <c r="D394"/>
  <c r="E394" s="1"/>
  <c r="D393"/>
  <c r="E393" s="1"/>
  <c r="E392" s="1"/>
  <c r="C392"/>
  <c r="E391"/>
  <c r="D391"/>
  <c r="E390"/>
  <c r="D390"/>
  <c r="E389"/>
  <c r="D389"/>
  <c r="E388"/>
  <c r="D388"/>
  <c r="C388"/>
  <c r="D387"/>
  <c r="E387" s="1"/>
  <c r="D386"/>
  <c r="E386" s="1"/>
  <c r="D385"/>
  <c r="E385" s="1"/>
  <c r="D384"/>
  <c r="E384" s="1"/>
  <c r="D383"/>
  <c r="E383" s="1"/>
  <c r="E382" s="1"/>
  <c r="C382"/>
  <c r="E381"/>
  <c r="D381"/>
  <c r="E380"/>
  <c r="D380"/>
  <c r="E379"/>
  <c r="D379"/>
  <c r="E378"/>
  <c r="D378"/>
  <c r="C378"/>
  <c r="D377"/>
  <c r="E377" s="1"/>
  <c r="D376"/>
  <c r="E376" s="1"/>
  <c r="D375"/>
  <c r="E375" s="1"/>
  <c r="D374"/>
  <c r="E374" s="1"/>
  <c r="C373"/>
  <c r="E372"/>
  <c r="D372"/>
  <c r="E371"/>
  <c r="D371"/>
  <c r="E370"/>
  <c r="E368" s="1"/>
  <c r="D370"/>
  <c r="E369"/>
  <c r="D369"/>
  <c r="D368"/>
  <c r="C368"/>
  <c r="D367"/>
  <c r="E367" s="1"/>
  <c r="D366"/>
  <c r="E366" s="1"/>
  <c r="D365"/>
  <c r="E365" s="1"/>
  <c r="D364"/>
  <c r="E364" s="1"/>
  <c r="D363"/>
  <c r="E363" s="1"/>
  <c r="C362"/>
  <c r="E361"/>
  <c r="D361"/>
  <c r="E360"/>
  <c r="D360"/>
  <c r="E359"/>
  <c r="D359"/>
  <c r="E358"/>
  <c r="D358"/>
  <c r="E357"/>
  <c r="D357"/>
  <c r="C357"/>
  <c r="D356"/>
  <c r="E356" s="1"/>
  <c r="D355"/>
  <c r="E355" s="1"/>
  <c r="D354"/>
  <c r="E354" s="1"/>
  <c r="D353"/>
  <c r="C353"/>
  <c r="E352"/>
  <c r="D352"/>
  <c r="E351"/>
  <c r="D351"/>
  <c r="E350"/>
  <c r="D350"/>
  <c r="E349"/>
  <c r="D349"/>
  <c r="E348"/>
  <c r="D348"/>
  <c r="C348"/>
  <c r="C340" s="1"/>
  <c r="C339" s="1"/>
  <c r="D347"/>
  <c r="E347" s="1"/>
  <c r="D346"/>
  <c r="E346" s="1"/>
  <c r="D345"/>
  <c r="E345" s="1"/>
  <c r="D344"/>
  <c r="C344"/>
  <c r="E343"/>
  <c r="D343"/>
  <c r="E342"/>
  <c r="D342"/>
  <c r="E341"/>
  <c r="D34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1"/>
  <c r="C331"/>
  <c r="E330"/>
  <c r="E328" s="1"/>
  <c r="D330"/>
  <c r="E329"/>
  <c r="D329"/>
  <c r="D328"/>
  <c r="C328"/>
  <c r="D327"/>
  <c r="E327" s="1"/>
  <c r="D326"/>
  <c r="E326" s="1"/>
  <c r="D325"/>
  <c r="C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C315"/>
  <c r="C314" s="1"/>
  <c r="D314"/>
  <c r="E313"/>
  <c r="D313"/>
  <c r="E312"/>
  <c r="D312"/>
  <c r="E311"/>
  <c r="D311"/>
  <c r="E310"/>
  <c r="D310"/>
  <c r="E309"/>
  <c r="D309"/>
  <c r="E308"/>
  <c r="D308"/>
  <c r="C308"/>
  <c r="D307"/>
  <c r="E307" s="1"/>
  <c r="D306"/>
  <c r="E306" s="1"/>
  <c r="E305" s="1"/>
  <c r="D305"/>
  <c r="C305"/>
  <c r="E304"/>
  <c r="E302" s="1"/>
  <c r="D304"/>
  <c r="E303"/>
  <c r="D303"/>
  <c r="D302"/>
  <c r="C302"/>
  <c r="D301"/>
  <c r="E301" s="1"/>
  <c r="D300"/>
  <c r="E300" s="1"/>
  <c r="D299"/>
  <c r="E299" s="1"/>
  <c r="C298"/>
  <c r="E297"/>
  <c r="D297"/>
  <c r="E296"/>
  <c r="D296"/>
  <c r="C296"/>
  <c r="D295"/>
  <c r="E295" s="1"/>
  <c r="D294"/>
  <c r="E294" s="1"/>
  <c r="D293"/>
  <c r="E293" s="1"/>
  <c r="D292"/>
  <c r="E292" s="1"/>
  <c r="D291"/>
  <c r="E291" s="1"/>
  <c r="D290"/>
  <c r="E290" s="1"/>
  <c r="C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E265" s="1"/>
  <c r="D266"/>
  <c r="D265"/>
  <c r="C265"/>
  <c r="C263" s="1"/>
  <c r="C259" s="1"/>
  <c r="D264"/>
  <c r="E264" s="1"/>
  <c r="E262"/>
  <c r="D262"/>
  <c r="E261"/>
  <c r="D261"/>
  <c r="E260"/>
  <c r="D260"/>
  <c r="C260"/>
  <c r="J259"/>
  <c r="J258"/>
  <c r="J257"/>
  <c r="J256"/>
  <c r="E252"/>
  <c r="E250" s="1"/>
  <c r="D252"/>
  <c r="E251"/>
  <c r="D251"/>
  <c r="D250"/>
  <c r="C250"/>
  <c r="D249"/>
  <c r="E249" s="1"/>
  <c r="D248"/>
  <c r="E248" s="1"/>
  <c r="D247"/>
  <c r="E247" s="1"/>
  <c r="D246"/>
  <c r="E246" s="1"/>
  <c r="E244" s="1"/>
  <c r="E243" s="1"/>
  <c r="D245"/>
  <c r="E245" s="1"/>
  <c r="C244"/>
  <c r="C243"/>
  <c r="D242"/>
  <c r="E242" s="1"/>
  <c r="D241"/>
  <c r="E241" s="1"/>
  <c r="D240"/>
  <c r="E240" s="1"/>
  <c r="C239"/>
  <c r="C238"/>
  <c r="D237"/>
  <c r="E237" s="1"/>
  <c r="E236" s="1"/>
  <c r="E235" s="1"/>
  <c r="D236"/>
  <c r="D235" s="1"/>
  <c r="C236"/>
  <c r="C235"/>
  <c r="D234"/>
  <c r="E234" s="1"/>
  <c r="E233" s="1"/>
  <c r="D233"/>
  <c r="C233"/>
  <c r="E232"/>
  <c r="E229" s="1"/>
  <c r="E228" s="1"/>
  <c r="D232"/>
  <c r="E231"/>
  <c r="D231"/>
  <c r="E230"/>
  <c r="D230"/>
  <c r="D229"/>
  <c r="C229"/>
  <c r="C228" s="1"/>
  <c r="D228"/>
  <c r="E227"/>
  <c r="D227"/>
  <c r="E226"/>
  <c r="D226"/>
  <c r="E225"/>
  <c r="D225"/>
  <c r="E224"/>
  <c r="D224"/>
  <c r="E223"/>
  <c r="E222" s="1"/>
  <c r="D223"/>
  <c r="C223"/>
  <c r="C222" s="1"/>
  <c r="D222"/>
  <c r="E221"/>
  <c r="D221"/>
  <c r="E220"/>
  <c r="D220"/>
  <c r="C220"/>
  <c r="D219"/>
  <c r="E219" s="1"/>
  <c r="D218"/>
  <c r="E218" s="1"/>
  <c r="D217"/>
  <c r="E217" s="1"/>
  <c r="D216"/>
  <c r="D215" s="1"/>
  <c r="C216"/>
  <c r="C215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D207"/>
  <c r="D203" s="1"/>
  <c r="C207"/>
  <c r="E206"/>
  <c r="D206"/>
  <c r="E205"/>
  <c r="D205"/>
  <c r="E204"/>
  <c r="D204"/>
  <c r="C204"/>
  <c r="C203" s="1"/>
  <c r="E202"/>
  <c r="D202"/>
  <c r="E201"/>
  <c r="E200" s="1"/>
  <c r="D201"/>
  <c r="C201"/>
  <c r="C200" s="1"/>
  <c r="D200"/>
  <c r="E199"/>
  <c r="D199"/>
  <c r="E198"/>
  <c r="E197" s="1"/>
  <c r="D198"/>
  <c r="C198"/>
  <c r="C197" s="1"/>
  <c r="D197"/>
  <c r="E196"/>
  <c r="E195" s="1"/>
  <c r="D196"/>
  <c r="D195"/>
  <c r="C195"/>
  <c r="D194"/>
  <c r="E194" s="1"/>
  <c r="E193" s="1"/>
  <c r="D193"/>
  <c r="C193"/>
  <c r="E192"/>
  <c r="D192"/>
  <c r="E191"/>
  <c r="E189" s="1"/>
  <c r="D191"/>
  <c r="E190"/>
  <c r="D190"/>
  <c r="D189"/>
  <c r="C189"/>
  <c r="C188" s="1"/>
  <c r="D188"/>
  <c r="E187"/>
  <c r="D187"/>
  <c r="E186"/>
  <c r="E185" s="1"/>
  <c r="E184" s="1"/>
  <c r="D186"/>
  <c r="D185"/>
  <c r="C185"/>
  <c r="C184" s="1"/>
  <c r="D184"/>
  <c r="E183"/>
  <c r="D183"/>
  <c r="E182"/>
  <c r="D182"/>
  <c r="E181"/>
  <c r="D181"/>
  <c r="E180"/>
  <c r="D180"/>
  <c r="E179"/>
  <c r="D179"/>
  <c r="C179"/>
  <c r="J178"/>
  <c r="J177"/>
  <c r="D176"/>
  <c r="E176" s="1"/>
  <c r="D175"/>
  <c r="E175" s="1"/>
  <c r="D174"/>
  <c r="D170" s="1"/>
  <c r="C174"/>
  <c r="E173"/>
  <c r="D173"/>
  <c r="E172"/>
  <c r="D172"/>
  <c r="E171"/>
  <c r="D171"/>
  <c r="C171"/>
  <c r="J170"/>
  <c r="C170"/>
  <c r="D169"/>
  <c r="E169" s="1"/>
  <c r="D168"/>
  <c r="E168" s="1"/>
  <c r="E167" s="1"/>
  <c r="E163" s="1"/>
  <c r="C167"/>
  <c r="E166"/>
  <c r="D166"/>
  <c r="E165"/>
  <c r="D165"/>
  <c r="E164"/>
  <c r="D164"/>
  <c r="C164"/>
  <c r="J163"/>
  <c r="C163"/>
  <c r="D162"/>
  <c r="E162" s="1"/>
  <c r="D161"/>
  <c r="E161" s="1"/>
  <c r="E160" s="1"/>
  <c r="D160"/>
  <c r="C160"/>
  <c r="E159"/>
  <c r="D159"/>
  <c r="E158"/>
  <c r="D158"/>
  <c r="E157"/>
  <c r="D157"/>
  <c r="C157"/>
  <c r="C153" s="1"/>
  <c r="C152" s="1"/>
  <c r="D156"/>
  <c r="E156" s="1"/>
  <c r="D155"/>
  <c r="E155" s="1"/>
  <c r="D154"/>
  <c r="D153" s="1"/>
  <c r="C154"/>
  <c r="J153"/>
  <c r="J152"/>
  <c r="E151"/>
  <c r="D151"/>
  <c r="E150"/>
  <c r="D150"/>
  <c r="E149"/>
  <c r="D149"/>
  <c r="C149"/>
  <c r="D148"/>
  <c r="E148" s="1"/>
  <c r="D147"/>
  <c r="E147" s="1"/>
  <c r="E146" s="1"/>
  <c r="D146"/>
  <c r="C146"/>
  <c r="E145"/>
  <c r="D145"/>
  <c r="E144"/>
  <c r="D144"/>
  <c r="E143"/>
  <c r="D143"/>
  <c r="C143"/>
  <c r="D142"/>
  <c r="E142" s="1"/>
  <c r="D141"/>
  <c r="E141" s="1"/>
  <c r="D140"/>
  <c r="D135" s="1"/>
  <c r="C140"/>
  <c r="E139"/>
  <c r="D139"/>
  <c r="E138"/>
  <c r="D138"/>
  <c r="E137"/>
  <c r="D137"/>
  <c r="E136"/>
  <c r="D136"/>
  <c r="C136"/>
  <c r="C135" s="1"/>
  <c r="C115" s="1"/>
  <c r="J135"/>
  <c r="D134"/>
  <c r="E134" s="1"/>
  <c r="D133"/>
  <c r="E133" s="1"/>
  <c r="D132"/>
  <c r="C132"/>
  <c r="E131"/>
  <c r="D131"/>
  <c r="E130"/>
  <c r="D130"/>
  <c r="E129"/>
  <c r="D129"/>
  <c r="C129"/>
  <c r="D128"/>
  <c r="E128" s="1"/>
  <c r="D127"/>
  <c r="E127" s="1"/>
  <c r="E126" s="1"/>
  <c r="D126"/>
  <c r="C126"/>
  <c r="E125"/>
  <c r="D125"/>
  <c r="E124"/>
  <c r="D124"/>
  <c r="E123"/>
  <c r="D123"/>
  <c r="C123"/>
  <c r="D122"/>
  <c r="E122" s="1"/>
  <c r="D121"/>
  <c r="E121" s="1"/>
  <c r="C120"/>
  <c r="E119"/>
  <c r="D119"/>
  <c r="E118"/>
  <c r="D118"/>
  <c r="E117"/>
  <c r="D117"/>
  <c r="C117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D64"/>
  <c r="E64" s="1"/>
  <c r="D63"/>
  <c r="E63" s="1"/>
  <c r="D62"/>
  <c r="E62" s="1"/>
  <c r="E61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E38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E11" s="1"/>
  <c r="J11"/>
  <c r="C11"/>
  <c r="D10"/>
  <c r="E10" s="1"/>
  <c r="D9"/>
  <c r="E9" s="1"/>
  <c r="D8"/>
  <c r="E8" s="1"/>
  <c r="D7"/>
  <c r="E7" s="1"/>
  <c r="D6"/>
  <c r="E6" s="1"/>
  <c r="D5"/>
  <c r="E5" s="1"/>
  <c r="E4" s="1"/>
  <c r="E3" s="1"/>
  <c r="J4"/>
  <c r="C4"/>
  <c r="J3"/>
  <c r="C3"/>
  <c r="C2" s="1"/>
  <c r="J2"/>
  <c r="J1"/>
  <c r="C114" l="1"/>
  <c r="E216"/>
  <c r="E215" s="1"/>
  <c r="E68"/>
  <c r="E97"/>
  <c r="E120"/>
  <c r="E116" s="1"/>
  <c r="E132"/>
  <c r="E140"/>
  <c r="E135" s="1"/>
  <c r="E154"/>
  <c r="E153" s="1"/>
  <c r="E174"/>
  <c r="E170" s="1"/>
  <c r="C178"/>
  <c r="C177" s="1"/>
  <c r="E188"/>
  <c r="E207"/>
  <c r="E203" s="1"/>
  <c r="E239"/>
  <c r="E238" s="1"/>
  <c r="E289"/>
  <c r="E298"/>
  <c r="E263" s="1"/>
  <c r="E325"/>
  <c r="E314" s="1"/>
  <c r="E331"/>
  <c r="E755"/>
  <c r="E751" s="1"/>
  <c r="D751"/>
  <c r="D120"/>
  <c r="D116" s="1"/>
  <c r="D115" s="1"/>
  <c r="D167"/>
  <c r="D163" s="1"/>
  <c r="D152" s="1"/>
  <c r="D239"/>
  <c r="D238" s="1"/>
  <c r="D178" s="1"/>
  <c r="D177" s="1"/>
  <c r="D244"/>
  <c r="D243" s="1"/>
  <c r="D289"/>
  <c r="D298"/>
  <c r="D362"/>
  <c r="D340" s="1"/>
  <c r="D373"/>
  <c r="D399"/>
  <c r="D429"/>
  <c r="D701"/>
  <c r="D4"/>
  <c r="D11"/>
  <c r="D38"/>
  <c r="D61"/>
  <c r="D68"/>
  <c r="D97"/>
  <c r="D67" s="1"/>
  <c r="E344"/>
  <c r="E353"/>
  <c r="E340" s="1"/>
  <c r="E362"/>
  <c r="E373"/>
  <c r="D382"/>
  <c r="D392"/>
  <c r="E399"/>
  <c r="D409"/>
  <c r="E416"/>
  <c r="E429"/>
  <c r="E445"/>
  <c r="D455"/>
  <c r="D444" s="1"/>
  <c r="D463"/>
  <c r="E474"/>
  <c r="E491"/>
  <c r="E484" s="1"/>
  <c r="E483" s="1"/>
  <c r="D497"/>
  <c r="D484" s="1"/>
  <c r="D510"/>
  <c r="D523"/>
  <c r="D539"/>
  <c r="E553"/>
  <c r="E552" s="1"/>
  <c r="E551" s="1"/>
  <c r="E563"/>
  <c r="C562"/>
  <c r="C561" s="1"/>
  <c r="C560" s="1"/>
  <c r="D578"/>
  <c r="D562" s="1"/>
  <c r="D588"/>
  <c r="E596"/>
  <c r="E604"/>
  <c r="D617"/>
  <c r="D647"/>
  <c r="E662"/>
  <c r="E646" s="1"/>
  <c r="E672"/>
  <c r="D680"/>
  <c r="D688"/>
  <c r="E701"/>
  <c r="E723"/>
  <c r="E718" s="1"/>
  <c r="E717" s="1"/>
  <c r="D740"/>
  <c r="D727" s="1"/>
  <c r="D726" s="1"/>
  <c r="E744"/>
  <c r="D747"/>
  <c r="D744" s="1"/>
  <c r="D757"/>
  <c r="D756" s="1"/>
  <c r="E762"/>
  <c r="E761" s="1"/>
  <c r="E727" s="1"/>
  <c r="E726" s="1"/>
  <c r="C483"/>
  <c r="C258" s="1"/>
  <c r="C257" s="1"/>
  <c r="E259" l="1"/>
  <c r="E178"/>
  <c r="E177" s="1"/>
  <c r="D339"/>
  <c r="D646"/>
  <c r="D561" s="1"/>
  <c r="D560" s="1"/>
  <c r="D483"/>
  <c r="E444"/>
  <c r="E339" s="1"/>
  <c r="D3"/>
  <c r="D2" s="1"/>
  <c r="D263"/>
  <c r="D259" s="1"/>
  <c r="D258" s="1"/>
  <c r="D257" s="1"/>
  <c r="D114"/>
  <c r="E152"/>
  <c r="E67"/>
  <c r="E2" s="1"/>
  <c r="E562"/>
  <c r="E561" s="1"/>
  <c r="E560" s="1"/>
  <c r="E115"/>
  <c r="E114" l="1"/>
  <c r="E258"/>
  <c r="E257" s="1"/>
  <c r="C21" i="35" l="1"/>
  <c r="C22"/>
  <c r="C24"/>
  <c r="C25"/>
  <c r="C27"/>
  <c r="C28"/>
  <c r="C30"/>
  <c r="C31"/>
  <c r="C33"/>
  <c r="C34"/>
  <c r="C38"/>
  <c r="C40"/>
  <c r="C41"/>
  <c r="A49"/>
  <c r="A51"/>
  <c r="A52"/>
  <c r="C54"/>
  <c r="C55"/>
  <c r="C56"/>
  <c r="C57"/>
  <c r="C59"/>
  <c r="C60"/>
  <c r="C62"/>
  <c r="C63"/>
  <c r="C65"/>
  <c r="C66"/>
  <c r="C68"/>
  <c r="C69"/>
  <c r="C71"/>
  <c r="C72"/>
  <c r="C75"/>
  <c r="C76"/>
  <c r="C78"/>
  <c r="C79"/>
  <c r="C81"/>
  <c r="C82"/>
  <c r="C83"/>
  <c r="C80" i="34"/>
  <c r="C79" s="1"/>
  <c r="C78" s="1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42" s="1"/>
  <c r="C41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18" s="1"/>
  <c r="C17" s="1"/>
  <c r="C16" s="1"/>
  <c r="C15" s="1"/>
  <c r="C14" s="1"/>
  <c r="C13" s="1"/>
  <c r="C12" s="1"/>
  <c r="D779" i="49"/>
  <c r="D778" s="1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 s="1"/>
  <c r="D767"/>
  <c r="E767" s="1"/>
  <c r="E766" s="1"/>
  <c r="C766"/>
  <c r="D765"/>
  <c r="E765" s="1"/>
  <c r="D764"/>
  <c r="E764" s="1"/>
  <c r="D763"/>
  <c r="E763" s="1"/>
  <c r="D762"/>
  <c r="D761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 s="1"/>
  <c r="D750"/>
  <c r="E750" s="1"/>
  <c r="D749"/>
  <c r="E749" s="1"/>
  <c r="D748"/>
  <c r="E748" s="1"/>
  <c r="E747" s="1"/>
  <c r="C747"/>
  <c r="D746"/>
  <c r="E746" s="1"/>
  <c r="E745" s="1"/>
  <c r="C745"/>
  <c r="C744" s="1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E733"/>
  <c r="E732" s="1"/>
  <c r="E731" s="1"/>
  <c r="D733"/>
  <c r="D732"/>
  <c r="D731" s="1"/>
  <c r="C732"/>
  <c r="C731"/>
  <c r="D730"/>
  <c r="E730" s="1"/>
  <c r="D729"/>
  <c r="E729" s="1"/>
  <c r="E728" s="1"/>
  <c r="C728"/>
  <c r="J727"/>
  <c r="J726"/>
  <c r="D725"/>
  <c r="E725" s="1"/>
  <c r="D724"/>
  <c r="C723"/>
  <c r="D722"/>
  <c r="E722" s="1"/>
  <c r="D721"/>
  <c r="E721" s="1"/>
  <c r="D720"/>
  <c r="E720" s="1"/>
  <c r="C719"/>
  <c r="C718" s="1"/>
  <c r="C717" s="1"/>
  <c r="J718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C701"/>
  <c r="D700"/>
  <c r="E700" s="1"/>
  <c r="D699"/>
  <c r="E699" s="1"/>
  <c r="D698"/>
  <c r="E698" s="1"/>
  <c r="D697"/>
  <c r="E697" s="1"/>
  <c r="D696"/>
  <c r="E696" s="1"/>
  <c r="C695"/>
  <c r="D694"/>
  <c r="E694" s="1"/>
  <c r="D693"/>
  <c r="E693" s="1"/>
  <c r="D692"/>
  <c r="E692" s="1"/>
  <c r="E691"/>
  <c r="D691"/>
  <c r="E690"/>
  <c r="D690"/>
  <c r="E689"/>
  <c r="D689"/>
  <c r="D688"/>
  <c r="C688"/>
  <c r="D687"/>
  <c r="E687" s="1"/>
  <c r="D686"/>
  <c r="E686" s="1"/>
  <c r="D685"/>
  <c r="E685" s="1"/>
  <c r="C684"/>
  <c r="D683"/>
  <c r="E683" s="1"/>
  <c r="D682"/>
  <c r="E682" s="1"/>
  <c r="D681"/>
  <c r="E681" s="1"/>
  <c r="C680"/>
  <c r="D679"/>
  <c r="E679" s="1"/>
  <c r="D678"/>
  <c r="E678" s="1"/>
  <c r="C677"/>
  <c r="D676"/>
  <c r="E676" s="1"/>
  <c r="D675"/>
  <c r="E675" s="1"/>
  <c r="D674"/>
  <c r="E674" s="1"/>
  <c r="D673"/>
  <c r="E673" s="1"/>
  <c r="E672" s="1"/>
  <c r="C672"/>
  <c r="D671"/>
  <c r="E671" s="1"/>
  <c r="D670"/>
  <c r="E670" s="1"/>
  <c r="D669"/>
  <c r="E669" s="1"/>
  <c r="D668"/>
  <c r="E668" s="1"/>
  <c r="D667"/>
  <c r="E667" s="1"/>
  <c r="C666"/>
  <c r="D665"/>
  <c r="E665" s="1"/>
  <c r="D664"/>
  <c r="E664" s="1"/>
  <c r="D663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C654"/>
  <c r="D653"/>
  <c r="E653" s="1"/>
  <c r="D652"/>
  <c r="E652" s="1"/>
  <c r="D651"/>
  <c r="E651" s="1"/>
  <c r="E650"/>
  <c r="D650"/>
  <c r="D649"/>
  <c r="E649" s="1"/>
  <c r="D648"/>
  <c r="C647"/>
  <c r="C646" s="1"/>
  <c r="J646"/>
  <c r="E645"/>
  <c r="D645"/>
  <c r="D644"/>
  <c r="E644" s="1"/>
  <c r="E643" s="1"/>
  <c r="J643"/>
  <c r="D643"/>
  <c r="C643"/>
  <c r="E642"/>
  <c r="D642"/>
  <c r="E641"/>
  <c r="D641"/>
  <c r="E640"/>
  <c r="E639" s="1"/>
  <c r="D640"/>
  <c r="D639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D608"/>
  <c r="E608" s="1"/>
  <c r="D607"/>
  <c r="E607" s="1"/>
  <c r="D606"/>
  <c r="E606" s="1"/>
  <c r="D605"/>
  <c r="C604"/>
  <c r="D603"/>
  <c r="E603" s="1"/>
  <c r="D602"/>
  <c r="E602" s="1"/>
  <c r="D601"/>
  <c r="E601" s="1"/>
  <c r="C600"/>
  <c r="D599"/>
  <c r="E599" s="1"/>
  <c r="D598"/>
  <c r="E598" s="1"/>
  <c r="D597"/>
  <c r="E597" s="1"/>
  <c r="C596"/>
  <c r="D595"/>
  <c r="E595" s="1"/>
  <c r="D594"/>
  <c r="C593"/>
  <c r="D592"/>
  <c r="E592" s="1"/>
  <c r="E591"/>
  <c r="D591"/>
  <c r="E590"/>
  <c r="D590"/>
  <c r="D589"/>
  <c r="D588" s="1"/>
  <c r="C588"/>
  <c r="D587"/>
  <c r="E587" s="1"/>
  <c r="D586"/>
  <c r="E586" s="1"/>
  <c r="D585"/>
  <c r="E585" s="1"/>
  <c r="D584"/>
  <c r="E584" s="1"/>
  <c r="D583"/>
  <c r="E583" s="1"/>
  <c r="C582"/>
  <c r="D581"/>
  <c r="E581" s="1"/>
  <c r="D580"/>
  <c r="E580" s="1"/>
  <c r="D579"/>
  <c r="E579" s="1"/>
  <c r="C578"/>
  <c r="D577"/>
  <c r="E577" s="1"/>
  <c r="D576"/>
  <c r="E576" s="1"/>
  <c r="D575"/>
  <c r="E575" s="1"/>
  <c r="D574"/>
  <c r="E574" s="1"/>
  <c r="D573"/>
  <c r="E573" s="1"/>
  <c r="D572"/>
  <c r="E572" s="1"/>
  <c r="D571"/>
  <c r="E571" s="1"/>
  <c r="C570"/>
  <c r="D569"/>
  <c r="E569" s="1"/>
  <c r="D568"/>
  <c r="E568" s="1"/>
  <c r="D567"/>
  <c r="E567" s="1"/>
  <c r="D566"/>
  <c r="E566" s="1"/>
  <c r="D565"/>
  <c r="E565" s="1"/>
  <c r="D564"/>
  <c r="E564" s="1"/>
  <c r="C563"/>
  <c r="J562"/>
  <c r="J561"/>
  <c r="J560"/>
  <c r="E559"/>
  <c r="D559"/>
  <c r="D558"/>
  <c r="E558" s="1"/>
  <c r="E557" s="1"/>
  <c r="C557"/>
  <c r="E556"/>
  <c r="D556"/>
  <c r="E555"/>
  <c r="D555"/>
  <c r="E554"/>
  <c r="D554"/>
  <c r="D553" s="1"/>
  <c r="C553"/>
  <c r="C552" s="1"/>
  <c r="C551" s="1"/>
  <c r="J552"/>
  <c r="J551"/>
  <c r="D550"/>
  <c r="E550" s="1"/>
  <c r="D549"/>
  <c r="E549" s="1"/>
  <c r="J548"/>
  <c r="C548"/>
  <c r="D547"/>
  <c r="D546"/>
  <c r="E546" s="1"/>
  <c r="C545"/>
  <c r="D544"/>
  <c r="E544" s="1"/>
  <c r="D543"/>
  <c r="E543" s="1"/>
  <c r="D542"/>
  <c r="E542" s="1"/>
  <c r="D541"/>
  <c r="E541" s="1"/>
  <c r="E540"/>
  <c r="D540"/>
  <c r="C539"/>
  <c r="D538"/>
  <c r="E538" s="1"/>
  <c r="D537"/>
  <c r="E537" s="1"/>
  <c r="D536"/>
  <c r="E536" s="1"/>
  <c r="D535"/>
  <c r="E535" s="1"/>
  <c r="D534"/>
  <c r="E534" s="1"/>
  <c r="D533"/>
  <c r="E533" s="1"/>
  <c r="C532"/>
  <c r="D531"/>
  <c r="E531" s="1"/>
  <c r="E530" s="1"/>
  <c r="C530"/>
  <c r="C529" s="1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C497"/>
  <c r="D496"/>
  <c r="E496" s="1"/>
  <c r="D495"/>
  <c r="E495" s="1"/>
  <c r="C494"/>
  <c r="D493"/>
  <c r="E493" s="1"/>
  <c r="D492"/>
  <c r="E492" s="1"/>
  <c r="C491"/>
  <c r="D490"/>
  <c r="E490" s="1"/>
  <c r="D489"/>
  <c r="E489" s="1"/>
  <c r="D488"/>
  <c r="E488" s="1"/>
  <c r="D487"/>
  <c r="E487" s="1"/>
  <c r="E486" s="1"/>
  <c r="C486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D418"/>
  <c r="E418" s="1"/>
  <c r="D417"/>
  <c r="D416" s="1"/>
  <c r="C416"/>
  <c r="D415"/>
  <c r="E415" s="1"/>
  <c r="D414"/>
  <c r="E414" s="1"/>
  <c r="D413"/>
  <c r="E413" s="1"/>
  <c r="C412"/>
  <c r="D411"/>
  <c r="E411" s="1"/>
  <c r="D410"/>
  <c r="E410" s="1"/>
  <c r="D408"/>
  <c r="E408" s="1"/>
  <c r="D407"/>
  <c r="E407" s="1"/>
  <c r="D406"/>
  <c r="E406" s="1"/>
  <c r="D405"/>
  <c r="E405" s="1"/>
  <c r="C404"/>
  <c r="D403"/>
  <c r="E403" s="1"/>
  <c r="E402"/>
  <c r="D402"/>
  <c r="D401"/>
  <c r="E401" s="1"/>
  <c r="D400"/>
  <c r="E400" s="1"/>
  <c r="C399"/>
  <c r="D398"/>
  <c r="E398" s="1"/>
  <c r="D397"/>
  <c r="E397" s="1"/>
  <c r="D396"/>
  <c r="E396" s="1"/>
  <c r="C395"/>
  <c r="D394"/>
  <c r="E394" s="1"/>
  <c r="D393"/>
  <c r="E393" s="1"/>
  <c r="D391"/>
  <c r="E391" s="1"/>
  <c r="D390"/>
  <c r="E390" s="1"/>
  <c r="D389"/>
  <c r="E389" s="1"/>
  <c r="C388"/>
  <c r="D387"/>
  <c r="E387" s="1"/>
  <c r="D386"/>
  <c r="E386" s="1"/>
  <c r="D385"/>
  <c r="E385" s="1"/>
  <c r="D384"/>
  <c r="E384" s="1"/>
  <c r="D383"/>
  <c r="E383" s="1"/>
  <c r="C382"/>
  <c r="D381"/>
  <c r="E381" s="1"/>
  <c r="E380"/>
  <c r="D380"/>
  <c r="D379"/>
  <c r="E379" s="1"/>
  <c r="C378"/>
  <c r="D377"/>
  <c r="E377" s="1"/>
  <c r="D376"/>
  <c r="E376" s="1"/>
  <c r="D375"/>
  <c r="E375" s="1"/>
  <c r="D374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E363" s="1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C353"/>
  <c r="D352"/>
  <c r="E352" s="1"/>
  <c r="D351"/>
  <c r="E351" s="1"/>
  <c r="D350"/>
  <c r="E350" s="1"/>
  <c r="D349"/>
  <c r="E349" s="1"/>
  <c r="D347"/>
  <c r="E347" s="1"/>
  <c r="D346"/>
  <c r="E346" s="1"/>
  <c r="D345"/>
  <c r="E345" s="1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C331"/>
  <c r="D330"/>
  <c r="E330" s="1"/>
  <c r="E329"/>
  <c r="D329"/>
  <c r="D328" s="1"/>
  <c r="C328"/>
  <c r="D327"/>
  <c r="E327" s="1"/>
  <c r="D326"/>
  <c r="D325" s="1"/>
  <c r="C325"/>
  <c r="E324"/>
  <c r="D324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E309" s="1"/>
  <c r="C308"/>
  <c r="D307"/>
  <c r="E307" s="1"/>
  <c r="D306"/>
  <c r="E306" s="1"/>
  <c r="E305" s="1"/>
  <c r="C305"/>
  <c r="D304"/>
  <c r="E304" s="1"/>
  <c r="D303"/>
  <c r="E303" s="1"/>
  <c r="D302"/>
  <c r="C302"/>
  <c r="D301"/>
  <c r="E301" s="1"/>
  <c r="D300"/>
  <c r="E300" s="1"/>
  <c r="D299"/>
  <c r="E299" s="1"/>
  <c r="E298" s="1"/>
  <c r="C298"/>
  <c r="D297"/>
  <c r="E297" s="1"/>
  <c r="E296" s="1"/>
  <c r="C296"/>
  <c r="D295"/>
  <c r="E295" s="1"/>
  <c r="D294"/>
  <c r="E294" s="1"/>
  <c r="D293"/>
  <c r="E293" s="1"/>
  <c r="D292"/>
  <c r="E292" s="1"/>
  <c r="D291"/>
  <c r="E291" s="1"/>
  <c r="D290"/>
  <c r="E290" s="1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E264" s="1"/>
  <c r="D262"/>
  <c r="E262" s="1"/>
  <c r="D261"/>
  <c r="E261" s="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C215" s="1"/>
  <c r="D214"/>
  <c r="E214" s="1"/>
  <c r="E213" s="1"/>
  <c r="C213"/>
  <c r="D212"/>
  <c r="E212" s="1"/>
  <c r="E211" s="1"/>
  <c r="C211"/>
  <c r="D210"/>
  <c r="E210" s="1"/>
  <c r="D209"/>
  <c r="E209" s="1"/>
  <c r="D208"/>
  <c r="C207"/>
  <c r="D206"/>
  <c r="E206" s="1"/>
  <c r="D205"/>
  <c r="D204" s="1"/>
  <c r="C204"/>
  <c r="D202"/>
  <c r="E202" s="1"/>
  <c r="E201" s="1"/>
  <c r="E200" s="1"/>
  <c r="C201"/>
  <c r="C200" s="1"/>
  <c r="D199"/>
  <c r="E199" s="1"/>
  <c r="E198" s="1"/>
  <c r="E197" s="1"/>
  <c r="D198"/>
  <c r="D197" s="1"/>
  <c r="C198"/>
  <c r="C197" s="1"/>
  <c r="D196"/>
  <c r="D195" s="1"/>
  <c r="C195"/>
  <c r="D194"/>
  <c r="D193" s="1"/>
  <c r="C193"/>
  <c r="D192"/>
  <c r="E192" s="1"/>
  <c r="D191"/>
  <c r="E191" s="1"/>
  <c r="E190"/>
  <c r="E189" s="1"/>
  <c r="D190"/>
  <c r="D189"/>
  <c r="C189"/>
  <c r="C188"/>
  <c r="D187"/>
  <c r="E187" s="1"/>
  <c r="D186"/>
  <c r="E186" s="1"/>
  <c r="E185" s="1"/>
  <c r="E184" s="1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C174"/>
  <c r="D173"/>
  <c r="E173" s="1"/>
  <c r="D172"/>
  <c r="E172" s="1"/>
  <c r="C171"/>
  <c r="C170" s="1"/>
  <c r="J170"/>
  <c r="E169"/>
  <c r="D169"/>
  <c r="D168"/>
  <c r="E168" s="1"/>
  <c r="E167" s="1"/>
  <c r="C167"/>
  <c r="D166"/>
  <c r="E166" s="1"/>
  <c r="D165"/>
  <c r="E165" s="1"/>
  <c r="C164"/>
  <c r="C163" s="1"/>
  <c r="J163"/>
  <c r="E162"/>
  <c r="D162"/>
  <c r="E161"/>
  <c r="E160" s="1"/>
  <c r="D161"/>
  <c r="D160"/>
  <c r="C160"/>
  <c r="D159"/>
  <c r="E159" s="1"/>
  <c r="D158"/>
  <c r="E158" s="1"/>
  <c r="C157"/>
  <c r="C153" s="1"/>
  <c r="C152" s="1"/>
  <c r="D156"/>
  <c r="E156" s="1"/>
  <c r="D155"/>
  <c r="D154" s="1"/>
  <c r="C154"/>
  <c r="J153"/>
  <c r="J152"/>
  <c r="E151"/>
  <c r="D151"/>
  <c r="D150"/>
  <c r="E150" s="1"/>
  <c r="E149" s="1"/>
  <c r="C149"/>
  <c r="D148"/>
  <c r="E148" s="1"/>
  <c r="D147"/>
  <c r="C146"/>
  <c r="D145"/>
  <c r="E145" s="1"/>
  <c r="D144"/>
  <c r="E144" s="1"/>
  <c r="C143"/>
  <c r="D142"/>
  <c r="E142" s="1"/>
  <c r="D141"/>
  <c r="E141" s="1"/>
  <c r="C140"/>
  <c r="D139"/>
  <c r="E139" s="1"/>
  <c r="D138"/>
  <c r="E138" s="1"/>
  <c r="D137"/>
  <c r="E137" s="1"/>
  <c r="C136"/>
  <c r="C135" s="1"/>
  <c r="J135"/>
  <c r="D134"/>
  <c r="E134" s="1"/>
  <c r="D133"/>
  <c r="E133" s="1"/>
  <c r="C132"/>
  <c r="D131"/>
  <c r="E131" s="1"/>
  <c r="D130"/>
  <c r="E130" s="1"/>
  <c r="E129" s="1"/>
  <c r="C129"/>
  <c r="D128"/>
  <c r="E128" s="1"/>
  <c r="D127"/>
  <c r="E127" s="1"/>
  <c r="C126"/>
  <c r="D125"/>
  <c r="E125" s="1"/>
  <c r="E124"/>
  <c r="D124"/>
  <c r="D123"/>
  <c r="C123"/>
  <c r="D122"/>
  <c r="E122" s="1"/>
  <c r="D121"/>
  <c r="E121" s="1"/>
  <c r="C120"/>
  <c r="D119"/>
  <c r="E119" s="1"/>
  <c r="D118"/>
  <c r="E118" s="1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E105"/>
  <c r="D105"/>
  <c r="D104"/>
  <c r="E104" s="1"/>
  <c r="D103"/>
  <c r="E103" s="1"/>
  <c r="D102"/>
  <c r="E102" s="1"/>
  <c r="D101"/>
  <c r="E101" s="1"/>
  <c r="D100"/>
  <c r="E100" s="1"/>
  <c r="D99"/>
  <c r="E99" s="1"/>
  <c r="D98"/>
  <c r="E98" s="1"/>
  <c r="J97"/>
  <c r="C97"/>
  <c r="C6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D68"/>
  <c r="C68"/>
  <c r="J67"/>
  <c r="D66"/>
  <c r="E66" s="1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D57"/>
  <c r="E57" s="1"/>
  <c r="D56"/>
  <c r="E56" s="1"/>
  <c r="E55"/>
  <c r="D55"/>
  <c r="E54"/>
  <c r="D54"/>
  <c r="E53"/>
  <c r="D53"/>
  <c r="D52"/>
  <c r="E52" s="1"/>
  <c r="D51"/>
  <c r="E51" s="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J38"/>
  <c r="C38"/>
  <c r="E37"/>
  <c r="D37"/>
  <c r="D36"/>
  <c r="E36" s="1"/>
  <c r="D35"/>
  <c r="E35" s="1"/>
  <c r="D34"/>
  <c r="E34" s="1"/>
  <c r="E33"/>
  <c r="D33"/>
  <c r="E32"/>
  <c r="D32"/>
  <c r="E31"/>
  <c r="D31"/>
  <c r="E30"/>
  <c r="D30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D12"/>
  <c r="E12" s="1"/>
  <c r="J11"/>
  <c r="C11"/>
  <c r="D10"/>
  <c r="E10" s="1"/>
  <c r="D9"/>
  <c r="E9" s="1"/>
  <c r="D8"/>
  <c r="E8" s="1"/>
  <c r="D7"/>
  <c r="E7" s="1"/>
  <c r="D6"/>
  <c r="E6" s="1"/>
  <c r="D5"/>
  <c r="E5" s="1"/>
  <c r="J4"/>
  <c r="C4"/>
  <c r="J3"/>
  <c r="J2"/>
  <c r="J1"/>
  <c r="D779" i="47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E767" s="1"/>
  <c r="E766" s="1"/>
  <c r="D766"/>
  <c r="C766"/>
  <c r="D765"/>
  <c r="E765" s="1"/>
  <c r="D764"/>
  <c r="E764" s="1"/>
  <c r="D763"/>
  <c r="C762"/>
  <c r="C761" s="1"/>
  <c r="D760"/>
  <c r="E760" s="1"/>
  <c r="D759"/>
  <c r="E759" s="1"/>
  <c r="D758"/>
  <c r="E758" s="1"/>
  <c r="C757"/>
  <c r="C756" s="1"/>
  <c r="E755"/>
  <c r="D755"/>
  <c r="D754"/>
  <c r="E754" s="1"/>
  <c r="E753"/>
  <c r="D753"/>
  <c r="D752"/>
  <c r="D751" s="1"/>
  <c r="C752"/>
  <c r="C751" s="1"/>
  <c r="D750"/>
  <c r="E750" s="1"/>
  <c r="D749"/>
  <c r="E749" s="1"/>
  <c r="E748"/>
  <c r="E747" s="1"/>
  <c r="D748"/>
  <c r="D747" s="1"/>
  <c r="C747"/>
  <c r="D746"/>
  <c r="E746" s="1"/>
  <c r="E745" s="1"/>
  <c r="D745"/>
  <c r="C745"/>
  <c r="C744"/>
  <c r="D743"/>
  <c r="E743" s="1"/>
  <c r="E742" s="1"/>
  <c r="D742"/>
  <c r="C742"/>
  <c r="D741"/>
  <c r="D740" s="1"/>
  <c r="C740"/>
  <c r="E739"/>
  <c r="D739"/>
  <c r="E738"/>
  <c r="D738"/>
  <c r="E737"/>
  <c r="D737"/>
  <c r="E736"/>
  <c r="E735" s="1"/>
  <c r="E734" s="1"/>
  <c r="D736"/>
  <c r="D735"/>
  <c r="D734" s="1"/>
  <c r="C735"/>
  <c r="C734" s="1"/>
  <c r="E733"/>
  <c r="E732" s="1"/>
  <c r="E731" s="1"/>
  <c r="D733"/>
  <c r="D732" s="1"/>
  <c r="C732"/>
  <c r="C731" s="1"/>
  <c r="D731"/>
  <c r="E730"/>
  <c r="D730"/>
  <c r="D729"/>
  <c r="E729" s="1"/>
  <c r="D728"/>
  <c r="C728"/>
  <c r="J727"/>
  <c r="J726"/>
  <c r="D725"/>
  <c r="D724"/>
  <c r="E724" s="1"/>
  <c r="C723"/>
  <c r="D722"/>
  <c r="E722" s="1"/>
  <c r="D721"/>
  <c r="E721" s="1"/>
  <c r="D720"/>
  <c r="E720" s="1"/>
  <c r="E719" s="1"/>
  <c r="C719"/>
  <c r="J718"/>
  <c r="C718"/>
  <c r="C717" s="1"/>
  <c r="J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E701" s="1"/>
  <c r="D702"/>
  <c r="D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E692"/>
  <c r="D692"/>
  <c r="D691"/>
  <c r="E691" s="1"/>
  <c r="D690"/>
  <c r="D688" s="1"/>
  <c r="D689"/>
  <c r="E689" s="1"/>
  <c r="C688"/>
  <c r="D687"/>
  <c r="E687" s="1"/>
  <c r="D686"/>
  <c r="E686" s="1"/>
  <c r="D685"/>
  <c r="E685" s="1"/>
  <c r="D684"/>
  <c r="C684"/>
  <c r="D683"/>
  <c r="E683" s="1"/>
  <c r="E682"/>
  <c r="D682"/>
  <c r="D681"/>
  <c r="C680"/>
  <c r="D679"/>
  <c r="E679" s="1"/>
  <c r="E678"/>
  <c r="E677" s="1"/>
  <c r="D678"/>
  <c r="D677"/>
  <c r="C677"/>
  <c r="D676"/>
  <c r="E676" s="1"/>
  <c r="D675"/>
  <c r="E675" s="1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C662"/>
  <c r="D661"/>
  <c r="E661" s="1"/>
  <c r="D660"/>
  <c r="E660" s="1"/>
  <c r="D659"/>
  <c r="E659" s="1"/>
  <c r="D658"/>
  <c r="E658" s="1"/>
  <c r="D657"/>
  <c r="E657" s="1"/>
  <c r="E656"/>
  <c r="D656"/>
  <c r="D655"/>
  <c r="C654"/>
  <c r="D653"/>
  <c r="E653" s="1"/>
  <c r="D652"/>
  <c r="E652" s="1"/>
  <c r="D651"/>
  <c r="E651" s="1"/>
  <c r="D650"/>
  <c r="E650" s="1"/>
  <c r="D649"/>
  <c r="E649" s="1"/>
  <c r="D648"/>
  <c r="C647"/>
  <c r="J646"/>
  <c r="D645"/>
  <c r="E645" s="1"/>
  <c r="D644"/>
  <c r="E644" s="1"/>
  <c r="E643" s="1"/>
  <c r="J643"/>
  <c r="C643"/>
  <c r="D642"/>
  <c r="E642" s="1"/>
  <c r="D641"/>
  <c r="E641" s="1"/>
  <c r="D640"/>
  <c r="J639"/>
  <c r="C639"/>
  <c r="E638"/>
  <c r="D638"/>
  <c r="D637"/>
  <c r="E637" s="1"/>
  <c r="D636"/>
  <c r="E636" s="1"/>
  <c r="E635"/>
  <c r="D635"/>
  <c r="D634"/>
  <c r="E634" s="1"/>
  <c r="D633"/>
  <c r="E633" s="1"/>
  <c r="E632"/>
  <c r="D632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E619"/>
  <c r="D619"/>
  <c r="D618"/>
  <c r="E618" s="1"/>
  <c r="D617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E608"/>
  <c r="D608"/>
  <c r="D607"/>
  <c r="E607" s="1"/>
  <c r="E606"/>
  <c r="D606"/>
  <c r="D605"/>
  <c r="C604"/>
  <c r="D603"/>
  <c r="E603" s="1"/>
  <c r="D602"/>
  <c r="E602" s="1"/>
  <c r="D601"/>
  <c r="E601" s="1"/>
  <c r="C600"/>
  <c r="D599"/>
  <c r="E599" s="1"/>
  <c r="E598"/>
  <c r="D598"/>
  <c r="D597"/>
  <c r="C596"/>
  <c r="D595"/>
  <c r="E595" s="1"/>
  <c r="D594"/>
  <c r="C593"/>
  <c r="D592"/>
  <c r="E592" s="1"/>
  <c r="E591"/>
  <c r="D591"/>
  <c r="E590"/>
  <c r="D590"/>
  <c r="E589"/>
  <c r="D589"/>
  <c r="D588"/>
  <c r="C588"/>
  <c r="D587"/>
  <c r="E587" s="1"/>
  <c r="D586"/>
  <c r="E586" s="1"/>
  <c r="D585"/>
  <c r="E585" s="1"/>
  <c r="D584"/>
  <c r="E584" s="1"/>
  <c r="D583"/>
  <c r="C582"/>
  <c r="E581"/>
  <c r="D581"/>
  <c r="D580"/>
  <c r="E580" s="1"/>
  <c r="D579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D559"/>
  <c r="E559" s="1"/>
  <c r="D558"/>
  <c r="E558" s="1"/>
  <c r="E557" s="1"/>
  <c r="C557"/>
  <c r="D556"/>
  <c r="E556" s="1"/>
  <c r="D555"/>
  <c r="E555" s="1"/>
  <c r="D554"/>
  <c r="C553"/>
  <c r="C552" s="1"/>
  <c r="C551" s="1"/>
  <c r="J552"/>
  <c r="J551"/>
  <c r="E550"/>
  <c r="D550"/>
  <c r="D549"/>
  <c r="E549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E534" s="1"/>
  <c r="E533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E524"/>
  <c r="D524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D497"/>
  <c r="C497"/>
  <c r="D496"/>
  <c r="E496" s="1"/>
  <c r="D495"/>
  <c r="E495" s="1"/>
  <c r="D494"/>
  <c r="C494"/>
  <c r="D493"/>
  <c r="E493" s="1"/>
  <c r="D492"/>
  <c r="D491" s="1"/>
  <c r="C491"/>
  <c r="D490"/>
  <c r="E490" s="1"/>
  <c r="D489"/>
  <c r="E489" s="1"/>
  <c r="D488"/>
  <c r="D487"/>
  <c r="E487" s="1"/>
  <c r="C486"/>
  <c r="C484" s="1"/>
  <c r="D485"/>
  <c r="E485" s="1"/>
  <c r="J483"/>
  <c r="E481"/>
  <c r="D48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E470"/>
  <c r="D470"/>
  <c r="D469"/>
  <c r="E469" s="1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E456" s="1"/>
  <c r="D455"/>
  <c r="C455"/>
  <c r="D454"/>
  <c r="E454" s="1"/>
  <c r="D453"/>
  <c r="E453" s="1"/>
  <c r="D452"/>
  <c r="D451"/>
  <c r="E451" s="1"/>
  <c r="C450"/>
  <c r="D449"/>
  <c r="E449" s="1"/>
  <c r="D448"/>
  <c r="E448" s="1"/>
  <c r="E447"/>
  <c r="D447"/>
  <c r="E446"/>
  <c r="E445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D43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E417"/>
  <c r="E416" s="1"/>
  <c r="D417"/>
  <c r="D416"/>
  <c r="C416"/>
  <c r="D415"/>
  <c r="E415" s="1"/>
  <c r="D414"/>
  <c r="E414" s="1"/>
  <c r="D413"/>
  <c r="E413" s="1"/>
  <c r="C412"/>
  <c r="D411"/>
  <c r="E411" s="1"/>
  <c r="E410"/>
  <c r="D410"/>
  <c r="C409"/>
  <c r="D408"/>
  <c r="E408" s="1"/>
  <c r="D407"/>
  <c r="E407" s="1"/>
  <c r="D406"/>
  <c r="E406" s="1"/>
  <c r="D405"/>
  <c r="C404"/>
  <c r="D403"/>
  <c r="E403" s="1"/>
  <c r="E402"/>
  <c r="D402"/>
  <c r="D401"/>
  <c r="E401" s="1"/>
  <c r="E400"/>
  <c r="D400"/>
  <c r="C399"/>
  <c r="D398"/>
  <c r="E398" s="1"/>
  <c r="D397"/>
  <c r="E397" s="1"/>
  <c r="D396"/>
  <c r="E396" s="1"/>
  <c r="D395"/>
  <c r="C395"/>
  <c r="E394"/>
  <c r="D394"/>
  <c r="D393"/>
  <c r="E393" s="1"/>
  <c r="E392" s="1"/>
  <c r="C392"/>
  <c r="D391"/>
  <c r="E391" s="1"/>
  <c r="D390"/>
  <c r="E390" s="1"/>
  <c r="D389"/>
  <c r="E389" s="1"/>
  <c r="E388" s="1"/>
  <c r="D388"/>
  <c r="C388"/>
  <c r="D387"/>
  <c r="E387" s="1"/>
  <c r="D386"/>
  <c r="E386" s="1"/>
  <c r="D385"/>
  <c r="D384"/>
  <c r="E384" s="1"/>
  <c r="D383"/>
  <c r="E383" s="1"/>
  <c r="C382"/>
  <c r="D381"/>
  <c r="E381" s="1"/>
  <c r="D380"/>
  <c r="E380" s="1"/>
  <c r="D379"/>
  <c r="E379" s="1"/>
  <c r="C378"/>
  <c r="C340" s="1"/>
  <c r="D377"/>
  <c r="E377" s="1"/>
  <c r="D376"/>
  <c r="E376" s="1"/>
  <c r="D375"/>
  <c r="E374"/>
  <c r="D374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E329"/>
  <c r="D329"/>
  <c r="C328"/>
  <c r="D327"/>
  <c r="E327" s="1"/>
  <c r="D326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C315"/>
  <c r="C314" s="1"/>
  <c r="E313"/>
  <c r="D313"/>
  <c r="D312"/>
  <c r="D311"/>
  <c r="E311" s="1"/>
  <c r="D310"/>
  <c r="E310" s="1"/>
  <c r="E309"/>
  <c r="D309"/>
  <c r="C308"/>
  <c r="D307"/>
  <c r="D306"/>
  <c r="E306" s="1"/>
  <c r="C305"/>
  <c r="D304"/>
  <c r="D303"/>
  <c r="E303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E292"/>
  <c r="D292"/>
  <c r="D291"/>
  <c r="E290"/>
  <c r="D290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E266"/>
  <c r="D266"/>
  <c r="C265"/>
  <c r="D264"/>
  <c r="E264" s="1"/>
  <c r="D262"/>
  <c r="E262" s="1"/>
  <c r="D261"/>
  <c r="E261" s="1"/>
  <c r="D260"/>
  <c r="C260"/>
  <c r="J259"/>
  <c r="J258"/>
  <c r="J257"/>
  <c r="J256"/>
  <c r="D252"/>
  <c r="E252" s="1"/>
  <c r="D251"/>
  <c r="E251" s="1"/>
  <c r="E250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E239" s="1"/>
  <c r="E238" s="1"/>
  <c r="D240"/>
  <c r="E240" s="1"/>
  <c r="D239"/>
  <c r="D238" s="1"/>
  <c r="C239"/>
  <c r="C238" s="1"/>
  <c r="D237"/>
  <c r="C236"/>
  <c r="C235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E225"/>
  <c r="D225"/>
  <c r="E224"/>
  <c r="D224"/>
  <c r="D223"/>
  <c r="D222" s="1"/>
  <c r="C223"/>
  <c r="C222" s="1"/>
  <c r="D221"/>
  <c r="E221" s="1"/>
  <c r="E220" s="1"/>
  <c r="C220"/>
  <c r="D219"/>
  <c r="E219" s="1"/>
  <c r="D218"/>
  <c r="E218" s="1"/>
  <c r="D217"/>
  <c r="E217" s="1"/>
  <c r="D216"/>
  <c r="C216"/>
  <c r="E214"/>
  <c r="E213" s="1"/>
  <c r="D214"/>
  <c r="D213"/>
  <c r="C213"/>
  <c r="E212"/>
  <c r="D212"/>
  <c r="E211"/>
  <c r="D211"/>
  <c r="C211"/>
  <c r="D210"/>
  <c r="E210" s="1"/>
  <c r="D209"/>
  <c r="D208"/>
  <c r="E208" s="1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D187"/>
  <c r="E187" s="1"/>
  <c r="D186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E174" s="1"/>
  <c r="D174"/>
  <c r="C174"/>
  <c r="D173"/>
  <c r="E173" s="1"/>
  <c r="D172"/>
  <c r="E172" s="1"/>
  <c r="E171" s="1"/>
  <c r="E170" s="1"/>
  <c r="D171"/>
  <c r="D170" s="1"/>
  <c r="C171"/>
  <c r="J170"/>
  <c r="C170"/>
  <c r="E169"/>
  <c r="D169"/>
  <c r="D168"/>
  <c r="E168" s="1"/>
  <c r="C167"/>
  <c r="D166"/>
  <c r="D165"/>
  <c r="E165" s="1"/>
  <c r="C164"/>
  <c r="J163"/>
  <c r="E162"/>
  <c r="D162"/>
  <c r="E161"/>
  <c r="E160" s="1"/>
  <c r="D161"/>
  <c r="D160"/>
  <c r="C160"/>
  <c r="D159"/>
  <c r="E159" s="1"/>
  <c r="D158"/>
  <c r="E158" s="1"/>
  <c r="C157"/>
  <c r="D156"/>
  <c r="E156" s="1"/>
  <c r="D155"/>
  <c r="C154"/>
  <c r="J153"/>
  <c r="C153"/>
  <c r="J152"/>
  <c r="D151"/>
  <c r="E151" s="1"/>
  <c r="D150"/>
  <c r="E150" s="1"/>
  <c r="C149"/>
  <c r="D148"/>
  <c r="E148" s="1"/>
  <c r="D147"/>
  <c r="E147" s="1"/>
  <c r="D146"/>
  <c r="C146"/>
  <c r="D145"/>
  <c r="E145" s="1"/>
  <c r="D144"/>
  <c r="C143"/>
  <c r="D142"/>
  <c r="E142" s="1"/>
  <c r="D141"/>
  <c r="E141" s="1"/>
  <c r="D140"/>
  <c r="C140"/>
  <c r="D139"/>
  <c r="E139" s="1"/>
  <c r="D138"/>
  <c r="E138" s="1"/>
  <c r="D137"/>
  <c r="E137" s="1"/>
  <c r="C136"/>
  <c r="J135"/>
  <c r="C135"/>
  <c r="D134"/>
  <c r="E134" s="1"/>
  <c r="D133"/>
  <c r="E133" s="1"/>
  <c r="C132"/>
  <c r="D131"/>
  <c r="E131" s="1"/>
  <c r="E130"/>
  <c r="D130"/>
  <c r="C129"/>
  <c r="D128"/>
  <c r="D127"/>
  <c r="E127" s="1"/>
  <c r="C126"/>
  <c r="D125"/>
  <c r="D124"/>
  <c r="E124" s="1"/>
  <c r="C123"/>
  <c r="D122"/>
  <c r="E122" s="1"/>
  <c r="D121"/>
  <c r="E121" s="1"/>
  <c r="C120"/>
  <c r="D119"/>
  <c r="E119" s="1"/>
  <c r="E118"/>
  <c r="E117" s="1"/>
  <c r="D118"/>
  <c r="C117"/>
  <c r="J116"/>
  <c r="C116"/>
  <c r="C115" s="1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D101"/>
  <c r="E101" s="1"/>
  <c r="D100"/>
  <c r="E100" s="1"/>
  <c r="E99"/>
  <c r="D99"/>
  <c r="D98"/>
  <c r="E98" s="1"/>
  <c r="J97"/>
  <c r="C97"/>
  <c r="D96"/>
  <c r="E96" s="1"/>
  <c r="E95"/>
  <c r="D95"/>
  <c r="D94"/>
  <c r="E94" s="1"/>
  <c r="E93"/>
  <c r="D93"/>
  <c r="D92"/>
  <c r="E92" s="1"/>
  <c r="E91"/>
  <c r="D91"/>
  <c r="D90"/>
  <c r="E90" s="1"/>
  <c r="D89"/>
  <c r="E89" s="1"/>
  <c r="D88"/>
  <c r="E88" s="1"/>
  <c r="D87"/>
  <c r="E87" s="1"/>
  <c r="E86"/>
  <c r="D86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D76"/>
  <c r="E76" s="1"/>
  <c r="E75"/>
  <c r="D75"/>
  <c r="D74"/>
  <c r="E74" s="1"/>
  <c r="E73"/>
  <c r="D73"/>
  <c r="D72"/>
  <c r="E72" s="1"/>
  <c r="E71"/>
  <c r="D71"/>
  <c r="D70"/>
  <c r="E70" s="1"/>
  <c r="D69"/>
  <c r="J68"/>
  <c r="C68"/>
  <c r="J67"/>
  <c r="C67"/>
  <c r="D66"/>
  <c r="E66" s="1"/>
  <c r="D65"/>
  <c r="E65" s="1"/>
  <c r="E64"/>
  <c r="D64"/>
  <c r="D63"/>
  <c r="E63" s="1"/>
  <c r="D62"/>
  <c r="E62" s="1"/>
  <c r="J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7"/>
  <c r="D17"/>
  <c r="D16"/>
  <c r="E16" s="1"/>
  <c r="E15"/>
  <c r="D15"/>
  <c r="D14"/>
  <c r="E14" s="1"/>
  <c r="E13"/>
  <c r="D13"/>
  <c r="D12"/>
  <c r="E12" s="1"/>
  <c r="J11"/>
  <c r="C11"/>
  <c r="D10"/>
  <c r="E10" s="1"/>
  <c r="D9"/>
  <c r="E9" s="1"/>
  <c r="D8"/>
  <c r="E8" s="1"/>
  <c r="D7"/>
  <c r="D6"/>
  <c r="E6" s="1"/>
  <c r="E5"/>
  <c r="D5"/>
  <c r="J4"/>
  <c r="C4"/>
  <c r="J3"/>
  <c r="C3"/>
  <c r="J2"/>
  <c r="J1"/>
  <c r="D779" i="46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C766"/>
  <c r="D765"/>
  <c r="E765" s="1"/>
  <c r="E764"/>
  <c r="D764"/>
  <c r="D763"/>
  <c r="E763" s="1"/>
  <c r="E762" s="1"/>
  <c r="E761" s="1"/>
  <c r="C762"/>
  <c r="C761" s="1"/>
  <c r="D760"/>
  <c r="E760" s="1"/>
  <c r="D759"/>
  <c r="E759" s="1"/>
  <c r="D758"/>
  <c r="E758" s="1"/>
  <c r="C757"/>
  <c r="C756" s="1"/>
  <c r="D755"/>
  <c r="E755" s="1"/>
  <c r="D754"/>
  <c r="E753"/>
  <c r="D753"/>
  <c r="C752"/>
  <c r="C751"/>
  <c r="D750"/>
  <c r="E750" s="1"/>
  <c r="D749"/>
  <c r="E749" s="1"/>
  <c r="D748"/>
  <c r="C747"/>
  <c r="D746"/>
  <c r="E746" s="1"/>
  <c r="E745" s="1"/>
  <c r="C745"/>
  <c r="D743"/>
  <c r="E743" s="1"/>
  <c r="E742" s="1"/>
  <c r="D742"/>
  <c r="C742"/>
  <c r="D741"/>
  <c r="E741" s="1"/>
  <c r="E740" s="1"/>
  <c r="D740"/>
  <c r="C740"/>
  <c r="D739"/>
  <c r="E739" s="1"/>
  <c r="D738"/>
  <c r="E738" s="1"/>
  <c r="D737"/>
  <c r="E737" s="1"/>
  <c r="D736"/>
  <c r="E736" s="1"/>
  <c r="D735"/>
  <c r="D734" s="1"/>
  <c r="C735"/>
  <c r="C734"/>
  <c r="D733"/>
  <c r="C732"/>
  <c r="C731"/>
  <c r="D730"/>
  <c r="E730" s="1"/>
  <c r="D729"/>
  <c r="E729" s="1"/>
  <c r="E728" s="1"/>
  <c r="D728"/>
  <c r="C728"/>
  <c r="J727"/>
  <c r="J726"/>
  <c r="D725"/>
  <c r="E725" s="1"/>
  <c r="D724"/>
  <c r="C723"/>
  <c r="D722"/>
  <c r="E722" s="1"/>
  <c r="D721"/>
  <c r="E721" s="1"/>
  <c r="D720"/>
  <c r="E720" s="1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E710"/>
  <c r="D710"/>
  <c r="D709"/>
  <c r="E709" s="1"/>
  <c r="D708"/>
  <c r="E708" s="1"/>
  <c r="D707"/>
  <c r="E707" s="1"/>
  <c r="E706"/>
  <c r="D706"/>
  <c r="D705"/>
  <c r="E705" s="1"/>
  <c r="D704"/>
  <c r="E704" s="1"/>
  <c r="D703"/>
  <c r="E703" s="1"/>
  <c r="E702"/>
  <c r="D702"/>
  <c r="D701"/>
  <c r="C701"/>
  <c r="D700"/>
  <c r="E700" s="1"/>
  <c r="D699"/>
  <c r="E699" s="1"/>
  <c r="D698"/>
  <c r="E698" s="1"/>
  <c r="D697"/>
  <c r="E697" s="1"/>
  <c r="E696"/>
  <c r="D696"/>
  <c r="D695"/>
  <c r="C695"/>
  <c r="D694"/>
  <c r="E694" s="1"/>
  <c r="D693"/>
  <c r="E693" s="1"/>
  <c r="D692"/>
  <c r="E692" s="1"/>
  <c r="E691"/>
  <c r="D691"/>
  <c r="D690"/>
  <c r="E690" s="1"/>
  <c r="E689"/>
  <c r="D689"/>
  <c r="C688"/>
  <c r="D687"/>
  <c r="E687" s="1"/>
  <c r="D686"/>
  <c r="D685"/>
  <c r="E685" s="1"/>
  <c r="C684"/>
  <c r="D683"/>
  <c r="E683" s="1"/>
  <c r="D682"/>
  <c r="E682" s="1"/>
  <c r="D681"/>
  <c r="C680"/>
  <c r="D679"/>
  <c r="E679" s="1"/>
  <c r="D678"/>
  <c r="C677"/>
  <c r="D676"/>
  <c r="E676" s="1"/>
  <c r="E675"/>
  <c r="D675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D666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C654"/>
  <c r="D653"/>
  <c r="E653" s="1"/>
  <c r="D652"/>
  <c r="E652" s="1"/>
  <c r="D651"/>
  <c r="E651" s="1"/>
  <c r="D650"/>
  <c r="E650" s="1"/>
  <c r="D649"/>
  <c r="D648"/>
  <c r="E648" s="1"/>
  <c r="C647"/>
  <c r="J646"/>
  <c r="E645"/>
  <c r="D645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E636"/>
  <c r="D636"/>
  <c r="D635"/>
  <c r="E635" s="1"/>
  <c r="E634"/>
  <c r="D634"/>
  <c r="D633"/>
  <c r="E633" s="1"/>
  <c r="D632"/>
  <c r="E632" s="1"/>
  <c r="D631"/>
  <c r="E631" s="1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C617"/>
  <c r="D616"/>
  <c r="E616" s="1"/>
  <c r="D615"/>
  <c r="E615" s="1"/>
  <c r="D614"/>
  <c r="E614" s="1"/>
  <c r="D613"/>
  <c r="D612"/>
  <c r="E612" s="1"/>
  <c r="C611"/>
  <c r="D610"/>
  <c r="E610" s="1"/>
  <c r="D609"/>
  <c r="E609" s="1"/>
  <c r="D608"/>
  <c r="E608" s="1"/>
  <c r="E607"/>
  <c r="D607"/>
  <c r="D606"/>
  <c r="E606" s="1"/>
  <c r="D605"/>
  <c r="C604"/>
  <c r="D603"/>
  <c r="E603" s="1"/>
  <c r="D602"/>
  <c r="E602" s="1"/>
  <c r="D601"/>
  <c r="E601" s="1"/>
  <c r="C600"/>
  <c r="D599"/>
  <c r="E599" s="1"/>
  <c r="D598"/>
  <c r="E598" s="1"/>
  <c r="D597"/>
  <c r="E597" s="1"/>
  <c r="C596"/>
  <c r="D595"/>
  <c r="E595" s="1"/>
  <c r="D594"/>
  <c r="E594" s="1"/>
  <c r="D593"/>
  <c r="C593"/>
  <c r="D592"/>
  <c r="E592" s="1"/>
  <c r="D591"/>
  <c r="E591" s="1"/>
  <c r="D590"/>
  <c r="D589"/>
  <c r="E589" s="1"/>
  <c r="C588"/>
  <c r="C562" s="1"/>
  <c r="D587"/>
  <c r="E587" s="1"/>
  <c r="D586"/>
  <c r="E586" s="1"/>
  <c r="D585"/>
  <c r="E585" s="1"/>
  <c r="D584"/>
  <c r="D583"/>
  <c r="E583" s="1"/>
  <c r="C582"/>
  <c r="D581"/>
  <c r="E581" s="1"/>
  <c r="D580"/>
  <c r="E580" s="1"/>
  <c r="D579"/>
  <c r="E579" s="1"/>
  <c r="C578"/>
  <c r="D577"/>
  <c r="E577" s="1"/>
  <c r="D576"/>
  <c r="E576" s="1"/>
  <c r="D575"/>
  <c r="E575" s="1"/>
  <c r="D574"/>
  <c r="E574" s="1"/>
  <c r="D573"/>
  <c r="E573" s="1"/>
  <c r="D572"/>
  <c r="E572" s="1"/>
  <c r="E571"/>
  <c r="D57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E559"/>
  <c r="D559"/>
  <c r="D558"/>
  <c r="E558" s="1"/>
  <c r="C557"/>
  <c r="E556"/>
  <c r="D556"/>
  <c r="D555"/>
  <c r="E555" s="1"/>
  <c r="D554"/>
  <c r="C553"/>
  <c r="C552" s="1"/>
  <c r="C551" s="1"/>
  <c r="J552"/>
  <c r="J551"/>
  <c r="D550"/>
  <c r="E550" s="1"/>
  <c r="D549"/>
  <c r="E549" s="1"/>
  <c r="E548" s="1"/>
  <c r="J548"/>
  <c r="C548"/>
  <c r="D547"/>
  <c r="E547" s="1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D533"/>
  <c r="E533" s="1"/>
  <c r="C532"/>
  <c r="C529" s="1"/>
  <c r="D531"/>
  <c r="E531" s="1"/>
  <c r="E530" s="1"/>
  <c r="C530"/>
  <c r="D528"/>
  <c r="E528" s="1"/>
  <c r="E527"/>
  <c r="D527"/>
  <c r="D526"/>
  <c r="E526" s="1"/>
  <c r="D525"/>
  <c r="E525" s="1"/>
  <c r="D524"/>
  <c r="C523"/>
  <c r="D522"/>
  <c r="E522" s="1"/>
  <c r="D521"/>
  <c r="E521" s="1"/>
  <c r="D520"/>
  <c r="E520" s="1"/>
  <c r="E519"/>
  <c r="D519"/>
  <c r="D518"/>
  <c r="E518" s="1"/>
  <c r="D517"/>
  <c r="E517" s="1"/>
  <c r="D516"/>
  <c r="E516" s="1"/>
  <c r="E515"/>
  <c r="D515"/>
  <c r="D514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D497" s="1"/>
  <c r="C497"/>
  <c r="D496"/>
  <c r="E496" s="1"/>
  <c r="D495"/>
  <c r="E495" s="1"/>
  <c r="C494"/>
  <c r="D493"/>
  <c r="E493" s="1"/>
  <c r="D492"/>
  <c r="D491" s="1"/>
  <c r="C491"/>
  <c r="D490"/>
  <c r="E490" s="1"/>
  <c r="D489"/>
  <c r="E489" s="1"/>
  <c r="D488"/>
  <c r="E487"/>
  <c r="D487"/>
  <c r="C486"/>
  <c r="C484" s="1"/>
  <c r="C483" s="1"/>
  <c r="D485"/>
  <c r="E485" s="1"/>
  <c r="J483"/>
  <c r="D481"/>
  <c r="E481" s="1"/>
  <c r="D480"/>
  <c r="E480" s="1"/>
  <c r="D479"/>
  <c r="E479" s="1"/>
  <c r="D478"/>
  <c r="E478" s="1"/>
  <c r="E477" s="1"/>
  <c r="C477"/>
  <c r="D476"/>
  <c r="E476" s="1"/>
  <c r="D475"/>
  <c r="E475" s="1"/>
  <c r="C474"/>
  <c r="D473"/>
  <c r="E473" s="1"/>
  <c r="D472"/>
  <c r="E472" s="1"/>
  <c r="D471"/>
  <c r="E471" s="1"/>
  <c r="E470"/>
  <c r="D470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D457"/>
  <c r="E457" s="1"/>
  <c r="D456"/>
  <c r="E456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D430"/>
  <c r="E430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E417"/>
  <c r="D417"/>
  <c r="D416"/>
  <c r="C416"/>
  <c r="D415"/>
  <c r="E415" s="1"/>
  <c r="D414"/>
  <c r="E414" s="1"/>
  <c r="E413"/>
  <c r="D413"/>
  <c r="D412"/>
  <c r="C412"/>
  <c r="D411"/>
  <c r="E411" s="1"/>
  <c r="D410"/>
  <c r="C409"/>
  <c r="D408"/>
  <c r="E408" s="1"/>
  <c r="D407"/>
  <c r="E407" s="1"/>
  <c r="D406"/>
  <c r="E406" s="1"/>
  <c r="D405"/>
  <c r="E405" s="1"/>
  <c r="C404"/>
  <c r="E403"/>
  <c r="D403"/>
  <c r="D402"/>
  <c r="E402" s="1"/>
  <c r="D401"/>
  <c r="E401" s="1"/>
  <c r="D400"/>
  <c r="E400" s="1"/>
  <c r="C399"/>
  <c r="D398"/>
  <c r="E398" s="1"/>
  <c r="D397"/>
  <c r="E397" s="1"/>
  <c r="D396"/>
  <c r="E396" s="1"/>
  <c r="E395" s="1"/>
  <c r="C395"/>
  <c r="D394"/>
  <c r="E394" s="1"/>
  <c r="D393"/>
  <c r="E393" s="1"/>
  <c r="E392" s="1"/>
  <c r="C392"/>
  <c r="D391"/>
  <c r="E391" s="1"/>
  <c r="D390"/>
  <c r="E390" s="1"/>
  <c r="D389"/>
  <c r="E389" s="1"/>
  <c r="E388" s="1"/>
  <c r="C388"/>
  <c r="D387"/>
  <c r="E387" s="1"/>
  <c r="D386"/>
  <c r="E386" s="1"/>
  <c r="E385"/>
  <c r="D385"/>
  <c r="D384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E370"/>
  <c r="D370"/>
  <c r="D369"/>
  <c r="E369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E356"/>
  <c r="D356"/>
  <c r="D355"/>
  <c r="E355" s="1"/>
  <c r="D354"/>
  <c r="D353" s="1"/>
  <c r="C353"/>
  <c r="C340" s="1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D331"/>
  <c r="C331"/>
  <c r="D330"/>
  <c r="E330" s="1"/>
  <c r="D329"/>
  <c r="E329" s="1"/>
  <c r="C328"/>
  <c r="D327"/>
  <c r="E327" s="1"/>
  <c r="D326"/>
  <c r="E326" s="1"/>
  <c r="D325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D305" s="1"/>
  <c r="C305"/>
  <c r="D304"/>
  <c r="E304" s="1"/>
  <c r="D303"/>
  <c r="E303" s="1"/>
  <c r="E302" s="1"/>
  <c r="D302"/>
  <c r="C302"/>
  <c r="D301"/>
  <c r="E301" s="1"/>
  <c r="D300"/>
  <c r="E300" s="1"/>
  <c r="D299"/>
  <c r="D298" s="1"/>
  <c r="C298"/>
  <c r="D297"/>
  <c r="E297" s="1"/>
  <c r="E296" s="1"/>
  <c r="C296"/>
  <c r="D295"/>
  <c r="E295" s="1"/>
  <c r="D294"/>
  <c r="E294" s="1"/>
  <c r="D293"/>
  <c r="E293" s="1"/>
  <c r="E292"/>
  <c r="D292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E269"/>
  <c r="D269"/>
  <c r="D268"/>
  <c r="E268" s="1"/>
  <c r="D267"/>
  <c r="E267" s="1"/>
  <c r="D266"/>
  <c r="E266" s="1"/>
  <c r="C265"/>
  <c r="D264"/>
  <c r="E264" s="1"/>
  <c r="D262"/>
  <c r="E262" s="1"/>
  <c r="D261"/>
  <c r="E261" s="1"/>
  <c r="E260" s="1"/>
  <c r="C260"/>
  <c r="J259"/>
  <c r="J258"/>
  <c r="J257"/>
  <c r="J256"/>
  <c r="D252"/>
  <c r="E252" s="1"/>
  <c r="D251"/>
  <c r="E251" s="1"/>
  <c r="C250"/>
  <c r="D249"/>
  <c r="E249" s="1"/>
  <c r="E248"/>
  <c r="D248"/>
  <c r="D247"/>
  <c r="E247" s="1"/>
  <c r="D246"/>
  <c r="D245"/>
  <c r="E245" s="1"/>
  <c r="C244"/>
  <c r="C243" s="1"/>
  <c r="D242"/>
  <c r="E242" s="1"/>
  <c r="D24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D230"/>
  <c r="E230" s="1"/>
  <c r="C229"/>
  <c r="E227"/>
  <c r="D227"/>
  <c r="D226"/>
  <c r="E226" s="1"/>
  <c r="D225"/>
  <c r="E225" s="1"/>
  <c r="D224"/>
  <c r="C223"/>
  <c r="C222"/>
  <c r="D221"/>
  <c r="C220"/>
  <c r="D219"/>
  <c r="E219" s="1"/>
  <c r="E218"/>
  <c r="D218"/>
  <c r="D216" s="1"/>
  <c r="D217"/>
  <c r="E217" s="1"/>
  <c r="C216"/>
  <c r="C215" s="1"/>
  <c r="D214"/>
  <c r="E214" s="1"/>
  <c r="E213" s="1"/>
  <c r="C213"/>
  <c r="D212"/>
  <c r="E212" s="1"/>
  <c r="E211" s="1"/>
  <c r="C211"/>
  <c r="C203" s="1"/>
  <c r="D210"/>
  <c r="E210" s="1"/>
  <c r="D209"/>
  <c r="D208"/>
  <c r="E208" s="1"/>
  <c r="C207"/>
  <c r="D206"/>
  <c r="E206" s="1"/>
  <c r="D205"/>
  <c r="E205" s="1"/>
  <c r="E204" s="1"/>
  <c r="C204"/>
  <c r="D202"/>
  <c r="E202" s="1"/>
  <c r="E201" s="1"/>
  <c r="E200" s="1"/>
  <c r="D201"/>
  <c r="D200" s="1"/>
  <c r="C201"/>
  <c r="C200"/>
  <c r="D199"/>
  <c r="C198"/>
  <c r="C197" s="1"/>
  <c r="D196"/>
  <c r="E196" s="1"/>
  <c r="E195" s="1"/>
  <c r="C195"/>
  <c r="C188" s="1"/>
  <c r="D194"/>
  <c r="D193" s="1"/>
  <c r="C193"/>
  <c r="D192"/>
  <c r="E192" s="1"/>
  <c r="D191"/>
  <c r="E191" s="1"/>
  <c r="D190"/>
  <c r="C189"/>
  <c r="D187"/>
  <c r="E187" s="1"/>
  <c r="E186"/>
  <c r="E185" s="1"/>
  <c r="E184" s="1"/>
  <c r="D186"/>
  <c r="C185"/>
  <c r="C184" s="1"/>
  <c r="D183"/>
  <c r="D182" s="1"/>
  <c r="E181"/>
  <c r="E180" s="1"/>
  <c r="D181"/>
  <c r="D180" s="1"/>
  <c r="D179" s="1"/>
  <c r="C179"/>
  <c r="J178"/>
  <c r="J177"/>
  <c r="D176"/>
  <c r="E176" s="1"/>
  <c r="D175"/>
  <c r="D174" s="1"/>
  <c r="C174"/>
  <c r="D173"/>
  <c r="E173" s="1"/>
  <c r="D172"/>
  <c r="E172" s="1"/>
  <c r="D171"/>
  <c r="C171"/>
  <c r="C170" s="1"/>
  <c r="J170"/>
  <c r="D169"/>
  <c r="E169" s="1"/>
  <c r="D168"/>
  <c r="E168" s="1"/>
  <c r="C167"/>
  <c r="D166"/>
  <c r="E166" s="1"/>
  <c r="D165"/>
  <c r="C164"/>
  <c r="C163" s="1"/>
  <c r="J163"/>
  <c r="D162"/>
  <c r="E162" s="1"/>
  <c r="D161"/>
  <c r="C160"/>
  <c r="D159"/>
  <c r="E159" s="1"/>
  <c r="D158"/>
  <c r="E158" s="1"/>
  <c r="C157"/>
  <c r="D156"/>
  <c r="E156" s="1"/>
  <c r="D155"/>
  <c r="E155" s="1"/>
  <c r="D154"/>
  <c r="C154"/>
  <c r="J153"/>
  <c r="J152"/>
  <c r="D151"/>
  <c r="E151" s="1"/>
  <c r="D150"/>
  <c r="E150" s="1"/>
  <c r="C149"/>
  <c r="D148"/>
  <c r="E148" s="1"/>
  <c r="D147"/>
  <c r="C146"/>
  <c r="D145"/>
  <c r="E145" s="1"/>
  <c r="D144"/>
  <c r="E144" s="1"/>
  <c r="E143" s="1"/>
  <c r="C143"/>
  <c r="D142"/>
  <c r="E142" s="1"/>
  <c r="D141"/>
  <c r="E141" s="1"/>
  <c r="E140" s="1"/>
  <c r="D140"/>
  <c r="C140"/>
  <c r="D139"/>
  <c r="E139" s="1"/>
  <c r="D138"/>
  <c r="D137"/>
  <c r="E137" s="1"/>
  <c r="C136"/>
  <c r="J135"/>
  <c r="D134"/>
  <c r="E134" s="1"/>
  <c r="D133"/>
  <c r="E133" s="1"/>
  <c r="E132" s="1"/>
  <c r="C132"/>
  <c r="D131"/>
  <c r="D130"/>
  <c r="E130" s="1"/>
  <c r="C129"/>
  <c r="D128"/>
  <c r="D127"/>
  <c r="E127" s="1"/>
  <c r="C126"/>
  <c r="D125"/>
  <c r="E125" s="1"/>
  <c r="D124"/>
  <c r="E124" s="1"/>
  <c r="C123"/>
  <c r="D122"/>
  <c r="E122" s="1"/>
  <c r="D121"/>
  <c r="C120"/>
  <c r="D119"/>
  <c r="E119" s="1"/>
  <c r="D118"/>
  <c r="C117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E93"/>
  <c r="D93"/>
  <c r="D92"/>
  <c r="E92" s="1"/>
  <c r="D91"/>
  <c r="E91" s="1"/>
  <c r="E90"/>
  <c r="D90"/>
  <c r="D89"/>
  <c r="E89" s="1"/>
  <c r="D88"/>
  <c r="E88" s="1"/>
  <c r="E87"/>
  <c r="D87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E40" s="1"/>
  <c r="D39"/>
  <c r="J38"/>
  <c r="C38"/>
  <c r="D37"/>
  <c r="E37" s="1"/>
  <c r="E36"/>
  <c r="D36"/>
  <c r="D35"/>
  <c r="E35" s="1"/>
  <c r="E34"/>
  <c r="D34"/>
  <c r="D33"/>
  <c r="E33" s="1"/>
  <c r="D32"/>
  <c r="E32" s="1"/>
  <c r="D31"/>
  <c r="E31" s="1"/>
  <c r="D30"/>
  <c r="E30" s="1"/>
  <c r="D29"/>
  <c r="E29" s="1"/>
  <c r="E28"/>
  <c r="D28"/>
  <c r="D27"/>
  <c r="E27" s="1"/>
  <c r="D26"/>
  <c r="E26" s="1"/>
  <c r="D25"/>
  <c r="E25" s="1"/>
  <c r="D24"/>
  <c r="E24" s="1"/>
  <c r="D23"/>
  <c r="E23" s="1"/>
  <c r="D22"/>
  <c r="E22" s="1"/>
  <c r="D21"/>
  <c r="E21" s="1"/>
  <c r="E20"/>
  <c r="D20"/>
  <c r="D19"/>
  <c r="E19" s="1"/>
  <c r="D18"/>
  <c r="E18" s="1"/>
  <c r="D17"/>
  <c r="E17" s="1"/>
  <c r="E16"/>
  <c r="D16"/>
  <c r="D15"/>
  <c r="E15" s="1"/>
  <c r="D14"/>
  <c r="E13"/>
  <c r="D13"/>
  <c r="D12"/>
  <c r="E12" s="1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D779" i="45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/>
  <c r="D767"/>
  <c r="E767" s="1"/>
  <c r="E766" s="1"/>
  <c r="C766"/>
  <c r="D765"/>
  <c r="E765" s="1"/>
  <c r="E764"/>
  <c r="D764"/>
  <c r="D763"/>
  <c r="C762"/>
  <c r="C761" s="1"/>
  <c r="E760"/>
  <c r="D760"/>
  <c r="D759"/>
  <c r="E759" s="1"/>
  <c r="E758"/>
  <c r="D758"/>
  <c r="D757"/>
  <c r="D756" s="1"/>
  <c r="C757"/>
  <c r="C756" s="1"/>
  <c r="E755"/>
  <c r="D755"/>
  <c r="E754"/>
  <c r="D754"/>
  <c r="E753"/>
  <c r="E752" s="1"/>
  <c r="D753"/>
  <c r="D752" s="1"/>
  <c r="C752"/>
  <c r="C751" s="1"/>
  <c r="D751"/>
  <c r="E750"/>
  <c r="D750"/>
  <c r="D749"/>
  <c r="E749" s="1"/>
  <c r="E748"/>
  <c r="D748"/>
  <c r="E747"/>
  <c r="D747"/>
  <c r="C747"/>
  <c r="D746"/>
  <c r="E746" s="1"/>
  <c r="E745" s="1"/>
  <c r="C745"/>
  <c r="C744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/>
  <c r="D730"/>
  <c r="E730" s="1"/>
  <c r="D729"/>
  <c r="C728"/>
  <c r="J727"/>
  <c r="J726"/>
  <c r="D725"/>
  <c r="E725" s="1"/>
  <c r="D724"/>
  <c r="E724" s="1"/>
  <c r="E723" s="1"/>
  <c r="C723"/>
  <c r="D722"/>
  <c r="E722" s="1"/>
  <c r="D721"/>
  <c r="E721" s="1"/>
  <c r="D720"/>
  <c r="C719"/>
  <c r="J718"/>
  <c r="J717"/>
  <c r="D716"/>
  <c r="E716" s="1"/>
  <c r="E715"/>
  <c r="D715"/>
  <c r="D714"/>
  <c r="E714" s="1"/>
  <c r="D713"/>
  <c r="E713" s="1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C701"/>
  <c r="D700"/>
  <c r="E700" s="1"/>
  <c r="D699"/>
  <c r="E699" s="1"/>
  <c r="D698"/>
  <c r="E698" s="1"/>
  <c r="D697"/>
  <c r="E697" s="1"/>
  <c r="D696"/>
  <c r="C695"/>
  <c r="D694"/>
  <c r="E694" s="1"/>
  <c r="E693"/>
  <c r="D693"/>
  <c r="D692"/>
  <c r="E692" s="1"/>
  <c r="D691"/>
  <c r="E691" s="1"/>
  <c r="D690"/>
  <c r="E690" s="1"/>
  <c r="D689"/>
  <c r="C688"/>
  <c r="D687"/>
  <c r="E687" s="1"/>
  <c r="D686"/>
  <c r="E686" s="1"/>
  <c r="D685"/>
  <c r="E685" s="1"/>
  <c r="D684"/>
  <c r="C684"/>
  <c r="E683"/>
  <c r="D683"/>
  <c r="E682"/>
  <c r="D682"/>
  <c r="E681"/>
  <c r="D681"/>
  <c r="E680"/>
  <c r="D680"/>
  <c r="C680"/>
  <c r="D679"/>
  <c r="E679" s="1"/>
  <c r="D678"/>
  <c r="C677"/>
  <c r="D676"/>
  <c r="E676" s="1"/>
  <c r="E675"/>
  <c r="D675"/>
  <c r="D674"/>
  <c r="E674" s="1"/>
  <c r="D673"/>
  <c r="D672" s="1"/>
  <c r="C672"/>
  <c r="D671"/>
  <c r="E671" s="1"/>
  <c r="D670"/>
  <c r="E670" s="1"/>
  <c r="D669"/>
  <c r="E669" s="1"/>
  <c r="D668"/>
  <c r="E668" s="1"/>
  <c r="D667"/>
  <c r="C666"/>
  <c r="D665"/>
  <c r="E665" s="1"/>
  <c r="D664"/>
  <c r="E663"/>
  <c r="D663"/>
  <c r="C662"/>
  <c r="D661"/>
  <c r="E661" s="1"/>
  <c r="D660"/>
  <c r="E660" s="1"/>
  <c r="D659"/>
  <c r="E659" s="1"/>
  <c r="D658"/>
  <c r="E658" s="1"/>
  <c r="D657"/>
  <c r="D656"/>
  <c r="E656" s="1"/>
  <c r="D655"/>
  <c r="E655" s="1"/>
  <c r="C654"/>
  <c r="D653"/>
  <c r="E653" s="1"/>
  <c r="D652"/>
  <c r="E652" s="1"/>
  <c r="D651"/>
  <c r="E651" s="1"/>
  <c r="D650"/>
  <c r="E650" s="1"/>
  <c r="D649"/>
  <c r="E649" s="1"/>
  <c r="E648"/>
  <c r="D648"/>
  <c r="C647"/>
  <c r="J646"/>
  <c r="D645"/>
  <c r="E645" s="1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C629"/>
  <c r="E628"/>
  <c r="D628"/>
  <c r="D627"/>
  <c r="E627" s="1"/>
  <c r="E626"/>
  <c r="D626"/>
  <c r="D625"/>
  <c r="E625" s="1"/>
  <c r="D624"/>
  <c r="E624" s="1"/>
  <c r="D623"/>
  <c r="E623" s="1"/>
  <c r="D622"/>
  <c r="E622" s="1"/>
  <c r="D621"/>
  <c r="E621" s="1"/>
  <c r="E620"/>
  <c r="D620"/>
  <c r="D619"/>
  <c r="E619" s="1"/>
  <c r="D618"/>
  <c r="C617"/>
  <c r="D616"/>
  <c r="E616" s="1"/>
  <c r="D615"/>
  <c r="E615" s="1"/>
  <c r="D614"/>
  <c r="E614" s="1"/>
  <c r="D613"/>
  <c r="E613" s="1"/>
  <c r="D612"/>
  <c r="E612" s="1"/>
  <c r="D611"/>
  <c r="C611"/>
  <c r="D610"/>
  <c r="E610" s="1"/>
  <c r="E609"/>
  <c r="D609"/>
  <c r="D608"/>
  <c r="E608" s="1"/>
  <c r="E607"/>
  <c r="D607"/>
  <c r="D606"/>
  <c r="E606" s="1"/>
  <c r="E605"/>
  <c r="D605"/>
  <c r="C604"/>
  <c r="D603"/>
  <c r="D602"/>
  <c r="E602" s="1"/>
  <c r="D601"/>
  <c r="E601" s="1"/>
  <c r="C600"/>
  <c r="D599"/>
  <c r="E599" s="1"/>
  <c r="D598"/>
  <c r="E598" s="1"/>
  <c r="D597"/>
  <c r="C596"/>
  <c r="D595"/>
  <c r="E595" s="1"/>
  <c r="D594"/>
  <c r="C593"/>
  <c r="D592"/>
  <c r="E592" s="1"/>
  <c r="E591"/>
  <c r="D591"/>
  <c r="D590"/>
  <c r="E590" s="1"/>
  <c r="E589"/>
  <c r="D589"/>
  <c r="C588"/>
  <c r="D587"/>
  <c r="E587" s="1"/>
  <c r="D586"/>
  <c r="E586" s="1"/>
  <c r="D585"/>
  <c r="E585" s="1"/>
  <c r="D584"/>
  <c r="E584" s="1"/>
  <c r="D583"/>
  <c r="C582"/>
  <c r="D581"/>
  <c r="E581" s="1"/>
  <c r="E580"/>
  <c r="D580"/>
  <c r="D579"/>
  <c r="D578" s="1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E569"/>
  <c r="D569"/>
  <c r="D568"/>
  <c r="E568" s="1"/>
  <c r="E567"/>
  <c r="D567"/>
  <c r="D566"/>
  <c r="E566" s="1"/>
  <c r="E565"/>
  <c r="D565"/>
  <c r="D564"/>
  <c r="C563"/>
  <c r="J562"/>
  <c r="C562"/>
  <c r="J561"/>
  <c r="J560"/>
  <c r="D559"/>
  <c r="E559" s="1"/>
  <c r="D558"/>
  <c r="E558" s="1"/>
  <c r="E557" s="1"/>
  <c r="C557"/>
  <c r="D556"/>
  <c r="E556" s="1"/>
  <c r="E555"/>
  <c r="D555"/>
  <c r="D554"/>
  <c r="D553" s="1"/>
  <c r="C553"/>
  <c r="J552"/>
  <c r="C552"/>
  <c r="C551" s="1"/>
  <c r="J551"/>
  <c r="D550"/>
  <c r="E550" s="1"/>
  <c r="D549"/>
  <c r="E549" s="1"/>
  <c r="J548"/>
  <c r="C548"/>
  <c r="D547"/>
  <c r="D546"/>
  <c r="E546" s="1"/>
  <c r="C545"/>
  <c r="E544"/>
  <c r="D544"/>
  <c r="E543"/>
  <c r="D543"/>
  <c r="E542"/>
  <c r="D542"/>
  <c r="E541"/>
  <c r="D541"/>
  <c r="E540"/>
  <c r="D540"/>
  <c r="C539"/>
  <c r="D538"/>
  <c r="E538" s="1"/>
  <c r="D537"/>
  <c r="E537" s="1"/>
  <c r="D536"/>
  <c r="E536" s="1"/>
  <c r="D535"/>
  <c r="E535" s="1"/>
  <c r="D534"/>
  <c r="E534" s="1"/>
  <c r="D533"/>
  <c r="C532"/>
  <c r="D531"/>
  <c r="C530"/>
  <c r="E528"/>
  <c r="D528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D515"/>
  <c r="E515" s="1"/>
  <c r="C514"/>
  <c r="E513"/>
  <c r="D513"/>
  <c r="E512"/>
  <c r="D512"/>
  <c r="E511"/>
  <c r="D511"/>
  <c r="C510"/>
  <c r="D509"/>
  <c r="E509" s="1"/>
  <c r="D508"/>
  <c r="E508" s="1"/>
  <c r="D507"/>
  <c r="E507" s="1"/>
  <c r="D506"/>
  <c r="E506" s="1"/>
  <c r="D505"/>
  <c r="E505" s="1"/>
  <c r="D504"/>
  <c r="C504"/>
  <c r="E503"/>
  <c r="D503"/>
  <c r="E502"/>
  <c r="D502"/>
  <c r="E501"/>
  <c r="D501"/>
  <c r="E500"/>
  <c r="D500"/>
  <c r="E499"/>
  <c r="D499"/>
  <c r="E498"/>
  <c r="E497" s="1"/>
  <c r="D498"/>
  <c r="D497" s="1"/>
  <c r="C497"/>
  <c r="D496"/>
  <c r="E496" s="1"/>
  <c r="D495"/>
  <c r="E495" s="1"/>
  <c r="E494" s="1"/>
  <c r="C494"/>
  <c r="E493"/>
  <c r="D493"/>
  <c r="E492"/>
  <c r="E491" s="1"/>
  <c r="D492"/>
  <c r="D491" s="1"/>
  <c r="C491"/>
  <c r="C484" s="1"/>
  <c r="D490"/>
  <c r="E490" s="1"/>
  <c r="D489"/>
  <c r="E489" s="1"/>
  <c r="D488"/>
  <c r="E488" s="1"/>
  <c r="D487"/>
  <c r="C486"/>
  <c r="D485"/>
  <c r="E485" s="1"/>
  <c r="J483"/>
  <c r="D481"/>
  <c r="E481" s="1"/>
  <c r="D480"/>
  <c r="E480" s="1"/>
  <c r="D479"/>
  <c r="E479" s="1"/>
  <c r="D478"/>
  <c r="E478" s="1"/>
  <c r="C477"/>
  <c r="D476"/>
  <c r="E475"/>
  <c r="D475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C463"/>
  <c r="D462"/>
  <c r="E462" s="1"/>
  <c r="D461"/>
  <c r="E461" s="1"/>
  <c r="D460"/>
  <c r="E460" s="1"/>
  <c r="C459"/>
  <c r="D458"/>
  <c r="E457"/>
  <c r="D457"/>
  <c r="D456"/>
  <c r="E456" s="1"/>
  <c r="C455"/>
  <c r="D454"/>
  <c r="E454" s="1"/>
  <c r="D453"/>
  <c r="E453" s="1"/>
  <c r="D452"/>
  <c r="D451"/>
  <c r="E451" s="1"/>
  <c r="C450"/>
  <c r="E449"/>
  <c r="D449"/>
  <c r="D448"/>
  <c r="E448" s="1"/>
  <c r="E447"/>
  <c r="D447"/>
  <c r="D446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D417"/>
  <c r="E417" s="1"/>
  <c r="E416" s="1"/>
  <c r="D416"/>
  <c r="C416"/>
  <c r="D415"/>
  <c r="E415" s="1"/>
  <c r="D414"/>
  <c r="E414" s="1"/>
  <c r="D413"/>
  <c r="E413" s="1"/>
  <c r="E412" s="1"/>
  <c r="D412"/>
  <c r="C412"/>
  <c r="D411"/>
  <c r="E411" s="1"/>
  <c r="D410"/>
  <c r="D409" s="1"/>
  <c r="C409"/>
  <c r="D408"/>
  <c r="E408" s="1"/>
  <c r="D407"/>
  <c r="E407" s="1"/>
  <c r="D406"/>
  <c r="E406" s="1"/>
  <c r="D405"/>
  <c r="E405" s="1"/>
  <c r="E404" s="1"/>
  <c r="D404"/>
  <c r="C404"/>
  <c r="D403"/>
  <c r="E403" s="1"/>
  <c r="D402"/>
  <c r="E402" s="1"/>
  <c r="D401"/>
  <c r="E400"/>
  <c r="D400"/>
  <c r="C399"/>
  <c r="D398"/>
  <c r="E398" s="1"/>
  <c r="D397"/>
  <c r="E397" s="1"/>
  <c r="D396"/>
  <c r="E396" s="1"/>
  <c r="E395" s="1"/>
  <c r="D395"/>
  <c r="C395"/>
  <c r="D394"/>
  <c r="E394" s="1"/>
  <c r="D393"/>
  <c r="C392"/>
  <c r="D391"/>
  <c r="E391" s="1"/>
  <c r="D390"/>
  <c r="E390" s="1"/>
  <c r="D389"/>
  <c r="C388"/>
  <c r="D387"/>
  <c r="E387" s="1"/>
  <c r="E386"/>
  <c r="D386"/>
  <c r="D385"/>
  <c r="E385" s="1"/>
  <c r="E384"/>
  <c r="D384"/>
  <c r="D383"/>
  <c r="C382"/>
  <c r="D381"/>
  <c r="E381" s="1"/>
  <c r="D380"/>
  <c r="E380" s="1"/>
  <c r="D379"/>
  <c r="E379" s="1"/>
  <c r="D378"/>
  <c r="C378"/>
  <c r="D377"/>
  <c r="E377" s="1"/>
  <c r="E376"/>
  <c r="D376"/>
  <c r="D375"/>
  <c r="E375" s="1"/>
  <c r="E374"/>
  <c r="D374"/>
  <c r="D373"/>
  <c r="C373"/>
  <c r="D372"/>
  <c r="E372" s="1"/>
  <c r="D371"/>
  <c r="E371" s="1"/>
  <c r="D370"/>
  <c r="E370" s="1"/>
  <c r="D369"/>
  <c r="C368"/>
  <c r="D367"/>
  <c r="E367" s="1"/>
  <c r="D366"/>
  <c r="E366" s="1"/>
  <c r="E365"/>
  <c r="D365"/>
  <c r="D364"/>
  <c r="E364" s="1"/>
  <c r="D363"/>
  <c r="C362"/>
  <c r="D361"/>
  <c r="E361" s="1"/>
  <c r="D360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E347"/>
  <c r="D347"/>
  <c r="D346"/>
  <c r="E346" s="1"/>
  <c r="E344" s="1"/>
  <c r="E345"/>
  <c r="D345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D329"/>
  <c r="C328"/>
  <c r="D327"/>
  <c r="E327" s="1"/>
  <c r="E326"/>
  <c r="D326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C305"/>
  <c r="D304"/>
  <c r="E304" s="1"/>
  <c r="D303"/>
  <c r="E303" s="1"/>
  <c r="C302"/>
  <c r="D301"/>
  <c r="E301" s="1"/>
  <c r="D300"/>
  <c r="E300" s="1"/>
  <c r="E299"/>
  <c r="D299"/>
  <c r="C298"/>
  <c r="D297"/>
  <c r="E297" s="1"/>
  <c r="E296" s="1"/>
  <c r="D296"/>
  <c r="C296"/>
  <c r="D295"/>
  <c r="E295" s="1"/>
  <c r="E294"/>
  <c r="D294"/>
  <c r="D293"/>
  <c r="E293" s="1"/>
  <c r="E292"/>
  <c r="D292"/>
  <c r="D291"/>
  <c r="E291" s="1"/>
  <c r="E290"/>
  <c r="D290"/>
  <c r="C289"/>
  <c r="C263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C265"/>
  <c r="D264"/>
  <c r="E264" s="1"/>
  <c r="D262"/>
  <c r="E262" s="1"/>
  <c r="D261"/>
  <c r="E261" s="1"/>
  <c r="E260" s="1"/>
  <c r="D260"/>
  <c r="C260"/>
  <c r="J259"/>
  <c r="J258"/>
  <c r="J257"/>
  <c r="J256"/>
  <c r="D252"/>
  <c r="E252" s="1"/>
  <c r="D251"/>
  <c r="E251" s="1"/>
  <c r="E250" s="1"/>
  <c r="C250"/>
  <c r="E249"/>
  <c r="D249"/>
  <c r="D248"/>
  <c r="E248" s="1"/>
  <c r="E247"/>
  <c r="D247"/>
  <c r="D246"/>
  <c r="E246" s="1"/>
  <c r="E245"/>
  <c r="D245"/>
  <c r="C244"/>
  <c r="C243" s="1"/>
  <c r="D242"/>
  <c r="E242" s="1"/>
  <c r="E241"/>
  <c r="D241"/>
  <c r="D240"/>
  <c r="D239" s="1"/>
  <c r="D238" s="1"/>
  <c r="C239"/>
  <c r="C238" s="1"/>
  <c r="D237"/>
  <c r="E237" s="1"/>
  <c r="E236" s="1"/>
  <c r="E235" s="1"/>
  <c r="D236"/>
  <c r="D235" s="1"/>
  <c r="C236"/>
  <c r="C235" s="1"/>
  <c r="D234"/>
  <c r="C233"/>
  <c r="C228" s="1"/>
  <c r="D232"/>
  <c r="E232" s="1"/>
  <c r="D231"/>
  <c r="E231" s="1"/>
  <c r="E229" s="1"/>
  <c r="D230"/>
  <c r="E230" s="1"/>
  <c r="D229"/>
  <c r="C229"/>
  <c r="D227"/>
  <c r="E227" s="1"/>
  <c r="D226"/>
  <c r="E226" s="1"/>
  <c r="D225"/>
  <c r="D224"/>
  <c r="E224" s="1"/>
  <c r="C223"/>
  <c r="C222"/>
  <c r="D221"/>
  <c r="C220"/>
  <c r="D219"/>
  <c r="E219" s="1"/>
  <c r="E216" s="1"/>
  <c r="D218"/>
  <c r="E218" s="1"/>
  <c r="D217"/>
  <c r="E217" s="1"/>
  <c r="C216"/>
  <c r="D214"/>
  <c r="E214" s="1"/>
  <c r="E213" s="1"/>
  <c r="D213"/>
  <c r="C213"/>
  <c r="D212"/>
  <c r="E212" s="1"/>
  <c r="E211" s="1"/>
  <c r="D211"/>
  <c r="C211"/>
  <c r="E210"/>
  <c r="D210"/>
  <c r="D209"/>
  <c r="E209" s="1"/>
  <c r="E207" s="1"/>
  <c r="E208"/>
  <c r="D208"/>
  <c r="D207"/>
  <c r="C207"/>
  <c r="D206"/>
  <c r="E206" s="1"/>
  <c r="D205"/>
  <c r="E205" s="1"/>
  <c r="E204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E196" s="1"/>
  <c r="E195" s="1"/>
  <c r="D195"/>
  <c r="C195"/>
  <c r="E194"/>
  <c r="E193" s="1"/>
  <c r="D194"/>
  <c r="D193" s="1"/>
  <c r="C193"/>
  <c r="D192"/>
  <c r="E192" s="1"/>
  <c r="D191"/>
  <c r="E191" s="1"/>
  <c r="D190"/>
  <c r="E190" s="1"/>
  <c r="C189"/>
  <c r="C188"/>
  <c r="D187"/>
  <c r="E187" s="1"/>
  <c r="D186"/>
  <c r="E186" s="1"/>
  <c r="D185"/>
  <c r="D184" s="1"/>
  <c r="C185"/>
  <c r="C184" s="1"/>
  <c r="D183"/>
  <c r="E183" s="1"/>
  <c r="E182" s="1"/>
  <c r="D182"/>
  <c r="D181"/>
  <c r="C179"/>
  <c r="J178"/>
  <c r="J177"/>
  <c r="D176"/>
  <c r="E176" s="1"/>
  <c r="D175"/>
  <c r="C174"/>
  <c r="D173"/>
  <c r="E173" s="1"/>
  <c r="D172"/>
  <c r="C171"/>
  <c r="J170"/>
  <c r="E169"/>
  <c r="D169"/>
  <c r="E168"/>
  <c r="E167" s="1"/>
  <c r="D168"/>
  <c r="D167" s="1"/>
  <c r="C167"/>
  <c r="D166"/>
  <c r="E166" s="1"/>
  <c r="D165"/>
  <c r="C164"/>
  <c r="J163"/>
  <c r="E162"/>
  <c r="D162"/>
  <c r="D161"/>
  <c r="E161" s="1"/>
  <c r="D160"/>
  <c r="C160"/>
  <c r="D159"/>
  <c r="E159" s="1"/>
  <c r="D158"/>
  <c r="E158" s="1"/>
  <c r="E157" s="1"/>
  <c r="C157"/>
  <c r="E156"/>
  <c r="D156"/>
  <c r="D155"/>
  <c r="C154"/>
  <c r="J153"/>
  <c r="C153"/>
  <c r="J152"/>
  <c r="D151"/>
  <c r="E151" s="1"/>
  <c r="D150"/>
  <c r="E150" s="1"/>
  <c r="C149"/>
  <c r="D148"/>
  <c r="E148" s="1"/>
  <c r="D147"/>
  <c r="C146"/>
  <c r="D145"/>
  <c r="E145" s="1"/>
  <c r="D144"/>
  <c r="E144" s="1"/>
  <c r="C143"/>
  <c r="D142"/>
  <c r="E142" s="1"/>
  <c r="E140" s="1"/>
  <c r="E141"/>
  <c r="D141"/>
  <c r="D140"/>
  <c r="C140"/>
  <c r="D139"/>
  <c r="E139" s="1"/>
  <c r="D138"/>
  <c r="E138" s="1"/>
  <c r="D137"/>
  <c r="C136"/>
  <c r="J135"/>
  <c r="E134"/>
  <c r="D134"/>
  <c r="D133"/>
  <c r="C132"/>
  <c r="D131"/>
  <c r="E131" s="1"/>
  <c r="D130"/>
  <c r="E130" s="1"/>
  <c r="E129" s="1"/>
  <c r="D129"/>
  <c r="C129"/>
  <c r="D128"/>
  <c r="E128" s="1"/>
  <c r="D127"/>
  <c r="E127" s="1"/>
  <c r="E126" s="1"/>
  <c r="D126"/>
  <c r="C126"/>
  <c r="D125"/>
  <c r="E125" s="1"/>
  <c r="D124"/>
  <c r="E124" s="1"/>
  <c r="D123"/>
  <c r="C123"/>
  <c r="E122"/>
  <c r="D122"/>
  <c r="E121"/>
  <c r="E120" s="1"/>
  <c r="D121"/>
  <c r="D120" s="1"/>
  <c r="C120"/>
  <c r="C116" s="1"/>
  <c r="D119"/>
  <c r="E119" s="1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D97"/>
  <c r="C97"/>
  <c r="D96"/>
  <c r="E96" s="1"/>
  <c r="D95"/>
  <c r="E95" s="1"/>
  <c r="D94"/>
  <c r="E94" s="1"/>
  <c r="D93"/>
  <c r="E93" s="1"/>
  <c r="D92"/>
  <c r="E92" s="1"/>
  <c r="E91"/>
  <c r="D91"/>
  <c r="D90"/>
  <c r="E90" s="1"/>
  <c r="D89"/>
  <c r="E89" s="1"/>
  <c r="D88"/>
  <c r="E88" s="1"/>
  <c r="D87"/>
  <c r="E87" s="1"/>
  <c r="D86"/>
  <c r="E86" s="1"/>
  <c r="D85"/>
  <c r="E85" s="1"/>
  <c r="D84"/>
  <c r="E84" s="1"/>
  <c r="E83"/>
  <c r="D83"/>
  <c r="D82"/>
  <c r="E82" s="1"/>
  <c r="E81"/>
  <c r="D81"/>
  <c r="D80"/>
  <c r="E80" s="1"/>
  <c r="D79"/>
  <c r="E79" s="1"/>
  <c r="D78"/>
  <c r="E78" s="1"/>
  <c r="D77"/>
  <c r="E77" s="1"/>
  <c r="D76"/>
  <c r="E76" s="1"/>
  <c r="E75"/>
  <c r="D75"/>
  <c r="D74"/>
  <c r="E74" s="1"/>
  <c r="D73"/>
  <c r="E73" s="1"/>
  <c r="D72"/>
  <c r="E72" s="1"/>
  <c r="D71"/>
  <c r="E71" s="1"/>
  <c r="D70"/>
  <c r="E70" s="1"/>
  <c r="D69"/>
  <c r="E69" s="1"/>
  <c r="E68" s="1"/>
  <c r="J68"/>
  <c r="C68"/>
  <c r="J67"/>
  <c r="C67"/>
  <c r="E66"/>
  <c r="D66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D43"/>
  <c r="E43" s="1"/>
  <c r="E42"/>
  <c r="D42"/>
  <c r="D41"/>
  <c r="E41" s="1"/>
  <c r="E40"/>
  <c r="D40"/>
  <c r="D39"/>
  <c r="D38" s="1"/>
  <c r="J38"/>
  <c r="C38"/>
  <c r="C3" s="1"/>
  <c r="C2" s="1"/>
  <c r="D37"/>
  <c r="E37" s="1"/>
  <c r="D36"/>
  <c r="E36" s="1"/>
  <c r="E35"/>
  <c r="D35"/>
  <c r="D34"/>
  <c r="E34" s="1"/>
  <c r="D33"/>
  <c r="E33" s="1"/>
  <c r="D32"/>
  <c r="E32" s="1"/>
  <c r="D31"/>
  <c r="E31" s="1"/>
  <c r="D30"/>
  <c r="E30" s="1"/>
  <c r="E29"/>
  <c r="D29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E6" s="1"/>
  <c r="E5"/>
  <c r="D5"/>
  <c r="J4"/>
  <c r="D4"/>
  <c r="C4"/>
  <c r="J3"/>
  <c r="J2"/>
  <c r="J1"/>
  <c r="D779" i="44"/>
  <c r="C778"/>
  <c r="E777"/>
  <c r="D777"/>
  <c r="D776"/>
  <c r="E776" s="1"/>
  <c r="D775"/>
  <c r="D773" s="1"/>
  <c r="D772" s="1"/>
  <c r="D774"/>
  <c r="E774" s="1"/>
  <c r="C773"/>
  <c r="C772" s="1"/>
  <c r="D771"/>
  <c r="E771" s="1"/>
  <c r="E770"/>
  <c r="D770"/>
  <c r="C769"/>
  <c r="C768" s="1"/>
  <c r="D767"/>
  <c r="C766"/>
  <c r="D765"/>
  <c r="E765" s="1"/>
  <c r="D764"/>
  <c r="D763"/>
  <c r="E763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C747"/>
  <c r="D746"/>
  <c r="D745" s="1"/>
  <c r="C745"/>
  <c r="D743"/>
  <c r="C742"/>
  <c r="D741"/>
  <c r="D740" s="1"/>
  <c r="C740"/>
  <c r="D739"/>
  <c r="E739" s="1"/>
  <c r="D738"/>
  <c r="E738" s="1"/>
  <c r="D737"/>
  <c r="E737" s="1"/>
  <c r="D736"/>
  <c r="D735" s="1"/>
  <c r="C735"/>
  <c r="C734" s="1"/>
  <c r="D733"/>
  <c r="C732"/>
  <c r="C731" s="1"/>
  <c r="D730"/>
  <c r="E730" s="1"/>
  <c r="E729"/>
  <c r="E728" s="1"/>
  <c r="D729"/>
  <c r="D728" s="1"/>
  <c r="C728"/>
  <c r="J727"/>
  <c r="J726"/>
  <c r="D725"/>
  <c r="E725" s="1"/>
  <c r="D724"/>
  <c r="C723"/>
  <c r="D722"/>
  <c r="E722" s="1"/>
  <c r="E721"/>
  <c r="D721"/>
  <c r="D720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C701"/>
  <c r="E700"/>
  <c r="D700"/>
  <c r="D699"/>
  <c r="E699" s="1"/>
  <c r="E698"/>
  <c r="D698"/>
  <c r="D697"/>
  <c r="E697" s="1"/>
  <c r="D696"/>
  <c r="D695" s="1"/>
  <c r="C695"/>
  <c r="D694"/>
  <c r="E694" s="1"/>
  <c r="D693"/>
  <c r="E693" s="1"/>
  <c r="D692"/>
  <c r="E692" s="1"/>
  <c r="D691"/>
  <c r="E691" s="1"/>
  <c r="D690"/>
  <c r="D689"/>
  <c r="E689" s="1"/>
  <c r="C688"/>
  <c r="E687"/>
  <c r="D687"/>
  <c r="D686"/>
  <c r="E685"/>
  <c r="D685"/>
  <c r="C684"/>
  <c r="D683"/>
  <c r="E683" s="1"/>
  <c r="D682"/>
  <c r="E682" s="1"/>
  <c r="D681"/>
  <c r="E681" s="1"/>
  <c r="E680" s="1"/>
  <c r="D680"/>
  <c r="C680"/>
  <c r="D679"/>
  <c r="E679" s="1"/>
  <c r="E678"/>
  <c r="D678"/>
  <c r="C677"/>
  <c r="D676"/>
  <c r="E676" s="1"/>
  <c r="D675"/>
  <c r="E675" s="1"/>
  <c r="D674"/>
  <c r="E674" s="1"/>
  <c r="D673"/>
  <c r="C672"/>
  <c r="D671"/>
  <c r="E671" s="1"/>
  <c r="D670"/>
  <c r="E670" s="1"/>
  <c r="D669"/>
  <c r="E669" s="1"/>
  <c r="D668"/>
  <c r="E668" s="1"/>
  <c r="E667"/>
  <c r="E666" s="1"/>
  <c r="D667"/>
  <c r="D666" s="1"/>
  <c r="C666"/>
  <c r="D665"/>
  <c r="E665" s="1"/>
  <c r="D664"/>
  <c r="E664" s="1"/>
  <c r="D663"/>
  <c r="E663" s="1"/>
  <c r="C662"/>
  <c r="D661"/>
  <c r="E661" s="1"/>
  <c r="D660"/>
  <c r="E660" s="1"/>
  <c r="D659"/>
  <c r="E659" s="1"/>
  <c r="E658"/>
  <c r="D658"/>
  <c r="D657"/>
  <c r="E657" s="1"/>
  <c r="D656"/>
  <c r="E656" s="1"/>
  <c r="E654" s="1"/>
  <c r="D655"/>
  <c r="E655" s="1"/>
  <c r="C654"/>
  <c r="D653"/>
  <c r="E653" s="1"/>
  <c r="D652"/>
  <c r="E652" s="1"/>
  <c r="D651"/>
  <c r="E651" s="1"/>
  <c r="D650"/>
  <c r="E650" s="1"/>
  <c r="D649"/>
  <c r="E649" s="1"/>
  <c r="D648"/>
  <c r="E648" s="1"/>
  <c r="C647"/>
  <c r="J646"/>
  <c r="E645"/>
  <c r="D645"/>
  <c r="D644"/>
  <c r="J643"/>
  <c r="C643"/>
  <c r="E642"/>
  <c r="D642"/>
  <c r="D641"/>
  <c r="E641" s="1"/>
  <c r="D640"/>
  <c r="D639" s="1"/>
  <c r="J639"/>
  <c r="C639"/>
  <c r="E638"/>
  <c r="D638"/>
  <c r="D637"/>
  <c r="E637" s="1"/>
  <c r="E636"/>
  <c r="D636"/>
  <c r="D635"/>
  <c r="E635" s="1"/>
  <c r="E634"/>
  <c r="D634"/>
  <c r="D633"/>
  <c r="E633" s="1"/>
  <c r="E632"/>
  <c r="D632"/>
  <c r="D631"/>
  <c r="E630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C617"/>
  <c r="D616"/>
  <c r="E616" s="1"/>
  <c r="E615"/>
  <c r="D615"/>
  <c r="D614"/>
  <c r="E614" s="1"/>
  <c r="E613"/>
  <c r="E611" s="1"/>
  <c r="D613"/>
  <c r="D612"/>
  <c r="E612" s="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D603"/>
  <c r="E603" s="1"/>
  <c r="E602"/>
  <c r="D602"/>
  <c r="D601"/>
  <c r="C600"/>
  <c r="D599"/>
  <c r="E599" s="1"/>
  <c r="D598"/>
  <c r="E598" s="1"/>
  <c r="D597"/>
  <c r="E597" s="1"/>
  <c r="C596"/>
  <c r="D595"/>
  <c r="E595" s="1"/>
  <c r="E593" s="1"/>
  <c r="D594"/>
  <c r="E594" s="1"/>
  <c r="C593"/>
  <c r="D592"/>
  <c r="E592" s="1"/>
  <c r="D591"/>
  <c r="E591" s="1"/>
  <c r="D590"/>
  <c r="D589"/>
  <c r="E589" s="1"/>
  <c r="C588"/>
  <c r="E587"/>
  <c r="D587"/>
  <c r="D586"/>
  <c r="E586" s="1"/>
  <c r="E585"/>
  <c r="D585"/>
  <c r="D584"/>
  <c r="E584" s="1"/>
  <c r="E583"/>
  <c r="E582" s="1"/>
  <c r="D583"/>
  <c r="C582"/>
  <c r="D581"/>
  <c r="E581" s="1"/>
  <c r="D580"/>
  <c r="E580" s="1"/>
  <c r="D579"/>
  <c r="E579" s="1"/>
  <c r="E578" s="1"/>
  <c r="C578"/>
  <c r="D577"/>
  <c r="E577" s="1"/>
  <c r="D576"/>
  <c r="E576" s="1"/>
  <c r="D575"/>
  <c r="E575" s="1"/>
  <c r="E574"/>
  <c r="D574"/>
  <c r="D573"/>
  <c r="E573" s="1"/>
  <c r="D572"/>
  <c r="E572" s="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J562"/>
  <c r="J561"/>
  <c r="J560"/>
  <c r="E559"/>
  <c r="D559"/>
  <c r="D558"/>
  <c r="C557"/>
  <c r="D556"/>
  <c r="E556" s="1"/>
  <c r="D555"/>
  <c r="D554"/>
  <c r="E554" s="1"/>
  <c r="C553"/>
  <c r="J552"/>
  <c r="J551"/>
  <c r="E550"/>
  <c r="D550"/>
  <c r="D549"/>
  <c r="J548"/>
  <c r="C548"/>
  <c r="E547"/>
  <c r="E545" s="1"/>
  <c r="D547"/>
  <c r="D546"/>
  <c r="E546" s="1"/>
  <c r="D545"/>
  <c r="C545"/>
  <c r="D544"/>
  <c r="E544" s="1"/>
  <c r="D543"/>
  <c r="E543" s="1"/>
  <c r="D542"/>
  <c r="E542" s="1"/>
  <c r="D541"/>
  <c r="E541" s="1"/>
  <c r="D540"/>
  <c r="E540" s="1"/>
  <c r="C539"/>
  <c r="E538"/>
  <c r="D538"/>
  <c r="D537"/>
  <c r="E537" s="1"/>
  <c r="D536"/>
  <c r="E536" s="1"/>
  <c r="D535"/>
  <c r="E535" s="1"/>
  <c r="D534"/>
  <c r="D533"/>
  <c r="E533" s="1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E516"/>
  <c r="D516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C504"/>
  <c r="D503"/>
  <c r="E503" s="1"/>
  <c r="D502"/>
  <c r="E502" s="1"/>
  <c r="D501"/>
  <c r="E501" s="1"/>
  <c r="D500"/>
  <c r="E500" s="1"/>
  <c r="D499"/>
  <c r="E499" s="1"/>
  <c r="E498"/>
  <c r="D498"/>
  <c r="C497"/>
  <c r="D496"/>
  <c r="E496" s="1"/>
  <c r="D495"/>
  <c r="C494"/>
  <c r="D493"/>
  <c r="E493" s="1"/>
  <c r="D492"/>
  <c r="C491"/>
  <c r="D490"/>
  <c r="E490" s="1"/>
  <c r="D489"/>
  <c r="E489" s="1"/>
  <c r="D488"/>
  <c r="E488" s="1"/>
  <c r="D487"/>
  <c r="C486"/>
  <c r="D485"/>
  <c r="E485" s="1"/>
  <c r="C484"/>
  <c r="C483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D459"/>
  <c r="C459"/>
  <c r="D458"/>
  <c r="E458" s="1"/>
  <c r="D457"/>
  <c r="E457" s="1"/>
  <c r="D456"/>
  <c r="D455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C429"/>
  <c r="D428"/>
  <c r="E428" s="1"/>
  <c r="D427"/>
  <c r="E427" s="1"/>
  <c r="D426"/>
  <c r="E426" s="1"/>
  <c r="D425"/>
  <c r="E425" s="1"/>
  <c r="D424"/>
  <c r="D423"/>
  <c r="E423" s="1"/>
  <c r="C422"/>
  <c r="D421"/>
  <c r="E421" s="1"/>
  <c r="D420"/>
  <c r="E420" s="1"/>
  <c r="D419"/>
  <c r="E419" s="1"/>
  <c r="D418"/>
  <c r="E418" s="1"/>
  <c r="D417"/>
  <c r="C416"/>
  <c r="D415"/>
  <c r="E415" s="1"/>
  <c r="D414"/>
  <c r="E414" s="1"/>
  <c r="D413"/>
  <c r="E413" s="1"/>
  <c r="C412"/>
  <c r="D411"/>
  <c r="E411" s="1"/>
  <c r="D410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C399"/>
  <c r="D398"/>
  <c r="E398" s="1"/>
  <c r="D397"/>
  <c r="D396"/>
  <c r="E396" s="1"/>
  <c r="C395"/>
  <c r="D394"/>
  <c r="E394" s="1"/>
  <c r="D393"/>
  <c r="E393" s="1"/>
  <c r="C392"/>
  <c r="D391"/>
  <c r="E391" s="1"/>
  <c r="D390"/>
  <c r="E390" s="1"/>
  <c r="D389"/>
  <c r="D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D378" s="1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E368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D353" s="1"/>
  <c r="C353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E334"/>
  <c r="D334"/>
  <c r="D333"/>
  <c r="E333" s="1"/>
  <c r="D332"/>
  <c r="E332" s="1"/>
  <c r="D331"/>
  <c r="C331"/>
  <c r="D330"/>
  <c r="E330" s="1"/>
  <c r="D329"/>
  <c r="E329" s="1"/>
  <c r="D328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C314" s="1"/>
  <c r="E313"/>
  <c r="D313"/>
  <c r="D312"/>
  <c r="E312" s="1"/>
  <c r="E311"/>
  <c r="D311"/>
  <c r="D310"/>
  <c r="E310" s="1"/>
  <c r="E309"/>
  <c r="D309"/>
  <c r="C308"/>
  <c r="D307"/>
  <c r="E307" s="1"/>
  <c r="D306"/>
  <c r="E306" s="1"/>
  <c r="D305"/>
  <c r="C305"/>
  <c r="D304"/>
  <c r="E304" s="1"/>
  <c r="E303"/>
  <c r="E302" s="1"/>
  <c r="D303"/>
  <c r="D302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E284"/>
  <c r="D284"/>
  <c r="D283"/>
  <c r="E283" s="1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D267"/>
  <c r="D266"/>
  <c r="E266" s="1"/>
  <c r="C265"/>
  <c r="D264"/>
  <c r="E264" s="1"/>
  <c r="D262"/>
  <c r="E262" s="1"/>
  <c r="D26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D239"/>
  <c r="D238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C203" s="1"/>
  <c r="D212"/>
  <c r="E212" s="1"/>
  <c r="E211" s="1"/>
  <c r="D211"/>
  <c r="C211"/>
  <c r="D210"/>
  <c r="E210" s="1"/>
  <c r="D209"/>
  <c r="E209" s="1"/>
  <c r="D208"/>
  <c r="C207"/>
  <c r="D206"/>
  <c r="E206" s="1"/>
  <c r="D205"/>
  <c r="E205" s="1"/>
  <c r="C204"/>
  <c r="D202"/>
  <c r="C201"/>
  <c r="C200"/>
  <c r="D199"/>
  <c r="C198"/>
  <c r="C197"/>
  <c r="D196"/>
  <c r="C195"/>
  <c r="D194"/>
  <c r="D193" s="1"/>
  <c r="C193"/>
  <c r="D192"/>
  <c r="D191"/>
  <c r="E191" s="1"/>
  <c r="D190"/>
  <c r="E190" s="1"/>
  <c r="C189"/>
  <c r="C188" s="1"/>
  <c r="D187"/>
  <c r="E187" s="1"/>
  <c r="D186"/>
  <c r="E186" s="1"/>
  <c r="E185" s="1"/>
  <c r="E184" s="1"/>
  <c r="C185"/>
  <c r="C184" s="1"/>
  <c r="D183"/>
  <c r="E183" s="1"/>
  <c r="E182" s="1"/>
  <c r="D182"/>
  <c r="D181"/>
  <c r="E181" s="1"/>
  <c r="E180" s="1"/>
  <c r="E179" s="1"/>
  <c r="C179"/>
  <c r="J178"/>
  <c r="J177"/>
  <c r="D176"/>
  <c r="E176" s="1"/>
  <c r="D175"/>
  <c r="C174"/>
  <c r="D173"/>
  <c r="E173" s="1"/>
  <c r="D172"/>
  <c r="C171"/>
  <c r="J170"/>
  <c r="C170"/>
  <c r="D169"/>
  <c r="E169" s="1"/>
  <c r="D168"/>
  <c r="E168" s="1"/>
  <c r="D167"/>
  <c r="C167"/>
  <c r="D166"/>
  <c r="E166" s="1"/>
  <c r="D165"/>
  <c r="E165" s="1"/>
  <c r="E164" s="1"/>
  <c r="D164"/>
  <c r="D163" s="1"/>
  <c r="C164"/>
  <c r="J163"/>
  <c r="C163"/>
  <c r="D162"/>
  <c r="E162" s="1"/>
  <c r="E161"/>
  <c r="D161"/>
  <c r="D160" s="1"/>
  <c r="C160"/>
  <c r="D159"/>
  <c r="D158"/>
  <c r="E158" s="1"/>
  <c r="C157"/>
  <c r="D156"/>
  <c r="E156" s="1"/>
  <c r="D155"/>
  <c r="E155" s="1"/>
  <c r="C154"/>
  <c r="J153"/>
  <c r="C153"/>
  <c r="C152" s="1"/>
  <c r="J152"/>
  <c r="D151"/>
  <c r="E151" s="1"/>
  <c r="D150"/>
  <c r="E150" s="1"/>
  <c r="E149" s="1"/>
  <c r="D149"/>
  <c r="C149"/>
  <c r="D148"/>
  <c r="E148" s="1"/>
  <c r="D147"/>
  <c r="E147" s="1"/>
  <c r="E146" s="1"/>
  <c r="D146"/>
  <c r="C146"/>
  <c r="D145"/>
  <c r="E145" s="1"/>
  <c r="D144"/>
  <c r="E144" s="1"/>
  <c r="E143" s="1"/>
  <c r="D143"/>
  <c r="C143"/>
  <c r="D142"/>
  <c r="E142" s="1"/>
  <c r="D141"/>
  <c r="E141" s="1"/>
  <c r="E140" s="1"/>
  <c r="C140"/>
  <c r="C135" s="1"/>
  <c r="D139"/>
  <c r="E139" s="1"/>
  <c r="D138"/>
  <c r="E138" s="1"/>
  <c r="D137"/>
  <c r="E137" s="1"/>
  <c r="E136" s="1"/>
  <c r="E135" s="1"/>
  <c r="D136"/>
  <c r="C136"/>
  <c r="J135"/>
  <c r="E134"/>
  <c r="D134"/>
  <c r="D133"/>
  <c r="E133" s="1"/>
  <c r="C132"/>
  <c r="D131"/>
  <c r="D130"/>
  <c r="E130" s="1"/>
  <c r="C129"/>
  <c r="D128"/>
  <c r="E128" s="1"/>
  <c r="D127"/>
  <c r="C126"/>
  <c r="D125"/>
  <c r="E125" s="1"/>
  <c r="D124"/>
  <c r="C123"/>
  <c r="D122"/>
  <c r="E122" s="1"/>
  <c r="D121"/>
  <c r="C120"/>
  <c r="D119"/>
  <c r="E119" s="1"/>
  <c r="D118"/>
  <c r="C117"/>
  <c r="J116"/>
  <c r="C116"/>
  <c r="J115"/>
  <c r="J114"/>
  <c r="E113"/>
  <c r="D113"/>
  <c r="D112"/>
  <c r="E112" s="1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C97"/>
  <c r="C67" s="1"/>
  <c r="D96"/>
  <c r="E96" s="1"/>
  <c r="D95"/>
  <c r="E95" s="1"/>
  <c r="D94"/>
  <c r="E94" s="1"/>
  <c r="D93"/>
  <c r="E93" s="1"/>
  <c r="D92"/>
  <c r="E92" s="1"/>
  <c r="D91"/>
  <c r="E91" s="1"/>
  <c r="D90"/>
  <c r="E90" s="1"/>
  <c r="E89"/>
  <c r="D89"/>
  <c r="D88"/>
  <c r="E88" s="1"/>
  <c r="D87"/>
  <c r="E87" s="1"/>
  <c r="D86"/>
  <c r="E86" s="1"/>
  <c r="D85"/>
  <c r="E85" s="1"/>
  <c r="E84"/>
  <c r="D84"/>
  <c r="D83"/>
  <c r="E83" s="1"/>
  <c r="D82"/>
  <c r="E82" s="1"/>
  <c r="D81"/>
  <c r="E81" s="1"/>
  <c r="D80"/>
  <c r="E80" s="1"/>
  <c r="E79"/>
  <c r="D79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E69"/>
  <c r="D69"/>
  <c r="J68"/>
  <c r="C68"/>
  <c r="J67"/>
  <c r="D66"/>
  <c r="E66" s="1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E9"/>
  <c r="D9"/>
  <c r="D8"/>
  <c r="E8" s="1"/>
  <c r="E7"/>
  <c r="D7"/>
  <c r="D6"/>
  <c r="E6" s="1"/>
  <c r="D5"/>
  <c r="J4"/>
  <c r="C4"/>
  <c r="J3"/>
  <c r="J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80" i="35"/>
  <c r="H80"/>
  <c r="G80"/>
  <c r="F80"/>
  <c r="E80"/>
  <c r="D80"/>
  <c r="I77"/>
  <c r="H77"/>
  <c r="G77"/>
  <c r="F77"/>
  <c r="E77"/>
  <c r="D77"/>
  <c r="I74"/>
  <c r="I73" s="1"/>
  <c r="H74"/>
  <c r="H73" s="1"/>
  <c r="G74"/>
  <c r="F74"/>
  <c r="E74"/>
  <c r="E73" s="1"/>
  <c r="D74"/>
  <c r="C74" s="1"/>
  <c r="H70"/>
  <c r="G70"/>
  <c r="F70"/>
  <c r="E70"/>
  <c r="D70"/>
  <c r="I67"/>
  <c r="H67"/>
  <c r="G67"/>
  <c r="F67"/>
  <c r="E67"/>
  <c r="D67"/>
  <c r="I64"/>
  <c r="H64"/>
  <c r="G64"/>
  <c r="F64"/>
  <c r="E64"/>
  <c r="D64"/>
  <c r="I61"/>
  <c r="H61"/>
  <c r="G61"/>
  <c r="F61"/>
  <c r="E61"/>
  <c r="D61"/>
  <c r="I58"/>
  <c r="H58"/>
  <c r="G58"/>
  <c r="F58"/>
  <c r="E58"/>
  <c r="D58"/>
  <c r="I43"/>
  <c r="H43"/>
  <c r="G43"/>
  <c r="F43"/>
  <c r="E43"/>
  <c r="D43"/>
  <c r="I42"/>
  <c r="I39"/>
  <c r="H39"/>
  <c r="G39"/>
  <c r="F39"/>
  <c r="E39"/>
  <c r="D39"/>
  <c r="I36"/>
  <c r="I35" s="1"/>
  <c r="H36"/>
  <c r="G36"/>
  <c r="F36"/>
  <c r="E36"/>
  <c r="E35" s="1"/>
  <c r="D36"/>
  <c r="I32"/>
  <c r="H32"/>
  <c r="G32"/>
  <c r="F32"/>
  <c r="E32"/>
  <c r="D32"/>
  <c r="I29"/>
  <c r="H29"/>
  <c r="G29"/>
  <c r="F29"/>
  <c r="E29"/>
  <c r="D29"/>
  <c r="I26"/>
  <c r="H26"/>
  <c r="G26"/>
  <c r="F26"/>
  <c r="E26"/>
  <c r="D26"/>
  <c r="I23"/>
  <c r="H23"/>
  <c r="G23"/>
  <c r="F23"/>
  <c r="E23"/>
  <c r="D23"/>
  <c r="I20"/>
  <c r="H20"/>
  <c r="G20"/>
  <c r="F20"/>
  <c r="E20"/>
  <c r="D20"/>
  <c r="I5"/>
  <c r="H5"/>
  <c r="G5"/>
  <c r="F5"/>
  <c r="E5"/>
  <c r="D5"/>
  <c r="C5"/>
  <c r="I76" i="34"/>
  <c r="H76"/>
  <c r="G76"/>
  <c r="F76"/>
  <c r="E76"/>
  <c r="D76"/>
  <c r="I73"/>
  <c r="H73"/>
  <c r="G73"/>
  <c r="F73"/>
  <c r="E73"/>
  <c r="D73"/>
  <c r="I70"/>
  <c r="H70"/>
  <c r="G70"/>
  <c r="F70"/>
  <c r="E70"/>
  <c r="D70"/>
  <c r="H66"/>
  <c r="G66"/>
  <c r="F66"/>
  <c r="E66"/>
  <c r="D66"/>
  <c r="I63"/>
  <c r="H63"/>
  <c r="G63"/>
  <c r="F63"/>
  <c r="E63"/>
  <c r="D63"/>
  <c r="I60"/>
  <c r="H60"/>
  <c r="G60"/>
  <c r="F60"/>
  <c r="E60"/>
  <c r="D60"/>
  <c r="I57"/>
  <c r="H57"/>
  <c r="G57"/>
  <c r="F57"/>
  <c r="E57"/>
  <c r="D57"/>
  <c r="I54"/>
  <c r="H54"/>
  <c r="G54"/>
  <c r="F54"/>
  <c r="E54"/>
  <c r="D54"/>
  <c r="I42"/>
  <c r="H42"/>
  <c r="G42"/>
  <c r="F42"/>
  <c r="E42"/>
  <c r="D42"/>
  <c r="I38"/>
  <c r="H38"/>
  <c r="G38"/>
  <c r="F38"/>
  <c r="E38"/>
  <c r="I35"/>
  <c r="H35"/>
  <c r="G35"/>
  <c r="F35"/>
  <c r="E35"/>
  <c r="D35"/>
  <c r="I31"/>
  <c r="H31"/>
  <c r="G31"/>
  <c r="F31"/>
  <c r="E31"/>
  <c r="D31"/>
  <c r="H28"/>
  <c r="G28"/>
  <c r="F28"/>
  <c r="E28"/>
  <c r="D28"/>
  <c r="I18"/>
  <c r="H18"/>
  <c r="G18"/>
  <c r="F18"/>
  <c r="E18"/>
  <c r="D18"/>
  <c r="I15"/>
  <c r="H15"/>
  <c r="G15"/>
  <c r="F15"/>
  <c r="E15"/>
  <c r="D15"/>
  <c r="I12"/>
  <c r="H12"/>
  <c r="G12"/>
  <c r="F12"/>
  <c r="E12"/>
  <c r="D12"/>
  <c r="H5"/>
  <c r="F5"/>
  <c r="E5"/>
  <c r="D5"/>
  <c r="C5"/>
  <c r="D629" i="49" l="1"/>
  <c r="E617"/>
  <c r="D600"/>
  <c r="E589"/>
  <c r="D578"/>
  <c r="C562"/>
  <c r="E497"/>
  <c r="C484"/>
  <c r="C483" s="1"/>
  <c r="E417"/>
  <c r="D412"/>
  <c r="E409"/>
  <c r="D409"/>
  <c r="D373"/>
  <c r="E308"/>
  <c r="D97"/>
  <c r="D117"/>
  <c r="E126"/>
  <c r="E132"/>
  <c r="E140"/>
  <c r="D146"/>
  <c r="E164"/>
  <c r="E163" s="1"/>
  <c r="E171"/>
  <c r="D201"/>
  <c r="D200" s="1"/>
  <c r="E205"/>
  <c r="E204" s="1"/>
  <c r="D207"/>
  <c r="D220"/>
  <c r="D233"/>
  <c r="D236"/>
  <c r="D235" s="1"/>
  <c r="C263"/>
  <c r="D289"/>
  <c r="D296"/>
  <c r="E302"/>
  <c r="D308"/>
  <c r="D315"/>
  <c r="D344"/>
  <c r="C340"/>
  <c r="D353"/>
  <c r="E368"/>
  <c r="E382"/>
  <c r="D388"/>
  <c r="D429"/>
  <c r="D445"/>
  <c r="E459"/>
  <c r="D463"/>
  <c r="E468"/>
  <c r="D486"/>
  <c r="E504"/>
  <c r="D532"/>
  <c r="D545"/>
  <c r="D539" s="1"/>
  <c r="D593"/>
  <c r="D604"/>
  <c r="D647"/>
  <c r="D662"/>
  <c r="E666"/>
  <c r="D672"/>
  <c r="D677"/>
  <c r="D680"/>
  <c r="D695"/>
  <c r="D735"/>
  <c r="D734" s="1"/>
  <c r="D742"/>
  <c r="E744"/>
  <c r="D747"/>
  <c r="E701"/>
  <c r="D38"/>
  <c r="C3"/>
  <c r="C2" s="1"/>
  <c r="D11"/>
  <c r="C80" i="35"/>
  <c r="C20"/>
  <c r="C26"/>
  <c r="C32"/>
  <c r="F35"/>
  <c r="F4" s="1"/>
  <c r="E42"/>
  <c r="D73"/>
  <c r="E69" i="34"/>
  <c r="I69"/>
  <c r="I41" s="1"/>
  <c r="G69"/>
  <c r="G34"/>
  <c r="C561" i="46"/>
  <c r="D4" i="34"/>
  <c r="C115" i="44"/>
  <c r="E131"/>
  <c r="E129" s="1"/>
  <c r="D129"/>
  <c r="E159"/>
  <c r="D157"/>
  <c r="E267"/>
  <c r="E265" s="1"/>
  <c r="E263" s="1"/>
  <c r="D265"/>
  <c r="E417"/>
  <c r="E416" s="1"/>
  <c r="D416"/>
  <c r="E492"/>
  <c r="D491"/>
  <c r="E620"/>
  <c r="E617" s="1"/>
  <c r="D617"/>
  <c r="E631"/>
  <c r="D629"/>
  <c r="E673"/>
  <c r="D672"/>
  <c r="D732"/>
  <c r="D731" s="1"/>
  <c r="E733"/>
  <c r="E732" s="1"/>
  <c r="E731" s="1"/>
  <c r="E137" i="45"/>
  <c r="E136" s="1"/>
  <c r="D136"/>
  <c r="E165"/>
  <c r="D164"/>
  <c r="D163" s="1"/>
  <c r="D174"/>
  <c r="D170" s="1"/>
  <c r="E175"/>
  <c r="E174" s="1"/>
  <c r="E354"/>
  <c r="E353" s="1"/>
  <c r="D353"/>
  <c r="E369"/>
  <c r="E368" s="1"/>
  <c r="D368"/>
  <c r="E487"/>
  <c r="E486" s="1"/>
  <c r="E484" s="1"/>
  <c r="D486"/>
  <c r="E547"/>
  <c r="D545"/>
  <c r="E583"/>
  <c r="D582"/>
  <c r="E597"/>
  <c r="E596" s="1"/>
  <c r="D596"/>
  <c r="D778"/>
  <c r="E779"/>
  <c r="E778" s="1"/>
  <c r="E221" i="46"/>
  <c r="E220" s="1"/>
  <c r="D220"/>
  <c r="D215" s="1"/>
  <c r="E309"/>
  <c r="D308"/>
  <c r="E410"/>
  <c r="E409" s="1"/>
  <c r="D409"/>
  <c r="E534"/>
  <c r="D532"/>
  <c r="E584"/>
  <c r="D582"/>
  <c r="D143" i="47"/>
  <c r="E144"/>
  <c r="E143" s="1"/>
  <c r="E209"/>
  <c r="E207" s="1"/>
  <c r="D207"/>
  <c r="E246"/>
  <c r="E244" s="1"/>
  <c r="E243" s="1"/>
  <c r="D244"/>
  <c r="D243" s="1"/>
  <c r="E312"/>
  <c r="D308"/>
  <c r="E363"/>
  <c r="E362" s="1"/>
  <c r="D362"/>
  <c r="C339"/>
  <c r="E405"/>
  <c r="D404"/>
  <c r="D723"/>
  <c r="E725"/>
  <c r="E723" s="1"/>
  <c r="E718" s="1"/>
  <c r="E717" s="1"/>
  <c r="C23" i="35"/>
  <c r="E5" i="44"/>
  <c r="E4" s="1"/>
  <c r="D4"/>
  <c r="D38"/>
  <c r="E39"/>
  <c r="E124"/>
  <c r="D123"/>
  <c r="E154"/>
  <c r="D244"/>
  <c r="D243" s="1"/>
  <c r="E349"/>
  <c r="E348" s="1"/>
  <c r="D348"/>
  <c r="C340"/>
  <c r="C339" s="1"/>
  <c r="E410"/>
  <c r="D409"/>
  <c r="E447"/>
  <c r="D445"/>
  <c r="E590"/>
  <c r="D588"/>
  <c r="D593"/>
  <c r="E604"/>
  <c r="D677"/>
  <c r="E686"/>
  <c r="E684" s="1"/>
  <c r="D684"/>
  <c r="E696"/>
  <c r="E695" s="1"/>
  <c r="E702"/>
  <c r="D701"/>
  <c r="D719"/>
  <c r="D718" s="1"/>
  <c r="D717" s="1"/>
  <c r="E720"/>
  <c r="E719" s="1"/>
  <c r="D11" i="45"/>
  <c r="D61"/>
  <c r="E62"/>
  <c r="E61" s="1"/>
  <c r="D233"/>
  <c r="D228" s="1"/>
  <c r="E234"/>
  <c r="E233" s="1"/>
  <c r="C259"/>
  <c r="D362"/>
  <c r="E363"/>
  <c r="E362" s="1"/>
  <c r="E474"/>
  <c r="E516"/>
  <c r="E514" s="1"/>
  <c r="E510" s="1"/>
  <c r="D514"/>
  <c r="D510" s="1"/>
  <c r="D523"/>
  <c r="D563"/>
  <c r="D562" s="1"/>
  <c r="E564"/>
  <c r="E563" s="1"/>
  <c r="E594"/>
  <c r="D593"/>
  <c r="E604"/>
  <c r="D617"/>
  <c r="E618"/>
  <c r="E617" s="1"/>
  <c r="E667"/>
  <c r="E666" s="1"/>
  <c r="D666"/>
  <c r="E678"/>
  <c r="E677" s="1"/>
  <c r="D677"/>
  <c r="E702"/>
  <c r="E701" s="1"/>
  <c r="D701"/>
  <c r="E751"/>
  <c r="E757"/>
  <c r="E756" s="1"/>
  <c r="E199" i="46"/>
  <c r="E198" s="1"/>
  <c r="E197" s="1"/>
  <c r="D198"/>
  <c r="D197" s="1"/>
  <c r="E349"/>
  <c r="E348" s="1"/>
  <c r="D348"/>
  <c r="C339"/>
  <c r="E431"/>
  <c r="E429" s="1"/>
  <c r="D429"/>
  <c r="E507"/>
  <c r="E504" s="1"/>
  <c r="D504"/>
  <c r="D510"/>
  <c r="D61" i="47"/>
  <c r="D68"/>
  <c r="E69"/>
  <c r="E68" s="1"/>
  <c r="E102"/>
  <c r="D97"/>
  <c r="E128"/>
  <c r="E126" s="1"/>
  <c r="D126"/>
  <c r="E186"/>
  <c r="E185" s="1"/>
  <c r="E184" s="1"/>
  <c r="D185"/>
  <c r="D184" s="1"/>
  <c r="E231"/>
  <c r="E229" s="1"/>
  <c r="E228" s="1"/>
  <c r="D229"/>
  <c r="E291"/>
  <c r="D289"/>
  <c r="D315"/>
  <c r="E316"/>
  <c r="E315" s="1"/>
  <c r="D409"/>
  <c r="E507"/>
  <c r="D504"/>
  <c r="D578"/>
  <c r="E579"/>
  <c r="E578" s="1"/>
  <c r="D61" i="44"/>
  <c r="E172"/>
  <c r="E171" s="1"/>
  <c r="D171"/>
  <c r="E194"/>
  <c r="E193" s="1"/>
  <c r="E202"/>
  <c r="E201" s="1"/>
  <c r="E200" s="1"/>
  <c r="D201"/>
  <c r="D200" s="1"/>
  <c r="D216"/>
  <c r="C215"/>
  <c r="C178" s="1"/>
  <c r="C177" s="1"/>
  <c r="C114" s="1"/>
  <c r="E237"/>
  <c r="E236" s="1"/>
  <c r="E235" s="1"/>
  <c r="C263"/>
  <c r="C259" s="1"/>
  <c r="C258" s="1"/>
  <c r="C257" s="1"/>
  <c r="E379"/>
  <c r="D382"/>
  <c r="E389"/>
  <c r="E388" s="1"/>
  <c r="E400"/>
  <c r="D399"/>
  <c r="E505"/>
  <c r="E504" s="1"/>
  <c r="D504"/>
  <c r="D523"/>
  <c r="D532"/>
  <c r="C562"/>
  <c r="C561" s="1"/>
  <c r="C560" s="1"/>
  <c r="D582"/>
  <c r="E724"/>
  <c r="E723" s="1"/>
  <c r="E718" s="1"/>
  <c r="E717" s="1"/>
  <c r="D723"/>
  <c r="D734"/>
  <c r="D769"/>
  <c r="D768" s="1"/>
  <c r="E775"/>
  <c r="E773" s="1"/>
  <c r="E772" s="1"/>
  <c r="D216" i="45"/>
  <c r="E309"/>
  <c r="E308" s="1"/>
  <c r="D308"/>
  <c r="D348"/>
  <c r="E393"/>
  <c r="E392" s="1"/>
  <c r="D392"/>
  <c r="E429"/>
  <c r="E476"/>
  <c r="D474"/>
  <c r="C561"/>
  <c r="E657"/>
  <c r="D654"/>
  <c r="E664"/>
  <c r="E662" s="1"/>
  <c r="D662"/>
  <c r="E14" i="46"/>
  <c r="E11" s="1"/>
  <c r="D11"/>
  <c r="E121"/>
  <c r="E120" s="1"/>
  <c r="D120"/>
  <c r="E488"/>
  <c r="E486" s="1"/>
  <c r="D486"/>
  <c r="E678"/>
  <c r="D677"/>
  <c r="E686"/>
  <c r="E684" s="1"/>
  <c r="D684"/>
  <c r="E18" i="47"/>
  <c r="E11" s="1"/>
  <c r="D11"/>
  <c r="D38"/>
  <c r="E39"/>
  <c r="E605"/>
  <c r="E604" s="1"/>
  <c r="D604"/>
  <c r="E640"/>
  <c r="E639" s="1"/>
  <c r="D639"/>
  <c r="C646"/>
  <c r="E655"/>
  <c r="E654" s="1"/>
  <c r="D654"/>
  <c r="E751"/>
  <c r="C36" i="35"/>
  <c r="C58"/>
  <c r="C64"/>
  <c r="C70"/>
  <c r="C3" i="44"/>
  <c r="C2" s="1"/>
  <c r="D11"/>
  <c r="E12"/>
  <c r="E11" s="1"/>
  <c r="E62"/>
  <c r="E61" s="1"/>
  <c r="E118"/>
  <c r="D117"/>
  <c r="D116" s="1"/>
  <c r="D115" s="1"/>
  <c r="D154"/>
  <c r="D153" s="1"/>
  <c r="E160"/>
  <c r="E192"/>
  <c r="D189"/>
  <c r="D188" s="1"/>
  <c r="E199"/>
  <c r="E198" s="1"/>
  <c r="E197" s="1"/>
  <c r="D198"/>
  <c r="D197" s="1"/>
  <c r="E299"/>
  <c r="D298"/>
  <c r="D308"/>
  <c r="E487"/>
  <c r="D486"/>
  <c r="E495"/>
  <c r="E494" s="1"/>
  <c r="D494"/>
  <c r="E497"/>
  <c r="E523"/>
  <c r="E534"/>
  <c r="E532" s="1"/>
  <c r="E529" s="1"/>
  <c r="D563"/>
  <c r="D600"/>
  <c r="E601"/>
  <c r="E600" s="1"/>
  <c r="E629"/>
  <c r="E640"/>
  <c r="E639" s="1"/>
  <c r="D647"/>
  <c r="D654"/>
  <c r="D662"/>
  <c r="C727"/>
  <c r="C726" s="1"/>
  <c r="E736"/>
  <c r="E735" s="1"/>
  <c r="E734" s="1"/>
  <c r="E746"/>
  <c r="E745" s="1"/>
  <c r="E744" s="1"/>
  <c r="E752"/>
  <c r="E779"/>
  <c r="E778" s="1"/>
  <c r="D778"/>
  <c r="E11" i="45"/>
  <c r="D154"/>
  <c r="E155"/>
  <c r="E154" s="1"/>
  <c r="E153" s="1"/>
  <c r="E152" s="1"/>
  <c r="C170"/>
  <c r="E289"/>
  <c r="D305"/>
  <c r="E306"/>
  <c r="E305" s="1"/>
  <c r="D325"/>
  <c r="E373"/>
  <c r="E399"/>
  <c r="E410"/>
  <c r="E409" s="1"/>
  <c r="E458"/>
  <c r="E455" s="1"/>
  <c r="D455"/>
  <c r="E531"/>
  <c r="E530" s="1"/>
  <c r="E529" s="1"/>
  <c r="D530"/>
  <c r="C646"/>
  <c r="E720"/>
  <c r="E719" s="1"/>
  <c r="E718" s="1"/>
  <c r="E717" s="1"/>
  <c r="D719"/>
  <c r="D718" s="1"/>
  <c r="D717" s="1"/>
  <c r="D723"/>
  <c r="C727"/>
  <c r="C726" s="1"/>
  <c r="D766"/>
  <c r="D769"/>
  <c r="D768" s="1"/>
  <c r="E5" i="46"/>
  <c r="D4"/>
  <c r="E118"/>
  <c r="E117" s="1"/>
  <c r="D117"/>
  <c r="E138"/>
  <c r="D136"/>
  <c r="E224"/>
  <c r="E223" s="1"/>
  <c r="E222" s="1"/>
  <c r="D223"/>
  <c r="D222" s="1"/>
  <c r="E458"/>
  <c r="D455"/>
  <c r="E613"/>
  <c r="E611" s="1"/>
  <c r="D611"/>
  <c r="E733"/>
  <c r="E732" s="1"/>
  <c r="E731" s="1"/>
  <c r="D732"/>
  <c r="D731" s="1"/>
  <c r="E7" i="47"/>
  <c r="E4" s="1"/>
  <c r="D4"/>
  <c r="D3" s="1"/>
  <c r="E385"/>
  <c r="D382"/>
  <c r="D611"/>
  <c r="E181" i="45"/>
  <c r="E180" s="1"/>
  <c r="D180"/>
  <c r="D179" s="1"/>
  <c r="E244"/>
  <c r="E243" s="1"/>
  <c r="E298"/>
  <c r="E360"/>
  <c r="D357"/>
  <c r="E401"/>
  <c r="D399"/>
  <c r="D463"/>
  <c r="E464"/>
  <c r="E463" s="1"/>
  <c r="E523"/>
  <c r="E533"/>
  <c r="E532" s="1"/>
  <c r="D532"/>
  <c r="E603"/>
  <c r="D600"/>
  <c r="D688"/>
  <c r="E689"/>
  <c r="E688" s="1"/>
  <c r="E131" i="46"/>
  <c r="D129"/>
  <c r="E203"/>
  <c r="D207"/>
  <c r="E209"/>
  <c r="E207" s="1"/>
  <c r="E246"/>
  <c r="E244" s="1"/>
  <c r="E243" s="1"/>
  <c r="D244"/>
  <c r="D243" s="1"/>
  <c r="E331"/>
  <c r="E524"/>
  <c r="D523"/>
  <c r="D553"/>
  <c r="D552" s="1"/>
  <c r="D551" s="1"/>
  <c r="E554"/>
  <c r="D629"/>
  <c r="E630"/>
  <c r="C2" i="47"/>
  <c r="E125"/>
  <c r="D123"/>
  <c r="C152"/>
  <c r="E155"/>
  <c r="E154" s="1"/>
  <c r="D154"/>
  <c r="C163"/>
  <c r="E307"/>
  <c r="E305" s="1"/>
  <c r="D305"/>
  <c r="E375"/>
  <c r="E373" s="1"/>
  <c r="D373"/>
  <c r="E452"/>
  <c r="E450" s="1"/>
  <c r="D450"/>
  <c r="C483"/>
  <c r="D529"/>
  <c r="E572"/>
  <c r="D570"/>
  <c r="E594"/>
  <c r="E593" s="1"/>
  <c r="D593"/>
  <c r="D596"/>
  <c r="E597"/>
  <c r="E596" s="1"/>
  <c r="E763"/>
  <c r="E762" s="1"/>
  <c r="E761" s="1"/>
  <c r="D762"/>
  <c r="D761" s="1"/>
  <c r="I4" i="35"/>
  <c r="D68" i="44"/>
  <c r="D97"/>
  <c r="D67" s="1"/>
  <c r="E121"/>
  <c r="D120"/>
  <c r="E167"/>
  <c r="E163" s="1"/>
  <c r="E196"/>
  <c r="E195" s="1"/>
  <c r="D195"/>
  <c r="E231"/>
  <c r="E229" s="1"/>
  <c r="E228" s="1"/>
  <c r="D229"/>
  <c r="E261"/>
  <c r="E260" s="1"/>
  <c r="D260"/>
  <c r="E308"/>
  <c r="E397"/>
  <c r="D395"/>
  <c r="E424"/>
  <c r="D422"/>
  <c r="D548"/>
  <c r="E549"/>
  <c r="E548" s="1"/>
  <c r="E555"/>
  <c r="D553"/>
  <c r="D557"/>
  <c r="E558"/>
  <c r="E557" s="1"/>
  <c r="D643"/>
  <c r="E644"/>
  <c r="E643" s="1"/>
  <c r="E677"/>
  <c r="E690"/>
  <c r="D688"/>
  <c r="D742"/>
  <c r="E743"/>
  <c r="E742" s="1"/>
  <c r="E764"/>
  <c r="D762"/>
  <c r="D761" s="1"/>
  <c r="D766"/>
  <c r="E767"/>
  <c r="E766" s="1"/>
  <c r="E769"/>
  <c r="E768" s="1"/>
  <c r="E4" i="45"/>
  <c r="D68"/>
  <c r="D67" s="1"/>
  <c r="E97"/>
  <c r="E67" s="1"/>
  <c r="E203"/>
  <c r="D244"/>
  <c r="D243" s="1"/>
  <c r="D289"/>
  <c r="E329"/>
  <c r="D328"/>
  <c r="E332"/>
  <c r="E331" s="1"/>
  <c r="D331"/>
  <c r="E389"/>
  <c r="E388" s="1"/>
  <c r="D388"/>
  <c r="D445"/>
  <c r="E446"/>
  <c r="E445" s="1"/>
  <c r="E452"/>
  <c r="E450" s="1"/>
  <c r="D450"/>
  <c r="E477"/>
  <c r="E444" s="1"/>
  <c r="E572"/>
  <c r="D570"/>
  <c r="E579"/>
  <c r="E578" s="1"/>
  <c r="E647"/>
  <c r="E673"/>
  <c r="E672" s="1"/>
  <c r="E696"/>
  <c r="E695" s="1"/>
  <c r="D695"/>
  <c r="E741"/>
  <c r="E740" s="1"/>
  <c r="D762"/>
  <c r="D761" s="1"/>
  <c r="E763"/>
  <c r="E762" s="1"/>
  <c r="E761" s="1"/>
  <c r="E39" i="46"/>
  <c r="D38"/>
  <c r="E62"/>
  <c r="E61" s="1"/>
  <c r="D61"/>
  <c r="C67"/>
  <c r="E128"/>
  <c r="E126" s="1"/>
  <c r="D126"/>
  <c r="C135"/>
  <c r="C115" s="1"/>
  <c r="E161"/>
  <c r="D160"/>
  <c r="E165"/>
  <c r="E164" s="1"/>
  <c r="E163" s="1"/>
  <c r="D164"/>
  <c r="E231"/>
  <c r="D229"/>
  <c r="E384"/>
  <c r="D382"/>
  <c r="E498"/>
  <c r="E497" s="1"/>
  <c r="E590"/>
  <c r="D588"/>
  <c r="D600"/>
  <c r="E649"/>
  <c r="E647" s="1"/>
  <c r="D647"/>
  <c r="E61" i="47"/>
  <c r="E149"/>
  <c r="E304"/>
  <c r="D302"/>
  <c r="E460"/>
  <c r="E459" s="1"/>
  <c r="D459"/>
  <c r="E600"/>
  <c r="E630"/>
  <c r="D680"/>
  <c r="E681"/>
  <c r="E680" s="1"/>
  <c r="E690"/>
  <c r="E688" s="1"/>
  <c r="D67" i="49"/>
  <c r="G4" i="34"/>
  <c r="E41"/>
  <c r="C29" i="35"/>
  <c r="D35"/>
  <c r="C43"/>
  <c r="C61"/>
  <c r="C67"/>
  <c r="F73"/>
  <c r="C77"/>
  <c r="E132" i="44"/>
  <c r="D207"/>
  <c r="D215"/>
  <c r="D289"/>
  <c r="D315"/>
  <c r="D429"/>
  <c r="D529"/>
  <c r="C552"/>
  <c r="C551" s="1"/>
  <c r="D570"/>
  <c r="D132" i="45"/>
  <c r="D116" s="1"/>
  <c r="E133"/>
  <c r="E132" s="1"/>
  <c r="D146"/>
  <c r="E160"/>
  <c r="E172"/>
  <c r="E171" s="1"/>
  <c r="E170" s="1"/>
  <c r="D171"/>
  <c r="E228"/>
  <c r="E654"/>
  <c r="D170" i="46"/>
  <c r="D189"/>
  <c r="C263"/>
  <c r="C259" s="1"/>
  <c r="C258" s="1"/>
  <c r="C257" s="1"/>
  <c r="D289"/>
  <c r="E379"/>
  <c r="E378" s="1"/>
  <c r="D378"/>
  <c r="E460"/>
  <c r="E459" s="1"/>
  <c r="D459"/>
  <c r="E463"/>
  <c r="D604"/>
  <c r="D617"/>
  <c r="E643"/>
  <c r="C646"/>
  <c r="E672"/>
  <c r="E748"/>
  <c r="E747" s="1"/>
  <c r="E744" s="1"/>
  <c r="D747"/>
  <c r="E754"/>
  <c r="E752" s="1"/>
  <c r="D752"/>
  <c r="D751" s="1"/>
  <c r="E767"/>
  <c r="E766" s="1"/>
  <c r="D766"/>
  <c r="E129" i="47"/>
  <c r="D236"/>
  <c r="D235" s="1"/>
  <c r="E237"/>
  <c r="E236" s="1"/>
  <c r="E235" s="1"/>
  <c r="D331"/>
  <c r="C444"/>
  <c r="E488"/>
  <c r="D486"/>
  <c r="D484"/>
  <c r="E583"/>
  <c r="E582" s="1"/>
  <c r="D582"/>
  <c r="E663"/>
  <c r="E662" s="1"/>
  <c r="D662"/>
  <c r="E728"/>
  <c r="E117" i="49"/>
  <c r="C39" i="35"/>
  <c r="H34" i="34"/>
  <c r="H4" s="1"/>
  <c r="F34"/>
  <c r="F4" s="1"/>
  <c r="D69"/>
  <c r="D41" s="1"/>
  <c r="H69"/>
  <c r="H41" s="1"/>
  <c r="F69"/>
  <c r="F41" s="1"/>
  <c r="G35" i="35"/>
  <c r="G4" s="1"/>
  <c r="D126" i="44"/>
  <c r="E157"/>
  <c r="D174"/>
  <c r="D170" s="1"/>
  <c r="D152" s="1"/>
  <c r="E204"/>
  <c r="E221"/>
  <c r="E220" s="1"/>
  <c r="E244"/>
  <c r="E243" s="1"/>
  <c r="E316"/>
  <c r="E315" s="1"/>
  <c r="D344"/>
  <c r="D362"/>
  <c r="E392"/>
  <c r="E395"/>
  <c r="E412"/>
  <c r="E422"/>
  <c r="E445"/>
  <c r="D468"/>
  <c r="E474"/>
  <c r="E477"/>
  <c r="D497"/>
  <c r="E510"/>
  <c r="E514"/>
  <c r="E553"/>
  <c r="E571"/>
  <c r="E570" s="1"/>
  <c r="E588"/>
  <c r="C646"/>
  <c r="C744"/>
  <c r="E762"/>
  <c r="E761" s="1"/>
  <c r="E39" i="45"/>
  <c r="E38" s="1"/>
  <c r="E118"/>
  <c r="E117" s="1"/>
  <c r="D117"/>
  <c r="C135"/>
  <c r="C115" s="1"/>
  <c r="E143"/>
  <c r="E147"/>
  <c r="E146" s="1"/>
  <c r="C215"/>
  <c r="C178" s="1"/>
  <c r="C177" s="1"/>
  <c r="E221"/>
  <c r="E220" s="1"/>
  <c r="E215" s="1"/>
  <c r="D220"/>
  <c r="D215" s="1"/>
  <c r="E225"/>
  <c r="D223"/>
  <c r="D222" s="1"/>
  <c r="E240"/>
  <c r="E239" s="1"/>
  <c r="E238" s="1"/>
  <c r="D298"/>
  <c r="E316"/>
  <c r="E315" s="1"/>
  <c r="D315"/>
  <c r="D314" s="1"/>
  <c r="E325"/>
  <c r="E314" s="1"/>
  <c r="C340"/>
  <c r="C339" s="1"/>
  <c r="D382"/>
  <c r="E383"/>
  <c r="E382" s="1"/>
  <c r="D539"/>
  <c r="E554"/>
  <c r="E553" s="1"/>
  <c r="E552" s="1"/>
  <c r="E551" s="1"/>
  <c r="E588"/>
  <c r="D604"/>
  <c r="D647"/>
  <c r="C718"/>
  <c r="C717" s="1"/>
  <c r="C560" s="1"/>
  <c r="E729"/>
  <c r="E728" s="1"/>
  <c r="D728"/>
  <c r="C3" i="46"/>
  <c r="C2" s="1"/>
  <c r="E97"/>
  <c r="E123"/>
  <c r="E129"/>
  <c r="E147"/>
  <c r="E146" s="1"/>
  <c r="D146"/>
  <c r="C153"/>
  <c r="C152" s="1"/>
  <c r="E183"/>
  <c r="E182" s="1"/>
  <c r="E179" s="1"/>
  <c r="E190"/>
  <c r="E189" s="1"/>
  <c r="E241"/>
  <c r="D239"/>
  <c r="D238" s="1"/>
  <c r="E290"/>
  <c r="E289" s="1"/>
  <c r="E316"/>
  <c r="E315" s="1"/>
  <c r="E314" s="1"/>
  <c r="D315"/>
  <c r="E363"/>
  <c r="E362" s="1"/>
  <c r="D362"/>
  <c r="E382"/>
  <c r="E404"/>
  <c r="E412"/>
  <c r="E446"/>
  <c r="E445" s="1"/>
  <c r="D445"/>
  <c r="D468"/>
  <c r="E474"/>
  <c r="E523"/>
  <c r="E563"/>
  <c r="D570"/>
  <c r="E582"/>
  <c r="E588"/>
  <c r="E605"/>
  <c r="E604" s="1"/>
  <c r="E618"/>
  <c r="D688"/>
  <c r="E774"/>
  <c r="E773" s="1"/>
  <c r="E772" s="1"/>
  <c r="D773"/>
  <c r="D772" s="1"/>
  <c r="D129" i="47"/>
  <c r="E166"/>
  <c r="E164" s="1"/>
  <c r="D164"/>
  <c r="C188"/>
  <c r="C178" s="1"/>
  <c r="C177" s="1"/>
  <c r="C114" s="1"/>
  <c r="C263"/>
  <c r="C259" s="1"/>
  <c r="E299"/>
  <c r="E298" s="1"/>
  <c r="D298"/>
  <c r="D325"/>
  <c r="D314" s="1"/>
  <c r="E328"/>
  <c r="E332"/>
  <c r="D353"/>
  <c r="E354"/>
  <c r="E353" s="1"/>
  <c r="E357"/>
  <c r="E399"/>
  <c r="E409"/>
  <c r="E422"/>
  <c r="E468"/>
  <c r="E492"/>
  <c r="E491" s="1"/>
  <c r="E532"/>
  <c r="E529" s="1"/>
  <c r="E548"/>
  <c r="C562"/>
  <c r="E752"/>
  <c r="E774"/>
  <c r="E773" s="1"/>
  <c r="E772" s="1"/>
  <c r="D773"/>
  <c r="D772" s="1"/>
  <c r="C163" i="45"/>
  <c r="D429"/>
  <c r="C444"/>
  <c r="C529"/>
  <c r="C483" s="1"/>
  <c r="D588"/>
  <c r="E744"/>
  <c r="E136" i="46"/>
  <c r="E149"/>
  <c r="E154"/>
  <c r="E167"/>
  <c r="D185"/>
  <c r="D184" s="1"/>
  <c r="C228"/>
  <c r="E250"/>
  <c r="E265"/>
  <c r="E325"/>
  <c r="D344"/>
  <c r="E368"/>
  <c r="E532"/>
  <c r="E529" s="1"/>
  <c r="E557"/>
  <c r="E578"/>
  <c r="D680"/>
  <c r="C744"/>
  <c r="C727" s="1"/>
  <c r="C726" s="1"/>
  <c r="C560" s="1"/>
  <c r="E38" i="47"/>
  <c r="E97"/>
  <c r="E167"/>
  <c r="C215"/>
  <c r="D265"/>
  <c r="E345"/>
  <c r="E344" s="1"/>
  <c r="D344"/>
  <c r="E348"/>
  <c r="D429"/>
  <c r="E504"/>
  <c r="D532"/>
  <c r="D553"/>
  <c r="E554"/>
  <c r="E553" s="1"/>
  <c r="E552" s="1"/>
  <c r="E551" s="1"/>
  <c r="E563"/>
  <c r="E588"/>
  <c r="E648"/>
  <c r="E647" s="1"/>
  <c r="D647"/>
  <c r="D744"/>
  <c r="E757"/>
  <c r="E756" s="1"/>
  <c r="E416" i="49"/>
  <c r="C561"/>
  <c r="E666" i="46"/>
  <c r="E719"/>
  <c r="E718" s="1"/>
  <c r="E717" s="1"/>
  <c r="D723"/>
  <c r="E751"/>
  <c r="E769"/>
  <c r="E768" s="1"/>
  <c r="D117" i="47"/>
  <c r="E223"/>
  <c r="E222" s="1"/>
  <c r="D328"/>
  <c r="D399"/>
  <c r="D445"/>
  <c r="E474"/>
  <c r="E477"/>
  <c r="E497"/>
  <c r="D523"/>
  <c r="C115" i="49"/>
  <c r="D223"/>
  <c r="D222" s="1"/>
  <c r="E463"/>
  <c r="E474"/>
  <c r="E762"/>
  <c r="E761" s="1"/>
  <c r="E611"/>
  <c r="E680"/>
  <c r="E61"/>
  <c r="D61"/>
  <c r="E123"/>
  <c r="D136"/>
  <c r="E143"/>
  <c r="E155"/>
  <c r="E154" s="1"/>
  <c r="D157"/>
  <c r="E196"/>
  <c r="E195" s="1"/>
  <c r="C203"/>
  <c r="D213"/>
  <c r="D216"/>
  <c r="D215" s="1"/>
  <c r="E227"/>
  <c r="E223" s="1"/>
  <c r="E222" s="1"/>
  <c r="E229"/>
  <c r="E228" s="1"/>
  <c r="E239"/>
  <c r="E238" s="1"/>
  <c r="D244"/>
  <c r="D243" s="1"/>
  <c r="D265"/>
  <c r="D298"/>
  <c r="D305"/>
  <c r="C314"/>
  <c r="C259" s="1"/>
  <c r="E374"/>
  <c r="E373" s="1"/>
  <c r="D382"/>
  <c r="D392"/>
  <c r="D399"/>
  <c r="D404"/>
  <c r="C444"/>
  <c r="C339" s="1"/>
  <c r="D450"/>
  <c r="D459"/>
  <c r="D504"/>
  <c r="D523"/>
  <c r="E547"/>
  <c r="E545" s="1"/>
  <c r="E539" s="1"/>
  <c r="E548"/>
  <c r="D563"/>
  <c r="D570"/>
  <c r="E570"/>
  <c r="E578"/>
  <c r="E594"/>
  <c r="E593" s="1"/>
  <c r="E605"/>
  <c r="D617"/>
  <c r="E648"/>
  <c r="E647" s="1"/>
  <c r="D654"/>
  <c r="E663"/>
  <c r="E662" s="1"/>
  <c r="D684"/>
  <c r="D701"/>
  <c r="D728"/>
  <c r="D757"/>
  <c r="D756" s="1"/>
  <c r="D766"/>
  <c r="D773"/>
  <c r="D772" s="1"/>
  <c r="E11"/>
  <c r="E38"/>
  <c r="E68"/>
  <c r="D153"/>
  <c r="D211"/>
  <c r="D362"/>
  <c r="D455"/>
  <c r="D474"/>
  <c r="D596"/>
  <c r="D611"/>
  <c r="E688"/>
  <c r="C727"/>
  <c r="C726" s="1"/>
  <c r="D4"/>
  <c r="D126"/>
  <c r="D129"/>
  <c r="D132"/>
  <c r="D149"/>
  <c r="D164"/>
  <c r="D167"/>
  <c r="D171"/>
  <c r="D174"/>
  <c r="C178"/>
  <c r="C177" s="1"/>
  <c r="C114" s="1"/>
  <c r="D203"/>
  <c r="D229"/>
  <c r="D228" s="1"/>
  <c r="D239"/>
  <c r="D238" s="1"/>
  <c r="E244"/>
  <c r="E243" s="1"/>
  <c r="E260"/>
  <c r="E289"/>
  <c r="E316"/>
  <c r="E315" s="1"/>
  <c r="D331"/>
  <c r="E344"/>
  <c r="D348"/>
  <c r="E353"/>
  <c r="D378"/>
  <c r="E412"/>
  <c r="E430"/>
  <c r="E429" s="1"/>
  <c r="E446"/>
  <c r="E445" s="1"/>
  <c r="D491"/>
  <c r="D530"/>
  <c r="D529" s="1"/>
  <c r="D548"/>
  <c r="E630"/>
  <c r="E629" s="1"/>
  <c r="D666"/>
  <c r="E695"/>
  <c r="E719"/>
  <c r="D723"/>
  <c r="D752"/>
  <c r="D751" s="1"/>
  <c r="D120"/>
  <c r="D188"/>
  <c r="D314"/>
  <c r="E362"/>
  <c r="E553"/>
  <c r="E552" s="1"/>
  <c r="E551" s="1"/>
  <c r="E757"/>
  <c r="E756" s="1"/>
  <c r="C4" i="34"/>
  <c r="E120" i="49"/>
  <c r="E357"/>
  <c r="E422"/>
  <c r="E450"/>
  <c r="E477"/>
  <c r="E494"/>
  <c r="E532"/>
  <c r="E529" s="1"/>
  <c r="E600"/>
  <c r="E735"/>
  <c r="E734" s="1"/>
  <c r="E97"/>
  <c r="E67" s="1"/>
  <c r="E136"/>
  <c r="E157"/>
  <c r="E392"/>
  <c r="E404"/>
  <c r="E563"/>
  <c r="E654"/>
  <c r="E684"/>
  <c r="E773"/>
  <c r="E772" s="1"/>
  <c r="E4"/>
  <c r="E179"/>
  <c r="E388"/>
  <c r="E395"/>
  <c r="E455"/>
  <c r="E582"/>
  <c r="E596"/>
  <c r="E604"/>
  <c r="E677"/>
  <c r="E752"/>
  <c r="E751" s="1"/>
  <c r="E769"/>
  <c r="E768" s="1"/>
  <c r="E174"/>
  <c r="E170" s="1"/>
  <c r="E216"/>
  <c r="E215" s="1"/>
  <c r="E250"/>
  <c r="E265"/>
  <c r="E328"/>
  <c r="E331"/>
  <c r="E348"/>
  <c r="E378"/>
  <c r="E399"/>
  <c r="E491"/>
  <c r="E514"/>
  <c r="E510" s="1"/>
  <c r="E523"/>
  <c r="E588"/>
  <c r="E147"/>
  <c r="E146" s="1"/>
  <c r="E194"/>
  <c r="E193" s="1"/>
  <c r="E208"/>
  <c r="E207" s="1"/>
  <c r="E203" s="1"/>
  <c r="D250"/>
  <c r="D260"/>
  <c r="E326"/>
  <c r="E325" s="1"/>
  <c r="D494"/>
  <c r="D514"/>
  <c r="D510" s="1"/>
  <c r="D557"/>
  <c r="D552" s="1"/>
  <c r="D551" s="1"/>
  <c r="D582"/>
  <c r="D719"/>
  <c r="E724"/>
  <c r="E723" s="1"/>
  <c r="E718" s="1"/>
  <c r="E717" s="1"/>
  <c r="E741"/>
  <c r="E740" s="1"/>
  <c r="D769"/>
  <c r="D768" s="1"/>
  <c r="E779"/>
  <c r="E778" s="1"/>
  <c r="D140"/>
  <c r="D497"/>
  <c r="D143"/>
  <c r="D180"/>
  <c r="D182"/>
  <c r="D185"/>
  <c r="D184" s="1"/>
  <c r="D357"/>
  <c r="D368"/>
  <c r="D395"/>
  <c r="D422"/>
  <c r="D468"/>
  <c r="D477"/>
  <c r="D745"/>
  <c r="D744" s="1"/>
  <c r="E120" i="47"/>
  <c r="E123"/>
  <c r="E132"/>
  <c r="E157"/>
  <c r="E179"/>
  <c r="E189"/>
  <c r="E308"/>
  <c r="E382"/>
  <c r="E395"/>
  <c r="E340" s="1"/>
  <c r="E463"/>
  <c r="E486"/>
  <c r="E570"/>
  <c r="E562" s="1"/>
  <c r="E617"/>
  <c r="E695"/>
  <c r="E744"/>
  <c r="E67"/>
  <c r="E429"/>
  <c r="E539"/>
  <c r="E611"/>
  <c r="C727"/>
  <c r="C726" s="1"/>
  <c r="E140"/>
  <c r="E146"/>
  <c r="E204"/>
  <c r="E203" s="1"/>
  <c r="E216"/>
  <c r="E215" s="1"/>
  <c r="E260"/>
  <c r="E265"/>
  <c r="E289"/>
  <c r="E302"/>
  <c r="E331"/>
  <c r="E368"/>
  <c r="E378"/>
  <c r="E404"/>
  <c r="E412"/>
  <c r="E455"/>
  <c r="E494"/>
  <c r="E510"/>
  <c r="E514"/>
  <c r="E523"/>
  <c r="E629"/>
  <c r="E672"/>
  <c r="E684"/>
  <c r="E769"/>
  <c r="E768" s="1"/>
  <c r="E136"/>
  <c r="D149"/>
  <c r="D189"/>
  <c r="E194"/>
  <c r="E193" s="1"/>
  <c r="D220"/>
  <c r="D215" s="1"/>
  <c r="D250"/>
  <c r="D296"/>
  <c r="E326"/>
  <c r="E325" s="1"/>
  <c r="D378"/>
  <c r="D412"/>
  <c r="D514"/>
  <c r="D510" s="1"/>
  <c r="D545"/>
  <c r="D539" s="1"/>
  <c r="D557"/>
  <c r="D600"/>
  <c r="D719"/>
  <c r="D718" s="1"/>
  <c r="D717" s="1"/>
  <c r="E741"/>
  <c r="E740" s="1"/>
  <c r="D769"/>
  <c r="D768" s="1"/>
  <c r="E779"/>
  <c r="E778" s="1"/>
  <c r="D120"/>
  <c r="D132"/>
  <c r="D167"/>
  <c r="D233"/>
  <c r="D228" s="1"/>
  <c r="D392"/>
  <c r="D474"/>
  <c r="D563"/>
  <c r="D757"/>
  <c r="D756" s="1"/>
  <c r="D136"/>
  <c r="D157"/>
  <c r="D153" s="1"/>
  <c r="D180"/>
  <c r="D182"/>
  <c r="D195"/>
  <c r="D204"/>
  <c r="D203" s="1"/>
  <c r="D348"/>
  <c r="D357"/>
  <c r="D368"/>
  <c r="D422"/>
  <c r="D468"/>
  <c r="D477"/>
  <c r="D666"/>
  <c r="D643"/>
  <c r="E157" i="46"/>
  <c r="E153" s="1"/>
  <c r="E160"/>
  <c r="E171"/>
  <c r="C178"/>
  <c r="C177" s="1"/>
  <c r="C114" s="1"/>
  <c r="E216"/>
  <c r="E215" s="1"/>
  <c r="E229"/>
  <c r="E228" s="1"/>
  <c r="E328"/>
  <c r="E357"/>
  <c r="E373"/>
  <c r="E416"/>
  <c r="E468"/>
  <c r="E514"/>
  <c r="E510" s="1"/>
  <c r="E539"/>
  <c r="E553"/>
  <c r="E593"/>
  <c r="E617"/>
  <c r="E639"/>
  <c r="E654"/>
  <c r="E688"/>
  <c r="E695"/>
  <c r="E735"/>
  <c r="E734" s="1"/>
  <c r="E757"/>
  <c r="E756" s="1"/>
  <c r="E4"/>
  <c r="E38"/>
  <c r="E239"/>
  <c r="E238" s="1"/>
  <c r="E399"/>
  <c r="E422"/>
  <c r="E450"/>
  <c r="E494"/>
  <c r="E570"/>
  <c r="E596"/>
  <c r="E629"/>
  <c r="E701"/>
  <c r="E308"/>
  <c r="E68"/>
  <c r="E455"/>
  <c r="E444" s="1"/>
  <c r="E600"/>
  <c r="E677"/>
  <c r="D68"/>
  <c r="D67" s="1"/>
  <c r="D149"/>
  <c r="E175"/>
  <c r="E174" s="1"/>
  <c r="E194"/>
  <c r="E193" s="1"/>
  <c r="D250"/>
  <c r="D260"/>
  <c r="D265"/>
  <c r="D296"/>
  <c r="E299"/>
  <c r="E298" s="1"/>
  <c r="E306"/>
  <c r="E305" s="1"/>
  <c r="D328"/>
  <c r="D314" s="1"/>
  <c r="E345"/>
  <c r="E344" s="1"/>
  <c r="E354"/>
  <c r="E353" s="1"/>
  <c r="E492"/>
  <c r="E491" s="1"/>
  <c r="E484" s="1"/>
  <c r="D494"/>
  <c r="D545"/>
  <c r="D539" s="1"/>
  <c r="D557"/>
  <c r="E663"/>
  <c r="E662" s="1"/>
  <c r="E681"/>
  <c r="E680" s="1"/>
  <c r="D719"/>
  <c r="D718" s="1"/>
  <c r="D717" s="1"/>
  <c r="E724"/>
  <c r="E723" s="1"/>
  <c r="D769"/>
  <c r="D768" s="1"/>
  <c r="E779"/>
  <c r="E778" s="1"/>
  <c r="D132"/>
  <c r="D167"/>
  <c r="D163" s="1"/>
  <c r="D213"/>
  <c r="D233"/>
  <c r="D236"/>
  <c r="D235" s="1"/>
  <c r="D392"/>
  <c r="D399"/>
  <c r="D463"/>
  <c r="D474"/>
  <c r="D530"/>
  <c r="D529" s="1"/>
  <c r="D548"/>
  <c r="D563"/>
  <c r="D578"/>
  <c r="D596"/>
  <c r="D639"/>
  <c r="D757"/>
  <c r="D756" s="1"/>
  <c r="D762"/>
  <c r="D761" s="1"/>
  <c r="D123"/>
  <c r="D143"/>
  <c r="D135" s="1"/>
  <c r="D157"/>
  <c r="D195"/>
  <c r="D188" s="1"/>
  <c r="D204"/>
  <c r="D211"/>
  <c r="D357"/>
  <c r="D388"/>
  <c r="D395"/>
  <c r="D404"/>
  <c r="D422"/>
  <c r="D450"/>
  <c r="D477"/>
  <c r="D745"/>
  <c r="D744" s="1"/>
  <c r="D727" s="1"/>
  <c r="D726" s="1"/>
  <c r="D643"/>
  <c r="E123" i="45"/>
  <c r="E116" s="1"/>
  <c r="C152"/>
  <c r="E185"/>
  <c r="E184" s="1"/>
  <c r="E189"/>
  <c r="E188" s="1"/>
  <c r="E302"/>
  <c r="E348"/>
  <c r="E340" s="1"/>
  <c r="E422"/>
  <c r="E468"/>
  <c r="E504"/>
  <c r="E570"/>
  <c r="E629"/>
  <c r="E643"/>
  <c r="E684"/>
  <c r="E735"/>
  <c r="E734" s="1"/>
  <c r="E357"/>
  <c r="E600"/>
  <c r="E639"/>
  <c r="E149"/>
  <c r="E164"/>
  <c r="E163" s="1"/>
  <c r="E179"/>
  <c r="E223"/>
  <c r="E222" s="1"/>
  <c r="E265"/>
  <c r="E328"/>
  <c r="E378"/>
  <c r="E459"/>
  <c r="D484"/>
  <c r="E545"/>
  <c r="E539" s="1"/>
  <c r="E548"/>
  <c r="E582"/>
  <c r="E593"/>
  <c r="E611"/>
  <c r="E769"/>
  <c r="E768" s="1"/>
  <c r="E773"/>
  <c r="E772" s="1"/>
  <c r="D149"/>
  <c r="D189"/>
  <c r="D188" s="1"/>
  <c r="D250"/>
  <c r="D494"/>
  <c r="D557"/>
  <c r="D552" s="1"/>
  <c r="D551" s="1"/>
  <c r="D548"/>
  <c r="D639"/>
  <c r="D143"/>
  <c r="D157"/>
  <c r="D153" s="1"/>
  <c r="D204"/>
  <c r="D203" s="1"/>
  <c r="D302"/>
  <c r="D422"/>
  <c r="D459"/>
  <c r="D444" s="1"/>
  <c r="D468"/>
  <c r="D477"/>
  <c r="D629"/>
  <c r="D732"/>
  <c r="D731" s="1"/>
  <c r="D735"/>
  <c r="D734" s="1"/>
  <c r="D742"/>
  <c r="D745"/>
  <c r="D744" s="1"/>
  <c r="D773"/>
  <c r="D772" s="1"/>
  <c r="D643"/>
  <c r="E117" i="44"/>
  <c r="E120"/>
  <c r="E123"/>
  <c r="E216"/>
  <c r="E215" s="1"/>
  <c r="E250"/>
  <c r="E298"/>
  <c r="E399"/>
  <c r="E409"/>
  <c r="E450"/>
  <c r="E468"/>
  <c r="E491"/>
  <c r="E672"/>
  <c r="E701"/>
  <c r="E596"/>
  <c r="E688"/>
  <c r="E38"/>
  <c r="E68"/>
  <c r="E97"/>
  <c r="E189"/>
  <c r="E223"/>
  <c r="E222" s="1"/>
  <c r="E239"/>
  <c r="E238" s="1"/>
  <c r="E305"/>
  <c r="D314"/>
  <c r="E328"/>
  <c r="E331"/>
  <c r="E357"/>
  <c r="E373"/>
  <c r="E378"/>
  <c r="E382"/>
  <c r="E404"/>
  <c r="E459"/>
  <c r="E463"/>
  <c r="E486"/>
  <c r="E484" s="1"/>
  <c r="E483" s="1"/>
  <c r="E539"/>
  <c r="E563"/>
  <c r="E662"/>
  <c r="E751"/>
  <c r="D444"/>
  <c r="E647"/>
  <c r="E757"/>
  <c r="E756" s="1"/>
  <c r="E127"/>
  <c r="E126" s="1"/>
  <c r="E175"/>
  <c r="E174" s="1"/>
  <c r="E208"/>
  <c r="E207" s="1"/>
  <c r="E203" s="1"/>
  <c r="D223"/>
  <c r="D222" s="1"/>
  <c r="D250"/>
  <c r="E290"/>
  <c r="E289" s="1"/>
  <c r="D296"/>
  <c r="D263" s="1"/>
  <c r="D259" s="1"/>
  <c r="E326"/>
  <c r="E325" s="1"/>
  <c r="E345"/>
  <c r="E344" s="1"/>
  <c r="E354"/>
  <c r="E353" s="1"/>
  <c r="E363"/>
  <c r="E362" s="1"/>
  <c r="D412"/>
  <c r="E430"/>
  <c r="E429" s="1"/>
  <c r="E456"/>
  <c r="E455" s="1"/>
  <c r="D514"/>
  <c r="D510" s="1"/>
  <c r="E741"/>
  <c r="E740" s="1"/>
  <c r="D751"/>
  <c r="D132"/>
  <c r="D140"/>
  <c r="D135" s="1"/>
  <c r="D233"/>
  <c r="D228" s="1"/>
  <c r="D392"/>
  <c r="D463"/>
  <c r="D474"/>
  <c r="D539"/>
  <c r="D578"/>
  <c r="D562" s="1"/>
  <c r="D596"/>
  <c r="D747"/>
  <c r="D744" s="1"/>
  <c r="D752"/>
  <c r="D757"/>
  <c r="D756" s="1"/>
  <c r="D180"/>
  <c r="D179" s="1"/>
  <c r="D185"/>
  <c r="D184" s="1"/>
  <c r="D204"/>
  <c r="D203" s="1"/>
  <c r="D357"/>
  <c r="D340" s="1"/>
  <c r="D339" s="1"/>
  <c r="D450"/>
  <c r="D477"/>
  <c r="E4" i="35"/>
  <c r="H35"/>
  <c r="H4" s="1"/>
  <c r="I84"/>
  <c r="G73"/>
  <c r="G42" s="1"/>
  <c r="D42"/>
  <c r="H42"/>
  <c r="E84"/>
  <c r="E34" i="34"/>
  <c r="E4" s="1"/>
  <c r="I34"/>
  <c r="I4" s="1"/>
  <c r="F42" i="35"/>
  <c r="D135" i="49" l="1"/>
  <c r="E444"/>
  <c r="D116"/>
  <c r="C560"/>
  <c r="D646"/>
  <c r="E153"/>
  <c r="E3"/>
  <c r="G84" i="35"/>
  <c r="C73"/>
  <c r="G41" i="34"/>
  <c r="E646" i="45"/>
  <c r="E340" i="44"/>
  <c r="E339" s="1"/>
  <c r="D152" i="45"/>
  <c r="E646" i="46"/>
  <c r="E339" i="47"/>
  <c r="C35" i="35"/>
  <c r="C4" s="1"/>
  <c r="D4"/>
  <c r="E3" i="45"/>
  <c r="E2" s="1"/>
  <c r="C258"/>
  <c r="C257" s="1"/>
  <c r="D84" i="35"/>
  <c r="C42"/>
  <c r="E727" i="44"/>
  <c r="E726" s="1"/>
  <c r="E314"/>
  <c r="E259" s="1"/>
  <c r="E258" s="1"/>
  <c r="E257" s="1"/>
  <c r="E3" i="46"/>
  <c r="E484" i="47"/>
  <c r="E483" s="1"/>
  <c r="E153"/>
  <c r="D727" i="49"/>
  <c r="D726" s="1"/>
  <c r="D646" i="45"/>
  <c r="C114"/>
  <c r="D484" i="44"/>
  <c r="D483" s="1"/>
  <c r="D258" s="1"/>
  <c r="D257" s="1"/>
  <c r="E3" i="47"/>
  <c r="E2" s="1"/>
  <c r="E116" i="46"/>
  <c r="D3" i="45"/>
  <c r="D2" s="1"/>
  <c r="F80" i="34"/>
  <c r="F84" i="35"/>
  <c r="D727" i="44"/>
  <c r="D726" s="1"/>
  <c r="E188"/>
  <c r="E483" i="45"/>
  <c r="E340" i="46"/>
  <c r="E67"/>
  <c r="E314" i="47"/>
  <c r="E727"/>
  <c r="E726" s="1"/>
  <c r="E646"/>
  <c r="E116" i="49"/>
  <c r="E163" i="47"/>
  <c r="E552" i="44"/>
  <c r="E551" s="1"/>
  <c r="D340" i="45"/>
  <c r="D339" s="1"/>
  <c r="D258" s="1"/>
  <c r="D257" s="1"/>
  <c r="E153" i="44"/>
  <c r="D178"/>
  <c r="D177" s="1"/>
  <c r="E444"/>
  <c r="E67"/>
  <c r="D178" i="45"/>
  <c r="D177" s="1"/>
  <c r="E178"/>
  <c r="E177" s="1"/>
  <c r="D646" i="47"/>
  <c r="D116"/>
  <c r="D483"/>
  <c r="D263"/>
  <c r="D259" s="1"/>
  <c r="D263" i="49"/>
  <c r="D259" s="1"/>
  <c r="E444" i="47"/>
  <c r="E263" i="46"/>
  <c r="E259" s="1"/>
  <c r="E258" s="1"/>
  <c r="E257" s="1"/>
  <c r="E135"/>
  <c r="D646"/>
  <c r="D552" i="44"/>
  <c r="D551" s="1"/>
  <c r="D529" i="45"/>
  <c r="D483" s="1"/>
  <c r="D646" i="44"/>
  <c r="D561" s="1"/>
  <c r="D560" s="1"/>
  <c r="D67" i="47"/>
  <c r="D2" s="1"/>
  <c r="D3" i="44"/>
  <c r="D2" s="1"/>
  <c r="D263" i="45"/>
  <c r="D259" s="1"/>
  <c r="E727"/>
  <c r="E726" s="1"/>
  <c r="E263"/>
  <c r="E259" s="1"/>
  <c r="D340" i="46"/>
  <c r="D153"/>
  <c r="D152" s="1"/>
  <c r="D562"/>
  <c r="D444"/>
  <c r="D228"/>
  <c r="E727"/>
  <c r="E726" s="1"/>
  <c r="D484"/>
  <c r="D483" s="1"/>
  <c r="D263"/>
  <c r="D259" s="1"/>
  <c r="E562"/>
  <c r="E552"/>
  <c r="E551" s="1"/>
  <c r="D444" i="47"/>
  <c r="D340"/>
  <c r="D179"/>
  <c r="D562"/>
  <c r="D163"/>
  <c r="D727"/>
  <c r="D726" s="1"/>
  <c r="D552"/>
  <c r="D551" s="1"/>
  <c r="E116"/>
  <c r="D444" i="49"/>
  <c r="D562"/>
  <c r="D561" s="1"/>
  <c r="E314"/>
  <c r="E188"/>
  <c r="D3"/>
  <c r="D2" s="1"/>
  <c r="C561" i="47"/>
  <c r="C560" s="1"/>
  <c r="C258"/>
  <c r="C257" s="1"/>
  <c r="D3" i="46"/>
  <c r="D2" s="1"/>
  <c r="E727" i="49"/>
  <c r="E726" s="1"/>
  <c r="E263"/>
  <c r="E259" s="1"/>
  <c r="E646"/>
  <c r="D163"/>
  <c r="C258"/>
  <c r="C257" s="1"/>
  <c r="D179"/>
  <c r="D178" s="1"/>
  <c r="D177" s="1"/>
  <c r="D718"/>
  <c r="D717" s="1"/>
  <c r="D484"/>
  <c r="D483" s="1"/>
  <c r="E484"/>
  <c r="E483" s="1"/>
  <c r="D170"/>
  <c r="D152" s="1"/>
  <c r="D115"/>
  <c r="E340"/>
  <c r="E339" s="1"/>
  <c r="E2"/>
  <c r="D340"/>
  <c r="E135"/>
  <c r="E152"/>
  <c r="E562"/>
  <c r="E561" s="1"/>
  <c r="E560" s="1"/>
  <c r="E178"/>
  <c r="E177" s="1"/>
  <c r="E561" i="47"/>
  <c r="D339"/>
  <c r="D258" s="1"/>
  <c r="D257" s="1"/>
  <c r="E263"/>
  <c r="D135"/>
  <c r="D188"/>
  <c r="D178" s="1"/>
  <c r="D177" s="1"/>
  <c r="E135"/>
  <c r="E115" s="1"/>
  <c r="E188"/>
  <c r="E178" s="1"/>
  <c r="E177" s="1"/>
  <c r="D152"/>
  <c r="E152"/>
  <c r="E561" i="46"/>
  <c r="E560" s="1"/>
  <c r="E339"/>
  <c r="D561"/>
  <c r="D560" s="1"/>
  <c r="E483"/>
  <c r="E188"/>
  <c r="E178" s="1"/>
  <c r="E177" s="1"/>
  <c r="E170"/>
  <c r="E152" s="1"/>
  <c r="E2"/>
  <c r="D203"/>
  <c r="D178" s="1"/>
  <c r="D177" s="1"/>
  <c r="D116"/>
  <c r="D115" s="1"/>
  <c r="D561" i="45"/>
  <c r="D135"/>
  <c r="D115" s="1"/>
  <c r="D727"/>
  <c r="D726" s="1"/>
  <c r="E339"/>
  <c r="E258" s="1"/>
  <c r="E257" s="1"/>
  <c r="E135"/>
  <c r="E115" s="1"/>
  <c r="E114" s="1"/>
  <c r="E562"/>
  <c r="E561" s="1"/>
  <c r="E560" s="1"/>
  <c r="E178" i="44"/>
  <c r="E177" s="1"/>
  <c r="E646"/>
  <c r="E3"/>
  <c r="D114"/>
  <c r="E562"/>
  <c r="E170"/>
  <c r="E152" s="1"/>
  <c r="E116"/>
  <c r="E115" s="1"/>
  <c r="H84" i="35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D681"/>
  <c r="E681" s="1"/>
  <c r="D679"/>
  <c r="E679" s="1"/>
  <c r="D678"/>
  <c r="E678" s="1"/>
  <c r="D676"/>
  <c r="E676" s="1"/>
  <c r="D675"/>
  <c r="E675" s="1"/>
  <c r="D674"/>
  <c r="E674" s="1"/>
  <c r="D673"/>
  <c r="E673" s="1"/>
  <c r="D671"/>
  <c r="E671" s="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560" i="49" l="1"/>
  <c r="E560" i="47"/>
  <c r="D114" i="45"/>
  <c r="D115" i="47"/>
  <c r="D114" s="1"/>
  <c r="E115" i="49"/>
  <c r="E258"/>
  <c r="E257" s="1"/>
  <c r="D561" i="47"/>
  <c r="D560" s="1"/>
  <c r="E114"/>
  <c r="E561" i="44"/>
  <c r="E560" s="1"/>
  <c r="E2"/>
  <c r="E259" i="47"/>
  <c r="E258" s="1"/>
  <c r="E257" s="1"/>
  <c r="D339" i="49"/>
  <c r="D258" s="1"/>
  <c r="D257" s="1"/>
  <c r="D339" i="46"/>
  <c r="D258" s="1"/>
  <c r="D257" s="1"/>
  <c r="E115"/>
  <c r="E114" s="1"/>
  <c r="C84" i="35"/>
  <c r="D114" i="49"/>
  <c r="E114"/>
  <c r="D114" i="46"/>
  <c r="D560" i="45"/>
  <c r="E114" i="44"/>
  <c r="D588" i="26"/>
  <c r="D17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497" s="1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E11" s="1"/>
  <c r="D4"/>
  <c r="E62"/>
  <c r="E61" s="1"/>
  <c r="D120"/>
  <c r="D123"/>
  <c r="D38"/>
  <c r="D68"/>
  <c r="E98"/>
  <c r="E97" s="1"/>
  <c r="E121"/>
  <c r="E120" s="1"/>
  <c r="D154"/>
  <c r="E202"/>
  <c r="E201" s="1"/>
  <c r="E200" s="1"/>
  <c r="E204"/>
  <c r="E216"/>
  <c r="E234"/>
  <c r="E233" s="1"/>
  <c r="E260"/>
  <c r="E349"/>
  <c r="E348" s="1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D308"/>
  <c r="D325"/>
  <c r="E326"/>
  <c r="E325" s="1"/>
  <c r="D362"/>
  <c r="D409"/>
  <c r="E410"/>
  <c r="E409" s="1"/>
  <c r="D445"/>
  <c r="E446"/>
  <c r="E445" s="1"/>
  <c r="D491"/>
  <c r="E532"/>
  <c r="E529" s="1"/>
  <c r="D548"/>
  <c r="D553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D203" l="1"/>
  <c r="D178" s="1"/>
  <c r="D177" s="1"/>
  <c r="D484"/>
  <c r="D552"/>
  <c r="D551" s="1"/>
  <c r="E228"/>
  <c r="D67"/>
  <c r="D170"/>
  <c r="D152" s="1"/>
  <c r="E203"/>
  <c r="E744"/>
  <c r="D529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D135"/>
  <c r="D562"/>
  <c r="E340"/>
  <c r="D116"/>
  <c r="D3"/>
  <c r="E3"/>
  <c r="E67"/>
  <c r="E552"/>
  <c r="E551" s="1"/>
  <c r="E188"/>
  <c r="E178" s="1"/>
  <c r="E177" s="1"/>
  <c r="D340"/>
  <c r="D339" s="1"/>
  <c r="E646"/>
  <c r="D444"/>
  <c r="E135"/>
  <c r="E115" s="1"/>
  <c r="E444"/>
  <c r="E562"/>
  <c r="D646"/>
  <c r="D561" s="1"/>
  <c r="D483" l="1"/>
  <c r="D115"/>
  <c r="D114" s="1"/>
  <c r="E339"/>
  <c r="E152"/>
  <c r="D2"/>
  <c r="D259"/>
  <c r="D258" s="1"/>
  <c r="D257" s="1"/>
  <c r="D560"/>
  <c r="E114"/>
  <c r="E2"/>
  <c r="E259"/>
  <c r="E258" s="1"/>
  <c r="E257" s="1"/>
  <c r="E561"/>
  <c r="E560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744"/>
  <c r="C727" s="1"/>
  <c r="C726" s="1"/>
  <c r="C170"/>
  <c r="C228"/>
  <c r="C135"/>
  <c r="C163"/>
  <c r="C552"/>
  <c r="C551" s="1"/>
  <c r="C3"/>
  <c r="C562"/>
  <c r="C718"/>
  <c r="C717" s="1"/>
  <c r="C340"/>
  <c r="C314"/>
  <c r="C444"/>
  <c r="C153"/>
  <c r="C188"/>
  <c r="C484"/>
  <c r="C116"/>
  <c r="C215"/>
  <c r="C646"/>
  <c r="C529"/>
  <c r="C203"/>
  <c r="C263"/>
  <c r="C9" i="4"/>
  <c r="C12"/>
  <c r="C19"/>
  <c r="C17"/>
  <c r="C15"/>
  <c r="C2" i="26" l="1"/>
  <c r="C561"/>
  <c r="C483"/>
  <c r="C152"/>
  <c r="C115"/>
  <c r="C560"/>
  <c r="C339"/>
  <c r="C259"/>
  <c r="C178"/>
  <c r="C177" s="1"/>
  <c r="C6" i="4"/>
  <c r="C114" i="26" l="1"/>
  <c r="C258"/>
  <c r="C257" s="1"/>
  <c r="H58" i="16"/>
  <c r="G58"/>
  <c r="I58" l="1"/>
  <c r="S360" i="12" l="1"/>
  <c r="S359"/>
  <c r="H68" i="16" l="1"/>
  <c r="G68"/>
  <c r="H66"/>
  <c r="G66"/>
  <c r="H63"/>
  <c r="G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<sst xmlns="http://schemas.openxmlformats.org/spreadsheetml/2006/main" count="6334" uniqueCount="974">
  <si>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</si>
  <si>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</si>
  <si>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</si>
  <si>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</si>
  <si>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</si>
  <si>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</si>
  <si>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</si>
  <si>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</si>
  <si>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</si>
  <si>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</si>
  <si>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</si>
  <si>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</si>
  <si>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</si>
  <si>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</si>
  <si>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</si>
  <si>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</si>
  <si>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</si>
  <si>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</si>
  <si>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</si>
  <si>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</si>
  <si>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</si>
  <si>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</si>
  <si>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</si>
  <si>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</si>
  <si>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</si>
  <si>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</si>
  <si>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</si>
  <si>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</si>
  <si>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</si>
  <si>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</si>
  <si>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</si>
  <si>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</si>
  <si>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</si>
  <si>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</si>
  <si>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</si>
  <si>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</si>
  <si>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</si>
  <si>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</si>
  <si>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</si>
  <si>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</si>
  <si>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</si>
  <si>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</si>
  <si>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</si>
  <si>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</si>
  <si>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</si>
  <si>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</si>
  <si>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</si>
  <si>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</si>
  <si>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</si>
  <si>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</si>
  <si>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</si>
  <si>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</si>
  <si>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</si>
  <si>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</si>
  <si>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</si>
  <si>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</si>
  <si>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</si>
  <si>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</si>
  <si>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</si>
  <si>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</si>
  <si>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</si>
  <si>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</si>
  <si>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</si>
  <si>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</si>
  <si>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</si>
  <si>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</si>
  <si>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</si>
  <si>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</si>
  <si>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</si>
  <si>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</si>
  <si>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</si>
  <si>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</si>
  <si>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</si>
  <si>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</si>
  <si>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</si>
  <si>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</si>
  <si>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</si>
  <si>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</si>
  <si>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</si>
  <si>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</si>
  <si>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</si>
  <si>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</si>
  <si>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</si>
  <si>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</si>
  <si>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</si>
  <si>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</si>
  <si>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</si>
  <si>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</si>
  <si>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</si>
  <si>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</si>
  <si>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</si>
  <si>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</si>
  <si>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</si>
  <si>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</si>
  <si>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</si>
  <si>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</si>
  <si>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</si>
  <si>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</si>
  <si>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</si>
  <si>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</si>
  <si>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</si>
  <si>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</si>
  <si>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</si>
  <si>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</si>
  <si>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</si>
  <si>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</si>
  <si>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</si>
  <si>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</si>
  <si>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</si>
  <si>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</si>
  <si>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</si>
  <si>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</si>
  <si>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</si>
  <si>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</si>
  <si>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</si>
  <si>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</si>
  <si>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</si>
  <si>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</si>
  <si>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</si>
  <si>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</si>
  <si>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</si>
  <si>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</si>
  <si>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</si>
  <si>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</si>
  <si>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</si>
  <si>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</si>
  <si>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</si>
  <si>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</si>
  <si>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</si>
  <si>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</si>
  <si>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</si>
  <si>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</si>
  <si>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</si>
  <si>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</si>
  <si>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</si>
  <si>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</si>
  <si>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</si>
  <si>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</si>
  <si>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</si>
  <si>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</si>
  <si>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</si>
  <si>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</si>
  <si>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</si>
  <si>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</si>
  <si>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</si>
  <si>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</si>
  <si>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</si>
  <si>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</si>
  <si>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</si>
  <si>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</si>
  <si>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</si>
  <si>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</si>
  <si>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</si>
  <si>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</si>
  <si>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</si>
  <si>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</si>
  <si>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</si>
  <si>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</si>
  <si>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</si>
  <si>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</si>
  <si>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</si>
  <si>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</si>
  <si>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</si>
  <si>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</si>
  <si>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</si>
  <si>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</si>
  <si>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</si>
  <si>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</si>
  <si>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</si>
  <si>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</si>
  <si>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</si>
  <si>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</si>
  <si>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</si>
  <si>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</si>
  <si>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</si>
  <si>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</si>
  <si>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</si>
  <si>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</si>
  <si>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</si>
  <si>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</si>
  <si>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</si>
  <si>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</si>
  <si>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</si>
  <si>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</si>
  <si>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</si>
  <si>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</si>
  <si>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</si>
  <si>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</si>
  <si>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</si>
  <si>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</si>
  <si>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</si>
  <si>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</si>
  <si>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</si>
  <si>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</si>
  <si>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</si>
  <si>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</si>
  <si>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</si>
  <si>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</si>
  <si>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</si>
  <si>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</si>
  <si>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</si>
  <si>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</si>
  <si>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</si>
  <si>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</si>
  <si>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</si>
  <si>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</si>
  <si>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</si>
  <si>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</si>
  <si>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</si>
  <si>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</si>
  <si>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</si>
  <si>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</si>
  <si>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</si>
  <si>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</si>
  <si>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</si>
  <si>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</si>
  <si>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</si>
  <si>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</si>
  <si>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</si>
  <si>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</si>
  <si>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</si>
  <si>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</si>
  <si>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</si>
  <si>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</si>
  <si>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</si>
  <si>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</si>
  <si>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</si>
  <si>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</si>
  <si>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</si>
  <si>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</si>
  <si>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</si>
  <si>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</si>
  <si>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</si>
  <si>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</si>
  <si>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</si>
  <si>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</si>
  <si>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</si>
  <si>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</si>
  <si>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</si>
  <si>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</si>
  <si>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</si>
  <si>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</si>
  <si>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</si>
  <si>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</si>
  <si>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</si>
  <si>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</si>
  <si>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</si>
  <si>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</si>
  <si>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</si>
  <si>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</si>
  <si>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</si>
  <si>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</si>
  <si>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</si>
  <si>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</si>
  <si>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</si>
  <si>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</si>
  <si>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</si>
  <si>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</si>
  <si>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</si>
  <si>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</si>
  <si>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</si>
  <si>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</si>
  <si>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</si>
  <si>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</si>
  <si>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</si>
  <si>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</si>
  <si>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</si>
  <si>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</si>
  <si>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</si>
  <si>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</si>
  <si>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</si>
  <si>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</si>
  <si>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</si>
  <si>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</si>
  <si>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</si>
  <si>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</si>
  <si>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</si>
  <si>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</si>
  <si>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</si>
  <si>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</si>
  <si>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</si>
  <si>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</si>
  <si>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</si>
  <si>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</si>
  <si>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</si>
  <si>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</si>
  <si>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</si>
  <si>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</si>
  <si>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</si>
  <si>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</si>
  <si>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</si>
  <si>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</si>
  <si>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</si>
  <si>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</si>
  <si>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</si>
  <si>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</si>
  <si>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</si>
  <si>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</si>
  <si>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</si>
  <si>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</si>
  <si>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</si>
  <si>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</si>
  <si>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</si>
  <si>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</si>
  <si>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</si>
  <si>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</si>
  <si>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</si>
  <si>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</si>
  <si>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</si>
  <si>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</si>
  <si>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</si>
  <si>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</si>
  <si>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</si>
  <si>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</si>
  <si>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</si>
  <si>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</si>
  <si>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</si>
  <si>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</si>
  <si>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</si>
  <si>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</si>
  <si>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</si>
  <si>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</si>
  <si>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</si>
  <si>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</si>
  <si>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</si>
  <si>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</si>
  <si>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</si>
  <si>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</si>
  <si>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</si>
  <si>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</si>
  <si>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</si>
  <si>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</si>
  <si>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</si>
  <si>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</si>
  <si>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</si>
  <si>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</si>
  <si>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</si>
  <si>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</si>
  <si>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</si>
  <si>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</si>
  <si>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</si>
  <si>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</si>
  <si>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</si>
  <si>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</si>
  <si>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</si>
  <si>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</si>
  <si>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</si>
  <si>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</si>
  <si>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</si>
  <si>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</si>
  <si>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</si>
  <si>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</si>
  <si>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</si>
  <si>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</si>
  <si>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</si>
  <si>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</si>
  <si>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</si>
  <si>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</si>
  <si>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</si>
  <si>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</si>
  <si>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</si>
  <si>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</si>
  <si>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</si>
  <si>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</si>
  <si>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</si>
  <si>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</si>
  <si>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</si>
  <si>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</si>
  <si>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</si>
  <si>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</si>
  <si>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</si>
  <si>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</si>
  <si>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</si>
  <si>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</si>
  <si>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</si>
  <si>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</si>
  <si>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</si>
  <si>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</si>
  <si>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</si>
  <si>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</si>
  <si>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</si>
  <si>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</si>
  <si>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</si>
  <si>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</si>
  <si>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</si>
  <si>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</si>
  <si>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</si>
  <si>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</si>
  <si>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</si>
  <si>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</si>
  <si>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</si>
  <si>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</si>
  <si>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</si>
  <si>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</si>
  <si>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</si>
  <si>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</si>
  <si>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</si>
  <si>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</si>
  <si>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</si>
  <si>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</si>
  <si>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</si>
  <si>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</si>
  <si>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</si>
  <si>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</si>
  <si>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</si>
  <si>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</si>
  <si>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</si>
  <si>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</si>
  <si>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</si>
  <si>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</si>
  <si>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</si>
  <si>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</si>
  <si>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</si>
  <si>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</si>
  <si>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</si>
  <si>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</si>
  <si>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</si>
  <si>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</si>
  <si>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</si>
  <si>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</si>
  <si>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</si>
  <si>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</si>
  <si>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</si>
  <si>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</si>
  <si>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</si>
  <si>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</si>
  <si>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</si>
  <si>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</si>
  <si>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</si>
  <si>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</si>
  <si>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</si>
  <si>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</si>
  <si>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</si>
  <si>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</si>
  <si>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</si>
  <si>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</si>
  <si>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</si>
  <si>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</si>
  <si>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</si>
  <si>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</si>
  <si>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</si>
  <si>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</si>
  <si>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</si>
  <si>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</si>
  <si>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</si>
  <si>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</si>
  <si>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</si>
  <si>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</si>
  <si>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</si>
  <si>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</si>
  <si>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</si>
  <si>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</si>
  <si>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</si>
  <si>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</si>
  <si>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</si>
  <si>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</si>
  <si>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</si>
  <si>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</si>
  <si>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</si>
  <si>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</si>
  <si>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</si>
  <si>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</si>
  <si>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</si>
  <si>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</si>
  <si>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</si>
  <si>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</si>
  <si>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</si>
  <si>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</si>
  <si>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</si>
  <si>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</si>
  <si>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</si>
  <si>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</si>
  <si>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</si>
  <si>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</si>
  <si>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</si>
  <si>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</si>
  <si>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</si>
  <si>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</si>
  <si>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</si>
  <si>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</si>
  <si>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</si>
  <si>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</si>
  <si>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</si>
  <si>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</si>
  <si>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</si>
  <si>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</si>
  <si>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</si>
  <si>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</si>
  <si>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</si>
  <si>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</si>
  <si>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</si>
  <si>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</si>
  <si>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</si>
  <si>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</si>
  <si>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</si>
  <si>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</si>
  <si>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</si>
  <si>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</si>
  <si>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</si>
  <si>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</si>
  <si>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</si>
  <si>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</si>
  <si>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</si>
  <si>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</si>
  <si>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</si>
  <si>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</si>
  <si>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</si>
  <si>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</si>
  <si>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</si>
  <si>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</si>
  <si>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</si>
  <si>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</si>
  <si>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</si>
  <si>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</si>
  <si>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</si>
  <si>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</si>
  <si>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</si>
  <si>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</si>
  <si>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</si>
  <si>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</si>
  <si>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</si>
  <si>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</si>
  <si>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</si>
  <si>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</si>
  <si>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</si>
  <si>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</si>
  <si>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</si>
  <si>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</si>
  <si>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</si>
  <si>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</si>
  <si>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</si>
  <si>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</si>
  <si>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</si>
  <si>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</si>
  <si>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</si>
  <si>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</si>
  <si>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</si>
  <si>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</si>
  <si>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</si>
  <si>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</si>
  <si>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</si>
  <si>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</si>
  <si>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</si>
  <si>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</si>
  <si>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</si>
  <si>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</si>
  <si>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</si>
  <si>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</si>
  <si>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</si>
  <si>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</si>
  <si>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</si>
  <si>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</si>
  <si>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</si>
  <si>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</si>
  <si>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</si>
  <si>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</si>
  <si>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</si>
  <si>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</si>
  <si>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</si>
  <si>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</si>
  <si>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</si>
  <si>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</si>
  <si>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</si>
  <si>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</si>
  <si>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</si>
  <si>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</si>
  <si>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</si>
  <si>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</si>
  <si>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</si>
  <si>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</si>
  <si>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</si>
  <si>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</si>
  <si>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</si>
  <si>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</si>
  <si>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</si>
  <si>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</si>
  <si>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</si>
  <si>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</si>
  <si>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</si>
  <si>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</si>
  <si>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</si>
  <si>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</si>
  <si>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</si>
  <si>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</si>
  <si>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</si>
  <si>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</si>
  <si>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</si>
  <si>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</si>
  <si>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</si>
  <si>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</si>
  <si>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</si>
  <si>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</si>
  <si>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</si>
  <si>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</si>
  <si>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</si>
  <si>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</si>
  <si>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</si>
  <si>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</si>
  <si>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</si>
  <si>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</si>
  <si>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</si>
  <si>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</si>
  <si>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</si>
  <si>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</si>
  <si>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</si>
  <si>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</si>
  <si>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</si>
  <si>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</si>
  <si>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</si>
  <si>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</si>
  <si>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</si>
  <si>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</si>
  <si>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</si>
  <si>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</si>
  <si>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</si>
  <si>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</si>
  <si>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</si>
  <si>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</si>
  <si>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</si>
  <si>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</si>
  <si>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</si>
  <si>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</si>
  <si>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</si>
  <si>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</si>
  <si>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</si>
  <si>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</si>
  <si>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</si>
  <si>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</si>
  <si>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</si>
  <si>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</si>
  <si>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</si>
  <si>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</si>
  <si>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</si>
  <si>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</si>
  <si>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</si>
  <si>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</si>
  <si>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</si>
  <si>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</si>
  <si>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</si>
  <si>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</si>
  <si>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</si>
  <si>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</si>
  <si>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</si>
  <si>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</si>
  <si>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</si>
  <si>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</si>
  <si>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</si>
  <si>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</si>
  <si>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</si>
  <si>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</si>
  <si>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</si>
  <si>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</si>
  <si>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</si>
  <si>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</si>
  <si>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</si>
  <si>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</si>
  <si>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</si>
  <si>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</si>
  <si>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</si>
  <si>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</si>
  <si>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</si>
  <si>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</si>
  <si>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</si>
  <si>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</si>
  <si>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</si>
  <si>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</si>
  <si>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</si>
  <si>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</si>
  <si>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</si>
  <si>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</si>
  <si>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</si>
  <si>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</si>
  <si>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</si>
  <si>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</si>
  <si>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</si>
  <si>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</si>
  <si>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</si>
  <si>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</si>
  <si>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</si>
  <si>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</si>
  <si>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</si>
  <si>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</si>
  <si>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</si>
  <si>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</si>
  <si>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</si>
  <si>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</si>
  <si>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</si>
  <si>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</si>
  <si>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</si>
  <si>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</si>
  <si>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</si>
  <si>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</si>
  <si>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</si>
  <si>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</si>
  <si>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</si>
  <si>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</si>
  <si>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</si>
  <si>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</si>
  <si>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</si>
  <si>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</si>
  <si>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</si>
  <si>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</si>
  <si>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</si>
  <si>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</si>
  <si>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</si>
  <si>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</si>
  <si>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</si>
  <si>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</si>
  <si>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</si>
  <si>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</si>
  <si>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</si>
  <si>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</si>
  <si>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</si>
  <si>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</si>
  <si>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</si>
  <si>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</si>
  <si>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</si>
  <si>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</si>
  <si>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</si>
  <si>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</si>
  <si>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</si>
  <si>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</si>
  <si>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</si>
  <si>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</si>
  <si>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</si>
  <si>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</si>
  <si>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</si>
  <si>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</si>
  <si>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</si>
  <si>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</si>
  <si>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</si>
  <si>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</si>
  <si>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</si>
  <si>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</si>
  <si>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</si>
  <si>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</si>
  <si>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</si>
  <si>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</si>
  <si>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</si>
  <si>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</si>
  <si>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</si>
  <si>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</si>
  <si>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</si>
  <si>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</si>
  <si>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</si>
  <si>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</si>
  <si>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</si>
  <si>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</si>
  <si>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</si>
  <si>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</si>
  <si>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</si>
  <si>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</si>
  <si>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</si>
  <si>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</si>
  <si>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</si>
  <si>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</si>
  <si>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</si>
  <si>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</si>
  <si>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</si>
  <si>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</si>
  <si>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</si>
  <si>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</si>
  <si>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</si>
  <si>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</si>
  <si>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</si>
  <si>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</si>
  <si>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</si>
  <si>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</si>
  <si>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</si>
  <si>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</si>
  <si>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</si>
  <si>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</si>
  <si>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</si>
  <si>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</si>
  <si>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</si>
  <si>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</si>
  <si>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</si>
  <si>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</si>
  <si>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</si>
  <si>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</si>
  <si>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</si>
  <si>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</si>
  <si>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</si>
  <si>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</si>
  <si>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</si>
  <si>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</si>
  <si>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</si>
  <si>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</si>
  <si>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</si>
  <si>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</si>
  <si>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</si>
  <si>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</si>
  <si>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</si>
  <si>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</si>
  <si>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</si>
  <si>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</si>
  <si>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</si>
  <si>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</si>
  <si>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</si>
  <si>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</si>
  <si>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</si>
  <si>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</si>
  <si>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</si>
  <si>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</si>
  <si>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</si>
  <si>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</si>
  <si>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</si>
  <si>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</si>
  <si>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</si>
  <si>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</si>
  <si>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</si>
  <si>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</si>
  <si>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</si>
  <si>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</si>
  <si>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</si>
  <si>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</si>
  <si>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</si>
  <si>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</si>
  <si>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</si>
  <si>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</si>
  <si>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</si>
  <si>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</si>
  <si>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</si>
  <si>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</si>
  <si>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</si>
  <si>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</si>
  <si>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</si>
  <si>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</si>
  <si>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</si>
  <si>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</si>
  <si>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</si>
  <si>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</si>
  <si>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</si>
  <si>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</si>
  <si>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</si>
  <si>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</si>
  <si>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</si>
  <si>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</si>
  <si>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</si>
  <si>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</si>
  <si>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</si>
  <si>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</si>
  <si>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</si>
  <si>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</si>
  <si>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</si>
  <si>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</si>
  <si>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</si>
  <si>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</si>
  <si>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</si>
  <si>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</si>
  <si>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</si>
  <si>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</si>
  <si>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</si>
  <si>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</si>
  <si>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</si>
  <si>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</si>
  <si>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</si>
  <si>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</si>
  <si>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</si>
  <si>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</si>
  <si>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</si>
  <si>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</si>
  <si>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</si>
  <si>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</si>
  <si>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</si>
  <si>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</si>
  <si>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</si>
  <si>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</si>
  <si>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</si>
  <si>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</si>
  <si>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</si>
  <si>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</si>
  <si>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</si>
  <si>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</si>
  <si>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</si>
  <si>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</si>
  <si>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</si>
  <si>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</si>
  <si>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</si>
  <si>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</si>
  <si>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</si>
  <si>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</si>
  <si>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</si>
  <si>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</si>
  <si>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</si>
  <si>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</si>
  <si>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</si>
  <si>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</si>
  <si>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</si>
  <si>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</si>
  <si>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</si>
  <si>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</si>
  <si>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</si>
  <si>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</si>
  <si>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</si>
  <si>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</si>
  <si>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</si>
  <si>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</si>
  <si>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</si>
  <si>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</si>
  <si>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</si>
  <si>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</si>
  <si>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</si>
  <si>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</si>
  <si>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</si>
  <si>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</si>
  <si>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</si>
  <si>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</si>
  <si>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</si>
  <si>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</si>
  <si>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</si>
  <si>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</si>
  <si>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</si>
  <si>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</si>
  <si>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</si>
  <si>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</si>
  <si>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</si>
  <si>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</si>
  <si>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</si>
  <si>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</si>
  <si>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</si>
  <si>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</si>
  <si>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</si>
  <si>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</si>
  <si>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</si>
  <si>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</si>
  <si>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</si>
  <si>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</si>
  <si>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</si>
  <si>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</si>
  <si>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</si>
  <si>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</si>
  <si>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</si>
  <si>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</si>
  <si>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</si>
  <si>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</si>
  <si>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</si>
  <si>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</si>
  <si>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</si>
  <si>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</si>
  <si>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</si>
  <si>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</si>
  <si>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</si>
  <si>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</si>
  <si>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</si>
  <si>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</si>
  <si>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</si>
  <si>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</si>
  <si>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</si>
  <si>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المصادقة على مخطط تطهير الديون</t>
  </si>
  <si>
    <t>النظر في اقامة مشروع فضاء رياضي بدار الشباب سيدي الهاني</t>
  </si>
  <si>
    <t xml:space="preserve">النظر في ملف الدراسة الاولية لمشروع تهذيب حي اولاد عمر </t>
  </si>
  <si>
    <t>وضعية الاكشاك ومواضيع اخرى</t>
  </si>
  <si>
    <t>دراسة امثلة التهيئة العمرانية</t>
  </si>
  <si>
    <t>دراسات اخرى</t>
  </si>
  <si>
    <t>اقتناء اراضي</t>
  </si>
  <si>
    <t>المستودع البلدي</t>
  </si>
  <si>
    <t>اشغال الصيانة والتعهد للبناءات الادارية</t>
  </si>
  <si>
    <t>برامج وتجهيزات أخرى</t>
  </si>
  <si>
    <t>2017/2018</t>
  </si>
  <si>
    <t>أشغال صيانة وتعهد شبكة الانارة</t>
  </si>
  <si>
    <t>تعبيد وترصيف</t>
  </si>
  <si>
    <t>أشغال صيانة وتعهد الطرقات والمسالك</t>
  </si>
  <si>
    <t>تهيئة وتجميل المساحات الخضراء</t>
  </si>
  <si>
    <t>بناء المنشئات الرياضية وتهيئتها</t>
  </si>
  <si>
    <t>تهيئة السوق الاسبوعية</t>
  </si>
  <si>
    <t>تهيئة المسلخ البلدي</t>
  </si>
  <si>
    <t>تهذيب حي اولاد عمر</t>
  </si>
  <si>
    <t>2016/2017</t>
  </si>
  <si>
    <t>2014/2015</t>
  </si>
  <si>
    <t>اقتناء 30حاوية للفضلات بسعة 7000لتر</t>
  </si>
  <si>
    <t>اقتناء مجرورة ضاغطة وقالبة للفضلات بسعة 7000ل</t>
  </si>
  <si>
    <t xml:space="preserve">اقتناء سيارة ادارية </t>
  </si>
  <si>
    <t>تهيئة قاعة الجلسات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</si>
</sst>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5" t="s">
        <v>30</v>
      </c>
      <c r="B1" s="165"/>
      <c r="C1" s="16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948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C14" sqref="C14"/>
    </sheetView>
  </sheetViews>
  <sheetFormatPr baseColWidth="10" defaultColWidth="9.125" defaultRowHeight="15"/>
  <cols>
    <col min="1" max="1" width="31.125" customWidth="1"/>
    <col min="2" max="2" width="23.125" customWidth="1"/>
    <col min="3" max="3" width="35.125" customWidth="1"/>
    <col min="4" max="4" width="30.75" customWidth="1"/>
    <col min="5" max="5" width="24.75" customWidth="1"/>
  </cols>
  <sheetData>
    <row r="1" spans="1:5">
      <c r="A1" s="149" t="s">
        <v>925</v>
      </c>
      <c r="B1" s="149" t="s">
        <v>926</v>
      </c>
      <c r="C1" s="149" t="s">
        <v>947</v>
      </c>
      <c r="D1" s="149" t="s">
        <v>927</v>
      </c>
      <c r="E1" s="149" t="s">
        <v>928</v>
      </c>
    </row>
    <row r="2" spans="1:5">
      <c r="A2" s="200" t="s">
        <v>929</v>
      </c>
      <c r="B2" s="150">
        <v>2011</v>
      </c>
      <c r="C2" s="151">
        <v>20353.252</v>
      </c>
      <c r="D2" s="151">
        <v>11351.282999999999</v>
      </c>
      <c r="E2" s="162">
        <v>0.55769999999999997</v>
      </c>
    </row>
    <row r="3" spans="1:5">
      <c r="A3" s="201"/>
      <c r="B3" s="150">
        <v>2012</v>
      </c>
      <c r="C3" s="151">
        <v>18386.578000000001</v>
      </c>
      <c r="D3" s="151">
        <v>9854.43</v>
      </c>
      <c r="E3" s="162">
        <v>0.53600000000000003</v>
      </c>
    </row>
    <row r="4" spans="1:5">
      <c r="A4" s="201"/>
      <c r="B4" s="150">
        <v>2013</v>
      </c>
      <c r="C4" s="151">
        <v>9854</v>
      </c>
      <c r="D4" s="151">
        <v>4458</v>
      </c>
      <c r="E4" s="162">
        <v>0.45240000000000002</v>
      </c>
    </row>
    <row r="5" spans="1:5">
      <c r="A5" s="201"/>
      <c r="B5" s="150">
        <v>2014</v>
      </c>
      <c r="C5" s="151">
        <v>20293.053</v>
      </c>
      <c r="D5" s="151">
        <v>5586.15</v>
      </c>
      <c r="E5" s="162">
        <v>0.2752</v>
      </c>
    </row>
    <row r="6" spans="1:5">
      <c r="A6" s="201"/>
      <c r="B6" s="150">
        <v>2015</v>
      </c>
      <c r="C6" s="151">
        <v>14584.112999999999</v>
      </c>
      <c r="D6" s="151">
        <v>1963.1479999999999</v>
      </c>
      <c r="E6" s="162">
        <v>0.1346</v>
      </c>
    </row>
    <row r="7" spans="1:5">
      <c r="A7" s="202"/>
      <c r="B7" s="150">
        <v>2016</v>
      </c>
      <c r="C7" s="151">
        <v>8448.7209999999995</v>
      </c>
      <c r="D7" s="151">
        <v>6869.8670000000002</v>
      </c>
      <c r="E7" s="151"/>
    </row>
    <row r="8" spans="1:5">
      <c r="A8" s="203" t="s">
        <v>930</v>
      </c>
      <c r="B8" s="152">
        <v>2011</v>
      </c>
      <c r="C8" s="153">
        <v>6717.51</v>
      </c>
      <c r="D8" s="153">
        <v>569.13</v>
      </c>
      <c r="E8" s="163">
        <v>0.11799999999999999</v>
      </c>
    </row>
    <row r="9" spans="1:5">
      <c r="A9" s="204"/>
      <c r="B9" s="152">
        <v>2012</v>
      </c>
      <c r="C9" s="153">
        <v>4832.55</v>
      </c>
      <c r="D9" s="153">
        <v>501.03</v>
      </c>
      <c r="E9" s="163">
        <v>0.1036</v>
      </c>
    </row>
    <row r="10" spans="1:5">
      <c r="A10" s="204"/>
      <c r="B10" s="152">
        <v>2013</v>
      </c>
      <c r="C10" s="153">
        <v>4578.66</v>
      </c>
      <c r="D10" s="153">
        <v>397</v>
      </c>
      <c r="E10" s="163">
        <v>8.6699999999999999E-2</v>
      </c>
    </row>
    <row r="11" spans="1:5">
      <c r="A11" s="204"/>
      <c r="B11" s="152">
        <v>2014</v>
      </c>
      <c r="C11" s="153">
        <v>5844.51</v>
      </c>
      <c r="D11" s="153">
        <v>1282.92</v>
      </c>
      <c r="E11" s="163">
        <v>0.2195</v>
      </c>
    </row>
    <row r="12" spans="1:5">
      <c r="A12" s="204"/>
      <c r="B12" s="152">
        <v>2015</v>
      </c>
      <c r="C12" s="153">
        <v>4876.92</v>
      </c>
      <c r="D12" s="153">
        <v>950.9</v>
      </c>
      <c r="E12" s="163">
        <v>0.19489999999999999</v>
      </c>
    </row>
    <row r="13" spans="1:5">
      <c r="A13" s="205"/>
      <c r="B13" s="152">
        <v>2016</v>
      </c>
      <c r="C13" s="153">
        <v>5099.03</v>
      </c>
      <c r="D13" s="153">
        <v>3505.835</v>
      </c>
      <c r="E13" s="153"/>
    </row>
    <row r="14" spans="1:5">
      <c r="A14" s="200" t="s">
        <v>123</v>
      </c>
      <c r="B14" s="150">
        <v>2011</v>
      </c>
      <c r="C14" s="151"/>
      <c r="D14" s="151"/>
      <c r="E14" s="151"/>
    </row>
    <row r="15" spans="1:5">
      <c r="A15" s="201"/>
      <c r="B15" s="150">
        <v>2012</v>
      </c>
      <c r="C15" s="151"/>
      <c r="D15" s="151"/>
      <c r="E15" s="151"/>
    </row>
    <row r="16" spans="1:5">
      <c r="A16" s="201"/>
      <c r="B16" s="150">
        <v>2013</v>
      </c>
      <c r="C16" s="151"/>
      <c r="D16" s="151"/>
      <c r="E16" s="151"/>
    </row>
    <row r="17" spans="1:5">
      <c r="A17" s="201"/>
      <c r="B17" s="150">
        <v>2014</v>
      </c>
      <c r="C17" s="151"/>
      <c r="D17" s="151"/>
      <c r="E17" s="151"/>
    </row>
    <row r="18" spans="1:5">
      <c r="A18" s="201"/>
      <c r="B18" s="150">
        <v>2015</v>
      </c>
      <c r="C18" s="151"/>
      <c r="D18" s="151"/>
      <c r="E18" s="151"/>
    </row>
    <row r="19" spans="1:5">
      <c r="A19" s="202"/>
      <c r="B19" s="150">
        <v>2016</v>
      </c>
      <c r="C19" s="151"/>
      <c r="D19" s="151"/>
      <c r="E19" s="151"/>
    </row>
    <row r="20" spans="1:5">
      <c r="A20" s="206" t="s">
        <v>931</v>
      </c>
      <c r="B20" s="152">
        <v>2011</v>
      </c>
      <c r="C20" s="153"/>
      <c r="D20" s="153"/>
      <c r="E20" s="153"/>
    </row>
    <row r="21" spans="1:5">
      <c r="A21" s="207"/>
      <c r="B21" s="152">
        <v>2012</v>
      </c>
      <c r="C21" s="153"/>
      <c r="D21" s="153"/>
      <c r="E21" s="153"/>
    </row>
    <row r="22" spans="1:5">
      <c r="A22" s="207"/>
      <c r="B22" s="152">
        <v>2013</v>
      </c>
      <c r="C22" s="153"/>
      <c r="D22" s="153"/>
      <c r="E22" s="153"/>
    </row>
    <row r="23" spans="1:5">
      <c r="A23" s="207"/>
      <c r="B23" s="152">
        <v>2014</v>
      </c>
      <c r="C23" s="153"/>
      <c r="D23" s="153"/>
      <c r="E23" s="153"/>
    </row>
    <row r="24" spans="1:5">
      <c r="A24" s="207"/>
      <c r="B24" s="152">
        <v>2015</v>
      </c>
      <c r="C24" s="153"/>
      <c r="D24" s="153"/>
      <c r="E24" s="153"/>
    </row>
    <row r="25" spans="1:5">
      <c r="A25" s="208"/>
      <c r="B25" s="152">
        <v>2016</v>
      </c>
      <c r="C25" s="153"/>
      <c r="D25" s="153"/>
      <c r="E25" s="153"/>
    </row>
    <row r="26" spans="1:5">
      <c r="A26" s="209" t="s">
        <v>932</v>
      </c>
      <c r="B26" s="150">
        <v>2011</v>
      </c>
      <c r="C26" s="151">
        <f>C20+C14+C8+C2</f>
        <v>27070.762000000002</v>
      </c>
      <c r="D26" s="151">
        <f>D20+D14+D8+D2</f>
        <v>11920.412999999999</v>
      </c>
      <c r="E26" s="151">
        <f>E20+E14+E8+E2</f>
        <v>0.67569999999999997</v>
      </c>
    </row>
    <row r="27" spans="1:5">
      <c r="A27" s="210"/>
      <c r="B27" s="150">
        <v>2012</v>
      </c>
      <c r="C27" s="151">
        <f>C21+C26+C15+C9+C3</f>
        <v>50289.89</v>
      </c>
      <c r="D27" s="151">
        <f t="shared" ref="D27:E31" si="0">D21+D15+D9+D3</f>
        <v>10355.460000000001</v>
      </c>
      <c r="E27" s="151">
        <f t="shared" si="0"/>
        <v>0.63960000000000006</v>
      </c>
    </row>
    <row r="28" spans="1:5">
      <c r="A28" s="210"/>
      <c r="B28" s="150">
        <v>2013</v>
      </c>
      <c r="C28" s="151">
        <f>C22+C16+C10+C4</f>
        <v>14432.66</v>
      </c>
      <c r="D28" s="151">
        <f t="shared" si="0"/>
        <v>4855</v>
      </c>
      <c r="E28" s="151">
        <f t="shared" si="0"/>
        <v>0.53910000000000002</v>
      </c>
    </row>
    <row r="29" spans="1:5">
      <c r="A29" s="210"/>
      <c r="B29" s="150">
        <v>2014</v>
      </c>
      <c r="C29" s="151">
        <f>C23+C17+C11+C5</f>
        <v>26137.563000000002</v>
      </c>
      <c r="D29" s="151">
        <f t="shared" si="0"/>
        <v>6869.07</v>
      </c>
      <c r="E29" s="151">
        <f t="shared" si="0"/>
        <v>0.49470000000000003</v>
      </c>
    </row>
    <row r="30" spans="1:5">
      <c r="A30" s="210"/>
      <c r="B30" s="150">
        <v>2015</v>
      </c>
      <c r="C30" s="151">
        <f>C24+C18+C12+C6</f>
        <v>19461.032999999999</v>
      </c>
      <c r="D30" s="151">
        <f t="shared" si="0"/>
        <v>2914.0479999999998</v>
      </c>
      <c r="E30" s="151">
        <f t="shared" si="0"/>
        <v>0.32950000000000002</v>
      </c>
    </row>
    <row r="31" spans="1:5">
      <c r="A31" s="211"/>
      <c r="B31" s="150">
        <v>2016</v>
      </c>
      <c r="C31" s="151">
        <f>C25+C19+C13+C7</f>
        <v>13547.751</v>
      </c>
      <c r="D31" s="151">
        <f t="shared" si="0"/>
        <v>10375.702000000001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B6" sqref="B6"/>
    </sheetView>
  </sheetViews>
  <sheetFormatPr baseColWidth="10" defaultColWidth="9.125" defaultRowHeight="15"/>
  <cols>
    <col min="1" max="1" width="53.625" customWidth="1"/>
    <col min="2" max="2" width="36.375" customWidth="1"/>
    <col min="3" max="3" width="50.125" bestFit="1" customWidth="1"/>
    <col min="4" max="4" width="31.375" customWidth="1"/>
  </cols>
  <sheetData>
    <row r="1" spans="1:4">
      <c r="A1" s="212" t="s">
        <v>933</v>
      </c>
      <c r="B1" s="213"/>
      <c r="C1" s="213"/>
      <c r="D1" s="214"/>
    </row>
    <row r="2" spans="1:4">
      <c r="A2" s="215"/>
      <c r="B2" s="216"/>
      <c r="C2" s="216"/>
      <c r="D2" s="217"/>
    </row>
    <row r="3" spans="1:4">
      <c r="A3" s="154"/>
      <c r="B3" s="155" t="s">
        <v>934</v>
      </c>
      <c r="C3" s="156" t="s">
        <v>935</v>
      </c>
      <c r="D3" s="218" t="s">
        <v>936</v>
      </c>
    </row>
    <row r="4" spans="1:4">
      <c r="A4" s="157" t="s">
        <v>937</v>
      </c>
      <c r="B4" s="149" t="s">
        <v>938</v>
      </c>
      <c r="C4" s="149" t="s">
        <v>939</v>
      </c>
      <c r="D4" s="219"/>
    </row>
    <row r="5" spans="1:4">
      <c r="A5" s="149" t="s">
        <v>940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941</v>
      </c>
      <c r="B6" s="10"/>
      <c r="C6" s="10"/>
      <c r="D6" s="10"/>
    </row>
    <row r="7" spans="1:4">
      <c r="A7" s="149" t="s">
        <v>942</v>
      </c>
      <c r="B7" s="28">
        <f>B8</f>
        <v>22566.44</v>
      </c>
      <c r="C7" s="28">
        <f>C8</f>
        <v>0</v>
      </c>
      <c r="D7" s="28">
        <f>D8</f>
        <v>0</v>
      </c>
    </row>
    <row r="8" spans="1:4">
      <c r="A8" s="158" t="s">
        <v>943</v>
      </c>
      <c r="B8" s="10">
        <v>22566.44</v>
      </c>
      <c r="C8" s="10"/>
      <c r="D8" s="10"/>
    </row>
    <row r="9" spans="1:4">
      <c r="A9" s="149" t="s">
        <v>944</v>
      </c>
      <c r="B9" s="159">
        <f>B8+B6</f>
        <v>22566.44</v>
      </c>
      <c r="C9" s="159">
        <f>C8+C6</f>
        <v>0</v>
      </c>
      <c r="D9" s="159">
        <f>D8+D6</f>
        <v>0</v>
      </c>
    </row>
    <row r="10" spans="1:4">
      <c r="A10" s="158" t="s">
        <v>945</v>
      </c>
      <c r="B10" s="10"/>
      <c r="C10" s="10"/>
      <c r="D10" s="10"/>
    </row>
    <row r="11" spans="1:4">
      <c r="A11" s="149" t="s">
        <v>946</v>
      </c>
      <c r="B11" s="28">
        <f>B10+B9</f>
        <v>22566.44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83"/>
  <sheetViews>
    <sheetView rightToLeft="1" topLeftCell="C12" zoomScale="130" zoomScaleNormal="130" workbookViewId="0">
      <selection activeCell="J26" sqref="J26:J27"/>
    </sheetView>
  </sheetViews>
  <sheetFormatPr baseColWidth="10" defaultColWidth="9.125" defaultRowHeight="15"/>
  <cols>
    <col min="1" max="1" width="22.625" style="117" customWidth="1"/>
    <col min="2" max="2" width="28.25" style="117" customWidth="1"/>
    <col min="3" max="3" width="38.375" style="117" bestFit="1" customWidth="1"/>
    <col min="4" max="4" width="41.875" style="117" bestFit="1" customWidth="1"/>
    <col min="5" max="25" width="9.1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25" defaultRowHeight="15"/>
  <cols>
    <col min="1" max="1" width="31" style="10" customWidth="1"/>
    <col min="2" max="34" width="9.1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25" defaultRowHeight="15"/>
  <cols>
    <col min="1" max="1" width="24.875" style="98" customWidth="1"/>
    <col min="2" max="4" width="15" style="98" customWidth="1"/>
    <col min="5" max="5" width="21.75" style="98" customWidth="1"/>
    <col min="6" max="6" width="23.625" style="95" bestFit="1" customWidth="1"/>
    <col min="7" max="7" width="18.625" style="95" customWidth="1"/>
    <col min="8" max="8" width="17.875" style="95" customWidth="1"/>
    <col min="9" max="9" width="15" style="98" customWidth="1"/>
    <col min="10" max="43" width="9.125" style="113"/>
    <col min="44" max="16384" width="9.125" style="95"/>
  </cols>
  <sheetData>
    <row r="1" spans="1:9" s="113" customFormat="1" ht="26.25" customHeight="1">
      <c r="A1" s="220" t="s">
        <v>68</v>
      </c>
      <c r="B1" s="220" t="s">
        <v>793</v>
      </c>
      <c r="C1" s="220" t="s">
        <v>794</v>
      </c>
      <c r="D1" s="221" t="s">
        <v>792</v>
      </c>
      <c r="E1" s="220" t="s">
        <v>739</v>
      </c>
      <c r="F1" s="220"/>
      <c r="G1" s="220"/>
      <c r="H1" s="220"/>
      <c r="I1" s="220" t="s">
        <v>799</v>
      </c>
    </row>
    <row r="2" spans="1:9" s="113" customFormat="1" ht="23.25" customHeight="1">
      <c r="A2" s="220"/>
      <c r="B2" s="220"/>
      <c r="C2" s="220"/>
      <c r="D2" s="222"/>
      <c r="E2" s="114" t="s">
        <v>788</v>
      </c>
      <c r="F2" s="114" t="s">
        <v>789</v>
      </c>
      <c r="G2" s="114" t="s">
        <v>790</v>
      </c>
      <c r="H2" s="114" t="s">
        <v>791</v>
      </c>
      <c r="I2" s="220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25" defaultRowHeight="15"/>
  <cols>
    <col min="1" max="1" width="19.75" style="98" customWidth="1"/>
    <col min="2" max="4" width="15" style="98" customWidth="1"/>
    <col min="5" max="9" width="9.125" style="113"/>
    <col min="10" max="10" width="0" style="113" hidden="1" customWidth="1"/>
    <col min="11" max="38" width="9.125" style="113"/>
    <col min="39" max="16384" width="9.125" style="95"/>
  </cols>
  <sheetData>
    <row r="1" spans="1:10" s="113" customFormat="1" ht="26.25" customHeight="1">
      <c r="A1" s="220" t="s">
        <v>68</v>
      </c>
      <c r="B1" s="220" t="s">
        <v>793</v>
      </c>
      <c r="C1" s="220" t="s">
        <v>795</v>
      </c>
      <c r="D1" s="220" t="s">
        <v>799</v>
      </c>
    </row>
    <row r="2" spans="1:10" s="113" customFormat="1" ht="23.25" customHeight="1">
      <c r="A2" s="220"/>
      <c r="B2" s="220"/>
      <c r="C2" s="220"/>
      <c r="D2" s="220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6" sqref="C6"/>
    </sheetView>
  </sheetViews>
  <sheetFormatPr baseColWidth="10" defaultColWidth="9.125" defaultRowHeight="15"/>
  <cols>
    <col min="1" max="1" width="35.25" bestFit="1" customWidth="1"/>
    <col min="2" max="2" width="23.875" style="9" bestFit="1" customWidth="1"/>
    <col min="3" max="3" width="9.125" style="93"/>
    <col min="4" max="4" width="23.875" style="117" bestFit="1" customWidth="1"/>
    <col min="5" max="5" width="9.125" style="117"/>
    <col min="6" max="6" width="9.125" style="117" hidden="1" customWidth="1"/>
    <col min="7" max="27" width="9.125" style="117"/>
  </cols>
  <sheetData>
    <row r="1" spans="1:6">
      <c r="A1" s="225" t="s">
        <v>82</v>
      </c>
      <c r="B1" s="22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6" t="s">
        <v>780</v>
      </c>
      <c r="B6" s="22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3" t="s">
        <v>749</v>
      </c>
      <c r="B9" s="22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3" t="s">
        <v>73</v>
      </c>
      <c r="B12" s="22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3" t="s">
        <v>76</v>
      </c>
      <c r="B15" s="22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3" t="s">
        <v>78</v>
      </c>
      <c r="B17" s="22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3" t="s">
        <v>747</v>
      </c>
      <c r="B19" s="22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3" t="s">
        <v>784</v>
      </c>
      <c r="B21" s="22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2" workbookViewId="0">
      <selection activeCell="B48" sqref="B48"/>
    </sheetView>
  </sheetViews>
  <sheetFormatPr baseColWidth="10" defaultColWidth="9.125" defaultRowHeight="15"/>
  <cols>
    <col min="1" max="1" width="27.625" customWidth="1"/>
    <col min="2" max="2" width="28.625" customWidth="1"/>
    <col min="3" max="6" width="9.125" style="117"/>
    <col min="7" max="7" width="0" style="117" hidden="1" customWidth="1"/>
    <col min="8" max="28" width="9.125" style="117"/>
  </cols>
  <sheetData>
    <row r="1" spans="1:7">
      <c r="A1" s="227" t="s">
        <v>83</v>
      </c>
      <c r="B1" s="22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5" t="s">
        <v>85</v>
      </c>
      <c r="B5" s="22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25" defaultRowHeight="15"/>
  <cols>
    <col min="1" max="1" width="40.625" bestFit="1" customWidth="1"/>
    <col min="2" max="2" width="15.75" customWidth="1"/>
    <col min="13" max="13" width="3.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25" defaultRowHeight="15"/>
  <cols>
    <col min="1" max="1" width="40.625" bestFit="1" customWidth="1"/>
    <col min="2" max="2" width="15.75" customWidth="1"/>
    <col min="13" max="13" width="3.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948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8" sqref="B8"/>
    </sheetView>
  </sheetViews>
  <sheetFormatPr baseColWidth="10" defaultColWidth="11.375" defaultRowHeight="15"/>
  <cols>
    <col min="1" max="1" width="39.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42431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42604</v>
      </c>
    </row>
    <row r="5" spans="1:2">
      <c r="A5" s="10" t="s">
        <v>100</v>
      </c>
      <c r="B5" s="12">
        <v>42669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42403</v>
      </c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42550</v>
      </c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950</v>
      </c>
      <c r="B12" s="12">
        <v>42388</v>
      </c>
    </row>
    <row r="13" spans="1:2">
      <c r="A13" s="10" t="s">
        <v>951</v>
      </c>
      <c r="B13" s="12">
        <v>42521</v>
      </c>
    </row>
    <row r="14" spans="1:2">
      <c r="A14" s="10" t="s">
        <v>952</v>
      </c>
      <c r="B14" s="12">
        <v>42676</v>
      </c>
    </row>
    <row r="15" spans="1:2">
      <c r="A15" s="10" t="s">
        <v>949</v>
      </c>
      <c r="B15" s="12">
        <v>42726</v>
      </c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ColWidth="11.375" defaultRowHeight="15"/>
  <cols>
    <col min="1" max="1" width="28.625" customWidth="1"/>
    <col min="2" max="2" width="23.1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42809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42779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25" defaultRowHeight="15"/>
  <cols>
    <col min="1" max="1" width="22.375" style="10" customWidth="1"/>
    <col min="2" max="2" width="10.25" style="10" customWidth="1"/>
    <col min="3" max="3" width="10.625" style="10" customWidth="1"/>
    <col min="4" max="4" width="39.375" style="110" customWidth="1"/>
    <col min="5" max="10" width="9.125" style="117"/>
    <col min="11" max="12" width="0" style="117" hidden="1" customWidth="1"/>
    <col min="13" max="43" width="9.1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25" defaultRowHeight="15"/>
  <cols>
    <col min="1" max="1" width="30.375" style="10" customWidth="1"/>
    <col min="2" max="2" width="10.25" style="10" customWidth="1"/>
    <col min="3" max="3" width="29.375" style="110" customWidth="1"/>
    <col min="4" max="9" width="9.125" style="117"/>
    <col min="10" max="11" width="0" style="117" hidden="1" customWidth="1"/>
    <col min="12" max="36" width="9.1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25" defaultRowHeight="15"/>
  <cols>
    <col min="1" max="1" width="38.375" style="10" customWidth="1"/>
    <col min="2" max="28" width="9.1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25" defaultRowHeight="15"/>
  <cols>
    <col min="1" max="1" width="4" style="70" bestFit="1" customWidth="1"/>
    <col min="2" max="2" width="20.625" style="10" bestFit="1" customWidth="1"/>
    <col min="3" max="3" width="19.875" style="10" bestFit="1" customWidth="1"/>
    <col min="4" max="4" width="9.25" style="10" bestFit="1" customWidth="1"/>
    <col min="5" max="5" width="10.125" style="10" bestFit="1" customWidth="1"/>
    <col min="6" max="6" width="19" style="10" bestFit="1" customWidth="1"/>
    <col min="7" max="7" width="9.75" style="10" bestFit="1" customWidth="1"/>
    <col min="8" max="12" width="9.125" style="10"/>
    <col min="13" max="13" width="14.125" style="67" bestFit="1" customWidth="1"/>
    <col min="14" max="14" width="15.125" style="67" customWidth="1"/>
    <col min="15" max="15" width="19" style="67" customWidth="1"/>
    <col min="16" max="16" width="14" style="67" bestFit="1" customWidth="1"/>
    <col min="17" max="17" width="16.625" style="67" bestFit="1" customWidth="1"/>
    <col min="18" max="18" width="14" style="67" bestFit="1" customWidth="1"/>
    <col min="19" max="19" width="14.125" style="67" bestFit="1" customWidth="1"/>
    <col min="20" max="20" width="15.125" style="67" customWidth="1"/>
    <col min="21" max="21" width="19" style="67" customWidth="1"/>
    <col min="22" max="22" width="14" style="67" bestFit="1" customWidth="1"/>
    <col min="23" max="23" width="16.625" style="67" bestFit="1" customWidth="1"/>
    <col min="24" max="24" width="14" style="67" bestFit="1" customWidth="1"/>
    <col min="25" max="25" width="13.875" style="12" customWidth="1"/>
    <col min="26" max="26" width="15" style="12" customWidth="1"/>
    <col min="27" max="27" width="15.25" style="12" customWidth="1"/>
    <col min="28" max="28" width="16.625" style="12" customWidth="1"/>
    <col min="29" max="30" width="14.875" style="12" customWidth="1"/>
    <col min="31" max="31" width="9.125" style="10"/>
    <col min="32" max="32" width="11" style="10" customWidth="1"/>
    <col min="33" max="33" width="9.625" style="68" bestFit="1" customWidth="1"/>
    <col min="34" max="34" width="16.625" style="12" bestFit="1" customWidth="1"/>
    <col min="35" max="35" width="66.875" style="10" customWidth="1"/>
    <col min="43" max="43" width="9.125" style="54" customWidth="1"/>
    <col min="44" max="44" width="11.875" style="54" customWidth="1"/>
    <col min="45" max="45" width="26.25" style="55" customWidth="1"/>
    <col min="46" max="46" width="9.125" style="54" customWidth="1"/>
    <col min="47" max="47" width="10.125" style="54" bestFit="1" customWidth="1"/>
  </cols>
  <sheetData>
    <row r="1" spans="1:53">
      <c r="B1" s="244" t="s">
        <v>602</v>
      </c>
      <c r="C1" s="246" t="s">
        <v>603</v>
      </c>
      <c r="D1" s="246" t="s">
        <v>604</v>
      </c>
      <c r="E1" s="246" t="s">
        <v>605</v>
      </c>
      <c r="F1" s="246" t="s">
        <v>606</v>
      </c>
      <c r="G1" s="246" t="s">
        <v>607</v>
      </c>
      <c r="H1" s="246" t="s">
        <v>608</v>
      </c>
      <c r="I1" s="246" t="s">
        <v>609</v>
      </c>
      <c r="J1" s="246" t="s">
        <v>610</v>
      </c>
      <c r="K1" s="246" t="s">
        <v>611</v>
      </c>
      <c r="L1" s="246" t="s">
        <v>612</v>
      </c>
      <c r="M1" s="242" t="s">
        <v>737</v>
      </c>
      <c r="N1" s="231" t="s">
        <v>613</v>
      </c>
      <c r="O1" s="231"/>
      <c r="P1" s="231"/>
      <c r="Q1" s="231"/>
      <c r="R1" s="231"/>
      <c r="S1" s="242" t="s">
        <v>738</v>
      </c>
      <c r="T1" s="231" t="s">
        <v>613</v>
      </c>
      <c r="U1" s="231"/>
      <c r="V1" s="231"/>
      <c r="W1" s="231"/>
      <c r="X1" s="231"/>
      <c r="Y1" s="232" t="s">
        <v>614</v>
      </c>
      <c r="Z1" s="232" t="s">
        <v>615</v>
      </c>
      <c r="AA1" s="232" t="s">
        <v>616</v>
      </c>
      <c r="AB1" s="232" t="s">
        <v>617</v>
      </c>
      <c r="AC1" s="232" t="s">
        <v>618</v>
      </c>
      <c r="AD1" s="232" t="s">
        <v>619</v>
      </c>
      <c r="AE1" s="234" t="s">
        <v>620</v>
      </c>
      <c r="AF1" s="236" t="s">
        <v>621</v>
      </c>
      <c r="AG1" s="238" t="s">
        <v>622</v>
      </c>
      <c r="AH1" s="240" t="s">
        <v>623</v>
      </c>
      <c r="AI1" s="22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5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3"/>
      <c r="Z2" s="233"/>
      <c r="AA2" s="233"/>
      <c r="AB2" s="233"/>
      <c r="AC2" s="233"/>
      <c r="AD2" s="233"/>
      <c r="AE2" s="235"/>
      <c r="AF2" s="237"/>
      <c r="AG2" s="239"/>
      <c r="AH2" s="241"/>
      <c r="AI2" s="23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I13" sqref="I13"/>
    </sheetView>
  </sheetViews>
  <sheetFormatPr baseColWidth="10" defaultColWidth="9.125" defaultRowHeight="15"/>
  <cols>
    <col min="1" max="1" width="14.375" style="10" bestFit="1" customWidth="1"/>
    <col min="2" max="2" width="16.75" style="10" customWidth="1"/>
    <col min="3" max="3" width="13.375" style="10" customWidth="1"/>
    <col min="4" max="4" width="15.875" style="10" bestFit="1" customWidth="1"/>
    <col min="5" max="5" width="9.125" style="10"/>
    <col min="6" max="6" width="10.125" style="10" bestFit="1" customWidth="1"/>
    <col min="7" max="7" width="9.125" style="10"/>
    <col min="8" max="10" width="9.125" style="117"/>
    <col min="11" max="13" width="0" style="117" hidden="1" customWidth="1"/>
    <col min="14" max="42" width="9.1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25" defaultRowHeight="15"/>
  <cols>
    <col min="1" max="1" width="36.125" bestFit="1" customWidth="1"/>
    <col min="2" max="2" width="22.375" customWidth="1"/>
  </cols>
  <sheetData>
    <row r="1" spans="1:2" ht="15.75">
      <c r="A1" s="248" t="s">
        <v>815</v>
      </c>
      <c r="B1" s="24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baseColWidth="10" defaultColWidth="9.125" defaultRowHeight="15"/>
  <cols>
    <col min="1" max="1" width="11.75" bestFit="1" customWidth="1"/>
    <col min="2" max="2" width="4.625" style="82" bestFit="1" customWidth="1"/>
    <col min="3" max="3" width="30.125" bestFit="1" customWidth="1"/>
    <col min="7" max="7" width="14.25" bestFit="1" customWidth="1"/>
    <col min="8" max="8" width="12.625" bestFit="1" customWidth="1"/>
    <col min="9" max="9" width="11.6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948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948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948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5" t="s">
        <v>30</v>
      </c>
      <c r="B1" s="165"/>
      <c r="C1" s="165"/>
      <c r="D1" s="164" t="s">
        <v>853</v>
      </c>
      <c r="E1" s="164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64" t="s">
        <v>853</v>
      </c>
      <c r="E256" s="16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948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80"/>
  <sheetViews>
    <sheetView rightToLeft="1" topLeftCell="A2" workbookViewId="0">
      <selection activeCell="C2" sqref="C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930000</v>
      </c>
      <c r="D2" s="26">
        <f>D3+D67</f>
        <v>930000</v>
      </c>
      <c r="E2" s="26">
        <f>E3+E67</f>
        <v>930000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435300</v>
      </c>
      <c r="D3" s="23">
        <f>D4+D11+D38+D61</f>
        <v>435300</v>
      </c>
      <c r="E3" s="23">
        <f>E4+E11+E38+E61</f>
        <v>435300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274200</v>
      </c>
      <c r="D4" s="21">
        <f>SUM(D5:D10)</f>
        <v>274200</v>
      </c>
      <c r="E4" s="21">
        <f>SUM(E5:E10)</f>
        <v>274200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250000</v>
      </c>
      <c r="D7" s="2">
        <f t="shared" si="0"/>
        <v>250000</v>
      </c>
      <c r="E7" s="2">
        <f t="shared" si="0"/>
        <v>250000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</v>
      </c>
      <c r="D8" s="2">
        <f t="shared" si="0"/>
        <v>10000</v>
      </c>
      <c r="E8" s="2">
        <f t="shared" si="0"/>
        <v>10000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82600</v>
      </c>
      <c r="D11" s="21">
        <f>SUM(D12:D37)</f>
        <v>82600</v>
      </c>
      <c r="E11" s="21">
        <f>SUM(E12:E37)</f>
        <v>82600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81600</v>
      </c>
      <c r="D12" s="2">
        <f>C12</f>
        <v>81600</v>
      </c>
      <c r="E12" s="2">
        <f>D12</f>
        <v>81600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>
        <v>300</v>
      </c>
      <c r="D29" s="2">
        <f t="shared" ref="D29:E37" si="2">C29</f>
        <v>300</v>
      </c>
      <c r="E29" s="2">
        <f t="shared" si="2"/>
        <v>300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300</v>
      </c>
      <c r="D34" s="2">
        <f t="shared" si="2"/>
        <v>300</v>
      </c>
      <c r="E34" s="2">
        <f t="shared" si="2"/>
        <v>300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>
        <v>400</v>
      </c>
      <c r="D36" s="2">
        <f t="shared" si="2"/>
        <v>400</v>
      </c>
      <c r="E36" s="2">
        <f t="shared" si="2"/>
        <v>400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8" t="s">
        <v>145</v>
      </c>
      <c r="B38" s="169"/>
      <c r="C38" s="21">
        <f>SUM(C39:C60)</f>
        <v>78500</v>
      </c>
      <c r="D38" s="21">
        <f>SUM(D39:D60)</f>
        <v>78500</v>
      </c>
      <c r="E38" s="21">
        <f>SUM(E39:E60)</f>
        <v>78500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hidden="1" outlineLevel="1">
      <c r="A41" s="20">
        <v>3103</v>
      </c>
      <c r="B41" s="20" t="s">
        <v>13</v>
      </c>
      <c r="C41" s="2">
        <v>6000</v>
      </c>
      <c r="D41" s="2">
        <f t="shared" si="3"/>
        <v>6000</v>
      </c>
      <c r="E41" s="2">
        <f t="shared" si="3"/>
        <v>6000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1000</v>
      </c>
      <c r="D48" s="2">
        <f t="shared" si="3"/>
        <v>1000</v>
      </c>
      <c r="E48" s="2">
        <f t="shared" si="3"/>
        <v>1000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3"/>
        <v>1000</v>
      </c>
      <c r="E53" s="2">
        <f t="shared" si="3"/>
        <v>1000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hidden="1" outlineLevel="1">
      <c r="A55" s="20">
        <v>3303</v>
      </c>
      <c r="B55" s="20" t="s">
        <v>153</v>
      </c>
      <c r="C55" s="2">
        <v>45000</v>
      </c>
      <c r="D55" s="2">
        <f t="shared" si="3"/>
        <v>45000</v>
      </c>
      <c r="E55" s="2">
        <f t="shared" si="3"/>
        <v>45000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>
        <v>12000</v>
      </c>
      <c r="D57" s="2">
        <f t="shared" si="4"/>
        <v>12000</v>
      </c>
      <c r="E57" s="2">
        <f t="shared" si="4"/>
        <v>12000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494700</v>
      </c>
      <c r="D67" s="25">
        <f>D97+D68</f>
        <v>494700</v>
      </c>
      <c r="E67" s="25">
        <f>E97+E68</f>
        <v>494700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39500</v>
      </c>
      <c r="D68" s="21">
        <f>SUM(D69:D96)</f>
        <v>39500</v>
      </c>
      <c r="E68" s="21">
        <f>SUM(E69:E96)</f>
        <v>39500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</v>
      </c>
      <c r="D76" s="2">
        <f t="shared" si="6"/>
        <v>1000</v>
      </c>
      <c r="E76" s="2">
        <f t="shared" si="6"/>
        <v>1000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25000</v>
      </c>
      <c r="D79" s="2">
        <f t="shared" si="6"/>
        <v>25000</v>
      </c>
      <c r="E79" s="2">
        <f t="shared" si="6"/>
        <v>25000</v>
      </c>
    </row>
    <row r="80" spans="1:10" ht="15" hidden="1" customHeight="1" outlineLevel="1">
      <c r="A80" s="3">
        <v>5202</v>
      </c>
      <c r="B80" s="2" t="s">
        <v>172</v>
      </c>
      <c r="C80" s="2">
        <v>8000</v>
      </c>
      <c r="D80" s="2">
        <f t="shared" si="6"/>
        <v>8000</v>
      </c>
      <c r="E80" s="2">
        <f t="shared" si="6"/>
        <v>8000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>
        <v>5500</v>
      </c>
      <c r="D93" s="2">
        <f t="shared" si="7"/>
        <v>5500</v>
      </c>
      <c r="E93" s="2">
        <f t="shared" si="7"/>
        <v>5500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455200</v>
      </c>
      <c r="D97" s="21">
        <f>SUM(D98:D113)</f>
        <v>455200</v>
      </c>
      <c r="E97" s="21">
        <f>SUM(E98:E113)</f>
        <v>455200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453000</v>
      </c>
      <c r="D98" s="2">
        <f>C98</f>
        <v>453000</v>
      </c>
      <c r="E98" s="2">
        <f>D98</f>
        <v>453000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100</v>
      </c>
      <c r="D103" s="2">
        <f t="shared" si="8"/>
        <v>100</v>
      </c>
      <c r="E103" s="2">
        <f t="shared" si="8"/>
        <v>100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8"/>
        <v>100</v>
      </c>
      <c r="E104" s="2">
        <f t="shared" si="8"/>
        <v>100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300</v>
      </c>
      <c r="D109" s="2">
        <f t="shared" si="8"/>
        <v>300</v>
      </c>
      <c r="E109" s="2">
        <f t="shared" si="8"/>
        <v>300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>
        <v>1500</v>
      </c>
      <c r="D111" s="2">
        <f t="shared" si="8"/>
        <v>1500</v>
      </c>
      <c r="E111" s="2">
        <f t="shared" si="8"/>
        <v>1500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200</v>
      </c>
      <c r="D113" s="2">
        <f t="shared" si="8"/>
        <v>200</v>
      </c>
      <c r="E113" s="2">
        <f t="shared" si="8"/>
        <v>200</v>
      </c>
    </row>
    <row r="114" spans="1:10" collapsed="1">
      <c r="A114" s="172" t="s">
        <v>62</v>
      </c>
      <c r="B114" s="173"/>
      <c r="C114" s="26">
        <f>C115+C152+C177</f>
        <v>500000</v>
      </c>
      <c r="D114" s="26">
        <f>D115+D152+D177</f>
        <v>304000</v>
      </c>
      <c r="E114" s="26">
        <f>E115+E152+E177</f>
        <v>304000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488000</v>
      </c>
      <c r="D115" s="23">
        <f>D116+D135</f>
        <v>292000</v>
      </c>
      <c r="E115" s="23">
        <f>E116+E135</f>
        <v>292000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196000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v>196000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8" t="s">
        <v>202</v>
      </c>
      <c r="B135" s="169"/>
      <c r="C135" s="21">
        <f>C136+C140+C143+C146+C149</f>
        <v>292000</v>
      </c>
      <c r="D135" s="21">
        <f>D136+D140+D143+D146+D149</f>
        <v>292000</v>
      </c>
      <c r="E135" s="21">
        <f>E136+E140+E143+E146+E149</f>
        <v>292000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292000</v>
      </c>
      <c r="D136" s="2">
        <f>D137+D138+D139</f>
        <v>292000</v>
      </c>
      <c r="E136" s="2">
        <f>E137+E138+E139</f>
        <v>292000</v>
      </c>
    </row>
    <row r="137" spans="1:10" ht="15" hidden="1" customHeight="1" outlineLevel="2">
      <c r="A137" s="131"/>
      <c r="B137" s="130" t="s">
        <v>855</v>
      </c>
      <c r="C137" s="129">
        <v>136000</v>
      </c>
      <c r="D137" s="129">
        <f>C137</f>
        <v>136000</v>
      </c>
      <c r="E137" s="129">
        <f>D137</f>
        <v>136000</v>
      </c>
    </row>
    <row r="138" spans="1:10" ht="15" hidden="1" customHeight="1" outlineLevel="2">
      <c r="A138" s="131"/>
      <c r="B138" s="130" t="s">
        <v>862</v>
      </c>
      <c r="C138" s="129">
        <v>125000</v>
      </c>
      <c r="D138" s="129">
        <f t="shared" ref="D138:E139" si="9">C138</f>
        <v>125000</v>
      </c>
      <c r="E138" s="129">
        <f t="shared" si="9"/>
        <v>125000</v>
      </c>
    </row>
    <row r="139" spans="1:10" ht="15" hidden="1" customHeight="1" outlineLevel="2">
      <c r="A139" s="131"/>
      <c r="B139" s="130" t="s">
        <v>861</v>
      </c>
      <c r="C139" s="129">
        <v>31000</v>
      </c>
      <c r="D139" s="129">
        <f t="shared" si="9"/>
        <v>31000</v>
      </c>
      <c r="E139" s="129">
        <f t="shared" si="9"/>
        <v>31000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70" t="s">
        <v>582</v>
      </c>
      <c r="B177" s="171"/>
      <c r="C177" s="27">
        <f>C178</f>
        <v>12000</v>
      </c>
      <c r="D177" s="27">
        <f>D178</f>
        <v>12000</v>
      </c>
      <c r="E177" s="27">
        <f>E178</f>
        <v>12000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12000</v>
      </c>
      <c r="D178" s="21">
        <f>D179+D184+D188+D197+D200+D203+D215+D222+D228+D235+D238+D243+D250</f>
        <v>12000</v>
      </c>
      <c r="E178" s="21">
        <f>E179+E184+E188+E197+E200+E203+E215+E222+E228+E235+E238+E243+E250</f>
        <v>12000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4" t="s">
        <v>823</v>
      </c>
      <c r="B243" s="175"/>
      <c r="C243" s="2">
        <f>C244</f>
        <v>12000</v>
      </c>
      <c r="D243" s="2">
        <f>D244</f>
        <v>12000</v>
      </c>
      <c r="E243" s="2">
        <f>E244</f>
        <v>12000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12000</v>
      </c>
      <c r="D244" s="129">
        <f>D246+D247+D248+D249+D245</f>
        <v>12000</v>
      </c>
      <c r="E244" s="129">
        <f>E246+E247+E248+E249+E245</f>
        <v>12000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>
        <v>12000</v>
      </c>
      <c r="D247" s="128">
        <f t="shared" si="17"/>
        <v>12000</v>
      </c>
      <c r="E247" s="128">
        <f t="shared" si="17"/>
        <v>12000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900000</v>
      </c>
      <c r="D257" s="37">
        <f>D258+D551</f>
        <v>899982</v>
      </c>
      <c r="E257" s="37">
        <f>E258+E551</f>
        <v>899982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840000</v>
      </c>
      <c r="D258" s="36">
        <f>D259+D339+D483+D548</f>
        <v>839982</v>
      </c>
      <c r="E258" s="36">
        <f>E259+E339+E483+E548</f>
        <v>839982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385516</v>
      </c>
      <c r="D259" s="33">
        <f>D260+D263+D314</f>
        <v>385498</v>
      </c>
      <c r="E259" s="33">
        <f>E260+E263+E314</f>
        <v>385498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384556</v>
      </c>
      <c r="D263" s="32">
        <f>D264+D265+D289+D296+D298+D302+D305+D308+D313</f>
        <v>384538</v>
      </c>
      <c r="E263" s="32">
        <f>E264+E265+E289+E296+E298+E302+E305+E308+E313</f>
        <v>384538</v>
      </c>
    </row>
    <row r="264" spans="1:10" hidden="1" outlineLevel="2">
      <c r="A264" s="6">
        <v>1101</v>
      </c>
      <c r="B264" s="4" t="s">
        <v>34</v>
      </c>
      <c r="C264" s="5">
        <v>116683</v>
      </c>
      <c r="D264" s="5">
        <f>C264</f>
        <v>116683</v>
      </c>
      <c r="E264" s="5">
        <f>D264</f>
        <v>116683</v>
      </c>
    </row>
    <row r="265" spans="1:10" hidden="1" outlineLevel="2">
      <c r="A265" s="6">
        <v>1101</v>
      </c>
      <c r="B265" s="4" t="s">
        <v>35</v>
      </c>
      <c r="C265" s="5">
        <v>187075</v>
      </c>
      <c r="D265" s="5">
        <f>SUM(D266:D288)</f>
        <v>187057</v>
      </c>
      <c r="E265" s="5">
        <f>SUM(E266:E288)</f>
        <v>187057</v>
      </c>
    </row>
    <row r="266" spans="1:10" hidden="1" outlineLevel="3">
      <c r="A266" s="29"/>
      <c r="B266" s="28" t="s">
        <v>218</v>
      </c>
      <c r="C266" s="30">
        <v>6717</v>
      </c>
      <c r="D266" s="30">
        <f>C266</f>
        <v>6717</v>
      </c>
      <c r="E266" s="30">
        <f>D266</f>
        <v>6717</v>
      </c>
    </row>
    <row r="267" spans="1:10" hidden="1" outlineLevel="3">
      <c r="A267" s="29"/>
      <c r="B267" s="28" t="s">
        <v>219</v>
      </c>
      <c r="C267" s="30">
        <v>52565</v>
      </c>
      <c r="D267" s="30">
        <f t="shared" ref="D267:E282" si="18">C267</f>
        <v>52565</v>
      </c>
      <c r="E267" s="30">
        <f t="shared" si="18"/>
        <v>52565</v>
      </c>
    </row>
    <row r="268" spans="1:10" hidden="1" outlineLevel="3">
      <c r="A268" s="29"/>
      <c r="B268" s="28" t="s">
        <v>220</v>
      </c>
      <c r="C268" s="30">
        <v>26420</v>
      </c>
      <c r="D268" s="30">
        <f t="shared" si="18"/>
        <v>26420</v>
      </c>
      <c r="E268" s="30">
        <f t="shared" si="18"/>
        <v>26420</v>
      </c>
    </row>
    <row r="269" spans="1:10" hidden="1" outlineLevel="3">
      <c r="A269" s="29"/>
      <c r="B269" s="28" t="s">
        <v>221</v>
      </c>
      <c r="C269" s="30">
        <v>780</v>
      </c>
      <c r="D269" s="30">
        <f t="shared" si="18"/>
        <v>780</v>
      </c>
      <c r="E269" s="30">
        <f t="shared" si="18"/>
        <v>780</v>
      </c>
    </row>
    <row r="270" spans="1:10" hidden="1" outlineLevel="3">
      <c r="A270" s="29"/>
      <c r="B270" s="28" t="s">
        <v>222</v>
      </c>
      <c r="C270" s="30">
        <v>6516</v>
      </c>
      <c r="D270" s="30">
        <f t="shared" si="18"/>
        <v>6516</v>
      </c>
      <c r="E270" s="30">
        <f t="shared" si="18"/>
        <v>6516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>
        <v>15624</v>
      </c>
      <c r="D279" s="30">
        <f t="shared" si="18"/>
        <v>15624</v>
      </c>
      <c r="E279" s="30">
        <f t="shared" si="18"/>
        <v>15624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>
        <v>73035</v>
      </c>
      <c r="D286" s="30">
        <f t="shared" si="19"/>
        <v>73035</v>
      </c>
      <c r="E286" s="30">
        <f t="shared" si="19"/>
        <v>73035</v>
      </c>
    </row>
    <row r="287" spans="1:5" hidden="1" outlineLevel="3">
      <c r="A287" s="29"/>
      <c r="B287" s="28" t="s">
        <v>239</v>
      </c>
      <c r="C287" s="30">
        <v>5400</v>
      </c>
      <c r="D287" s="30">
        <f t="shared" si="19"/>
        <v>5400</v>
      </c>
      <c r="E287" s="30">
        <f t="shared" si="19"/>
        <v>5400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8802</v>
      </c>
      <c r="D289" s="5">
        <f>SUM(D290:D295)</f>
        <v>8802</v>
      </c>
      <c r="E289" s="5">
        <f>SUM(E290:E295)</f>
        <v>8802</v>
      </c>
    </row>
    <row r="290" spans="1:5" hidden="1" outlineLevel="3">
      <c r="A290" s="29"/>
      <c r="B290" s="28" t="s">
        <v>241</v>
      </c>
      <c r="C290" s="30">
        <v>4800</v>
      </c>
      <c r="D290" s="30">
        <f>C290</f>
        <v>4800</v>
      </c>
      <c r="E290" s="30">
        <f>D290</f>
        <v>4800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>
        <v>1218</v>
      </c>
      <c r="D292" s="30">
        <f t="shared" si="20"/>
        <v>1218</v>
      </c>
      <c r="E292" s="30">
        <f t="shared" si="20"/>
        <v>1218</v>
      </c>
    </row>
    <row r="293" spans="1:5" hidden="1" outlineLevel="3">
      <c r="A293" s="29"/>
      <c r="B293" s="28" t="s">
        <v>244</v>
      </c>
      <c r="C293" s="30">
        <v>1344</v>
      </c>
      <c r="D293" s="30">
        <f t="shared" si="20"/>
        <v>1344</v>
      </c>
      <c r="E293" s="30">
        <f t="shared" si="20"/>
        <v>1344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>
        <v>1440</v>
      </c>
      <c r="D295" s="30">
        <f t="shared" si="20"/>
        <v>1440</v>
      </c>
      <c r="E295" s="30">
        <f t="shared" si="20"/>
        <v>1440</v>
      </c>
    </row>
    <row r="296" spans="1:5" hidden="1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</row>
    <row r="297" spans="1:5" hidden="1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</row>
    <row r="298" spans="1:5" hidden="1" outlineLevel="2">
      <c r="A298" s="6">
        <v>1101</v>
      </c>
      <c r="B298" s="4" t="s">
        <v>37</v>
      </c>
      <c r="C298" s="5">
        <f>SUM(C299:C301)</f>
        <v>8395</v>
      </c>
      <c r="D298" s="5">
        <f>SUM(D299:D301)</f>
        <v>8395</v>
      </c>
      <c r="E298" s="5">
        <f>SUM(E299:E301)</f>
        <v>8395</v>
      </c>
    </row>
    <row r="299" spans="1:5" hidden="1" outlineLevel="3">
      <c r="A299" s="29"/>
      <c r="B299" s="28" t="s">
        <v>248</v>
      </c>
      <c r="C299" s="30">
        <v>2300</v>
      </c>
      <c r="D299" s="30">
        <f>C299</f>
        <v>2300</v>
      </c>
      <c r="E299" s="30">
        <f>D299</f>
        <v>2300</v>
      </c>
    </row>
    <row r="300" spans="1:5" hidden="1" outlineLevel="3">
      <c r="A300" s="29"/>
      <c r="B300" s="28" t="s">
        <v>249</v>
      </c>
      <c r="C300" s="30">
        <v>6095</v>
      </c>
      <c r="D300" s="30">
        <f t="shared" ref="D300:E301" si="21">C300</f>
        <v>6095</v>
      </c>
      <c r="E300" s="30">
        <f t="shared" si="21"/>
        <v>6095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5326</v>
      </c>
      <c r="D305" s="5">
        <f>SUM(D306:D307)</f>
        <v>5326</v>
      </c>
      <c r="E305" s="5">
        <f>SUM(E306:E307)</f>
        <v>5326</v>
      </c>
    </row>
    <row r="306" spans="1:5" hidden="1" outlineLevel="3">
      <c r="A306" s="29"/>
      <c r="B306" s="28" t="s">
        <v>254</v>
      </c>
      <c r="C306" s="30">
        <v>3622</v>
      </c>
      <c r="D306" s="30">
        <f>C306</f>
        <v>3622</v>
      </c>
      <c r="E306" s="30">
        <f>D306</f>
        <v>3622</v>
      </c>
    </row>
    <row r="307" spans="1:5" hidden="1" outlineLevel="3">
      <c r="A307" s="29"/>
      <c r="B307" s="28" t="s">
        <v>255</v>
      </c>
      <c r="C307" s="30">
        <v>1704</v>
      </c>
      <c r="D307" s="30">
        <f>C307</f>
        <v>1704</v>
      </c>
      <c r="E307" s="30">
        <f>D307</f>
        <v>1704</v>
      </c>
    </row>
    <row r="308" spans="1:5" hidden="1" outlineLevel="2">
      <c r="A308" s="6">
        <v>1101</v>
      </c>
      <c r="B308" s="4" t="s">
        <v>39</v>
      </c>
      <c r="C308" s="5">
        <f>SUM(C309:C312)</f>
        <v>57275</v>
      </c>
      <c r="D308" s="5">
        <f>SUM(D309:D312)</f>
        <v>57275</v>
      </c>
      <c r="E308" s="5">
        <f>SUM(E309:E312)</f>
        <v>57275</v>
      </c>
    </row>
    <row r="309" spans="1:5" hidden="1" outlineLevel="3">
      <c r="A309" s="29"/>
      <c r="B309" s="28" t="s">
        <v>256</v>
      </c>
      <c r="C309" s="30">
        <v>40911</v>
      </c>
      <c r="D309" s="30">
        <f>C309</f>
        <v>40911</v>
      </c>
      <c r="E309" s="30">
        <f>D309</f>
        <v>40911</v>
      </c>
    </row>
    <row r="310" spans="1:5" hidden="1" outlineLevel="3">
      <c r="A310" s="29"/>
      <c r="B310" s="28" t="s">
        <v>257</v>
      </c>
      <c r="C310" s="30">
        <v>13091</v>
      </c>
      <c r="D310" s="30">
        <f t="shared" ref="D310:E312" si="22">C310</f>
        <v>13091</v>
      </c>
      <c r="E310" s="30">
        <f t="shared" si="22"/>
        <v>13091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>
        <v>3273</v>
      </c>
      <c r="D312" s="30">
        <f t="shared" si="22"/>
        <v>3273</v>
      </c>
      <c r="E312" s="30">
        <f t="shared" si="22"/>
        <v>3273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8" t="s">
        <v>270</v>
      </c>
      <c r="B339" s="179"/>
      <c r="C339" s="33">
        <f>C340+C444+C482</f>
        <v>390000</v>
      </c>
      <c r="D339" s="33">
        <f>D340+D444+D482</f>
        <v>390000</v>
      </c>
      <c r="E339" s="33">
        <f>E340+E444+E482</f>
        <v>390000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333100</v>
      </c>
      <c r="D340" s="32">
        <f>D341+D342+D343+D344+D347+D348+D353+D356+D357+D362+D367+BH290669+D371+D372+D373+D376+D377+D378+D382+D388+D391+D392+D395+D398+D399+D404+D407+D408+D409+D412+D415+D416+D419+D420+D421+D422+D429+D443</f>
        <v>333100</v>
      </c>
      <c r="E340" s="32">
        <f>E341+E342+E343+E344+E347+E348+E353+E356+E357+E362+E367+BI290669+E371+E372+E373+E376+E377+E378+E382+E388+E391+E392+E395+E398+E399+E404+E407+E408+E409+E412+E415+E416+E419+E420+E421+E422+E429+E443</f>
        <v>333100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26"/>
        <v>100000</v>
      </c>
      <c r="E343" s="5">
        <f t="shared" si="26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 hidden="1" outlineLevel="2">
      <c r="A348" s="6">
        <v>2201</v>
      </c>
      <c r="B348" s="4" t="s">
        <v>277</v>
      </c>
      <c r="C348" s="5">
        <v>40000</v>
      </c>
      <c r="D348" s="5">
        <f>SUM(D349:D352)</f>
        <v>40000</v>
      </c>
      <c r="E348" s="5">
        <f>SUM(E349:E352)</f>
        <v>40000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5000</v>
      </c>
      <c r="D351" s="30">
        <f t="shared" si="28"/>
        <v>5000</v>
      </c>
      <c r="E351" s="30">
        <f t="shared" si="28"/>
        <v>5000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 hidden="1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hidden="1" outlineLevel="3">
      <c r="A355" s="29"/>
      <c r="B355" s="28" t="s">
        <v>283</v>
      </c>
      <c r="C355" s="30">
        <v>200</v>
      </c>
      <c r="D355" s="30">
        <f t="shared" si="29"/>
        <v>200</v>
      </c>
      <c r="E355" s="30">
        <f t="shared" si="29"/>
        <v>200</v>
      </c>
    </row>
    <row r="356" spans="1:5" hidden="1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hidden="1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</row>
    <row r="358" spans="1:5" hidden="1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25000</v>
      </c>
      <c r="D362" s="5">
        <f>SUM(D363:D366)</f>
        <v>25000</v>
      </c>
      <c r="E362" s="5">
        <f>SUM(E363:E366)</f>
        <v>25000</v>
      </c>
    </row>
    <row r="363" spans="1:5" hidden="1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</row>
    <row r="364" spans="1:5" hidden="1" outlineLevel="3">
      <c r="A364" s="29"/>
      <c r="B364" s="28" t="s">
        <v>292</v>
      </c>
      <c r="C364" s="30">
        <v>15000</v>
      </c>
      <c r="D364" s="30">
        <f t="shared" ref="D364:E366" si="31">C364</f>
        <v>15000</v>
      </c>
      <c r="E364" s="30">
        <f t="shared" si="31"/>
        <v>15000</v>
      </c>
    </row>
    <row r="365" spans="1:5" hidden="1" outlineLevel="3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hidden="1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 hidden="1" outlineLevel="3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 hidden="1" outlineLevel="3">
      <c r="A375" s="29"/>
      <c r="B375" s="28" t="s">
        <v>300</v>
      </c>
      <c r="C375" s="30">
        <v>500</v>
      </c>
      <c r="D375" s="30">
        <f t="shared" si="33"/>
        <v>500</v>
      </c>
      <c r="E375" s="30">
        <f t="shared" si="33"/>
        <v>500</v>
      </c>
    </row>
    <row r="376" spans="1:5" hidden="1" outlineLevel="2">
      <c r="A376" s="6">
        <v>2201</v>
      </c>
      <c r="B376" s="4" t="s">
        <v>301</v>
      </c>
      <c r="C376" s="5">
        <v>100</v>
      </c>
      <c r="D376" s="5">
        <f t="shared" si="33"/>
        <v>100</v>
      </c>
      <c r="E376" s="5">
        <f t="shared" si="33"/>
        <v>100</v>
      </c>
    </row>
    <row r="377" spans="1:5" hidden="1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hidden="1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</row>
    <row r="379" spans="1:5" hidden="1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 hidden="1" outlineLevel="3">
      <c r="A380" s="29"/>
      <c r="B380" s="28" t="s">
        <v>113</v>
      </c>
      <c r="C380" s="30">
        <v>2000</v>
      </c>
      <c r="D380" s="30">
        <f t="shared" ref="D380:E381" si="34">C380</f>
        <v>2000</v>
      </c>
      <c r="E380" s="30">
        <f t="shared" si="34"/>
        <v>2000</v>
      </c>
    </row>
    <row r="381" spans="1:5" hidden="1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hidden="1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</row>
    <row r="383" spans="1:5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</row>
    <row r="384" spans="1:5" hidden="1" outlineLevel="3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hidden="1" outlineLevel="3">
      <c r="A387" s="29"/>
      <c r="B387" s="28" t="s">
        <v>308</v>
      </c>
      <c r="C387" s="30">
        <v>2000</v>
      </c>
      <c r="D387" s="30">
        <f t="shared" si="35"/>
        <v>2000</v>
      </c>
      <c r="E387" s="30">
        <f t="shared" si="35"/>
        <v>2000</v>
      </c>
    </row>
    <row r="388" spans="1:5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hidden="1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hidden="1" outlineLevel="3">
      <c r="A390" s="29"/>
      <c r="B390" s="28" t="s">
        <v>310</v>
      </c>
      <c r="C390" s="30"/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500</v>
      </c>
      <c r="D391" s="5">
        <f t="shared" si="36"/>
        <v>500</v>
      </c>
      <c r="E391" s="5">
        <f t="shared" si="36"/>
        <v>500</v>
      </c>
    </row>
    <row r="392" spans="1:5" hidden="1" outlineLevel="2" collapsed="1">
      <c r="A392" s="6">
        <v>2201</v>
      </c>
      <c r="B392" s="4" t="s">
        <v>312</v>
      </c>
      <c r="C392" s="5">
        <v>7000</v>
      </c>
      <c r="D392" s="5">
        <f>SUM(D393:D394)</f>
        <v>7000</v>
      </c>
      <c r="E392" s="5">
        <f>SUM(E393:E394)</f>
        <v>7000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500</v>
      </c>
      <c r="D398" s="5">
        <f t="shared" si="37"/>
        <v>500</v>
      </c>
      <c r="E398" s="5">
        <f t="shared" si="37"/>
        <v>500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hidden="1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hidden="1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hidden="1" outlineLevel="2">
      <c r="A407" s="6">
        <v>2201</v>
      </c>
      <c r="B407" s="4" t="s">
        <v>325</v>
      </c>
      <c r="C407" s="5">
        <v>1000</v>
      </c>
      <c r="D407" s="5">
        <f t="shared" si="39"/>
        <v>1000</v>
      </c>
      <c r="E407" s="5">
        <f t="shared" si="39"/>
        <v>1000</v>
      </c>
    </row>
    <row r="408" spans="1:5" hidden="1" outlineLevel="2" collapsed="1">
      <c r="A408" s="6">
        <v>2201</v>
      </c>
      <c r="B408" s="4" t="s">
        <v>326</v>
      </c>
      <c r="C408" s="5">
        <v>1000</v>
      </c>
      <c r="D408" s="5">
        <f t="shared" si="39"/>
        <v>1000</v>
      </c>
      <c r="E408" s="5">
        <f t="shared" si="39"/>
        <v>1000</v>
      </c>
    </row>
    <row r="409" spans="1:5" hidden="1" outlineLevel="2" collapsed="1">
      <c r="A409" s="6">
        <v>2201</v>
      </c>
      <c r="B409" s="4" t="s">
        <v>327</v>
      </c>
      <c r="C409" s="5">
        <v>6000</v>
      </c>
      <c r="D409" s="5">
        <f>SUM(D410:D411)</f>
        <v>6000</v>
      </c>
      <c r="E409" s="5">
        <f>SUM(E410:E411)</f>
        <v>6000</v>
      </c>
    </row>
    <row r="410" spans="1:5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hidden="1" outlineLevel="3">
      <c r="A411" s="29"/>
      <c r="B411" s="28" t="s">
        <v>50</v>
      </c>
      <c r="C411" s="30">
        <v>3000</v>
      </c>
      <c r="D411" s="30">
        <f>C411</f>
        <v>3000</v>
      </c>
      <c r="E411" s="30">
        <f>D411</f>
        <v>3000</v>
      </c>
    </row>
    <row r="412" spans="1:5" hidden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hidden="1" outlineLevel="3" collapsed="1">
      <c r="A413" s="29"/>
      <c r="B413" s="28" t="s">
        <v>328</v>
      </c>
      <c r="C413" s="30">
        <v>5000</v>
      </c>
      <c r="D413" s="30">
        <f t="shared" ref="D413:E415" si="40">C413</f>
        <v>5000</v>
      </c>
      <c r="E413" s="30">
        <f t="shared" si="40"/>
        <v>5000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3000</v>
      </c>
      <c r="D415" s="5">
        <f t="shared" si="40"/>
        <v>3000</v>
      </c>
      <c r="E415" s="5">
        <f t="shared" si="40"/>
        <v>3000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3000</v>
      </c>
      <c r="D416" s="5">
        <f>SUM(D417:D418)</f>
        <v>3000</v>
      </c>
      <c r="E416" s="5">
        <f>SUM(E417:E418)</f>
        <v>3000</v>
      </c>
    </row>
    <row r="417" spans="1:5" hidden="1" outlineLevel="3" collapsed="1">
      <c r="A417" s="29"/>
      <c r="B417" s="28" t="s">
        <v>330</v>
      </c>
      <c r="C417" s="30">
        <v>2500</v>
      </c>
      <c r="D417" s="30">
        <f t="shared" ref="D417:E421" si="41">C417</f>
        <v>2500</v>
      </c>
      <c r="E417" s="30">
        <f t="shared" si="41"/>
        <v>2500</v>
      </c>
    </row>
    <row r="418" spans="1:5" hidden="1" outlineLevel="3">
      <c r="A418" s="29"/>
      <c r="B418" s="28" t="s">
        <v>331</v>
      </c>
      <c r="C418" s="30">
        <v>500</v>
      </c>
      <c r="D418" s="30">
        <f t="shared" si="41"/>
        <v>500</v>
      </c>
      <c r="E418" s="30">
        <f t="shared" si="41"/>
        <v>500</v>
      </c>
    </row>
    <row r="419" spans="1:5" hidden="1" outlineLevel="2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 hidden="1" outlineLevel="2">
      <c r="A420" s="6">
        <v>2201</v>
      </c>
      <c r="B420" s="4" t="s">
        <v>334</v>
      </c>
      <c r="C420" s="5">
        <v>5000</v>
      </c>
      <c r="D420" s="5">
        <f t="shared" si="41"/>
        <v>5000</v>
      </c>
      <c r="E420" s="5">
        <f t="shared" si="41"/>
        <v>5000</v>
      </c>
    </row>
    <row r="421" spans="1:5" hidden="1" outlineLevel="2" collapsed="1">
      <c r="A421" s="6">
        <v>2201</v>
      </c>
      <c r="B421" s="4" t="s">
        <v>335</v>
      </c>
      <c r="C421" s="5">
        <v>500</v>
      </c>
      <c r="D421" s="5">
        <f t="shared" si="41"/>
        <v>500</v>
      </c>
      <c r="E421" s="5">
        <f t="shared" si="41"/>
        <v>500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5000</v>
      </c>
      <c r="D422" s="5">
        <f>SUM(D423:D428)</f>
        <v>5000</v>
      </c>
      <c r="E422" s="5">
        <f>SUM(E423:E428)</f>
        <v>5000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>
        <v>200</v>
      </c>
      <c r="D424" s="30">
        <f t="shared" ref="D424:E428" si="42">C424</f>
        <v>200</v>
      </c>
      <c r="E424" s="30">
        <f t="shared" si="42"/>
        <v>200</v>
      </c>
    </row>
    <row r="425" spans="1:5" hidden="1" outlineLevel="3">
      <c r="A425" s="29"/>
      <c r="B425" s="28" t="s">
        <v>338</v>
      </c>
      <c r="C425" s="30">
        <v>4500</v>
      </c>
      <c r="D425" s="30">
        <f t="shared" si="42"/>
        <v>4500</v>
      </c>
      <c r="E425" s="30">
        <f t="shared" si="42"/>
        <v>4500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300</v>
      </c>
      <c r="D428" s="30">
        <f t="shared" si="42"/>
        <v>300</v>
      </c>
      <c r="E428" s="30">
        <f t="shared" si="42"/>
        <v>300</v>
      </c>
    </row>
    <row r="429" spans="1:5" hidden="1" outlineLevel="2">
      <c r="A429" s="6">
        <v>2201</v>
      </c>
      <c r="B429" s="4" t="s">
        <v>342</v>
      </c>
      <c r="C429" s="5">
        <f>SUM(C430:C442)</f>
        <v>58000</v>
      </c>
      <c r="D429" s="5">
        <f>SUM(D430:D442)</f>
        <v>58000</v>
      </c>
      <c r="E429" s="5">
        <f>SUM(E430:E442)</f>
        <v>58000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15000</v>
      </c>
      <c r="D431" s="30">
        <f t="shared" ref="D431:E442" si="43">C431</f>
        <v>15000</v>
      </c>
      <c r="E431" s="30">
        <f t="shared" si="43"/>
        <v>15000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>
        <v>2000</v>
      </c>
      <c r="D433" s="30">
        <f t="shared" si="43"/>
        <v>2000</v>
      </c>
      <c r="E433" s="30">
        <f t="shared" si="43"/>
        <v>2000</v>
      </c>
    </row>
    <row r="434" spans="1:5" hidden="1" outlineLevel="3">
      <c r="A434" s="29"/>
      <c r="B434" s="28" t="s">
        <v>347</v>
      </c>
      <c r="C434" s="30">
        <v>2000</v>
      </c>
      <c r="D434" s="30">
        <f t="shared" si="43"/>
        <v>2000</v>
      </c>
      <c r="E434" s="30">
        <f t="shared" si="43"/>
        <v>2000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36000</v>
      </c>
      <c r="D441" s="30">
        <f t="shared" si="43"/>
        <v>36000</v>
      </c>
      <c r="E441" s="30">
        <f t="shared" si="43"/>
        <v>36000</v>
      </c>
    </row>
    <row r="442" spans="1:5" hidden="1" outlineLevel="3">
      <c r="A442" s="29"/>
      <c r="B442" s="28" t="s">
        <v>355</v>
      </c>
      <c r="C442" s="30">
        <v>3000</v>
      </c>
      <c r="D442" s="30">
        <f t="shared" si="43"/>
        <v>3000</v>
      </c>
      <c r="E442" s="30">
        <f t="shared" si="43"/>
        <v>3000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6" t="s">
        <v>357</v>
      </c>
      <c r="B444" s="177"/>
      <c r="C444" s="32">
        <f>C445+C454+C455+C459+C462+C463+C468+C474+C477+C480+C481+C450</f>
        <v>56900</v>
      </c>
      <c r="D444" s="32">
        <f>D445+D454+D455+D459+D462+D463+D468+D474+D477+D480+D481+D450</f>
        <v>56900</v>
      </c>
      <c r="E444" s="32">
        <f>E445+E454+E455+E459+E462+E463+E468+E474+E477+E480+E481+E450</f>
        <v>56900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</row>
    <row r="446" spans="1:5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hidden="1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hidden="1" customHeight="1" outlineLevel="3">
      <c r="A448" s="28"/>
      <c r="B448" s="28" t="s">
        <v>361</v>
      </c>
      <c r="C448" s="30">
        <v>3000</v>
      </c>
      <c r="D448" s="30">
        <f t="shared" si="44"/>
        <v>3000</v>
      </c>
      <c r="E448" s="30">
        <f t="shared" si="44"/>
        <v>3000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hidden="1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</row>
    <row r="456" spans="1:5" ht="15" hidden="1" customHeight="1" outlineLevel="3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</row>
    <row r="457" spans="1:5" ht="15" hidden="1" customHeight="1" outlineLevel="3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hidden="1" customHeight="1" outlineLevel="3">
      <c r="A460" s="28"/>
      <c r="B460" s="28" t="s">
        <v>369</v>
      </c>
      <c r="C460" s="30">
        <v>2000</v>
      </c>
      <c r="D460" s="30">
        <f t="shared" ref="D460:E462" si="47">C460</f>
        <v>2000</v>
      </c>
      <c r="E460" s="30">
        <f t="shared" si="47"/>
        <v>2000</v>
      </c>
    </row>
    <row r="461" spans="1:5" ht="15" hidden="1" customHeight="1" outlineLevel="3">
      <c r="A461" s="28"/>
      <c r="B461" s="28" t="s">
        <v>370</v>
      </c>
      <c r="C461" s="30">
        <v>2000</v>
      </c>
      <c r="D461" s="30">
        <f t="shared" si="47"/>
        <v>2000</v>
      </c>
      <c r="E461" s="30">
        <f t="shared" si="47"/>
        <v>2000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5500</v>
      </c>
      <c r="D463" s="5">
        <f>SUM(D464:D467)</f>
        <v>5500</v>
      </c>
      <c r="E463" s="5">
        <f>SUM(E464:E467)</f>
        <v>5500</v>
      </c>
    </row>
    <row r="464" spans="1:5" ht="15" hidden="1" customHeight="1" outlineLevel="3">
      <c r="A464" s="28"/>
      <c r="B464" s="28" t="s">
        <v>373</v>
      </c>
      <c r="C464" s="30">
        <v>5500</v>
      </c>
      <c r="D464" s="30">
        <f>C464</f>
        <v>5500</v>
      </c>
      <c r="E464" s="30">
        <f>D464</f>
        <v>5500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</row>
    <row r="475" spans="1:5" ht="15" hidden="1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5400</v>
      </c>
      <c r="D480" s="5">
        <f t="shared" si="50"/>
        <v>5400</v>
      </c>
      <c r="E480" s="5">
        <f t="shared" si="50"/>
        <v>5400</v>
      </c>
    </row>
    <row r="481" spans="1:10" hidden="1" outlineLevel="2" collapsed="1">
      <c r="A481" s="6">
        <v>2202</v>
      </c>
      <c r="B481" s="4" t="s">
        <v>387</v>
      </c>
      <c r="C481" s="5">
        <v>1000</v>
      </c>
      <c r="D481" s="5">
        <f t="shared" si="50"/>
        <v>1000</v>
      </c>
      <c r="E481" s="5">
        <f t="shared" si="50"/>
        <v>1000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6" t="s">
        <v>389</v>
      </c>
      <c r="B483" s="187"/>
      <c r="C483" s="35">
        <f>C484+C504+C510+C523+C529+C539+C509</f>
        <v>44500</v>
      </c>
      <c r="D483" s="35">
        <f>D484+D504+D510+D523+D529+D539+D509</f>
        <v>44500</v>
      </c>
      <c r="E483" s="35">
        <f>E484+E504+E510+E523+E529+E539+E509</f>
        <v>44500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20500</v>
      </c>
      <c r="D484" s="32">
        <f>D485+D486+D490+D491+D494+D497+D500+D501+D502+D503</f>
        <v>20500</v>
      </c>
      <c r="E484" s="32">
        <f>E485+E486+E490+E491+E494+E497+E500+E501+E502+E503</f>
        <v>20500</v>
      </c>
    </row>
    <row r="485" spans="1:10" hidden="1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</row>
    <row r="486" spans="1:10" hidden="1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1">C488</f>
        <v>3000</v>
      </c>
      <c r="E488" s="30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hidden="1" customHeight="1" outlineLevel="3">
      <c r="A499" s="28"/>
      <c r="B499" s="28" t="s">
        <v>405</v>
      </c>
      <c r="C499" s="30">
        <v>3000</v>
      </c>
      <c r="D499" s="30">
        <f t="shared" si="52"/>
        <v>3000</v>
      </c>
      <c r="E499" s="30">
        <f t="shared" si="52"/>
        <v>3000</v>
      </c>
    </row>
    <row r="500" spans="1:12" hidden="1" outlineLevel="2">
      <c r="A500" s="6">
        <v>3302</v>
      </c>
      <c r="B500" s="4" t="s">
        <v>406</v>
      </c>
      <c r="C500" s="5">
        <v>5000</v>
      </c>
      <c r="D500" s="5">
        <f t="shared" si="52"/>
        <v>5000</v>
      </c>
      <c r="E500" s="5">
        <f t="shared" si="52"/>
        <v>5000</v>
      </c>
    </row>
    <row r="501" spans="1:12" hidden="1" outlineLevel="2">
      <c r="A501" s="6">
        <v>3302</v>
      </c>
      <c r="B501" s="4" t="s">
        <v>407</v>
      </c>
      <c r="C501" s="5">
        <v>1500</v>
      </c>
      <c r="D501" s="5">
        <f t="shared" si="52"/>
        <v>1500</v>
      </c>
      <c r="E501" s="5">
        <f t="shared" si="52"/>
        <v>1500</v>
      </c>
    </row>
    <row r="502" spans="1:12" hidden="1" outlineLevel="2">
      <c r="A502" s="6">
        <v>3302</v>
      </c>
      <c r="B502" s="4" t="s">
        <v>408</v>
      </c>
      <c r="C502" s="5">
        <v>1500</v>
      </c>
      <c r="D502" s="5">
        <f t="shared" si="52"/>
        <v>1500</v>
      </c>
      <c r="E502" s="5">
        <f t="shared" si="52"/>
        <v>1500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6" t="s">
        <v>410</v>
      </c>
      <c r="B504" s="177"/>
      <c r="C504" s="32">
        <f>SUM(C505:C508)</f>
        <v>10000</v>
      </c>
      <c r="D504" s="32">
        <f>SUM(D505:D508)</f>
        <v>10000</v>
      </c>
      <c r="E504" s="32">
        <f>SUM(E505:E508)</f>
        <v>10000</v>
      </c>
    </row>
    <row r="505" spans="1:12" hidden="1" outlineLevel="2" collapsed="1">
      <c r="A505" s="6">
        <v>3303</v>
      </c>
      <c r="B505" s="4" t="s">
        <v>411</v>
      </c>
      <c r="C505" s="5">
        <v>4000</v>
      </c>
      <c r="D505" s="5">
        <f>C505</f>
        <v>4000</v>
      </c>
      <c r="E505" s="5">
        <f>D505</f>
        <v>4000</v>
      </c>
    </row>
    <row r="506" spans="1:12" hidden="1" outlineLevel="2">
      <c r="A506" s="6">
        <v>3303</v>
      </c>
      <c r="B506" s="4" t="s">
        <v>412</v>
      </c>
      <c r="C506" s="5">
        <v>3000</v>
      </c>
      <c r="D506" s="5">
        <f t="shared" ref="D506:E509" si="53">C506</f>
        <v>3000</v>
      </c>
      <c r="E506" s="5">
        <f t="shared" si="53"/>
        <v>3000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53"/>
        <v>3000</v>
      </c>
      <c r="E507" s="5">
        <f t="shared" si="53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6" t="s">
        <v>948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6" t="s">
        <v>414</v>
      </c>
      <c r="B510" s="177"/>
      <c r="C510" s="32">
        <f>C511+C512+C513+C514+C518+C519+C520+C521+C522</f>
        <v>13000</v>
      </c>
      <c r="D510" s="32">
        <f>D511+D512+D513+D514+D518+D519+D520+D521+D522</f>
        <v>13000</v>
      </c>
      <c r="E510" s="32">
        <f>E511+E512+E513+E514+E518+E519+E520+E521+E522</f>
        <v>13000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2000</v>
      </c>
      <c r="D514" s="5">
        <f>SUM(D515:D517)</f>
        <v>2000</v>
      </c>
      <c r="E514" s="5">
        <f>SUM(E515:E517)</f>
        <v>2000</v>
      </c>
    </row>
    <row r="515" spans="1:5" ht="15" hidden="1" customHeight="1" outlineLevel="3">
      <c r="A515" s="29"/>
      <c r="B515" s="28" t="s">
        <v>419</v>
      </c>
      <c r="C515" s="30">
        <v>1000</v>
      </c>
      <c r="D515" s="30">
        <f t="shared" ref="D515:E522" si="55">C515</f>
        <v>1000</v>
      </c>
      <c r="E515" s="30">
        <f t="shared" si="55"/>
        <v>1000</v>
      </c>
    </row>
    <row r="516" spans="1:5" ht="15" hidden="1" customHeight="1" outlineLevel="3">
      <c r="A516" s="29"/>
      <c r="B516" s="28" t="s">
        <v>420</v>
      </c>
      <c r="C516" s="30">
        <v>1000</v>
      </c>
      <c r="D516" s="30">
        <f t="shared" si="55"/>
        <v>1000</v>
      </c>
      <c r="E516" s="30">
        <f t="shared" si="55"/>
        <v>1000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 hidden="1" outlineLevel="2">
      <c r="A519" s="6">
        <v>3305</v>
      </c>
      <c r="B519" s="4" t="s">
        <v>423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hidden="1" outlineLevel="2">
      <c r="A520" s="6">
        <v>3305</v>
      </c>
      <c r="B520" s="4" t="s">
        <v>424</v>
      </c>
      <c r="C520" s="5">
        <v>1000</v>
      </c>
      <c r="D520" s="5">
        <f t="shared" si="55"/>
        <v>1000</v>
      </c>
      <c r="E520" s="5">
        <f t="shared" si="55"/>
        <v>1000</v>
      </c>
    </row>
    <row r="521" spans="1:5" hidden="1" outlineLevel="2">
      <c r="A521" s="6">
        <v>3305</v>
      </c>
      <c r="B521" s="4" t="s">
        <v>425</v>
      </c>
      <c r="C521" s="5">
        <v>8000</v>
      </c>
      <c r="D521" s="5">
        <f t="shared" si="55"/>
        <v>8000</v>
      </c>
      <c r="E521" s="5">
        <f t="shared" si="55"/>
        <v>8000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6" t="s">
        <v>441</v>
      </c>
      <c r="B539" s="177"/>
      <c r="C539" s="32">
        <f>SUM(C540:C545)</f>
        <v>1000</v>
      </c>
      <c r="D539" s="32">
        <f>SUM(D540:D545)</f>
        <v>1000</v>
      </c>
      <c r="E539" s="32">
        <f>SUM(E540:E545)</f>
        <v>1000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1000</v>
      </c>
      <c r="D541" s="5">
        <f t="shared" ref="D541:E544" si="58">C541</f>
        <v>1000</v>
      </c>
      <c r="E541" s="5">
        <f t="shared" si="58"/>
        <v>1000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4" t="s">
        <v>449</v>
      </c>
      <c r="B548" s="185"/>
      <c r="C548" s="35">
        <f>C549+C550</f>
        <v>19984</v>
      </c>
      <c r="D548" s="35">
        <f>D549+D550</f>
        <v>19984</v>
      </c>
      <c r="E548" s="35">
        <f>E549+E550</f>
        <v>19984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hidden="1" outlineLevel="1">
      <c r="A550" s="176" t="s">
        <v>451</v>
      </c>
      <c r="B550" s="177"/>
      <c r="C550" s="32">
        <v>19984</v>
      </c>
      <c r="D550" s="32">
        <f>C550</f>
        <v>19984</v>
      </c>
      <c r="E550" s="32">
        <f>D550</f>
        <v>19984</v>
      </c>
    </row>
    <row r="551" spans="1:10" collapsed="1">
      <c r="A551" s="182" t="s">
        <v>455</v>
      </c>
      <c r="B551" s="183"/>
      <c r="C551" s="36">
        <f>C552</f>
        <v>60000</v>
      </c>
      <c r="D551" s="36">
        <f>D552</f>
        <v>60000</v>
      </c>
      <c r="E551" s="36">
        <f>E552</f>
        <v>60000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60000</v>
      </c>
      <c r="D552" s="33">
        <f>D553+D557</f>
        <v>60000</v>
      </c>
      <c r="E552" s="33">
        <f>E553+E557</f>
        <v>60000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6" t="s">
        <v>457</v>
      </c>
      <c r="B553" s="177"/>
      <c r="C553" s="32">
        <f>SUM(C554:C556)</f>
        <v>60000</v>
      </c>
      <c r="D553" s="32">
        <f>SUM(D554:D556)</f>
        <v>60000</v>
      </c>
      <c r="E553" s="32">
        <f>SUM(E554:E556)</f>
        <v>60000</v>
      </c>
    </row>
    <row r="554" spans="1:10" hidden="1" outlineLevel="2" collapsed="1">
      <c r="A554" s="6">
        <v>5500</v>
      </c>
      <c r="B554" s="4" t="s">
        <v>458</v>
      </c>
      <c r="C554" s="5">
        <v>60000</v>
      </c>
      <c r="D554" s="5">
        <f t="shared" ref="D554:E556" si="59">C554</f>
        <v>60000</v>
      </c>
      <c r="E554" s="5">
        <f t="shared" si="59"/>
        <v>60000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80" t="s">
        <v>62</v>
      </c>
      <c r="B560" s="181"/>
      <c r="C560" s="37">
        <f>C561+C717+C726</f>
        <v>530000</v>
      </c>
      <c r="D560" s="37">
        <f>D561+D717+D726</f>
        <v>530000</v>
      </c>
      <c r="E560" s="37">
        <f>E561+E717+E726</f>
        <v>530000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471000</v>
      </c>
      <c r="D561" s="36">
        <f>D562+D639+D643+D646</f>
        <v>471000</v>
      </c>
      <c r="E561" s="36">
        <f>E562+E639+E643+E646</f>
        <v>471000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471000</v>
      </c>
      <c r="D562" s="38">
        <f>D563+D568+D569+D570+D577+D578+D582+D585+D586+D587+D588+D593+D596+D600+D604+D611+D617+D629</f>
        <v>471000</v>
      </c>
      <c r="E562" s="38">
        <f>E563+E568+E569+E570+E577+E578+E582+E585+E586+E587+E588+E593+E596+E600+E604+E611+E617+E629</f>
        <v>471000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6" t="s">
        <v>466</v>
      </c>
      <c r="B563" s="177"/>
      <c r="C563" s="32">
        <f>SUM(C564:C567)</f>
        <v>30000</v>
      </c>
      <c r="D563" s="32">
        <f>SUM(D564:D567)</f>
        <v>30000</v>
      </c>
      <c r="E563" s="32">
        <f>SUM(E564:E567)</f>
        <v>30000</v>
      </c>
    </row>
    <row r="564" spans="1:10" hidden="1" outlineLevel="2">
      <c r="A564" s="7">
        <v>6600</v>
      </c>
      <c r="B564" s="4" t="s">
        <v>468</v>
      </c>
      <c r="C564" s="5">
        <v>15000</v>
      </c>
      <c r="D564" s="5">
        <f>C564</f>
        <v>15000</v>
      </c>
      <c r="E564" s="5">
        <f>D564</f>
        <v>15000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15000</v>
      </c>
      <c r="D567" s="5">
        <f t="shared" si="60"/>
        <v>15000</v>
      </c>
      <c r="E567" s="5">
        <f t="shared" si="60"/>
        <v>15000</v>
      </c>
    </row>
    <row r="568" spans="1:10" hidden="1" outlineLevel="1">
      <c r="A568" s="176" t="s">
        <v>467</v>
      </c>
      <c r="B568" s="177"/>
      <c r="C568" s="31">
        <v>15000</v>
      </c>
      <c r="D568" s="31">
        <f>C568</f>
        <v>15000</v>
      </c>
      <c r="E568" s="31">
        <f>D568</f>
        <v>15000</v>
      </c>
    </row>
    <row r="569" spans="1:10" hidden="1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6" t="s">
        <v>473</v>
      </c>
      <c r="B570" s="177"/>
      <c r="C570" s="32">
        <f>SUM(C571:C576)</f>
        <v>20000</v>
      </c>
      <c r="D570" s="32">
        <f>SUM(D571:D576)</f>
        <v>20000</v>
      </c>
      <c r="E570" s="32">
        <f>SUM(E571:E576)</f>
        <v>20000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15000</v>
      </c>
      <c r="D573" s="5">
        <f t="shared" si="61"/>
        <v>15000</v>
      </c>
      <c r="E573" s="5">
        <f t="shared" si="61"/>
        <v>15000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5000</v>
      </c>
      <c r="D576" s="5">
        <f t="shared" si="61"/>
        <v>5000</v>
      </c>
      <c r="E576" s="5">
        <f t="shared" si="61"/>
        <v>5000</v>
      </c>
    </row>
    <row r="577" spans="1:5" hidden="1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6" t="s">
        <v>481</v>
      </c>
      <c r="B578" s="177"/>
      <c r="C578" s="32">
        <f>SUM(C579:C581)</f>
        <v>10000</v>
      </c>
      <c r="D578" s="32">
        <f>SUM(D579:D581)</f>
        <v>10000</v>
      </c>
      <c r="E578" s="32">
        <f>SUM(E579:E581)</f>
        <v>10000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10000</v>
      </c>
      <c r="D581" s="5">
        <f t="shared" si="62"/>
        <v>10000</v>
      </c>
      <c r="E581" s="5">
        <f t="shared" si="62"/>
        <v>10000</v>
      </c>
    </row>
    <row r="582" spans="1:5" hidden="1" outlineLevel="1">
      <c r="A582" s="176" t="s">
        <v>485</v>
      </c>
      <c r="B582" s="177"/>
      <c r="C582" s="32">
        <f>SUM(C583:C584)</f>
        <v>38000</v>
      </c>
      <c r="D582" s="32">
        <f>SUM(D583:D584)</f>
        <v>38000</v>
      </c>
      <c r="E582" s="32">
        <f>SUM(E583:E584)</f>
        <v>38000</v>
      </c>
    </row>
    <row r="583" spans="1:5" hidden="1" outlineLevel="2">
      <c r="A583" s="7">
        <v>6606</v>
      </c>
      <c r="B583" s="4" t="s">
        <v>486</v>
      </c>
      <c r="C583" s="5">
        <v>23000</v>
      </c>
      <c r="D583" s="5">
        <f t="shared" ref="D583:E587" si="63">C583</f>
        <v>23000</v>
      </c>
      <c r="E583" s="5">
        <f t="shared" si="63"/>
        <v>23000</v>
      </c>
    </row>
    <row r="584" spans="1:5" hidden="1" outlineLevel="2">
      <c r="A584" s="7">
        <v>6606</v>
      </c>
      <c r="B584" s="4" t="s">
        <v>487</v>
      </c>
      <c r="C584" s="5">
        <v>15000</v>
      </c>
      <c r="D584" s="5">
        <f t="shared" si="63"/>
        <v>15000</v>
      </c>
      <c r="E584" s="5">
        <f t="shared" si="63"/>
        <v>15000</v>
      </c>
    </row>
    <row r="585" spans="1:5" hidden="1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6" t="s">
        <v>491</v>
      </c>
      <c r="B588" s="177"/>
      <c r="C588" s="32">
        <f>SUM(C589:C592)</f>
        <v>63000</v>
      </c>
      <c r="D588" s="32">
        <f>SUM(D589:D592)</f>
        <v>63000</v>
      </c>
      <c r="E588" s="32">
        <f>SUM(E589:E592)</f>
        <v>63000</v>
      </c>
    </row>
    <row r="589" spans="1:5" hidden="1" outlineLevel="2">
      <c r="A589" s="7">
        <v>6610</v>
      </c>
      <c r="B589" s="4" t="s">
        <v>492</v>
      </c>
      <c r="C589" s="5">
        <v>50000</v>
      </c>
      <c r="D589" s="5">
        <f>C589</f>
        <v>50000</v>
      </c>
      <c r="E589" s="5">
        <f>D589</f>
        <v>50000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13000</v>
      </c>
      <c r="D592" s="5">
        <f t="shared" si="64"/>
        <v>13000</v>
      </c>
      <c r="E592" s="5">
        <f t="shared" si="64"/>
        <v>13000</v>
      </c>
    </row>
    <row r="593" spans="1:5" hidden="1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6" t="s">
        <v>503</v>
      </c>
      <c r="B600" s="177"/>
      <c r="C600" s="32">
        <f>SUM(C601:C603)</f>
        <v>205000</v>
      </c>
      <c r="D600" s="32">
        <f>SUM(D601:D603)</f>
        <v>205000</v>
      </c>
      <c r="E600" s="32">
        <f>SUM(E601:E603)</f>
        <v>205000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200000</v>
      </c>
      <c r="D602" s="5">
        <f t="shared" si="66"/>
        <v>200000</v>
      </c>
      <c r="E602" s="5">
        <f t="shared" si="66"/>
        <v>200000</v>
      </c>
    </row>
    <row r="603" spans="1:5" hidden="1" outlineLevel="2">
      <c r="A603" s="7">
        <v>6613</v>
      </c>
      <c r="B603" s="4" t="s">
        <v>501</v>
      </c>
      <c r="C603" s="5">
        <v>5000</v>
      </c>
      <c r="D603" s="5">
        <f t="shared" si="66"/>
        <v>5000</v>
      </c>
      <c r="E603" s="5">
        <f t="shared" si="66"/>
        <v>5000</v>
      </c>
    </row>
    <row r="604" spans="1:5" hidden="1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6" t="s">
        <v>513</v>
      </c>
      <c r="B611" s="177"/>
      <c r="C611" s="32">
        <f>SUM(C612:C616)</f>
        <v>10000</v>
      </c>
      <c r="D611" s="32">
        <f>SUM(D612:D616)</f>
        <v>10000</v>
      </c>
      <c r="E611" s="32">
        <f>SUM(E612:E616)</f>
        <v>10000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10000</v>
      </c>
      <c r="D616" s="5">
        <f t="shared" si="68"/>
        <v>10000</v>
      </c>
      <c r="E616" s="5">
        <f t="shared" si="68"/>
        <v>10000</v>
      </c>
    </row>
    <row r="617" spans="1:5" hidden="1" outlineLevel="1">
      <c r="A617" s="176" t="s">
        <v>519</v>
      </c>
      <c r="B617" s="177"/>
      <c r="C617" s="32">
        <f>SUM(C618:C628)</f>
        <v>50000</v>
      </c>
      <c r="D617" s="32">
        <f>SUM(D618:D628)</f>
        <v>50000</v>
      </c>
      <c r="E617" s="32">
        <f>SUM(E618:E628)</f>
        <v>50000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50000</v>
      </c>
      <c r="D621" s="5">
        <f t="shared" si="69"/>
        <v>50000</v>
      </c>
      <c r="E621" s="5">
        <f t="shared" si="69"/>
        <v>50000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6" t="s">
        <v>531</v>
      </c>
      <c r="B629" s="177"/>
      <c r="C629" s="32">
        <f>SUM(C630:C638)</f>
        <v>30000</v>
      </c>
      <c r="D629" s="32">
        <f>SUM(D630:D638)</f>
        <v>30000</v>
      </c>
      <c r="E629" s="32">
        <f>SUM(E630:E638)</f>
        <v>30000</v>
      </c>
    </row>
    <row r="630" spans="1:10" hidden="1" outlineLevel="2">
      <c r="A630" s="7">
        <v>6617</v>
      </c>
      <c r="B630" s="4" t="s">
        <v>532</v>
      </c>
      <c r="C630" s="5">
        <v>20000</v>
      </c>
      <c r="D630" s="5">
        <f>C630</f>
        <v>20000</v>
      </c>
      <c r="E630" s="5">
        <f>D630</f>
        <v>20000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10000</v>
      </c>
      <c r="D633" s="5">
        <f t="shared" si="70"/>
        <v>10000</v>
      </c>
      <c r="E633" s="5">
        <f t="shared" si="70"/>
        <v>10000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2" t="s">
        <v>570</v>
      </c>
      <c r="B717" s="183"/>
      <c r="C717" s="36">
        <f>C718</f>
        <v>47000</v>
      </c>
      <c r="D717" s="36">
        <f>D718</f>
        <v>47000</v>
      </c>
      <c r="E717" s="36">
        <f>E718</f>
        <v>47000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47000</v>
      </c>
      <c r="D718" s="33">
        <f>D719+D723</f>
        <v>47000</v>
      </c>
      <c r="E718" s="33">
        <f>E719+E723</f>
        <v>47000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8" t="s">
        <v>851</v>
      </c>
      <c r="B719" s="189"/>
      <c r="C719" s="31">
        <f>SUM(C720:C722)</f>
        <v>47000</v>
      </c>
      <c r="D719" s="31">
        <f>SUM(D720:D722)</f>
        <v>47000</v>
      </c>
      <c r="E719" s="31">
        <f>SUM(E720:E722)</f>
        <v>47000</v>
      </c>
    </row>
    <row r="720" spans="1:10" ht="15" hidden="1" customHeight="1" outlineLevel="2">
      <c r="A720" s="6">
        <v>10950</v>
      </c>
      <c r="B720" s="4" t="s">
        <v>572</v>
      </c>
      <c r="C720" s="5">
        <v>47000</v>
      </c>
      <c r="D720" s="5">
        <f>C720</f>
        <v>47000</v>
      </c>
      <c r="E720" s="5">
        <f>D720</f>
        <v>47000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2" t="s">
        <v>577</v>
      </c>
      <c r="B726" s="183"/>
      <c r="C726" s="36">
        <f>C727</f>
        <v>12000</v>
      </c>
      <c r="D726" s="36">
        <f>D727</f>
        <v>12000</v>
      </c>
      <c r="E726" s="36">
        <f>E727</f>
        <v>12000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12000</v>
      </c>
      <c r="D727" s="33">
        <f>D728+D731+D734+D740+D742+D744+D751+D756+D761+D766+D768+D772+D778</f>
        <v>12000</v>
      </c>
      <c r="E727" s="33">
        <f>E728+E731+E734+E740+E742+E744+E751+E756+E761+E766+E768+E772+E778</f>
        <v>12000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8" t="s">
        <v>823</v>
      </c>
      <c r="B772" s="189"/>
      <c r="C772" s="31">
        <f>C773</f>
        <v>12000</v>
      </c>
      <c r="D772" s="31">
        <f>D773</f>
        <v>12000</v>
      </c>
      <c r="E772" s="31">
        <f>E773</f>
        <v>12000</v>
      </c>
    </row>
    <row r="773" spans="1:5" hidden="1" outlineLevel="2">
      <c r="A773" s="6">
        <v>2</v>
      </c>
      <c r="B773" s="4" t="s">
        <v>822</v>
      </c>
      <c r="C773" s="5">
        <f>C774+C775+C776+C777</f>
        <v>12000</v>
      </c>
      <c r="D773" s="5">
        <f>D774+D775+D776+D777</f>
        <v>12000</v>
      </c>
      <c r="E773" s="5">
        <f>E774+E775+E776+E777</f>
        <v>12000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>
        <v>12000</v>
      </c>
      <c r="D775" s="30">
        <f t="shared" ref="D775:E777" si="90">C775</f>
        <v>12000</v>
      </c>
      <c r="E775" s="30">
        <f t="shared" si="90"/>
        <v>12000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0"/>
  <sheetViews>
    <sheetView rightToLeft="1" workbookViewId="0">
      <selection activeCell="D12" sqref="D12"/>
    </sheetView>
  </sheetViews>
  <sheetFormatPr baseColWidth="10" defaultColWidth="9.125" defaultRowHeight="15"/>
  <cols>
    <col min="1" max="1" width="72" customWidth="1"/>
    <col min="2" max="2" width="22.25" customWidth="1"/>
    <col min="3" max="3" width="20.125" customWidth="1"/>
    <col min="4" max="4" width="23" customWidth="1"/>
    <col min="5" max="5" width="22.375" customWidth="1"/>
    <col min="6" max="6" width="20.75" customWidth="1"/>
    <col min="7" max="7" width="22" customWidth="1"/>
    <col min="8" max="8" width="20.625" customWidth="1"/>
    <col min="9" max="9" width="18.37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C5+C12+C15+C18+C28+C31+C34</f>
        <v>307</v>
      </c>
      <c r="D4" s="143">
        <f t="shared" si="0"/>
        <v>209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SUM(C6:C11)</f>
        <v>307</v>
      </c>
      <c r="D5" s="145">
        <f t="shared" si="1"/>
        <v>209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961</v>
      </c>
      <c r="B6" s="10" t="s">
        <v>968</v>
      </c>
      <c r="C6" s="10">
        <v>200</v>
      </c>
      <c r="D6" s="10">
        <v>102</v>
      </c>
      <c r="E6" s="10"/>
      <c r="F6" s="10"/>
      <c r="G6" s="10">
        <v>98</v>
      </c>
      <c r="H6" s="10"/>
      <c r="I6" s="10"/>
    </row>
    <row r="7" spans="1:9">
      <c r="A7" s="10" t="s">
        <v>921</v>
      </c>
      <c r="B7" s="10" t="s">
        <v>968</v>
      </c>
      <c r="C7" s="10">
        <v>15</v>
      </c>
      <c r="D7" s="10">
        <v>15</v>
      </c>
      <c r="E7" s="10"/>
      <c r="F7" s="10"/>
      <c r="G7" s="10"/>
      <c r="H7" s="10"/>
      <c r="I7" s="10"/>
    </row>
    <row r="8" spans="1:9">
      <c r="A8" s="10" t="s">
        <v>970</v>
      </c>
      <c r="B8" s="10">
        <v>2016</v>
      </c>
      <c r="C8" s="10">
        <v>10</v>
      </c>
      <c r="D8" s="10">
        <v>10</v>
      </c>
      <c r="E8" s="10"/>
      <c r="F8" s="10"/>
      <c r="G8" s="10"/>
      <c r="H8" s="10"/>
      <c r="I8" s="10"/>
    </row>
    <row r="9" spans="1:9">
      <c r="A9" s="10" t="s">
        <v>971</v>
      </c>
      <c r="B9" s="10">
        <v>2016</v>
      </c>
      <c r="C9" s="10">
        <v>16</v>
      </c>
      <c r="D9" s="10">
        <v>16</v>
      </c>
      <c r="E9" s="10"/>
      <c r="F9" s="10"/>
      <c r="G9" s="10"/>
      <c r="H9" s="10"/>
      <c r="I9" s="10"/>
    </row>
    <row r="10" spans="1:9">
      <c r="A10" s="10" t="s">
        <v>972</v>
      </c>
      <c r="B10" s="10" t="s">
        <v>968</v>
      </c>
      <c r="C10" s="10">
        <v>36</v>
      </c>
      <c r="D10" s="10">
        <v>36</v>
      </c>
      <c r="E10" s="10"/>
      <c r="F10" s="10"/>
      <c r="G10" s="10"/>
      <c r="H10" s="10"/>
      <c r="I10" s="10"/>
    </row>
    <row r="11" spans="1:9">
      <c r="A11" s="10" t="s">
        <v>973</v>
      </c>
      <c r="B11" s="10" t="s">
        <v>968</v>
      </c>
      <c r="C11" s="10">
        <v>30</v>
      </c>
      <c r="D11" s="10">
        <v>30</v>
      </c>
      <c r="E11" s="10"/>
      <c r="F11" s="10"/>
      <c r="G11" s="10"/>
      <c r="H11" s="10"/>
      <c r="I11" s="10"/>
    </row>
    <row r="12" spans="1:9">
      <c r="A12" s="144" t="s">
        <v>912</v>
      </c>
      <c r="B12" s="144"/>
      <c r="C12" s="144">
        <f t="shared" ref="C12:I12" si="2">SUM(C13:C14)</f>
        <v>0</v>
      </c>
      <c r="D12" s="144">
        <f t="shared" si="2"/>
        <v>0</v>
      </c>
      <c r="E12" s="144">
        <f t="shared" si="2"/>
        <v>0</v>
      </c>
      <c r="F12" s="144">
        <f t="shared" si="2"/>
        <v>0</v>
      </c>
      <c r="G12" s="144">
        <f t="shared" si="2"/>
        <v>0</v>
      </c>
      <c r="H12" s="144">
        <f t="shared" si="2"/>
        <v>0</v>
      </c>
      <c r="I12" s="144">
        <f t="shared" si="2"/>
        <v>0</v>
      </c>
    </row>
    <row r="13" spans="1:9">
      <c r="A13" s="10"/>
      <c r="B13" s="10"/>
      <c r="C13" s="10">
        <f t="shared" ref="C13" si="3">SUM(C14:C15)</f>
        <v>0</v>
      </c>
      <c r="D13" s="10"/>
      <c r="E13" s="10"/>
      <c r="F13" s="10"/>
      <c r="G13" s="10"/>
      <c r="H13" s="10"/>
      <c r="I13" s="10"/>
    </row>
    <row r="14" spans="1:9">
      <c r="A14" s="10"/>
      <c r="B14" s="10"/>
      <c r="C14" s="10">
        <f t="shared" ref="C14" si="4">SUM(C15:C16)</f>
        <v>0</v>
      </c>
      <c r="D14" s="10"/>
      <c r="E14" s="10"/>
      <c r="F14" s="10"/>
      <c r="G14" s="10"/>
      <c r="H14" s="10"/>
      <c r="I14" s="10"/>
    </row>
    <row r="15" spans="1:9">
      <c r="A15" s="144" t="s">
        <v>913</v>
      </c>
      <c r="B15" s="144"/>
      <c r="C15" s="144">
        <f t="shared" ref="C15" si="5">SUM(C16:C17)</f>
        <v>0</v>
      </c>
      <c r="D15" s="144">
        <f t="shared" ref="D15:I15" si="6">SUM(D16:D17)</f>
        <v>0</v>
      </c>
      <c r="E15" s="144">
        <f t="shared" si="6"/>
        <v>0</v>
      </c>
      <c r="F15" s="144">
        <f t="shared" si="6"/>
        <v>0</v>
      </c>
      <c r="G15" s="144">
        <f t="shared" si="6"/>
        <v>0</v>
      </c>
      <c r="H15" s="144">
        <f t="shared" si="6"/>
        <v>0</v>
      </c>
      <c r="I15" s="144">
        <f t="shared" si="6"/>
        <v>0</v>
      </c>
    </row>
    <row r="16" spans="1:9">
      <c r="A16" s="10"/>
      <c r="B16" s="10"/>
      <c r="C16" s="10">
        <f t="shared" ref="C16" si="7">SUM(C17:C18)</f>
        <v>0</v>
      </c>
      <c r="D16" s="10"/>
      <c r="E16" s="10"/>
      <c r="F16" s="10"/>
      <c r="G16" s="10"/>
      <c r="H16" s="10"/>
      <c r="I16" s="10"/>
    </row>
    <row r="17" spans="1:9">
      <c r="A17" s="10"/>
      <c r="B17" s="10"/>
      <c r="C17" s="10">
        <f t="shared" ref="C17" si="8">SUM(C18:C19)</f>
        <v>0</v>
      </c>
      <c r="D17" s="10"/>
      <c r="E17" s="10"/>
      <c r="F17" s="10"/>
      <c r="G17" s="10"/>
      <c r="H17" s="10"/>
      <c r="I17" s="10"/>
    </row>
    <row r="18" spans="1:9">
      <c r="A18" s="144" t="s">
        <v>914</v>
      </c>
      <c r="B18" s="144"/>
      <c r="C18" s="144">
        <f t="shared" ref="C18" si="9">SUM(C19:C20)</f>
        <v>0</v>
      </c>
      <c r="D18" s="144">
        <f t="shared" ref="D18:I18" si="10">SUM(D19:D20)</f>
        <v>0</v>
      </c>
      <c r="E18" s="144">
        <f t="shared" si="10"/>
        <v>0</v>
      </c>
      <c r="F18" s="144">
        <f t="shared" si="10"/>
        <v>0</v>
      </c>
      <c r="G18" s="144">
        <f t="shared" si="10"/>
        <v>0</v>
      </c>
      <c r="H18" s="144">
        <f t="shared" si="10"/>
        <v>0</v>
      </c>
      <c r="I18" s="144">
        <f t="shared" si="10"/>
        <v>0</v>
      </c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44" t="s">
        <v>915</v>
      </c>
      <c r="B28" s="144"/>
      <c r="C28" s="144">
        <f t="shared" ref="C28" si="11">SUM(C29:C30)</f>
        <v>0</v>
      </c>
      <c r="D28" s="144">
        <f t="shared" ref="D28:H28" si="12">SUM(D29:D30)</f>
        <v>0</v>
      </c>
      <c r="E28" s="144">
        <f t="shared" si="12"/>
        <v>0</v>
      </c>
      <c r="F28" s="144">
        <f t="shared" si="12"/>
        <v>0</v>
      </c>
      <c r="G28" s="144">
        <f t="shared" si="12"/>
        <v>0</v>
      </c>
      <c r="H28" s="144">
        <f t="shared" si="12"/>
        <v>0</v>
      </c>
      <c r="I28" s="144"/>
    </row>
    <row r="29" spans="1:9">
      <c r="A29" s="10"/>
      <c r="B29" s="10"/>
      <c r="C29" s="10">
        <f t="shared" ref="C29" si="13">SUM(C30:C31)</f>
        <v>0</v>
      </c>
      <c r="D29" s="10"/>
      <c r="E29" s="10"/>
      <c r="F29" s="10"/>
      <c r="G29" s="10"/>
      <c r="H29" s="10"/>
      <c r="I29" s="10"/>
    </row>
    <row r="30" spans="1:9">
      <c r="A30" s="10"/>
      <c r="B30" s="10"/>
      <c r="C30" s="10">
        <f t="shared" ref="C30" si="14">SUM(C31:C32)</f>
        <v>0</v>
      </c>
      <c r="D30" s="10"/>
      <c r="E30" s="10"/>
      <c r="F30" s="10"/>
      <c r="G30" s="10"/>
      <c r="H30" s="10"/>
      <c r="I30" s="10"/>
    </row>
    <row r="31" spans="1:9">
      <c r="A31" s="144" t="s">
        <v>916</v>
      </c>
      <c r="B31" s="144"/>
      <c r="C31" s="144">
        <f t="shared" ref="C31" si="15">SUM(C32:C33)</f>
        <v>0</v>
      </c>
      <c r="D31" s="144">
        <f t="shared" ref="D31:I31" si="16">SUM(D32:D33)</f>
        <v>0</v>
      </c>
      <c r="E31" s="144">
        <f t="shared" si="16"/>
        <v>0</v>
      </c>
      <c r="F31" s="144">
        <f t="shared" si="16"/>
        <v>0</v>
      </c>
      <c r="G31" s="144">
        <f t="shared" si="16"/>
        <v>0</v>
      </c>
      <c r="H31" s="144">
        <f t="shared" si="16"/>
        <v>0</v>
      </c>
      <c r="I31" s="144">
        <f t="shared" si="16"/>
        <v>0</v>
      </c>
    </row>
    <row r="32" spans="1:9">
      <c r="A32" s="10"/>
      <c r="B32" s="10"/>
      <c r="C32" s="10">
        <f t="shared" ref="C32" si="17">SUM(C33:C34)</f>
        <v>0</v>
      </c>
      <c r="D32" s="10"/>
      <c r="E32" s="10"/>
      <c r="F32" s="10"/>
      <c r="G32" s="10"/>
      <c r="H32" s="10"/>
      <c r="I32" s="10"/>
    </row>
    <row r="33" spans="1:9">
      <c r="A33" s="10"/>
      <c r="B33" s="10"/>
      <c r="C33" s="10">
        <f t="shared" ref="C33" si="18">SUM(C34:C35)</f>
        <v>0</v>
      </c>
      <c r="D33" s="10"/>
      <c r="E33" s="10"/>
      <c r="F33" s="10"/>
      <c r="G33" s="10"/>
      <c r="H33" s="10"/>
      <c r="I33" s="10"/>
    </row>
    <row r="34" spans="1:9">
      <c r="A34" s="144" t="s">
        <v>917</v>
      </c>
      <c r="B34" s="144"/>
      <c r="C34" s="144">
        <f t="shared" ref="C34" si="19">SUM(C35:C36)</f>
        <v>0</v>
      </c>
      <c r="D34" s="144"/>
      <c r="E34" s="144">
        <f t="shared" ref="E34:I34" si="20">E35+E38</f>
        <v>0</v>
      </c>
      <c r="F34" s="144">
        <f t="shared" si="20"/>
        <v>0</v>
      </c>
      <c r="G34" s="144">
        <f t="shared" si="20"/>
        <v>0</v>
      </c>
      <c r="H34" s="144">
        <f t="shared" si="20"/>
        <v>0</v>
      </c>
      <c r="I34" s="144">
        <f t="shared" si="20"/>
        <v>0</v>
      </c>
    </row>
    <row r="35" spans="1:9">
      <c r="A35" s="146" t="s">
        <v>918</v>
      </c>
      <c r="B35" s="146"/>
      <c r="C35" s="146">
        <f t="shared" ref="C35" si="21">SUM(C36:C37)</f>
        <v>0</v>
      </c>
      <c r="D35" s="146">
        <f t="shared" ref="D35:I35" si="22">SUM(D36:D37)</f>
        <v>0</v>
      </c>
      <c r="E35" s="146">
        <f t="shared" si="22"/>
        <v>0</v>
      </c>
      <c r="F35" s="146">
        <f t="shared" si="22"/>
        <v>0</v>
      </c>
      <c r="G35" s="146">
        <f t="shared" si="22"/>
        <v>0</v>
      </c>
      <c r="H35" s="146">
        <f t="shared" si="22"/>
        <v>0</v>
      </c>
      <c r="I35" s="146">
        <f t="shared" si="22"/>
        <v>0</v>
      </c>
    </row>
    <row r="36" spans="1:9">
      <c r="A36" s="10"/>
      <c r="B36" s="10"/>
      <c r="C36" s="10">
        <f t="shared" ref="C36" si="23">SUM(C37:C38)</f>
        <v>0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ref="C37" si="24">SUM(C38:C39)</f>
        <v>0</v>
      </c>
      <c r="D37" s="10"/>
      <c r="E37" s="10"/>
      <c r="F37" s="10"/>
      <c r="G37" s="10"/>
      <c r="H37" s="10"/>
      <c r="I37" s="10"/>
    </row>
    <row r="38" spans="1:9">
      <c r="A38" s="146" t="s">
        <v>919</v>
      </c>
      <c r="B38" s="146"/>
      <c r="C38" s="146">
        <f t="shared" ref="C38" si="25">SUM(C39:C40)</f>
        <v>0</v>
      </c>
      <c r="D38" s="146"/>
      <c r="E38" s="146">
        <f t="shared" ref="E38:I38" si="26">SUM(E39:E40)</f>
        <v>0</v>
      </c>
      <c r="F38" s="146">
        <f t="shared" si="26"/>
        <v>0</v>
      </c>
      <c r="G38" s="146">
        <f t="shared" si="26"/>
        <v>0</v>
      </c>
      <c r="H38" s="146">
        <f t="shared" si="26"/>
        <v>0</v>
      </c>
      <c r="I38" s="146">
        <f t="shared" si="26"/>
        <v>0</v>
      </c>
    </row>
    <row r="39" spans="1:9">
      <c r="A39" s="10"/>
      <c r="B39" s="10"/>
      <c r="C39" s="10">
        <f t="shared" ref="C39" si="27">SUM(C40:C41)</f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ref="C40" si="28">SUM(C41:C42)</f>
        <v>0</v>
      </c>
      <c r="D40" s="10"/>
      <c r="E40" s="10"/>
      <c r="F40" s="10"/>
      <c r="G40" s="10"/>
      <c r="H40" s="10"/>
      <c r="I40" s="10"/>
    </row>
    <row r="41" spans="1:9">
      <c r="A41" s="147" t="s">
        <v>920</v>
      </c>
      <c r="B41" s="147"/>
      <c r="C41" s="147">
        <f t="shared" ref="C41" si="29">SUM(C42:C43)</f>
        <v>0</v>
      </c>
      <c r="D41" s="147">
        <f t="shared" ref="D41:I41" si="30">D42+D54+D57+D60+D63+D66+D69+D76+D79</f>
        <v>0</v>
      </c>
      <c r="E41" s="147">
        <f t="shared" si="30"/>
        <v>0</v>
      </c>
      <c r="F41" s="147">
        <f t="shared" si="30"/>
        <v>0</v>
      </c>
      <c r="G41" s="147">
        <f t="shared" si="30"/>
        <v>0</v>
      </c>
      <c r="H41" s="147">
        <f t="shared" si="30"/>
        <v>0</v>
      </c>
      <c r="I41" s="147">
        <f t="shared" si="30"/>
        <v>0</v>
      </c>
    </row>
    <row r="42" spans="1:9">
      <c r="A42" s="144" t="s">
        <v>911</v>
      </c>
      <c r="B42" s="144"/>
      <c r="C42" s="144">
        <f t="shared" ref="C42" si="31">SUM(C43:C44)</f>
        <v>0</v>
      </c>
      <c r="D42" s="144">
        <f t="shared" ref="D42:I42" si="32">SUM(D43:D53)</f>
        <v>0</v>
      </c>
      <c r="E42" s="144">
        <f t="shared" si="32"/>
        <v>0</v>
      </c>
      <c r="F42" s="144">
        <f t="shared" si="32"/>
        <v>0</v>
      </c>
      <c r="G42" s="144">
        <f t="shared" si="32"/>
        <v>0</v>
      </c>
      <c r="H42" s="144">
        <f t="shared" si="32"/>
        <v>0</v>
      </c>
      <c r="I42" s="144">
        <f t="shared" si="32"/>
        <v>0</v>
      </c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4" t="s">
        <v>912</v>
      </c>
      <c r="B54" s="144"/>
      <c r="C54" s="144">
        <f t="shared" ref="C54" si="33">SUM(C55:C56)</f>
        <v>0</v>
      </c>
      <c r="D54" s="144">
        <f t="shared" ref="D54:I54" si="34">SUM(D55:D56)</f>
        <v>0</v>
      </c>
      <c r="E54" s="144">
        <f t="shared" si="34"/>
        <v>0</v>
      </c>
      <c r="F54" s="144">
        <f t="shared" si="34"/>
        <v>0</v>
      </c>
      <c r="G54" s="144">
        <f t="shared" si="34"/>
        <v>0</v>
      </c>
      <c r="H54" s="144">
        <f t="shared" si="34"/>
        <v>0</v>
      </c>
      <c r="I54" s="144">
        <f t="shared" si="34"/>
        <v>0</v>
      </c>
    </row>
    <row r="55" spans="1:9">
      <c r="A55" s="10"/>
      <c r="B55" s="10"/>
      <c r="C55" s="10">
        <f t="shared" ref="C55" si="35">SUM(C56:C57)</f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ref="C56" si="36">SUM(C57:C58)</f>
        <v>0</v>
      </c>
      <c r="D56" s="10"/>
      <c r="E56" s="10"/>
      <c r="F56" s="10"/>
      <c r="G56" s="10"/>
      <c r="H56" s="10"/>
      <c r="I56" s="10"/>
    </row>
    <row r="57" spans="1:9">
      <c r="A57" s="144" t="s">
        <v>913</v>
      </c>
      <c r="B57" s="144"/>
      <c r="C57" s="144">
        <f t="shared" ref="C57" si="37">SUM(C58:C59)</f>
        <v>0</v>
      </c>
      <c r="D57" s="144">
        <f t="shared" ref="D57:I57" si="38">SUM(D58:D59)</f>
        <v>0</v>
      </c>
      <c r="E57" s="144">
        <f t="shared" si="38"/>
        <v>0</v>
      </c>
      <c r="F57" s="144">
        <f t="shared" si="38"/>
        <v>0</v>
      </c>
      <c r="G57" s="144">
        <f t="shared" si="38"/>
        <v>0</v>
      </c>
      <c r="H57" s="144">
        <f t="shared" si="38"/>
        <v>0</v>
      </c>
      <c r="I57" s="144">
        <f t="shared" si="38"/>
        <v>0</v>
      </c>
    </row>
    <row r="58" spans="1:9">
      <c r="A58" s="10"/>
      <c r="B58" s="10"/>
      <c r="C58" s="10">
        <f t="shared" ref="C58" si="39">SUM(C59:C60)</f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ref="C59" si="40">SUM(C60:C61)</f>
        <v>0</v>
      </c>
      <c r="D59" s="10"/>
      <c r="E59" s="10"/>
      <c r="F59" s="10"/>
      <c r="G59" s="10"/>
      <c r="H59" s="10"/>
      <c r="I59" s="10"/>
    </row>
    <row r="60" spans="1:9">
      <c r="A60" s="144" t="s">
        <v>914</v>
      </c>
      <c r="B60" s="144"/>
      <c r="C60" s="144">
        <f t="shared" ref="C60" si="41">SUM(C61:C62)</f>
        <v>0</v>
      </c>
      <c r="D60" s="144">
        <f t="shared" ref="D60:I60" si="42">SUM(D61:D62)</f>
        <v>0</v>
      </c>
      <c r="E60" s="144">
        <f t="shared" si="42"/>
        <v>0</v>
      </c>
      <c r="F60" s="144">
        <f t="shared" si="42"/>
        <v>0</v>
      </c>
      <c r="G60" s="144">
        <f t="shared" si="42"/>
        <v>0</v>
      </c>
      <c r="H60" s="144">
        <f t="shared" si="42"/>
        <v>0</v>
      </c>
      <c r="I60" s="144">
        <f t="shared" si="42"/>
        <v>0</v>
      </c>
    </row>
    <row r="61" spans="1:9">
      <c r="A61" s="10"/>
      <c r="B61" s="10"/>
      <c r="C61" s="10">
        <f t="shared" ref="C61" si="43">SUM(C62:C63)</f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44">SUM(C63:C64)</f>
        <v>0</v>
      </c>
      <c r="D62" s="10"/>
      <c r="E62" s="10"/>
      <c r="F62" s="10"/>
      <c r="G62" s="10"/>
      <c r="H62" s="10"/>
      <c r="I62" s="10"/>
    </row>
    <row r="63" spans="1:9">
      <c r="A63" s="144" t="s">
        <v>915</v>
      </c>
      <c r="B63" s="144"/>
      <c r="C63" s="144">
        <f t="shared" ref="C63" si="45">SUM(C64:C65)</f>
        <v>0</v>
      </c>
      <c r="D63" s="144">
        <f t="shared" ref="D63:I63" si="46">SUM(D64:D65)</f>
        <v>0</v>
      </c>
      <c r="E63" s="144">
        <f t="shared" si="46"/>
        <v>0</v>
      </c>
      <c r="F63" s="144">
        <f t="shared" si="46"/>
        <v>0</v>
      </c>
      <c r="G63" s="144">
        <f t="shared" si="46"/>
        <v>0</v>
      </c>
      <c r="H63" s="144">
        <f t="shared" si="46"/>
        <v>0</v>
      </c>
      <c r="I63" s="144">
        <f t="shared" si="46"/>
        <v>0</v>
      </c>
    </row>
    <row r="64" spans="1:9">
      <c r="A64" s="10"/>
      <c r="B64" s="10"/>
      <c r="C64" s="10">
        <f t="shared" ref="C64" si="47">SUM(C65:C66)</f>
        <v>0</v>
      </c>
      <c r="D64" s="10"/>
      <c r="E64" s="10"/>
      <c r="F64" s="10"/>
      <c r="G64" s="10"/>
      <c r="H64" s="10"/>
      <c r="I64" s="10"/>
    </row>
    <row r="65" spans="1:9">
      <c r="A65" s="10"/>
      <c r="B65" s="10"/>
      <c r="C65" s="10">
        <f t="shared" ref="C65" si="48">SUM(C66:C67)</f>
        <v>0</v>
      </c>
      <c r="D65" s="10"/>
      <c r="E65" s="10"/>
      <c r="F65" s="10"/>
      <c r="G65" s="10"/>
      <c r="H65" s="10"/>
      <c r="I65" s="10"/>
    </row>
    <row r="66" spans="1:9">
      <c r="A66" s="144" t="s">
        <v>916</v>
      </c>
      <c r="B66" s="144"/>
      <c r="C66" s="144">
        <f t="shared" ref="C66" si="49">SUM(C67:C68)</f>
        <v>0</v>
      </c>
      <c r="D66" s="144">
        <f t="shared" ref="D66:H66" si="50">SUM(D67:D68)</f>
        <v>0</v>
      </c>
      <c r="E66" s="144">
        <f t="shared" si="50"/>
        <v>0</v>
      </c>
      <c r="F66" s="144">
        <f t="shared" si="50"/>
        <v>0</v>
      </c>
      <c r="G66" s="144">
        <f t="shared" si="50"/>
        <v>0</v>
      </c>
      <c r="H66" s="144">
        <f t="shared" si="50"/>
        <v>0</v>
      </c>
      <c r="I66" s="144"/>
    </row>
    <row r="67" spans="1:9">
      <c r="A67" s="10"/>
      <c r="B67" s="10"/>
      <c r="C67" s="10">
        <f t="shared" ref="C67" si="51">SUM(C68:C69)</f>
        <v>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ref="C68" si="52">SUM(C69:C70)</f>
        <v>0</v>
      </c>
      <c r="D68" s="10"/>
      <c r="E68" s="10"/>
      <c r="F68" s="10"/>
      <c r="G68" s="10"/>
      <c r="H68" s="10"/>
      <c r="I68" s="10"/>
    </row>
    <row r="69" spans="1:9">
      <c r="A69" s="144" t="s">
        <v>917</v>
      </c>
      <c r="B69" s="144"/>
      <c r="C69" s="144">
        <f t="shared" ref="C69" si="53">SUM(C70:C71)</f>
        <v>0</v>
      </c>
      <c r="D69" s="144">
        <f t="shared" ref="D69:I69" si="54">D70+D73</f>
        <v>0</v>
      </c>
      <c r="E69" s="144">
        <f t="shared" si="54"/>
        <v>0</v>
      </c>
      <c r="F69" s="144">
        <f t="shared" si="54"/>
        <v>0</v>
      </c>
      <c r="G69" s="144">
        <f t="shared" si="54"/>
        <v>0</v>
      </c>
      <c r="H69" s="144">
        <f t="shared" si="54"/>
        <v>0</v>
      </c>
      <c r="I69" s="144">
        <f t="shared" si="54"/>
        <v>0</v>
      </c>
    </row>
    <row r="70" spans="1:9">
      <c r="A70" s="146" t="s">
        <v>918</v>
      </c>
      <c r="B70" s="146"/>
      <c r="C70" s="146">
        <f t="shared" ref="C70" si="55">SUM(C71:C72)</f>
        <v>0</v>
      </c>
      <c r="D70" s="146">
        <f t="shared" ref="D70:I70" si="56">SUM(D71:D72)</f>
        <v>0</v>
      </c>
      <c r="E70" s="146">
        <f t="shared" si="56"/>
        <v>0</v>
      </c>
      <c r="F70" s="146">
        <f t="shared" si="56"/>
        <v>0</v>
      </c>
      <c r="G70" s="146">
        <f t="shared" si="56"/>
        <v>0</v>
      </c>
      <c r="H70" s="146">
        <f t="shared" si="56"/>
        <v>0</v>
      </c>
      <c r="I70" s="146">
        <f t="shared" si="56"/>
        <v>0</v>
      </c>
    </row>
    <row r="71" spans="1:9">
      <c r="A71" s="10"/>
      <c r="B71" s="10"/>
      <c r="C71" s="10">
        <f t="shared" ref="C71" si="57">SUM(C72:C73)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ref="C72" si="58">SUM(C73:C74)</f>
        <v>0</v>
      </c>
      <c r="D72" s="10"/>
      <c r="E72" s="10"/>
      <c r="F72" s="10"/>
      <c r="G72" s="10"/>
      <c r="H72" s="10"/>
      <c r="I72" s="10"/>
    </row>
    <row r="73" spans="1:9">
      <c r="A73" s="146" t="s">
        <v>919</v>
      </c>
      <c r="B73" s="146"/>
      <c r="C73" s="146">
        <f t="shared" ref="C73" si="59">SUM(C74:C75)</f>
        <v>0</v>
      </c>
      <c r="D73" s="146">
        <f t="shared" ref="D73:I73" si="60">SUM(D74:D75)</f>
        <v>0</v>
      </c>
      <c r="E73" s="146">
        <f t="shared" si="60"/>
        <v>0</v>
      </c>
      <c r="F73" s="146">
        <f t="shared" si="60"/>
        <v>0</v>
      </c>
      <c r="G73" s="146">
        <f t="shared" si="60"/>
        <v>0</v>
      </c>
      <c r="H73" s="146">
        <f t="shared" si="60"/>
        <v>0</v>
      </c>
      <c r="I73" s="146">
        <f t="shared" si="60"/>
        <v>0</v>
      </c>
    </row>
    <row r="74" spans="1:9">
      <c r="A74" s="10"/>
      <c r="B74" s="10"/>
      <c r="C74" s="10">
        <f t="shared" ref="C74" si="61">SUM(C75:C76)</f>
        <v>0</v>
      </c>
      <c r="D74" s="10"/>
      <c r="E74" s="10"/>
      <c r="F74" s="10"/>
      <c r="G74" s="10"/>
      <c r="H74" s="10"/>
      <c r="I74" s="10"/>
    </row>
    <row r="75" spans="1:9">
      <c r="A75" s="10"/>
      <c r="B75" s="10"/>
      <c r="C75" s="10">
        <f t="shared" ref="C75" si="62">SUM(C76:C77)</f>
        <v>0</v>
      </c>
      <c r="D75" s="10"/>
      <c r="E75" s="10"/>
      <c r="F75" s="10"/>
      <c r="G75" s="10"/>
      <c r="H75" s="10"/>
      <c r="I75" s="10"/>
    </row>
    <row r="76" spans="1:9">
      <c r="A76" s="144" t="s">
        <v>922</v>
      </c>
      <c r="B76" s="144"/>
      <c r="C76" s="144">
        <f t="shared" ref="C76" si="63">SUM(C77:C78)</f>
        <v>0</v>
      </c>
      <c r="D76" s="144">
        <f t="shared" ref="D76:I76" si="64">SUM(D77:D78)</f>
        <v>0</v>
      </c>
      <c r="E76" s="144">
        <f t="shared" si="64"/>
        <v>0</v>
      </c>
      <c r="F76" s="144">
        <f t="shared" si="64"/>
        <v>0</v>
      </c>
      <c r="G76" s="144">
        <f t="shared" si="64"/>
        <v>0</v>
      </c>
      <c r="H76" s="144">
        <f t="shared" si="64"/>
        <v>0</v>
      </c>
      <c r="I76" s="144">
        <f t="shared" si="64"/>
        <v>0</v>
      </c>
    </row>
    <row r="77" spans="1:9">
      <c r="A77" s="10"/>
      <c r="B77" s="10"/>
      <c r="C77" s="10">
        <f t="shared" ref="C77" si="65">SUM(C78:C79)</f>
        <v>0</v>
      </c>
      <c r="D77" s="10"/>
      <c r="E77" s="10"/>
      <c r="F77" s="10"/>
      <c r="G77" s="10"/>
      <c r="H77" s="10"/>
      <c r="I77" s="10"/>
    </row>
    <row r="78" spans="1:9">
      <c r="A78" s="10"/>
      <c r="B78" s="10"/>
      <c r="C78" s="10">
        <f t="shared" ref="C78" si="66">SUM(C79:C80)</f>
        <v>0</v>
      </c>
      <c r="D78" s="10"/>
      <c r="E78" s="10"/>
      <c r="F78" s="10"/>
      <c r="G78" s="10"/>
      <c r="H78" s="10"/>
      <c r="I78" s="10"/>
    </row>
    <row r="79" spans="1:9">
      <c r="A79" s="144" t="s">
        <v>923</v>
      </c>
      <c r="B79" s="144"/>
      <c r="C79" s="144">
        <f t="shared" ref="C79" si="67">SUM(C80:C81)</f>
        <v>0</v>
      </c>
      <c r="D79" s="144"/>
      <c r="E79" s="144"/>
      <c r="F79" s="144"/>
      <c r="G79" s="144"/>
      <c r="H79" s="144"/>
      <c r="I79" s="144"/>
    </row>
    <row r="80" spans="1:9">
      <c r="A80" s="144" t="s">
        <v>924</v>
      </c>
      <c r="B80" s="144"/>
      <c r="C80" s="144">
        <f t="shared" ref="C80" si="68">SUM(C81:C82)</f>
        <v>0</v>
      </c>
      <c r="D80" s="144"/>
      <c r="E80" s="144"/>
      <c r="F80" s="144">
        <f t="shared" ref="F80" si="69">F79+F76+F69+F66+F63+F60+F57+F54+F42+F34+F31+F28+F18+F15+F12+F5</f>
        <v>0</v>
      </c>
      <c r="G80" s="144"/>
      <c r="H80" s="144"/>
      <c r="I80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84"/>
  <sheetViews>
    <sheetView rightToLeft="1" topLeftCell="A38" workbookViewId="0">
      <selection activeCell="A62" sqref="A62"/>
    </sheetView>
  </sheetViews>
  <sheetFormatPr baseColWidth="10" defaultColWidth="9.125" defaultRowHeight="15"/>
  <cols>
    <col min="1" max="1" width="70.75" customWidth="1"/>
    <col min="2" max="2" width="18.125" customWidth="1"/>
    <col min="3" max="3" width="19.375" customWidth="1"/>
    <col min="4" max="4" width="29.125" customWidth="1"/>
    <col min="5" max="5" width="22.75" customWidth="1"/>
    <col min="6" max="6" width="17.375" customWidth="1"/>
    <col min="7" max="7" width="22.25" customWidth="1"/>
    <col min="8" max="8" width="16.375" customWidth="1"/>
    <col min="9" max="9" width="17.37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C5+C20+C23+C26+C29+C32+C35</f>
        <v>1038</v>
      </c>
      <c r="D4" s="143">
        <f t="shared" si="0"/>
        <v>242</v>
      </c>
      <c r="E4" s="143">
        <f t="shared" si="0"/>
        <v>0</v>
      </c>
      <c r="F4" s="143">
        <f t="shared" si="0"/>
        <v>0</v>
      </c>
      <c r="G4" s="143">
        <f t="shared" si="0"/>
        <v>796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SUM(C6:C19)</f>
        <v>438</v>
      </c>
      <c r="D5" s="145">
        <f t="shared" si="1"/>
        <v>242</v>
      </c>
      <c r="E5" s="145">
        <f t="shared" si="1"/>
        <v>0</v>
      </c>
      <c r="F5" s="145">
        <f t="shared" si="1"/>
        <v>0</v>
      </c>
      <c r="G5" s="145">
        <f t="shared" si="1"/>
        <v>196</v>
      </c>
      <c r="H5" s="145">
        <f t="shared" si="1"/>
        <v>0</v>
      </c>
      <c r="I5" s="145">
        <f t="shared" si="1"/>
        <v>0</v>
      </c>
    </row>
    <row r="6" spans="1:9">
      <c r="A6" s="10" t="s">
        <v>953</v>
      </c>
      <c r="B6" s="10">
        <v>2017</v>
      </c>
      <c r="C6" s="10">
        <v>15</v>
      </c>
      <c r="D6" s="10">
        <v>15</v>
      </c>
      <c r="E6" s="10"/>
      <c r="F6" s="10"/>
      <c r="G6" s="10"/>
      <c r="H6" s="10"/>
      <c r="I6" s="10"/>
    </row>
    <row r="7" spans="1:9">
      <c r="A7" s="10" t="s">
        <v>954</v>
      </c>
      <c r="B7" s="10">
        <v>2017</v>
      </c>
      <c r="C7" s="10">
        <v>15</v>
      </c>
      <c r="D7" s="10">
        <v>15</v>
      </c>
      <c r="E7" s="10"/>
      <c r="F7" s="10"/>
      <c r="G7" s="10"/>
      <c r="H7" s="10"/>
      <c r="I7" s="10"/>
    </row>
    <row r="8" spans="1:9">
      <c r="A8" s="10" t="s">
        <v>955</v>
      </c>
      <c r="B8" s="10">
        <v>2017</v>
      </c>
      <c r="C8" s="10">
        <v>15</v>
      </c>
      <c r="D8" s="10">
        <v>15</v>
      </c>
      <c r="E8" s="10"/>
      <c r="F8" s="10"/>
      <c r="G8" s="10"/>
      <c r="H8" s="10"/>
      <c r="I8" s="10"/>
    </row>
    <row r="9" spans="1:9">
      <c r="A9" s="10" t="s">
        <v>956</v>
      </c>
      <c r="B9" s="10">
        <v>2017</v>
      </c>
      <c r="C9" s="10">
        <v>15</v>
      </c>
      <c r="D9" s="10">
        <v>15</v>
      </c>
      <c r="E9" s="10"/>
      <c r="F9" s="10"/>
      <c r="G9" s="10"/>
      <c r="H9" s="10"/>
      <c r="I9" s="10"/>
    </row>
    <row r="10" spans="1:9">
      <c r="A10" s="10" t="s">
        <v>957</v>
      </c>
      <c r="B10" s="10">
        <v>2017</v>
      </c>
      <c r="C10" s="10">
        <v>5</v>
      </c>
      <c r="D10" s="10">
        <v>5</v>
      </c>
      <c r="E10" s="10"/>
      <c r="F10" s="10"/>
      <c r="G10" s="10"/>
      <c r="H10" s="10"/>
      <c r="I10" s="10"/>
    </row>
    <row r="11" spans="1:9">
      <c r="A11" s="10" t="s">
        <v>958</v>
      </c>
      <c r="B11" s="10">
        <v>2017</v>
      </c>
      <c r="C11" s="10">
        <v>15</v>
      </c>
      <c r="D11" s="10">
        <v>15</v>
      </c>
      <c r="E11" s="10"/>
      <c r="F11" s="10"/>
      <c r="G11" s="10"/>
      <c r="H11" s="10"/>
      <c r="I11" s="10"/>
    </row>
    <row r="12" spans="1:9">
      <c r="A12" s="10" t="s">
        <v>921</v>
      </c>
      <c r="B12" s="10" t="s">
        <v>959</v>
      </c>
      <c r="C12" s="10">
        <v>50</v>
      </c>
      <c r="D12" s="10">
        <v>50</v>
      </c>
      <c r="E12" s="10"/>
      <c r="F12" s="10"/>
      <c r="G12" s="10"/>
      <c r="H12" s="10"/>
      <c r="I12" s="10"/>
    </row>
    <row r="13" spans="1:9">
      <c r="A13" s="10" t="s">
        <v>960</v>
      </c>
      <c r="B13" s="10">
        <v>2017</v>
      </c>
      <c r="C13" s="10">
        <v>13</v>
      </c>
      <c r="D13" s="10">
        <v>13</v>
      </c>
      <c r="E13" s="10"/>
      <c r="F13" s="10"/>
      <c r="G13" s="10"/>
      <c r="H13" s="10"/>
      <c r="I13" s="10"/>
    </row>
    <row r="14" spans="1:9">
      <c r="A14" s="10" t="s">
        <v>961</v>
      </c>
      <c r="B14" s="10" t="s">
        <v>959</v>
      </c>
      <c r="C14" s="10">
        <v>200</v>
      </c>
      <c r="D14" s="10">
        <v>4</v>
      </c>
      <c r="E14" s="10"/>
      <c r="F14" s="10"/>
      <c r="G14" s="10">
        <v>196</v>
      </c>
      <c r="H14" s="10"/>
      <c r="I14" s="10"/>
    </row>
    <row r="15" spans="1:9">
      <c r="A15" s="10" t="s">
        <v>962</v>
      </c>
      <c r="B15" s="10">
        <v>2017</v>
      </c>
      <c r="C15" s="10">
        <v>5</v>
      </c>
      <c r="D15" s="10">
        <v>5</v>
      </c>
      <c r="E15" s="10"/>
      <c r="F15" s="10"/>
      <c r="G15" s="10"/>
      <c r="H15" s="10"/>
      <c r="I15" s="10"/>
    </row>
    <row r="16" spans="1:9">
      <c r="A16" s="10" t="s">
        <v>963</v>
      </c>
      <c r="B16" s="10">
        <v>2017</v>
      </c>
      <c r="C16" s="10">
        <v>10</v>
      </c>
      <c r="D16" s="10">
        <v>10</v>
      </c>
      <c r="E16" s="10"/>
      <c r="F16" s="10"/>
      <c r="G16" s="10"/>
      <c r="H16" s="10"/>
      <c r="I16" s="10"/>
    </row>
    <row r="17" spans="1:9">
      <c r="A17" s="10" t="s">
        <v>964</v>
      </c>
      <c r="B17" s="10">
        <v>2017</v>
      </c>
      <c r="C17" s="10">
        <v>50</v>
      </c>
      <c r="D17" s="10">
        <v>50</v>
      </c>
      <c r="E17" s="10"/>
      <c r="F17" s="10"/>
      <c r="G17" s="10"/>
      <c r="H17" s="10"/>
      <c r="I17" s="10"/>
    </row>
    <row r="18" spans="1:9">
      <c r="A18" s="10" t="s">
        <v>965</v>
      </c>
      <c r="B18" s="10">
        <v>2017</v>
      </c>
      <c r="C18" s="10">
        <v>20</v>
      </c>
      <c r="D18" s="10">
        <v>20</v>
      </c>
      <c r="E18" s="10"/>
      <c r="F18" s="10"/>
      <c r="G18" s="10"/>
      <c r="H18" s="10"/>
      <c r="I18" s="10"/>
    </row>
    <row r="19" spans="1:9">
      <c r="A19" s="10" t="s">
        <v>966</v>
      </c>
      <c r="B19" s="10">
        <v>2017</v>
      </c>
      <c r="C19" s="10">
        <v>10</v>
      </c>
      <c r="D19" s="10">
        <v>10</v>
      </c>
      <c r="E19" s="10"/>
      <c r="F19" s="10"/>
      <c r="G19" s="10"/>
      <c r="H19" s="10"/>
      <c r="I19" s="10"/>
    </row>
    <row r="20" spans="1:9">
      <c r="A20" s="144" t="s">
        <v>912</v>
      </c>
      <c r="B20" s="144"/>
      <c r="C20" s="144">
        <f t="shared" ref="C20:C80" si="2">SUM(D20:G20)</f>
        <v>0</v>
      </c>
      <c r="D20" s="144">
        <f t="shared" ref="D20:I20" si="3">SUM(D21:D22)</f>
        <v>0</v>
      </c>
      <c r="E20" s="144">
        <f t="shared" si="3"/>
        <v>0</v>
      </c>
      <c r="F20" s="144">
        <f t="shared" si="3"/>
        <v>0</v>
      </c>
      <c r="G20" s="144">
        <f t="shared" si="3"/>
        <v>0</v>
      </c>
      <c r="H20" s="144">
        <f t="shared" si="3"/>
        <v>0</v>
      </c>
      <c r="I20" s="144">
        <f t="shared" si="3"/>
        <v>0</v>
      </c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44" t="s">
        <v>913</v>
      </c>
      <c r="B23" s="144"/>
      <c r="C23" s="144">
        <f t="shared" si="2"/>
        <v>0</v>
      </c>
      <c r="D23" s="144">
        <f t="shared" ref="D23:I23" si="4">SUM(D24:D25)</f>
        <v>0</v>
      </c>
      <c r="E23" s="144">
        <f t="shared" si="4"/>
        <v>0</v>
      </c>
      <c r="F23" s="144">
        <f t="shared" si="4"/>
        <v>0</v>
      </c>
      <c r="G23" s="144">
        <f t="shared" si="4"/>
        <v>0</v>
      </c>
      <c r="H23" s="144">
        <f t="shared" si="4"/>
        <v>0</v>
      </c>
      <c r="I23" s="144">
        <f t="shared" si="4"/>
        <v>0</v>
      </c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44" t="s">
        <v>914</v>
      </c>
      <c r="B26" s="144"/>
      <c r="C26" s="144">
        <f t="shared" si="2"/>
        <v>0</v>
      </c>
      <c r="D26" s="144">
        <f t="shared" ref="D26:I26" si="5">SUM(D27:D28)</f>
        <v>0</v>
      </c>
      <c r="E26" s="144">
        <f t="shared" si="5"/>
        <v>0</v>
      </c>
      <c r="F26" s="144">
        <f t="shared" si="5"/>
        <v>0</v>
      </c>
      <c r="G26" s="144">
        <f t="shared" si="5"/>
        <v>0</v>
      </c>
      <c r="H26" s="144">
        <f t="shared" si="5"/>
        <v>0</v>
      </c>
      <c r="I26" s="144">
        <f t="shared" si="5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4" t="s">
        <v>915</v>
      </c>
      <c r="B29" s="144"/>
      <c r="C29" s="144">
        <f t="shared" si="2"/>
        <v>0</v>
      </c>
      <c r="D29" s="144">
        <f t="shared" ref="D29:I29" si="6">SUM(D30:D31)</f>
        <v>0</v>
      </c>
      <c r="E29" s="144">
        <f t="shared" si="6"/>
        <v>0</v>
      </c>
      <c r="F29" s="144">
        <f t="shared" si="6"/>
        <v>0</v>
      </c>
      <c r="G29" s="144">
        <f t="shared" si="6"/>
        <v>0</v>
      </c>
      <c r="H29" s="144">
        <f t="shared" si="6"/>
        <v>0</v>
      </c>
      <c r="I29" s="144">
        <f t="shared" si="6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4" t="s">
        <v>916</v>
      </c>
      <c r="B32" s="144"/>
      <c r="C32" s="144">
        <f t="shared" si="2"/>
        <v>0</v>
      </c>
      <c r="D32" s="144">
        <f t="shared" ref="D32:I32" si="7">SUM(D33:D34)</f>
        <v>0</v>
      </c>
      <c r="E32" s="144">
        <f t="shared" si="7"/>
        <v>0</v>
      </c>
      <c r="F32" s="144">
        <f t="shared" si="7"/>
        <v>0</v>
      </c>
      <c r="G32" s="144">
        <f t="shared" si="7"/>
        <v>0</v>
      </c>
      <c r="H32" s="144">
        <f t="shared" si="7"/>
        <v>0</v>
      </c>
      <c r="I32" s="144">
        <f t="shared" si="7"/>
        <v>0</v>
      </c>
    </row>
    <row r="33" spans="1:9">
      <c r="A33" s="10"/>
      <c r="B33" s="10"/>
      <c r="C33" s="10">
        <f t="shared" si="2"/>
        <v>0</v>
      </c>
      <c r="D33" s="10"/>
      <c r="E33" s="10"/>
      <c r="F33" s="10"/>
      <c r="G33" s="10"/>
      <c r="H33" s="10"/>
      <c r="I33" s="10"/>
    </row>
    <row r="34" spans="1:9">
      <c r="A34" s="10"/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44" t="s">
        <v>917</v>
      </c>
      <c r="B35" s="144"/>
      <c r="C35" s="144">
        <f t="shared" si="2"/>
        <v>600</v>
      </c>
      <c r="D35" s="144">
        <f t="shared" ref="D35:I35" si="8">D36+D39</f>
        <v>0</v>
      </c>
      <c r="E35" s="144">
        <f t="shared" si="8"/>
        <v>0</v>
      </c>
      <c r="F35" s="144">
        <f t="shared" si="8"/>
        <v>0</v>
      </c>
      <c r="G35" s="144">
        <f t="shared" si="8"/>
        <v>600</v>
      </c>
      <c r="H35" s="144">
        <f t="shared" si="8"/>
        <v>0</v>
      </c>
      <c r="I35" s="144">
        <f t="shared" si="8"/>
        <v>0</v>
      </c>
    </row>
    <row r="36" spans="1:9">
      <c r="A36" s="146" t="s">
        <v>918</v>
      </c>
      <c r="B36" s="146"/>
      <c r="C36" s="146">
        <f t="shared" si="2"/>
        <v>600</v>
      </c>
      <c r="D36" s="146">
        <f t="shared" ref="D36:I36" si="9">SUM(D37:D38)</f>
        <v>0</v>
      </c>
      <c r="E36" s="146">
        <f t="shared" si="9"/>
        <v>0</v>
      </c>
      <c r="F36" s="146">
        <f t="shared" si="9"/>
        <v>0</v>
      </c>
      <c r="G36" s="146">
        <f t="shared" si="9"/>
        <v>600</v>
      </c>
      <c r="H36" s="146">
        <f t="shared" si="9"/>
        <v>0</v>
      </c>
      <c r="I36" s="146">
        <f t="shared" si="9"/>
        <v>0</v>
      </c>
    </row>
    <row r="37" spans="1:9">
      <c r="A37" s="10" t="s">
        <v>967</v>
      </c>
      <c r="B37" s="10">
        <v>2017</v>
      </c>
      <c r="C37" s="10">
        <v>600</v>
      </c>
      <c r="D37" s="10"/>
      <c r="E37" s="10"/>
      <c r="F37" s="10"/>
      <c r="G37" s="10">
        <v>600</v>
      </c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46" t="s">
        <v>919</v>
      </c>
      <c r="B39" s="146"/>
      <c r="C39" s="146">
        <f t="shared" si="2"/>
        <v>0</v>
      </c>
      <c r="D39" s="146">
        <f t="shared" ref="D39:I39" si="10">SUM(D40:D41)</f>
        <v>0</v>
      </c>
      <c r="E39" s="146">
        <f t="shared" si="10"/>
        <v>0</v>
      </c>
      <c r="F39" s="146">
        <f t="shared" si="10"/>
        <v>0</v>
      </c>
      <c r="G39" s="146">
        <f t="shared" si="10"/>
        <v>0</v>
      </c>
      <c r="H39" s="146">
        <f t="shared" si="10"/>
        <v>0</v>
      </c>
      <c r="I39" s="146">
        <f t="shared" si="10"/>
        <v>0</v>
      </c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47" t="s">
        <v>920</v>
      </c>
      <c r="B42" s="147"/>
      <c r="C42" s="147">
        <f t="shared" si="2"/>
        <v>190</v>
      </c>
      <c r="D42" s="147">
        <f t="shared" ref="D42:I42" si="11">D43+D58+D61+D64+D67+D70+D73+D80+D83</f>
        <v>164</v>
      </c>
      <c r="E42" s="147">
        <f t="shared" si="11"/>
        <v>0</v>
      </c>
      <c r="F42" s="147">
        <f t="shared" si="11"/>
        <v>26</v>
      </c>
      <c r="G42" s="147">
        <f t="shared" si="11"/>
        <v>0</v>
      </c>
      <c r="H42" s="147">
        <f t="shared" si="11"/>
        <v>0</v>
      </c>
      <c r="I42" s="147">
        <f t="shared" si="11"/>
        <v>0</v>
      </c>
    </row>
    <row r="43" spans="1:9">
      <c r="A43" s="144" t="s">
        <v>911</v>
      </c>
      <c r="B43" s="144"/>
      <c r="C43" s="144">
        <f t="shared" si="2"/>
        <v>190</v>
      </c>
      <c r="D43" s="144">
        <f t="shared" ref="D43:I43" si="12">SUM(D44:D57)</f>
        <v>164</v>
      </c>
      <c r="E43" s="144">
        <f t="shared" si="12"/>
        <v>0</v>
      </c>
      <c r="F43" s="144">
        <f t="shared" si="12"/>
        <v>26</v>
      </c>
      <c r="G43" s="144">
        <f t="shared" si="12"/>
        <v>0</v>
      </c>
      <c r="H43" s="144">
        <f t="shared" si="12"/>
        <v>0</v>
      </c>
      <c r="I43" s="144">
        <f t="shared" si="12"/>
        <v>0</v>
      </c>
    </row>
    <row r="44" spans="1:9">
      <c r="A44" s="10" t="s">
        <v>961</v>
      </c>
      <c r="B44" s="10" t="s">
        <v>968</v>
      </c>
      <c r="C44" s="10">
        <v>200</v>
      </c>
      <c r="D44" s="10">
        <v>164</v>
      </c>
      <c r="E44" s="10"/>
      <c r="F44" s="10"/>
      <c r="G44" s="10"/>
      <c r="H44" s="10"/>
      <c r="I44" s="10"/>
    </row>
    <row r="45" spans="1:9">
      <c r="A45" s="10" t="s">
        <v>921</v>
      </c>
      <c r="B45" s="10" t="s">
        <v>969</v>
      </c>
      <c r="C45" s="10">
        <v>26</v>
      </c>
      <c r="D45" s="10"/>
      <c r="E45" s="10"/>
      <c r="F45" s="10">
        <v>26</v>
      </c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</row>
    <row r="47" spans="1:9">
      <c r="A47" s="10"/>
      <c r="B47" s="10"/>
      <c r="C47" s="10"/>
      <c r="D47" s="10"/>
      <c r="E47" s="10"/>
      <c r="F47" s="10"/>
    </row>
    <row r="48" spans="1:9">
      <c r="A48" s="10"/>
      <c r="B48" s="10"/>
      <c r="C48" s="10"/>
      <c r="D48" s="10"/>
      <c r="E48" s="10"/>
      <c r="F48" s="10"/>
    </row>
    <row r="49" spans="1:9">
      <c r="A49" s="10">
        <f>SUM(A50:D50)</f>
        <v>0</v>
      </c>
      <c r="B49" s="10"/>
      <c r="C49" s="10"/>
      <c r="D49" s="10"/>
      <c r="E49" s="10"/>
      <c r="F49" s="10"/>
      <c r="G49" s="10"/>
    </row>
    <row r="50" spans="1:9">
      <c r="A50" s="10"/>
      <c r="B50" s="10"/>
      <c r="C50" s="10"/>
      <c r="D50" s="10"/>
      <c r="E50" s="10"/>
      <c r="F50" s="10"/>
    </row>
    <row r="51" spans="1:9">
      <c r="A51" s="10">
        <f>SUM(B52:E52)</f>
        <v>0</v>
      </c>
      <c r="B51" s="10"/>
      <c r="C51" s="10"/>
      <c r="D51" s="10"/>
      <c r="E51" s="10"/>
      <c r="F51" s="10"/>
      <c r="G51" s="10"/>
    </row>
    <row r="52" spans="1:9">
      <c r="A52" s="10">
        <f>SUM(B53:E53)</f>
        <v>0</v>
      </c>
      <c r="B52" s="10"/>
      <c r="C52" s="10"/>
      <c r="D52" s="10"/>
      <c r="E52" s="10"/>
      <c r="F52" s="10"/>
      <c r="G52" s="10"/>
    </row>
    <row r="53" spans="1:9">
      <c r="A53" s="10"/>
      <c r="B53" s="10"/>
      <c r="C53" s="10"/>
      <c r="D53" s="10"/>
      <c r="E53" s="10"/>
      <c r="F53" s="10"/>
      <c r="G53" s="10"/>
    </row>
    <row r="54" spans="1:9">
      <c r="A54" s="148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44" t="s">
        <v>912</v>
      </c>
      <c r="B56" s="148"/>
      <c r="C56" s="148">
        <f t="shared" si="2"/>
        <v>0</v>
      </c>
      <c r="D56" s="148"/>
      <c r="E56" s="148"/>
      <c r="F56" s="148"/>
      <c r="G56" s="148"/>
      <c r="H56" s="148"/>
      <c r="I56" s="148"/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0"/>
      <c r="B58" s="144"/>
      <c r="C58" s="144">
        <f t="shared" si="2"/>
        <v>0</v>
      </c>
      <c r="D58" s="144">
        <f t="shared" ref="D58:I58" si="13">SUM(D59:D60)</f>
        <v>0</v>
      </c>
      <c r="E58" s="144">
        <f t="shared" si="13"/>
        <v>0</v>
      </c>
      <c r="F58" s="144">
        <f t="shared" si="13"/>
        <v>0</v>
      </c>
      <c r="G58" s="144">
        <f t="shared" si="13"/>
        <v>0</v>
      </c>
      <c r="H58" s="144">
        <f t="shared" si="13"/>
        <v>0</v>
      </c>
      <c r="I58" s="144">
        <f t="shared" si="13"/>
        <v>0</v>
      </c>
    </row>
    <row r="59" spans="1:9">
      <c r="A59" s="144" t="s">
        <v>913</v>
      </c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0"/>
      <c r="B61" s="144"/>
      <c r="C61" s="144">
        <f t="shared" si="2"/>
        <v>0</v>
      </c>
      <c r="D61" s="144">
        <f t="shared" ref="D61:I61" si="14">SUM(D62:D63)</f>
        <v>0</v>
      </c>
      <c r="E61" s="144">
        <f t="shared" si="14"/>
        <v>0</v>
      </c>
      <c r="F61" s="144">
        <f t="shared" si="14"/>
        <v>0</v>
      </c>
      <c r="G61" s="144">
        <f t="shared" si="14"/>
        <v>0</v>
      </c>
      <c r="H61" s="144">
        <f t="shared" si="14"/>
        <v>0</v>
      </c>
      <c r="I61" s="144">
        <f t="shared" si="14"/>
        <v>0</v>
      </c>
    </row>
    <row r="62" spans="1:9">
      <c r="A62" s="144" t="s">
        <v>914</v>
      </c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0"/>
      <c r="B64" s="144"/>
      <c r="C64" s="144">
        <f t="shared" si="2"/>
        <v>0</v>
      </c>
      <c r="D64" s="144">
        <f t="shared" ref="D64:I64" si="15">SUM(D65:D66)</f>
        <v>0</v>
      </c>
      <c r="E64" s="144">
        <f t="shared" si="15"/>
        <v>0</v>
      </c>
      <c r="F64" s="144">
        <f t="shared" si="15"/>
        <v>0</v>
      </c>
      <c r="G64" s="144">
        <f t="shared" si="15"/>
        <v>0</v>
      </c>
      <c r="H64" s="144">
        <f t="shared" si="15"/>
        <v>0</v>
      </c>
      <c r="I64" s="144">
        <f t="shared" si="15"/>
        <v>0</v>
      </c>
    </row>
    <row r="65" spans="1:9">
      <c r="A65" s="144" t="s">
        <v>915</v>
      </c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0"/>
      <c r="B67" s="144"/>
      <c r="C67" s="144">
        <f t="shared" si="2"/>
        <v>0</v>
      </c>
      <c r="D67" s="144">
        <f t="shared" ref="D67:I67" si="16">SUM(D68:D69)</f>
        <v>0</v>
      </c>
      <c r="E67" s="144">
        <f t="shared" si="16"/>
        <v>0</v>
      </c>
      <c r="F67" s="144">
        <f t="shared" si="16"/>
        <v>0</v>
      </c>
      <c r="G67" s="144">
        <f t="shared" si="16"/>
        <v>0</v>
      </c>
      <c r="H67" s="144">
        <f t="shared" si="16"/>
        <v>0</v>
      </c>
      <c r="I67" s="144">
        <f t="shared" si="16"/>
        <v>0</v>
      </c>
    </row>
    <row r="68" spans="1:9">
      <c r="A68" s="144" t="s">
        <v>916</v>
      </c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0"/>
      <c r="B70" s="144"/>
      <c r="C70" s="144">
        <f t="shared" si="2"/>
        <v>0</v>
      </c>
      <c r="D70" s="144">
        <f t="shared" ref="D70:H70" si="17">SUM(D71:D72)</f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/>
    </row>
    <row r="71" spans="1:9">
      <c r="A71" s="144" t="s">
        <v>917</v>
      </c>
      <c r="B71" s="10"/>
      <c r="C71" s="10">
        <f t="shared" si="2"/>
        <v>0</v>
      </c>
      <c r="D71" s="10"/>
      <c r="E71" s="10"/>
      <c r="F71" s="10"/>
      <c r="G71" s="10"/>
      <c r="H71" s="10"/>
      <c r="I71" s="10"/>
    </row>
    <row r="72" spans="1:9">
      <c r="A72" s="146" t="s">
        <v>918</v>
      </c>
      <c r="B72" s="10"/>
      <c r="C72" s="10">
        <f t="shared" si="2"/>
        <v>0</v>
      </c>
      <c r="D72" s="10"/>
      <c r="E72" s="10"/>
      <c r="F72" s="10"/>
      <c r="G72" s="10"/>
      <c r="H72" s="10"/>
      <c r="I72" s="10"/>
    </row>
    <row r="73" spans="1:9">
      <c r="A73" s="10"/>
      <c r="B73" s="144"/>
      <c r="C73" s="144">
        <f t="shared" si="2"/>
        <v>0</v>
      </c>
      <c r="D73" s="144">
        <f t="shared" ref="D73:I73" si="18">D74+D77</f>
        <v>0</v>
      </c>
      <c r="E73" s="144">
        <f t="shared" si="18"/>
        <v>0</v>
      </c>
      <c r="F73" s="144">
        <f t="shared" si="18"/>
        <v>0</v>
      </c>
      <c r="G73" s="144">
        <f t="shared" si="18"/>
        <v>0</v>
      </c>
      <c r="H73" s="144">
        <f t="shared" si="18"/>
        <v>0</v>
      </c>
      <c r="I73" s="144">
        <f t="shared" si="18"/>
        <v>0</v>
      </c>
    </row>
    <row r="74" spans="1:9">
      <c r="A74" s="10"/>
      <c r="B74" s="146"/>
      <c r="C74" s="146">
        <f t="shared" si="2"/>
        <v>0</v>
      </c>
      <c r="D74" s="146">
        <f t="shared" ref="D74:I74" si="19">SUM(D75:D76)</f>
        <v>0</v>
      </c>
      <c r="E74" s="146">
        <f t="shared" si="19"/>
        <v>0</v>
      </c>
      <c r="F74" s="146">
        <f t="shared" si="19"/>
        <v>0</v>
      </c>
      <c r="G74" s="146">
        <f t="shared" si="19"/>
        <v>0</v>
      </c>
      <c r="H74" s="146">
        <f t="shared" si="19"/>
        <v>0</v>
      </c>
      <c r="I74" s="146">
        <f t="shared" si="19"/>
        <v>0</v>
      </c>
    </row>
    <row r="75" spans="1:9">
      <c r="A75" s="146" t="s">
        <v>919</v>
      </c>
      <c r="B75" s="10"/>
      <c r="C75" s="10">
        <f t="shared" si="2"/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si="2"/>
        <v>0</v>
      </c>
      <c r="D76" s="10"/>
      <c r="E76" s="10"/>
      <c r="F76" s="10"/>
      <c r="G76" s="10"/>
      <c r="H76" s="10"/>
      <c r="I76" s="10"/>
    </row>
    <row r="77" spans="1:9">
      <c r="A77" s="10"/>
      <c r="B77" s="146"/>
      <c r="C77" s="146">
        <f t="shared" si="2"/>
        <v>0</v>
      </c>
      <c r="D77" s="146">
        <f t="shared" ref="D77:I77" si="20">SUM(D78:D79)</f>
        <v>0</v>
      </c>
      <c r="E77" s="146">
        <f t="shared" si="20"/>
        <v>0</v>
      </c>
      <c r="F77" s="146">
        <f t="shared" si="20"/>
        <v>0</v>
      </c>
      <c r="G77" s="146">
        <f t="shared" si="20"/>
        <v>0</v>
      </c>
      <c r="H77" s="146">
        <f t="shared" si="20"/>
        <v>0</v>
      </c>
      <c r="I77" s="146">
        <f t="shared" si="20"/>
        <v>0</v>
      </c>
    </row>
    <row r="78" spans="1:9">
      <c r="A78" s="144" t="s">
        <v>922</v>
      </c>
      <c r="B78" s="10"/>
      <c r="C78" s="10">
        <f t="shared" si="2"/>
        <v>0</v>
      </c>
      <c r="D78" s="10"/>
      <c r="E78" s="10"/>
      <c r="F78" s="10"/>
      <c r="G78" s="10"/>
      <c r="H78" s="10"/>
      <c r="I78" s="10"/>
    </row>
    <row r="79" spans="1:9">
      <c r="A79" s="10"/>
      <c r="B79" s="10"/>
      <c r="C79" s="10">
        <f t="shared" si="2"/>
        <v>0</v>
      </c>
      <c r="D79" s="10"/>
      <c r="E79" s="10"/>
      <c r="F79" s="10"/>
      <c r="G79" s="10"/>
      <c r="H79" s="10"/>
      <c r="I79" s="10"/>
    </row>
    <row r="80" spans="1:9">
      <c r="A80" s="10"/>
      <c r="B80" s="144"/>
      <c r="C80" s="144">
        <f t="shared" si="2"/>
        <v>0</v>
      </c>
      <c r="D80" s="144">
        <f t="shared" ref="D80:I80" si="21">SUM(D81:D82)</f>
        <v>0</v>
      </c>
      <c r="E80" s="144">
        <f t="shared" si="21"/>
        <v>0</v>
      </c>
      <c r="F80" s="144">
        <f t="shared" si="21"/>
        <v>0</v>
      </c>
      <c r="G80" s="144">
        <f t="shared" si="21"/>
        <v>0</v>
      </c>
      <c r="H80" s="144">
        <f t="shared" si="21"/>
        <v>0</v>
      </c>
      <c r="I80" s="144">
        <f t="shared" si="21"/>
        <v>0</v>
      </c>
    </row>
    <row r="81" spans="1:9">
      <c r="A81" s="144" t="s">
        <v>923</v>
      </c>
      <c r="B81" s="10"/>
      <c r="C81" s="10">
        <f t="shared" ref="C81:C84" si="22">SUM(D81:G81)</f>
        <v>0</v>
      </c>
      <c r="D81" s="10"/>
      <c r="E81" s="10"/>
      <c r="F81" s="10"/>
      <c r="G81" s="10"/>
      <c r="H81" s="10"/>
      <c r="I81" s="10"/>
    </row>
    <row r="82" spans="1:9">
      <c r="A82" s="144" t="s">
        <v>924</v>
      </c>
      <c r="B82" s="10"/>
      <c r="C82" s="10">
        <f t="shared" si="22"/>
        <v>0</v>
      </c>
      <c r="D82" s="10"/>
      <c r="E82" s="10"/>
      <c r="F82" s="10"/>
      <c r="G82" s="10"/>
      <c r="H82" s="10"/>
      <c r="I82" s="10"/>
    </row>
    <row r="83" spans="1:9">
      <c r="B83" s="144"/>
      <c r="C83" s="144">
        <f t="shared" si="22"/>
        <v>0</v>
      </c>
      <c r="D83" s="144"/>
      <c r="E83" s="144"/>
      <c r="F83" s="144"/>
      <c r="G83" s="144"/>
      <c r="H83" s="144"/>
      <c r="I83" s="144"/>
    </row>
    <row r="84" spans="1:9">
      <c r="B84" s="144"/>
      <c r="C84" s="144">
        <f t="shared" si="22"/>
        <v>1228</v>
      </c>
      <c r="D84" s="144">
        <f t="shared" ref="D84:I84" si="23">D83+D80+D73+D70+D67+D64+D61+D58+D43+D35+D32+D29+D26+D23+D20+D5</f>
        <v>406</v>
      </c>
      <c r="E84" s="144">
        <f t="shared" si="23"/>
        <v>0</v>
      </c>
      <c r="F84" s="144">
        <f t="shared" si="23"/>
        <v>26</v>
      </c>
      <c r="G84" s="144">
        <f t="shared" si="23"/>
        <v>796</v>
      </c>
      <c r="H84" s="144">
        <f t="shared" si="23"/>
        <v>0</v>
      </c>
      <c r="I8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Utilisateur Windows</cp:lastModifiedBy>
  <cp:lastPrinted>2014-06-12T19:00:37Z</cp:lastPrinted>
  <dcterms:created xsi:type="dcterms:W3CDTF">2014-03-25T08:27:56Z</dcterms:created>
  <dcterms:modified xsi:type="dcterms:W3CDTF">2018-02-13T14:15:18Z</dcterms:modified>
</cp:coreProperties>
</file>