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1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نشاط البلدي 2016" sheetId="39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45621"/>
</workbook>
</file>

<file path=xl/calcChain.xml><?xml version="1.0" encoding="utf-8"?>
<calcChain xmlns="http://schemas.openxmlformats.org/spreadsheetml/2006/main">
  <c r="E257" i="38" l="1"/>
  <c r="D257" i="38"/>
  <c r="D778" i="38" l="1"/>
  <c r="D777" i="38" s="1"/>
  <c r="C777" i="38"/>
  <c r="D776" i="38"/>
  <c r="E776" i="38" s="1"/>
  <c r="E775" i="38"/>
  <c r="D775" i="38"/>
  <c r="D774" i="38"/>
  <c r="E774" i="38" s="1"/>
  <c r="E773" i="38"/>
  <c r="D773" i="38"/>
  <c r="D772" i="38" s="1"/>
  <c r="D771" i="38" s="1"/>
  <c r="C772" i="38"/>
  <c r="C771" i="38" s="1"/>
  <c r="E770" i="38"/>
  <c r="D770" i="38"/>
  <c r="E769" i="38"/>
  <c r="E768" i="38" s="1"/>
  <c r="E767" i="38" s="1"/>
  <c r="D769" i="38"/>
  <c r="D768" i="38" s="1"/>
  <c r="D767" i="38" s="1"/>
  <c r="C768" i="38"/>
  <c r="C767" i="38" s="1"/>
  <c r="E766" i="38"/>
  <c r="E765" i="38" s="1"/>
  <c r="D766" i="38"/>
  <c r="D765" i="38" s="1"/>
  <c r="C765" i="38"/>
  <c r="D764" i="38"/>
  <c r="E764" i="38" s="1"/>
  <c r="D763" i="38"/>
  <c r="E763" i="38" s="1"/>
  <c r="D762" i="38"/>
  <c r="E762" i="38" s="1"/>
  <c r="D761" i="38"/>
  <c r="D760" i="38" s="1"/>
  <c r="C761" i="38"/>
  <c r="C760" i="38"/>
  <c r="D759" i="38"/>
  <c r="E759" i="38" s="1"/>
  <c r="D758" i="38"/>
  <c r="D757" i="38"/>
  <c r="E757" i="38" s="1"/>
  <c r="C756" i="38"/>
  <c r="C755" i="38"/>
  <c r="D754" i="38"/>
  <c r="E754" i="38" s="1"/>
  <c r="D753" i="38"/>
  <c r="E753" i="38" s="1"/>
  <c r="E751" i="38" s="1"/>
  <c r="D752" i="38"/>
  <c r="E752" i="38" s="1"/>
  <c r="D751" i="38"/>
  <c r="C751" i="38"/>
  <c r="C750" i="38"/>
  <c r="D749" i="38"/>
  <c r="E749" i="38" s="1"/>
  <c r="D748" i="38"/>
  <c r="E748" i="38" s="1"/>
  <c r="D747" i="38"/>
  <c r="E747" i="38" s="1"/>
  <c r="E746" i="38" s="1"/>
  <c r="D746" i="38"/>
  <c r="C746" i="38"/>
  <c r="E745" i="38"/>
  <c r="E744" i="38" s="1"/>
  <c r="E743" i="38" s="1"/>
  <c r="D745" i="38"/>
  <c r="D744" i="38" s="1"/>
  <c r="C744" i="38"/>
  <c r="C743" i="38" s="1"/>
  <c r="E742" i="38"/>
  <c r="D742" i="38"/>
  <c r="E741" i="38"/>
  <c r="D741" i="38"/>
  <c r="C741" i="38"/>
  <c r="D740" i="38"/>
  <c r="D739" i="38" s="1"/>
  <c r="C739" i="38"/>
  <c r="D738" i="38"/>
  <c r="E738" i="38" s="1"/>
  <c r="D737" i="38"/>
  <c r="E737" i="38" s="1"/>
  <c r="D736" i="38"/>
  <c r="E736" i="38" s="1"/>
  <c r="D735" i="38"/>
  <c r="C734" i="38"/>
  <c r="C733" i="38" s="1"/>
  <c r="D732" i="38"/>
  <c r="E732" i="38" s="1"/>
  <c r="E731" i="38" s="1"/>
  <c r="E730" i="38" s="1"/>
  <c r="D731" i="38"/>
  <c r="D730" i="38" s="1"/>
  <c r="C731" i="38"/>
  <c r="C730" i="38" s="1"/>
  <c r="D729" i="38"/>
  <c r="E729" i="38" s="1"/>
  <c r="D728" i="38"/>
  <c r="E728" i="38" s="1"/>
  <c r="E727" i="38" s="1"/>
  <c r="C727" i="38"/>
  <c r="H724" i="38"/>
  <c r="E724" i="38"/>
  <c r="D724" i="38"/>
  <c r="H723" i="38"/>
  <c r="D723" i="38"/>
  <c r="E723" i="38" s="1"/>
  <c r="E722" i="38" s="1"/>
  <c r="C722" i="38"/>
  <c r="H722" i="38" s="1"/>
  <c r="H721" i="38"/>
  <c r="E721" i="38"/>
  <c r="D721" i="38"/>
  <c r="H720" i="38"/>
  <c r="D720" i="38"/>
  <c r="E720" i="38" s="1"/>
  <c r="H719" i="38"/>
  <c r="D719" i="38"/>
  <c r="E719" i="38" s="1"/>
  <c r="D718" i="38"/>
  <c r="C718" i="38"/>
  <c r="C717" i="38" s="1"/>
  <c r="H717" i="38" s="1"/>
  <c r="J717" i="38" s="1"/>
  <c r="H715" i="38"/>
  <c r="D715" i="38"/>
  <c r="E715" i="38" s="1"/>
  <c r="H714" i="38"/>
  <c r="E714" i="38"/>
  <c r="D714" i="38"/>
  <c r="H713" i="38"/>
  <c r="D713" i="38"/>
  <c r="E713" i="38" s="1"/>
  <c r="H712" i="38"/>
  <c r="D712" i="38"/>
  <c r="E712" i="38" s="1"/>
  <c r="H711" i="38"/>
  <c r="D711" i="38"/>
  <c r="E711" i="38" s="1"/>
  <c r="H710" i="38"/>
  <c r="E710" i="38"/>
  <c r="D710" i="38"/>
  <c r="H709" i="38"/>
  <c r="D709" i="38"/>
  <c r="E709" i="38" s="1"/>
  <c r="H708" i="38"/>
  <c r="D708" i="38"/>
  <c r="E708" i="38" s="1"/>
  <c r="H707" i="38"/>
  <c r="D707" i="38"/>
  <c r="E707" i="38" s="1"/>
  <c r="H706" i="38"/>
  <c r="E706" i="38"/>
  <c r="D706" i="38"/>
  <c r="H705" i="38"/>
  <c r="D705" i="38"/>
  <c r="E705" i="38" s="1"/>
  <c r="H704" i="38"/>
  <c r="D704" i="38"/>
  <c r="E704" i="38" s="1"/>
  <c r="H703" i="38"/>
  <c r="D703" i="38"/>
  <c r="E703" i="38" s="1"/>
  <c r="H702" i="38"/>
  <c r="E702" i="38"/>
  <c r="D702" i="38"/>
  <c r="H701" i="38"/>
  <c r="D701" i="38"/>
  <c r="E701" i="38" s="1"/>
  <c r="C700" i="38"/>
  <c r="H700" i="38" s="1"/>
  <c r="H699" i="38"/>
  <c r="E699" i="38"/>
  <c r="D699" i="38"/>
  <c r="H698" i="38"/>
  <c r="D698" i="38"/>
  <c r="E698" i="38" s="1"/>
  <c r="H697" i="38"/>
  <c r="D697" i="38"/>
  <c r="E697" i="38" s="1"/>
  <c r="H696" i="38"/>
  <c r="D696" i="38"/>
  <c r="E696" i="38" s="1"/>
  <c r="H695" i="38"/>
  <c r="E695" i="38"/>
  <c r="D695" i="38"/>
  <c r="D694" i="38" s="1"/>
  <c r="C694" i="38"/>
  <c r="H694" i="38" s="1"/>
  <c r="H693" i="38"/>
  <c r="D693" i="38"/>
  <c r="E693" i="38" s="1"/>
  <c r="H692" i="38"/>
  <c r="E692" i="38"/>
  <c r="D692" i="38"/>
  <c r="H691" i="38"/>
  <c r="D691" i="38"/>
  <c r="E691" i="38" s="1"/>
  <c r="H690" i="38"/>
  <c r="D690" i="38"/>
  <c r="E690" i="38" s="1"/>
  <c r="H689" i="38"/>
  <c r="D689" i="38"/>
  <c r="H688" i="38"/>
  <c r="E688" i="38"/>
  <c r="D688" i="38"/>
  <c r="H687" i="38"/>
  <c r="C687" i="38"/>
  <c r="H686" i="38"/>
  <c r="D686" i="38"/>
  <c r="E686" i="38" s="1"/>
  <c r="H685" i="38"/>
  <c r="E685" i="38"/>
  <c r="D685" i="38"/>
  <c r="H684" i="38"/>
  <c r="D684" i="38"/>
  <c r="E684" i="38" s="1"/>
  <c r="C683" i="38"/>
  <c r="H683" i="38" s="1"/>
  <c r="H682" i="38"/>
  <c r="E682" i="38"/>
  <c r="D682" i="38"/>
  <c r="H681" i="38"/>
  <c r="D681" i="38"/>
  <c r="E681" i="38" s="1"/>
  <c r="H680" i="38"/>
  <c r="D680" i="38"/>
  <c r="E680" i="38" s="1"/>
  <c r="E679" i="38" s="1"/>
  <c r="H679" i="38"/>
  <c r="D679" i="38"/>
  <c r="C679" i="38"/>
  <c r="H678" i="38"/>
  <c r="D678" i="38"/>
  <c r="E678" i="38" s="1"/>
  <c r="H677" i="38"/>
  <c r="D677" i="38"/>
  <c r="E677" i="38" s="1"/>
  <c r="E676" i="38" s="1"/>
  <c r="H676" i="38"/>
  <c r="D676" i="38"/>
  <c r="C676" i="38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D671" i="38" s="1"/>
  <c r="H671" i="38"/>
  <c r="C671" i="38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D664" i="38"/>
  <c r="E664" i="38" s="1"/>
  <c r="H663" i="38"/>
  <c r="D663" i="38"/>
  <c r="E663" i="38" s="1"/>
  <c r="H662" i="38"/>
  <c r="D662" i="38"/>
  <c r="H661" i="38"/>
  <c r="C661" i="38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E655" i="38"/>
  <c r="D655" i="38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E650" i="38"/>
  <c r="D650" i="38"/>
  <c r="H649" i="38"/>
  <c r="D649" i="38"/>
  <c r="E649" i="38" s="1"/>
  <c r="H648" i="38"/>
  <c r="E648" i="38"/>
  <c r="D648" i="38"/>
  <c r="H647" i="38"/>
  <c r="D647" i="38"/>
  <c r="E647" i="38" s="1"/>
  <c r="C646" i="38"/>
  <c r="H646" i="38" s="1"/>
  <c r="H644" i="38"/>
  <c r="D644" i="38"/>
  <c r="E644" i="38" s="1"/>
  <c r="H643" i="38"/>
  <c r="E643" i="38"/>
  <c r="D643" i="38"/>
  <c r="C642" i="38"/>
  <c r="H642" i="38" s="1"/>
  <c r="J642" i="38" s="1"/>
  <c r="H641" i="38"/>
  <c r="E641" i="38"/>
  <c r="D641" i="38"/>
  <c r="H640" i="38"/>
  <c r="D640" i="38"/>
  <c r="E640" i="38" s="1"/>
  <c r="E638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H635" i="38"/>
  <c r="D635" i="38"/>
  <c r="E635" i="38" s="1"/>
  <c r="H634" i="38"/>
  <c r="D634" i="38"/>
  <c r="E634" i="38" s="1"/>
  <c r="H633" i="38"/>
  <c r="E633" i="38"/>
  <c r="D633" i="38"/>
  <c r="H632" i="38"/>
  <c r="D632" i="38"/>
  <c r="E632" i="38" s="1"/>
  <c r="H631" i="38"/>
  <c r="E631" i="38"/>
  <c r="D631" i="38"/>
  <c r="H630" i="38"/>
  <c r="D630" i="38"/>
  <c r="E630" i="38" s="1"/>
  <c r="H629" i="38"/>
  <c r="D629" i="38"/>
  <c r="E629" i="38" s="1"/>
  <c r="H628" i="38"/>
  <c r="C628" i="38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E620" i="38"/>
  <c r="D620" i="38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D615" i="38"/>
  <c r="E615" i="38" s="1"/>
  <c r="H614" i="38"/>
  <c r="D614" i="38"/>
  <c r="E614" i="38" s="1"/>
  <c r="H613" i="38"/>
  <c r="E613" i="38"/>
  <c r="D613" i="38"/>
  <c r="H612" i="38"/>
  <c r="D612" i="38"/>
  <c r="E612" i="38" s="1"/>
  <c r="H611" i="38"/>
  <c r="D611" i="38"/>
  <c r="E611" i="38" s="1"/>
  <c r="H610" i="38"/>
  <c r="D610" i="38"/>
  <c r="C610" i="38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C603" i="38"/>
  <c r="H603" i="38" s="1"/>
  <c r="H602" i="38"/>
  <c r="D602" i="38"/>
  <c r="E602" i="38" s="1"/>
  <c r="H601" i="38"/>
  <c r="E601" i="38"/>
  <c r="D601" i="38"/>
  <c r="H600" i="38"/>
  <c r="D600" i="38"/>
  <c r="E600" i="38" s="1"/>
  <c r="C599" i="38"/>
  <c r="H599" i="38" s="1"/>
  <c r="H598" i="38"/>
  <c r="D598" i="38"/>
  <c r="E598" i="38" s="1"/>
  <c r="H597" i="38"/>
  <c r="D597" i="38"/>
  <c r="E597" i="38" s="1"/>
  <c r="H596" i="38"/>
  <c r="D596" i="38"/>
  <c r="H595" i="38"/>
  <c r="C595" i="38"/>
  <c r="H594" i="38"/>
  <c r="D594" i="38"/>
  <c r="E594" i="38" s="1"/>
  <c r="H593" i="38"/>
  <c r="D593" i="38"/>
  <c r="H592" i="38"/>
  <c r="C592" i="38"/>
  <c r="H591" i="38"/>
  <c r="D591" i="38"/>
  <c r="E591" i="38" s="1"/>
  <c r="H590" i="38"/>
  <c r="D590" i="38"/>
  <c r="E590" i="38" s="1"/>
  <c r="H589" i="38"/>
  <c r="D589" i="38"/>
  <c r="E589" i="38" s="1"/>
  <c r="H588" i="38"/>
  <c r="D588" i="38"/>
  <c r="C587" i="38"/>
  <c r="H587" i="38" s="1"/>
  <c r="H586" i="38"/>
  <c r="D586" i="38"/>
  <c r="E586" i="38" s="1"/>
  <c r="H585" i="38"/>
  <c r="E585" i="38"/>
  <c r="D585" i="38"/>
  <c r="H584" i="38"/>
  <c r="D584" i="38"/>
  <c r="E584" i="38" s="1"/>
  <c r="H583" i="38"/>
  <c r="E583" i="38"/>
  <c r="D583" i="38"/>
  <c r="H582" i="38"/>
  <c r="D582" i="38"/>
  <c r="E582" i="38" s="1"/>
  <c r="E581" i="38" s="1"/>
  <c r="C581" i="38"/>
  <c r="H581" i="38" s="1"/>
  <c r="H580" i="38"/>
  <c r="D580" i="38"/>
  <c r="E580" i="38" s="1"/>
  <c r="H579" i="38"/>
  <c r="D579" i="38"/>
  <c r="E579" i="38" s="1"/>
  <c r="H578" i="38"/>
  <c r="E578" i="38"/>
  <c r="E577" i="38" s="1"/>
  <c r="D578" i="38"/>
  <c r="C577" i="38"/>
  <c r="H577" i="38" s="1"/>
  <c r="H576" i="38"/>
  <c r="D576" i="38"/>
  <c r="E576" i="38" s="1"/>
  <c r="H575" i="38"/>
  <c r="E575" i="38"/>
  <c r="D575" i="38"/>
  <c r="H574" i="38"/>
  <c r="D574" i="38"/>
  <c r="E574" i="38" s="1"/>
  <c r="H573" i="38"/>
  <c r="E573" i="38"/>
  <c r="D573" i="38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E566" i="38"/>
  <c r="D566" i="38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E558" i="38" s="1"/>
  <c r="H557" i="38"/>
  <c r="E557" i="38"/>
  <c r="D557" i="38"/>
  <c r="H556" i="38"/>
  <c r="C556" i="38"/>
  <c r="H555" i="38"/>
  <c r="D555" i="38"/>
  <c r="E555" i="38" s="1"/>
  <c r="H554" i="38"/>
  <c r="D554" i="38"/>
  <c r="E554" i="38" s="1"/>
  <c r="H553" i="38"/>
  <c r="D553" i="38"/>
  <c r="E553" i="38" s="1"/>
  <c r="E552" i="38" s="1"/>
  <c r="C552" i="38"/>
  <c r="H552" i="38" s="1"/>
  <c r="H549" i="38"/>
  <c r="E549" i="38"/>
  <c r="D549" i="38"/>
  <c r="H548" i="38"/>
  <c r="D548" i="38"/>
  <c r="E548" i="38" s="1"/>
  <c r="H547" i="38"/>
  <c r="J547" i="38" s="1"/>
  <c r="D547" i="38"/>
  <c r="C547" i="38"/>
  <c r="H546" i="38"/>
  <c r="D546" i="38"/>
  <c r="E546" i="38" s="1"/>
  <c r="H545" i="38"/>
  <c r="D545" i="38"/>
  <c r="E545" i="38" s="1"/>
  <c r="H544" i="38"/>
  <c r="D544" i="38"/>
  <c r="C544" i="38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E537" i="38"/>
  <c r="D537" i="38"/>
  <c r="H536" i="38"/>
  <c r="D536" i="38"/>
  <c r="E536" i="38" s="1"/>
  <c r="H535" i="38"/>
  <c r="D535" i="38"/>
  <c r="E535" i="38" s="1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E530" i="38"/>
  <c r="E529" i="38" s="1"/>
  <c r="D530" i="38"/>
  <c r="D529" i="38"/>
  <c r="C529" i="38"/>
  <c r="H529" i="38" s="1"/>
  <c r="H527" i="38"/>
  <c r="D527" i="38"/>
  <c r="E527" i="38" s="1"/>
  <c r="H526" i="38"/>
  <c r="E526" i="38"/>
  <c r="D526" i="38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E521" i="38"/>
  <c r="D521" i="38"/>
  <c r="H520" i="38"/>
  <c r="D520" i="38"/>
  <c r="E520" i="38" s="1"/>
  <c r="H519" i="38"/>
  <c r="E519" i="38"/>
  <c r="D519" i="38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E512" i="38"/>
  <c r="D512" i="38"/>
  <c r="H511" i="38"/>
  <c r="D511" i="38"/>
  <c r="E511" i="38" s="1"/>
  <c r="H510" i="38"/>
  <c r="D510" i="38"/>
  <c r="E510" i="38" s="1"/>
  <c r="H508" i="38"/>
  <c r="D508" i="38"/>
  <c r="E508" i="38" s="1"/>
  <c r="H507" i="38"/>
  <c r="D507" i="38"/>
  <c r="E507" i="38" s="1"/>
  <c r="H506" i="38"/>
  <c r="D506" i="38"/>
  <c r="E506" i="38" s="1"/>
  <c r="H505" i="38"/>
  <c r="E505" i="38"/>
  <c r="D505" i="38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E500" i="38"/>
  <c r="D500" i="38"/>
  <c r="H499" i="38"/>
  <c r="D499" i="38"/>
  <c r="E499" i="38" s="1"/>
  <c r="H498" i="38"/>
  <c r="D498" i="38"/>
  <c r="E498" i="38" s="1"/>
  <c r="H497" i="38"/>
  <c r="D497" i="38"/>
  <c r="C497" i="38"/>
  <c r="H496" i="38"/>
  <c r="D496" i="38"/>
  <c r="E496" i="38" s="1"/>
  <c r="H495" i="38"/>
  <c r="D495" i="38"/>
  <c r="E495" i="38" s="1"/>
  <c r="H494" i="38"/>
  <c r="D494" i="38"/>
  <c r="C494" i="38"/>
  <c r="H493" i="38"/>
  <c r="D493" i="38"/>
  <c r="E493" i="38" s="1"/>
  <c r="H492" i="38"/>
  <c r="D492" i="38"/>
  <c r="E492" i="38" s="1"/>
  <c r="H491" i="38"/>
  <c r="D491" i="38"/>
  <c r="C491" i="38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H486" i="38"/>
  <c r="C486" i="38"/>
  <c r="H485" i="38"/>
  <c r="D485" i="38"/>
  <c r="E485" i="38" s="1"/>
  <c r="C484" i="38"/>
  <c r="H484" i="38" s="1"/>
  <c r="H482" i="38"/>
  <c r="H481" i="38"/>
  <c r="E481" i="38"/>
  <c r="D481" i="38"/>
  <c r="H480" i="38"/>
  <c r="D480" i="38"/>
  <c r="E480" i="38" s="1"/>
  <c r="H479" i="38"/>
  <c r="E479" i="38"/>
  <c r="D479" i="38"/>
  <c r="H478" i="38"/>
  <c r="D478" i="38"/>
  <c r="E478" i="38" s="1"/>
  <c r="E477" i="38" s="1"/>
  <c r="C477" i="38"/>
  <c r="H477" i="38" s="1"/>
  <c r="H476" i="38"/>
  <c r="E476" i="38"/>
  <c r="D476" i="38"/>
  <c r="H475" i="38"/>
  <c r="D475" i="38"/>
  <c r="E475" i="38" s="1"/>
  <c r="C474" i="38"/>
  <c r="H474" i="38" s="1"/>
  <c r="H473" i="38"/>
  <c r="E473" i="38"/>
  <c r="D473" i="38"/>
  <c r="H472" i="38"/>
  <c r="D472" i="38"/>
  <c r="E472" i="38" s="1"/>
  <c r="H471" i="38"/>
  <c r="D471" i="38"/>
  <c r="E471" i="38" s="1"/>
  <c r="H470" i="38"/>
  <c r="D470" i="38"/>
  <c r="H469" i="38"/>
  <c r="E469" i="38"/>
  <c r="D469" i="38"/>
  <c r="H468" i="38"/>
  <c r="C468" i="38"/>
  <c r="H467" i="38"/>
  <c r="D467" i="38"/>
  <c r="E467" i="38" s="1"/>
  <c r="H466" i="38"/>
  <c r="D466" i="38"/>
  <c r="E466" i="38" s="1"/>
  <c r="H465" i="38"/>
  <c r="D465" i="38"/>
  <c r="H464" i="38"/>
  <c r="D464" i="38"/>
  <c r="E464" i="38" s="1"/>
  <c r="H463" i="38"/>
  <c r="C463" i="38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E458" i="38"/>
  <c r="D458" i="38"/>
  <c r="H457" i="38"/>
  <c r="D457" i="38"/>
  <c r="E457" i="38" s="1"/>
  <c r="H456" i="38"/>
  <c r="E456" i="38"/>
  <c r="D456" i="38"/>
  <c r="H455" i="38"/>
  <c r="C455" i="38"/>
  <c r="H454" i="38"/>
  <c r="D454" i="38"/>
  <c r="E454" i="38" s="1"/>
  <c r="H453" i="38"/>
  <c r="D453" i="38"/>
  <c r="E453" i="38" s="1"/>
  <c r="H452" i="38"/>
  <c r="D452" i="38"/>
  <c r="E452" i="38" s="1"/>
  <c r="H451" i="38"/>
  <c r="D451" i="38"/>
  <c r="H450" i="38"/>
  <c r="C450" i="38"/>
  <c r="H449" i="38"/>
  <c r="D449" i="38"/>
  <c r="E449" i="38" s="1"/>
  <c r="H448" i="38"/>
  <c r="D448" i="38"/>
  <c r="E448" i="38" s="1"/>
  <c r="H447" i="38"/>
  <c r="D447" i="38"/>
  <c r="E447" i="38" s="1"/>
  <c r="H446" i="38"/>
  <c r="E446" i="38"/>
  <c r="D446" i="38"/>
  <c r="C445" i="38"/>
  <c r="H445" i="38" s="1"/>
  <c r="H443" i="38"/>
  <c r="D443" i="38"/>
  <c r="E443" i="38" s="1"/>
  <c r="H442" i="38"/>
  <c r="E442" i="38"/>
  <c r="D442" i="38"/>
  <c r="H441" i="38"/>
  <c r="D441" i="38"/>
  <c r="E441" i="38" s="1"/>
  <c r="H440" i="38"/>
  <c r="E440" i="38"/>
  <c r="D440" i="38"/>
  <c r="H439" i="38"/>
  <c r="D439" i="38"/>
  <c r="E439" i="38" s="1"/>
  <c r="H438" i="38"/>
  <c r="D438" i="38"/>
  <c r="E438" i="38" s="1"/>
  <c r="H437" i="38"/>
  <c r="D437" i="38"/>
  <c r="H436" i="38"/>
  <c r="D436" i="38"/>
  <c r="E436" i="38" s="1"/>
  <c r="H435" i="38"/>
  <c r="D435" i="38"/>
  <c r="E435" i="38" s="1"/>
  <c r="H434" i="38"/>
  <c r="E434" i="38"/>
  <c r="D434" i="38"/>
  <c r="H433" i="38"/>
  <c r="D433" i="38"/>
  <c r="E433" i="38" s="1"/>
  <c r="H432" i="38"/>
  <c r="E432" i="38"/>
  <c r="D432" i="38"/>
  <c r="H431" i="38"/>
  <c r="D431" i="38"/>
  <c r="E431" i="38" s="1"/>
  <c r="H430" i="38"/>
  <c r="D430" i="38"/>
  <c r="E430" i="38" s="1"/>
  <c r="H429" i="38"/>
  <c r="C429" i="38"/>
  <c r="H428" i="38"/>
  <c r="D428" i="38"/>
  <c r="E428" i="38" s="1"/>
  <c r="H427" i="38"/>
  <c r="E427" i="38"/>
  <c r="D427" i="38"/>
  <c r="H426" i="38"/>
  <c r="D426" i="38"/>
  <c r="E426" i="38" s="1"/>
  <c r="H425" i="38"/>
  <c r="D425" i="38"/>
  <c r="E425" i="38" s="1"/>
  <c r="H424" i="38"/>
  <c r="D424" i="38"/>
  <c r="E424" i="38" s="1"/>
  <c r="H423" i="38"/>
  <c r="E423" i="38"/>
  <c r="D423" i="38"/>
  <c r="C422" i="38"/>
  <c r="H422" i="38" s="1"/>
  <c r="H421" i="38"/>
  <c r="D421" i="38"/>
  <c r="E421" i="38" s="1"/>
  <c r="H420" i="38"/>
  <c r="E420" i="38"/>
  <c r="D420" i="38"/>
  <c r="H419" i="38"/>
  <c r="D419" i="38"/>
  <c r="E419" i="38" s="1"/>
  <c r="H418" i="38"/>
  <c r="E418" i="38"/>
  <c r="D418" i="38"/>
  <c r="H417" i="38"/>
  <c r="D417" i="38"/>
  <c r="E417" i="38" s="1"/>
  <c r="E416" i="38" s="1"/>
  <c r="C416" i="38"/>
  <c r="H416" i="38" s="1"/>
  <c r="H415" i="38"/>
  <c r="D415" i="38"/>
  <c r="E415" i="38" s="1"/>
  <c r="H414" i="38"/>
  <c r="D414" i="38"/>
  <c r="E414" i="38" s="1"/>
  <c r="H413" i="38"/>
  <c r="E413" i="38"/>
  <c r="E412" i="38" s="1"/>
  <c r="D413" i="38"/>
  <c r="D412" i="38" s="1"/>
  <c r="C412" i="38"/>
  <c r="H412" i="38" s="1"/>
  <c r="H411" i="38"/>
  <c r="D411" i="38"/>
  <c r="E411" i="38" s="1"/>
  <c r="H410" i="38"/>
  <c r="D410" i="38"/>
  <c r="C409" i="38"/>
  <c r="H409" i="38" s="1"/>
  <c r="H408" i="38"/>
  <c r="D408" i="38"/>
  <c r="E408" i="38" s="1"/>
  <c r="H407" i="38"/>
  <c r="E407" i="38"/>
  <c r="D407" i="38"/>
  <c r="H406" i="38"/>
  <c r="D406" i="38"/>
  <c r="E406" i="38" s="1"/>
  <c r="H405" i="38"/>
  <c r="E405" i="38"/>
  <c r="D405" i="38"/>
  <c r="D404" i="38"/>
  <c r="C404" i="38"/>
  <c r="H404" i="38" s="1"/>
  <c r="H403" i="38"/>
  <c r="D403" i="38"/>
  <c r="E403" i="38" s="1"/>
  <c r="H402" i="38"/>
  <c r="E402" i="38"/>
  <c r="D402" i="38"/>
  <c r="H401" i="38"/>
  <c r="D401" i="38"/>
  <c r="E401" i="38" s="1"/>
  <c r="H400" i="38"/>
  <c r="D400" i="38"/>
  <c r="E400" i="38" s="1"/>
  <c r="H399" i="38"/>
  <c r="D399" i="38"/>
  <c r="C399" i="38"/>
  <c r="H398" i="38"/>
  <c r="D398" i="38"/>
  <c r="E398" i="38" s="1"/>
  <c r="H397" i="38"/>
  <c r="D397" i="38"/>
  <c r="E397" i="38" s="1"/>
  <c r="H396" i="38"/>
  <c r="D396" i="38"/>
  <c r="E396" i="38" s="1"/>
  <c r="C395" i="38"/>
  <c r="H395" i="38" s="1"/>
  <c r="H394" i="38"/>
  <c r="E394" i="38"/>
  <c r="D394" i="38"/>
  <c r="H393" i="38"/>
  <c r="D393" i="38"/>
  <c r="E393" i="38" s="1"/>
  <c r="C392" i="38"/>
  <c r="H392" i="38" s="1"/>
  <c r="H391" i="38"/>
  <c r="D391" i="38"/>
  <c r="E391" i="38" s="1"/>
  <c r="H390" i="38"/>
  <c r="D390" i="38"/>
  <c r="E390" i="38" s="1"/>
  <c r="H389" i="38"/>
  <c r="D389" i="38"/>
  <c r="H388" i="38"/>
  <c r="C388" i="38"/>
  <c r="H387" i="38"/>
  <c r="D387" i="38"/>
  <c r="E387" i="38" s="1"/>
  <c r="H386" i="38"/>
  <c r="D386" i="38"/>
  <c r="E386" i="38" s="1"/>
  <c r="H385" i="38"/>
  <c r="D385" i="38"/>
  <c r="E385" i="38" s="1"/>
  <c r="H384" i="38"/>
  <c r="E384" i="38"/>
  <c r="D384" i="38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D379" i="38"/>
  <c r="H378" i="38"/>
  <c r="C378" i="38"/>
  <c r="H377" i="38"/>
  <c r="D377" i="38"/>
  <c r="E377" i="38" s="1"/>
  <c r="H376" i="38"/>
  <c r="D376" i="38"/>
  <c r="E376" i="38" s="1"/>
  <c r="H375" i="38"/>
  <c r="D375" i="38"/>
  <c r="E375" i="38" s="1"/>
  <c r="H374" i="38"/>
  <c r="E374" i="38"/>
  <c r="E373" i="38" s="1"/>
  <c r="D374" i="38"/>
  <c r="D373" i="38" s="1"/>
  <c r="C373" i="38"/>
  <c r="H373" i="38" s="1"/>
  <c r="H372" i="38"/>
  <c r="D372" i="38"/>
  <c r="E372" i="38" s="1"/>
  <c r="H371" i="38"/>
  <c r="E371" i="38"/>
  <c r="D371" i="38"/>
  <c r="H370" i="38"/>
  <c r="D370" i="38"/>
  <c r="E370" i="38" s="1"/>
  <c r="H369" i="38"/>
  <c r="E369" i="38"/>
  <c r="D369" i="38"/>
  <c r="D368" i="38"/>
  <c r="C368" i="38"/>
  <c r="H368" i="38" s="1"/>
  <c r="H367" i="38"/>
  <c r="D367" i="38"/>
  <c r="E367" i="38" s="1"/>
  <c r="H366" i="38"/>
  <c r="E366" i="38"/>
  <c r="D366" i="38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E361" i="38"/>
  <c r="D361" i="38"/>
  <c r="H360" i="38"/>
  <c r="D360" i="38"/>
  <c r="E360" i="38" s="1"/>
  <c r="H359" i="38"/>
  <c r="E359" i="38"/>
  <c r="D359" i="38"/>
  <c r="H358" i="38"/>
  <c r="D358" i="38"/>
  <c r="E358" i="38" s="1"/>
  <c r="C357" i="38"/>
  <c r="H357" i="38" s="1"/>
  <c r="H356" i="38"/>
  <c r="D356" i="38"/>
  <c r="E356" i="38" s="1"/>
  <c r="H355" i="38"/>
  <c r="D355" i="38"/>
  <c r="E355" i="38" s="1"/>
  <c r="H354" i="38"/>
  <c r="E354" i="38"/>
  <c r="E353" i="38" s="1"/>
  <c r="D354" i="38"/>
  <c r="D353" i="38" s="1"/>
  <c r="C353" i="38"/>
  <c r="H353" i="38" s="1"/>
  <c r="H352" i="38"/>
  <c r="D352" i="38"/>
  <c r="E352" i="38" s="1"/>
  <c r="H351" i="38"/>
  <c r="D351" i="38"/>
  <c r="H350" i="38"/>
  <c r="D350" i="38"/>
  <c r="E350" i="38" s="1"/>
  <c r="H349" i="38"/>
  <c r="E349" i="38"/>
  <c r="D349" i="38"/>
  <c r="C348" i="38"/>
  <c r="H348" i="38" s="1"/>
  <c r="H347" i="38"/>
  <c r="D347" i="38"/>
  <c r="E347" i="38" s="1"/>
  <c r="H346" i="38"/>
  <c r="E346" i="38"/>
  <c r="D346" i="38"/>
  <c r="H345" i="38"/>
  <c r="D345" i="38"/>
  <c r="E345" i="38" s="1"/>
  <c r="E344" i="38" s="1"/>
  <c r="C344" i="38"/>
  <c r="H344" i="38" s="1"/>
  <c r="H343" i="38"/>
  <c r="D343" i="38"/>
  <c r="E343" i="38" s="1"/>
  <c r="H342" i="38"/>
  <c r="D342" i="38"/>
  <c r="E342" i="38" s="1"/>
  <c r="H341" i="38"/>
  <c r="E341" i="38"/>
  <c r="D341" i="38"/>
  <c r="H338" i="38"/>
  <c r="D338" i="38"/>
  <c r="E338" i="38" s="1"/>
  <c r="H337" i="38"/>
  <c r="D337" i="38"/>
  <c r="E337" i="38" s="1"/>
  <c r="H336" i="38"/>
  <c r="E336" i="38"/>
  <c r="D336" i="38"/>
  <c r="H335" i="38"/>
  <c r="D335" i="38"/>
  <c r="E335" i="38" s="1"/>
  <c r="H334" i="38"/>
  <c r="E334" i="38"/>
  <c r="D334" i="38"/>
  <c r="H333" i="38"/>
  <c r="D333" i="38"/>
  <c r="E333" i="38" s="1"/>
  <c r="H332" i="38"/>
  <c r="D332" i="38"/>
  <c r="E332" i="38" s="1"/>
  <c r="H331" i="38"/>
  <c r="D331" i="38"/>
  <c r="C331" i="38"/>
  <c r="H330" i="38"/>
  <c r="D330" i="38"/>
  <c r="E330" i="38" s="1"/>
  <c r="H329" i="38"/>
  <c r="D329" i="38"/>
  <c r="E329" i="38" s="1"/>
  <c r="H328" i="38"/>
  <c r="D328" i="38"/>
  <c r="C328" i="38"/>
  <c r="H327" i="38"/>
  <c r="D327" i="38"/>
  <c r="E327" i="38" s="1"/>
  <c r="H326" i="38"/>
  <c r="E326" i="38"/>
  <c r="D326" i="38"/>
  <c r="H325" i="38"/>
  <c r="D325" i="38"/>
  <c r="C325" i="38"/>
  <c r="H324" i="38"/>
  <c r="D324" i="38"/>
  <c r="E324" i="38" s="1"/>
  <c r="H323" i="38"/>
  <c r="E323" i="38"/>
  <c r="D323" i="38"/>
  <c r="H322" i="38"/>
  <c r="D322" i="38"/>
  <c r="E322" i="38" s="1"/>
  <c r="H321" i="38"/>
  <c r="D321" i="38"/>
  <c r="E321" i="38" s="1"/>
  <c r="H320" i="38"/>
  <c r="D320" i="38"/>
  <c r="E320" i="38" s="1"/>
  <c r="H319" i="38"/>
  <c r="E319" i="38"/>
  <c r="D319" i="38"/>
  <c r="H318" i="38"/>
  <c r="D318" i="38"/>
  <c r="E318" i="38" s="1"/>
  <c r="H317" i="38"/>
  <c r="E317" i="38"/>
  <c r="D317" i="38"/>
  <c r="H316" i="38"/>
  <c r="D316" i="38"/>
  <c r="E316" i="38" s="1"/>
  <c r="C315" i="38"/>
  <c r="H313" i="38"/>
  <c r="E313" i="38"/>
  <c r="D313" i="38"/>
  <c r="H312" i="38"/>
  <c r="D312" i="38"/>
  <c r="E312" i="38" s="1"/>
  <c r="H311" i="38"/>
  <c r="E311" i="38"/>
  <c r="D311" i="38"/>
  <c r="H310" i="38"/>
  <c r="D310" i="38"/>
  <c r="E310" i="38" s="1"/>
  <c r="H309" i="38"/>
  <c r="D309" i="38"/>
  <c r="E309" i="38" s="1"/>
  <c r="C308" i="38"/>
  <c r="H308" i="38" s="1"/>
  <c r="H307" i="38"/>
  <c r="D307" i="38"/>
  <c r="E307" i="38" s="1"/>
  <c r="H306" i="38"/>
  <c r="E306" i="38"/>
  <c r="E305" i="38" s="1"/>
  <c r="D306" i="38"/>
  <c r="H305" i="38"/>
  <c r="D305" i="38"/>
  <c r="H304" i="38"/>
  <c r="D304" i="38"/>
  <c r="E304" i="38" s="1"/>
  <c r="H303" i="38"/>
  <c r="D303" i="38"/>
  <c r="E303" i="38" s="1"/>
  <c r="C302" i="38"/>
  <c r="H302" i="38" s="1"/>
  <c r="H301" i="38"/>
  <c r="D301" i="38"/>
  <c r="E301" i="38" s="1"/>
  <c r="H300" i="38"/>
  <c r="D300" i="38"/>
  <c r="E300" i="38" s="1"/>
  <c r="H299" i="38"/>
  <c r="E299" i="38"/>
  <c r="D299" i="38"/>
  <c r="H298" i="38"/>
  <c r="D298" i="38"/>
  <c r="H297" i="38"/>
  <c r="D297" i="38"/>
  <c r="E297" i="38" s="1"/>
  <c r="E296" i="38" s="1"/>
  <c r="H296" i="38"/>
  <c r="D296" i="38"/>
  <c r="C296" i="38"/>
  <c r="H295" i="38"/>
  <c r="D295" i="38"/>
  <c r="E295" i="38" s="1"/>
  <c r="H294" i="38"/>
  <c r="D294" i="38"/>
  <c r="E294" i="38" s="1"/>
  <c r="H293" i="38"/>
  <c r="D293" i="38"/>
  <c r="E293" i="38" s="1"/>
  <c r="H292" i="38"/>
  <c r="D292" i="38"/>
  <c r="E292" i="38" s="1"/>
  <c r="H291" i="38"/>
  <c r="D291" i="38"/>
  <c r="E291" i="38" s="1"/>
  <c r="H290" i="38"/>
  <c r="D290" i="38"/>
  <c r="C289" i="38"/>
  <c r="H289" i="38" s="1"/>
  <c r="H288" i="38"/>
  <c r="D288" i="38"/>
  <c r="E288" i="38" s="1"/>
  <c r="H287" i="38"/>
  <c r="E287" i="38"/>
  <c r="D287" i="38"/>
  <c r="H286" i="38"/>
  <c r="D286" i="38"/>
  <c r="E286" i="38" s="1"/>
  <c r="H285" i="38"/>
  <c r="E285" i="38"/>
  <c r="D285" i="38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E278" i="38" s="1"/>
  <c r="H277" i="38"/>
  <c r="E277" i="38"/>
  <c r="D277" i="38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E271" i="38"/>
  <c r="D271" i="38"/>
  <c r="H270" i="38"/>
  <c r="D270" i="38"/>
  <c r="E270" i="38" s="1"/>
  <c r="H269" i="38"/>
  <c r="E269" i="38"/>
  <c r="D269" i="38"/>
  <c r="H268" i="38"/>
  <c r="D268" i="38"/>
  <c r="E268" i="38" s="1"/>
  <c r="H267" i="38"/>
  <c r="E267" i="38"/>
  <c r="D267" i="38"/>
  <c r="H266" i="38"/>
  <c r="D266" i="38"/>
  <c r="E266" i="38" s="1"/>
  <c r="C265" i="38"/>
  <c r="H264" i="38"/>
  <c r="E264" i="38"/>
  <c r="D264" i="38"/>
  <c r="H262" i="38"/>
  <c r="D262" i="38"/>
  <c r="E262" i="38" s="1"/>
  <c r="H261" i="38"/>
  <c r="E261" i="38"/>
  <c r="E260" i="38" s="1"/>
  <c r="D261" i="38"/>
  <c r="D260" i="38"/>
  <c r="C260" i="38"/>
  <c r="H260" i="38" s="1"/>
  <c r="D252" i="38"/>
  <c r="E252" i="38" s="1"/>
  <c r="D251" i="38"/>
  <c r="E251" i="38" s="1"/>
  <c r="D250" i="38"/>
  <c r="C250" i="38"/>
  <c r="E249" i="38"/>
  <c r="D249" i="38"/>
  <c r="E248" i="38"/>
  <c r="D248" i="38"/>
  <c r="E247" i="38"/>
  <c r="D247" i="38"/>
  <c r="E246" i="38"/>
  <c r="D246" i="38"/>
  <c r="E245" i="38"/>
  <c r="D245" i="38"/>
  <c r="E244" i="38"/>
  <c r="E243" i="38" s="1"/>
  <c r="D244" i="38"/>
  <c r="D243" i="38" s="1"/>
  <c r="C244" i="38"/>
  <c r="C243" i="38" s="1"/>
  <c r="D242" i="38"/>
  <c r="E241" i="38"/>
  <c r="D241" i="38"/>
  <c r="D240" i="38"/>
  <c r="E240" i="38" s="1"/>
  <c r="C239" i="38"/>
  <c r="C238" i="38" s="1"/>
  <c r="E237" i="38"/>
  <c r="E236" i="38" s="1"/>
  <c r="E235" i="38" s="1"/>
  <c r="D237" i="38"/>
  <c r="D236" i="38"/>
  <c r="D235" i="38" s="1"/>
  <c r="C236" i="38"/>
  <c r="C235" i="38" s="1"/>
  <c r="D234" i="38"/>
  <c r="C233" i="38"/>
  <c r="D232" i="38"/>
  <c r="E232" i="38" s="1"/>
  <c r="D231" i="38"/>
  <c r="E231" i="38" s="1"/>
  <c r="D230" i="38"/>
  <c r="E230" i="38" s="1"/>
  <c r="C229" i="38"/>
  <c r="C228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8" i="38"/>
  <c r="D218" i="38"/>
  <c r="D217" i="38"/>
  <c r="E217" i="38" s="1"/>
  <c r="C216" i="38"/>
  <c r="C215" i="38" s="1"/>
  <c r="E214" i="38"/>
  <c r="E213" i="38" s="1"/>
  <c r="D214" i="38"/>
  <c r="D213" i="38"/>
  <c r="C213" i="38"/>
  <c r="D212" i="38"/>
  <c r="E212" i="38" s="1"/>
  <c r="E211" i="38" s="1"/>
  <c r="C211" i="38"/>
  <c r="C203" i="38" s="1"/>
  <c r="E210" i="38"/>
  <c r="D210" i="38"/>
  <c r="D209" i="38"/>
  <c r="E209" i="38" s="1"/>
  <c r="E208" i="38"/>
  <c r="D208" i="38"/>
  <c r="D207" i="38"/>
  <c r="C207" i="38"/>
  <c r="D206" i="38"/>
  <c r="E206" i="38" s="1"/>
  <c r="D205" i="38"/>
  <c r="E205" i="38" s="1"/>
  <c r="E204" i="38" s="1"/>
  <c r="C204" i="38"/>
  <c r="D202" i="38"/>
  <c r="E202" i="38" s="1"/>
  <c r="E201" i="38" s="1"/>
  <c r="E200" i="38" s="1"/>
  <c r="D201" i="38"/>
  <c r="D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E194" i="38"/>
  <c r="E193" i="38" s="1"/>
  <c r="D194" i="38"/>
  <c r="D193" i="38" s="1"/>
  <c r="C193" i="38"/>
  <c r="D192" i="38"/>
  <c r="E192" i="38" s="1"/>
  <c r="D191" i="38"/>
  <c r="E191" i="38" s="1"/>
  <c r="D190" i="38"/>
  <c r="C189" i="38"/>
  <c r="C188" i="38"/>
  <c r="D187" i="38"/>
  <c r="E187" i="38" s="1"/>
  <c r="D186" i="38"/>
  <c r="E186" i="38" s="1"/>
  <c r="C185" i="38"/>
  <c r="C184" i="38"/>
  <c r="D183" i="38"/>
  <c r="E183" i="38" s="1"/>
  <c r="E182" i="38" s="1"/>
  <c r="C182" i="38"/>
  <c r="D181" i="38"/>
  <c r="E181" i="38" s="1"/>
  <c r="E180" i="38" s="1"/>
  <c r="D180" i="38"/>
  <c r="C180" i="38"/>
  <c r="C179" i="38" s="1"/>
  <c r="H176" i="38"/>
  <c r="D176" i="38"/>
  <c r="E176" i="38" s="1"/>
  <c r="H175" i="38"/>
  <c r="E175" i="38"/>
  <c r="D175" i="38"/>
  <c r="H174" i="38"/>
  <c r="D174" i="38"/>
  <c r="C174" i="38"/>
  <c r="H173" i="38"/>
  <c r="D173" i="38"/>
  <c r="E173" i="38" s="1"/>
  <c r="H172" i="38"/>
  <c r="E172" i="38"/>
  <c r="D172" i="38"/>
  <c r="H171" i="38"/>
  <c r="D171" i="38"/>
  <c r="D170" i="38" s="1"/>
  <c r="C171" i="38"/>
  <c r="C170" i="38" s="1"/>
  <c r="H170" i="38" s="1"/>
  <c r="J170" i="38" s="1"/>
  <c r="H169" i="38"/>
  <c r="E169" i="38"/>
  <c r="D169" i="38"/>
  <c r="H168" i="38"/>
  <c r="D168" i="38"/>
  <c r="E168" i="38" s="1"/>
  <c r="C167" i="38"/>
  <c r="H167" i="38" s="1"/>
  <c r="H166" i="38"/>
  <c r="D166" i="38"/>
  <c r="E166" i="38" s="1"/>
  <c r="H165" i="38"/>
  <c r="D165" i="38"/>
  <c r="E165" i="38" s="1"/>
  <c r="C164" i="38"/>
  <c r="H164" i="38" s="1"/>
  <c r="H162" i="38"/>
  <c r="D162" i="38"/>
  <c r="E162" i="38" s="1"/>
  <c r="H161" i="38"/>
  <c r="D161" i="38"/>
  <c r="H160" i="38"/>
  <c r="C160" i="38"/>
  <c r="H159" i="38"/>
  <c r="D159" i="38"/>
  <c r="H158" i="38"/>
  <c r="D158" i="38"/>
  <c r="E158" i="38" s="1"/>
  <c r="H157" i="38"/>
  <c r="C157" i="38"/>
  <c r="H156" i="38"/>
  <c r="D156" i="38"/>
  <c r="H155" i="38"/>
  <c r="D155" i="38"/>
  <c r="E155" i="38" s="1"/>
  <c r="H154" i="38"/>
  <c r="C154" i="38"/>
  <c r="C153" i="38"/>
  <c r="H153" i="38" s="1"/>
  <c r="J153" i="38" s="1"/>
  <c r="H151" i="38"/>
  <c r="D151" i="38"/>
  <c r="E151" i="38" s="1"/>
  <c r="H150" i="38"/>
  <c r="D150" i="38"/>
  <c r="H149" i="38"/>
  <c r="C149" i="38"/>
  <c r="H148" i="38"/>
  <c r="D148" i="38"/>
  <c r="E148" i="38" s="1"/>
  <c r="H147" i="38"/>
  <c r="D147" i="38"/>
  <c r="H146" i="38"/>
  <c r="C146" i="38"/>
  <c r="H145" i="38"/>
  <c r="D145" i="38"/>
  <c r="E145" i="38" s="1"/>
  <c r="H144" i="38"/>
  <c r="D144" i="38"/>
  <c r="H143" i="38"/>
  <c r="C143" i="38"/>
  <c r="H142" i="38"/>
  <c r="D142" i="38"/>
  <c r="E142" i="38" s="1"/>
  <c r="H141" i="38"/>
  <c r="D141" i="38"/>
  <c r="H140" i="38"/>
  <c r="C140" i="38"/>
  <c r="H139" i="38"/>
  <c r="D139" i="38"/>
  <c r="E139" i="38" s="1"/>
  <c r="H138" i="38"/>
  <c r="D138" i="38"/>
  <c r="E138" i="38" s="1"/>
  <c r="H137" i="38"/>
  <c r="D137" i="38"/>
  <c r="E137" i="38" s="1"/>
  <c r="C136" i="38"/>
  <c r="H136" i="38" s="1"/>
  <c r="H134" i="38"/>
  <c r="D134" i="38"/>
  <c r="E134" i="38" s="1"/>
  <c r="H133" i="38"/>
  <c r="D133" i="38"/>
  <c r="H132" i="38"/>
  <c r="C132" i="38"/>
  <c r="H131" i="38"/>
  <c r="D131" i="38"/>
  <c r="E131" i="38" s="1"/>
  <c r="H130" i="38"/>
  <c r="D130" i="38"/>
  <c r="H129" i="38"/>
  <c r="C129" i="38"/>
  <c r="H128" i="38"/>
  <c r="D128" i="38"/>
  <c r="E128" i="38" s="1"/>
  <c r="H127" i="38"/>
  <c r="D127" i="38"/>
  <c r="H126" i="38"/>
  <c r="C126" i="38"/>
  <c r="H125" i="38"/>
  <c r="D125" i="38"/>
  <c r="E125" i="38" s="1"/>
  <c r="H124" i="38"/>
  <c r="D124" i="38"/>
  <c r="H123" i="38"/>
  <c r="C123" i="38"/>
  <c r="H122" i="38"/>
  <c r="D122" i="38"/>
  <c r="E122" i="38" s="1"/>
  <c r="H121" i="38"/>
  <c r="D121" i="38"/>
  <c r="H120" i="38"/>
  <c r="C120" i="38"/>
  <c r="H119" i="38"/>
  <c r="D119" i="38"/>
  <c r="E119" i="38" s="1"/>
  <c r="H118" i="38"/>
  <c r="D118" i="38"/>
  <c r="H117" i="38"/>
  <c r="C117" i="38"/>
  <c r="C116" i="38"/>
  <c r="H113" i="38"/>
  <c r="D113" i="38"/>
  <c r="E113" i="38" s="1"/>
  <c r="H112" i="38"/>
  <c r="D112" i="38"/>
  <c r="E112" i="38" s="1"/>
  <c r="H111" i="38"/>
  <c r="E111" i="38"/>
  <c r="D111" i="38"/>
  <c r="H110" i="38"/>
  <c r="D110" i="38"/>
  <c r="E110" i="38" s="1"/>
  <c r="H109" i="38"/>
  <c r="E109" i="38"/>
  <c r="D109" i="38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E103" i="38"/>
  <c r="D103" i="38"/>
  <c r="H102" i="38"/>
  <c r="D102" i="38"/>
  <c r="E102" i="38" s="1"/>
  <c r="H101" i="38"/>
  <c r="E101" i="38"/>
  <c r="D101" i="38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E93" i="38"/>
  <c r="D93" i="38"/>
  <c r="H92" i="38"/>
  <c r="D92" i="38"/>
  <c r="E92" i="38" s="1"/>
  <c r="H91" i="38"/>
  <c r="E91" i="38"/>
  <c r="D91" i="38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E85" i="38"/>
  <c r="D85" i="38"/>
  <c r="H84" i="38"/>
  <c r="D84" i="38"/>
  <c r="E84" i="38" s="1"/>
  <c r="H83" i="38"/>
  <c r="E83" i="38"/>
  <c r="D83" i="38"/>
  <c r="H82" i="38"/>
  <c r="D82" i="38"/>
  <c r="E82" i="38" s="1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E77" i="38"/>
  <c r="D77" i="38"/>
  <c r="H76" i="38"/>
  <c r="D76" i="38"/>
  <c r="E76" i="38" s="1"/>
  <c r="H75" i="38"/>
  <c r="E75" i="38"/>
  <c r="D75" i="38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E69" i="38"/>
  <c r="D69" i="38"/>
  <c r="C68" i="38"/>
  <c r="H68" i="38" s="1"/>
  <c r="J68" i="38" s="1"/>
  <c r="H66" i="38"/>
  <c r="D66" i="38"/>
  <c r="E66" i="38" s="1"/>
  <c r="H65" i="38"/>
  <c r="E65" i="38"/>
  <c r="D65" i="38"/>
  <c r="H64" i="38"/>
  <c r="D64" i="38"/>
  <c r="E64" i="38" s="1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E59" i="38"/>
  <c r="D59" i="38"/>
  <c r="H58" i="38"/>
  <c r="D58" i="38"/>
  <c r="E58" i="38" s="1"/>
  <c r="H57" i="38"/>
  <c r="E57" i="38"/>
  <c r="D57" i="38"/>
  <c r="H56" i="38"/>
  <c r="D56" i="38"/>
  <c r="E56" i="38" s="1"/>
  <c r="H55" i="38"/>
  <c r="D55" i="38"/>
  <c r="E55" i="38" s="1"/>
  <c r="H54" i="38"/>
  <c r="D54" i="38"/>
  <c r="E54" i="38" s="1"/>
  <c r="H53" i="38"/>
  <c r="E53" i="38"/>
  <c r="D53" i="38"/>
  <c r="H52" i="38"/>
  <c r="D52" i="38"/>
  <c r="E52" i="38" s="1"/>
  <c r="H51" i="38"/>
  <c r="E51" i="38"/>
  <c r="D51" i="38"/>
  <c r="H50" i="38"/>
  <c r="D50" i="38"/>
  <c r="E50" i="38" s="1"/>
  <c r="H49" i="38"/>
  <c r="E49" i="38"/>
  <c r="D49" i="38"/>
  <c r="H48" i="38"/>
  <c r="D48" i="38"/>
  <c r="E48" i="38" s="1"/>
  <c r="H47" i="38"/>
  <c r="D47" i="38"/>
  <c r="E47" i="38" s="1"/>
  <c r="H46" i="38"/>
  <c r="D46" i="38"/>
  <c r="E46" i="38" s="1"/>
  <c r="H45" i="38"/>
  <c r="E45" i="38"/>
  <c r="D45" i="38"/>
  <c r="H44" i="38"/>
  <c r="D44" i="38"/>
  <c r="E44" i="38" s="1"/>
  <c r="H43" i="38"/>
  <c r="E43" i="38"/>
  <c r="D43" i="38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E35" i="38"/>
  <c r="D35" i="38"/>
  <c r="H34" i="38"/>
  <c r="D34" i="38"/>
  <c r="E34" i="38" s="1"/>
  <c r="H33" i="38"/>
  <c r="E33" i="38"/>
  <c r="D33" i="38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E27" i="38"/>
  <c r="D27" i="38"/>
  <c r="H26" i="38"/>
  <c r="D26" i="38"/>
  <c r="E26" i="38" s="1"/>
  <c r="H25" i="38"/>
  <c r="E25" i="38"/>
  <c r="D25" i="38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E19" i="38"/>
  <c r="D19" i="38"/>
  <c r="H18" i="38"/>
  <c r="D18" i="38"/>
  <c r="E18" i="38" s="1"/>
  <c r="H17" i="38"/>
  <c r="E17" i="38"/>
  <c r="D17" i="38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E9" i="38"/>
  <c r="D9" i="38"/>
  <c r="H8" i="38"/>
  <c r="D8" i="38"/>
  <c r="E8" i="38" s="1"/>
  <c r="H7" i="38"/>
  <c r="E7" i="38"/>
  <c r="D7" i="38"/>
  <c r="H6" i="38"/>
  <c r="D6" i="38"/>
  <c r="E6" i="38" s="1"/>
  <c r="H5" i="38"/>
  <c r="D5" i="38"/>
  <c r="E5" i="38" s="1"/>
  <c r="C4" i="38"/>
  <c r="H4" i="38" s="1"/>
  <c r="J4" i="38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C765" i="37"/>
  <c r="E764" i="37"/>
  <c r="D764" i="37"/>
  <c r="D763" i="37"/>
  <c r="E763" i="37" s="1"/>
  <c r="E762" i="37"/>
  <c r="D762" i="37"/>
  <c r="C761" i="37"/>
  <c r="C760" i="37" s="1"/>
  <c r="E759" i="37"/>
  <c r="D759" i="37"/>
  <c r="D758" i="37"/>
  <c r="E758" i="37" s="1"/>
  <c r="E757" i="37"/>
  <c r="E756" i="37" s="1"/>
  <c r="E755" i="37" s="1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E684" i="37"/>
  <c r="D684" i="37"/>
  <c r="D683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E679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H412" i="37"/>
  <c r="C412" i="37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C236" i="37"/>
  <c r="C235" i="37" s="1"/>
  <c r="D234" i="37"/>
  <c r="C233" i="37"/>
  <c r="D232" i="37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D216" i="37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E209" i="37"/>
  <c r="D209" i="37"/>
  <c r="D208" i="37"/>
  <c r="C207" i="37"/>
  <c r="D206" i="37"/>
  <c r="E206" i="37" s="1"/>
  <c r="D205" i="37"/>
  <c r="E205" i="37" s="1"/>
  <c r="C204" i="37"/>
  <c r="D202" i="37"/>
  <c r="C201" i="37"/>
  <c r="C200" i="37" s="1"/>
  <c r="D199" i="37"/>
  <c r="D198" i="37" s="1"/>
  <c r="D197" i="37" s="1"/>
  <c r="C198" i="37"/>
  <c r="C197" i="37" s="1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E132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 s="1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D445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H383" i="36"/>
  <c r="D383" i="36"/>
  <c r="E383" i="36" s="1"/>
  <c r="C382" i="36"/>
  <c r="H382" i="36" s="1"/>
  <c r="H381" i="36"/>
  <c r="D381" i="36"/>
  <c r="E381" i="36" s="1"/>
  <c r="H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E304" i="36"/>
  <c r="D304" i="36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H176" i="36"/>
  <c r="D176" i="36"/>
  <c r="E176" i="36" s="1"/>
  <c r="H175" i="36"/>
  <c r="D175" i="36"/>
  <c r="C174" i="36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H154" i="36"/>
  <c r="C154" i="36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E146" i="36" s="1"/>
  <c r="C146" i="36"/>
  <c r="H146" i="36" s="1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E768" i="35" s="1"/>
  <c r="E767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C743" i="35" s="1"/>
  <c r="D745" i="35"/>
  <c r="D744" i="35" s="1"/>
  <c r="C744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D700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E600" i="35"/>
  <c r="D600" i="35"/>
  <c r="C599" i="35"/>
  <c r="H599" i="35" s="1"/>
  <c r="H598" i="35"/>
  <c r="D598" i="35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E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H477" i="35"/>
  <c r="C477" i="35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E344" i="35" s="1"/>
  <c r="D345" i="35"/>
  <c r="D344" i="35" s="1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E299" i="35" s="1"/>
  <c r="H298" i="35"/>
  <c r="D298" i="35"/>
  <c r="C298" i="35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D231" i="35"/>
  <c r="D229" i="35" s="1"/>
  <c r="D230" i="35"/>
  <c r="E230" i="35" s="1"/>
  <c r="C229" i="35"/>
  <c r="D227" i="35"/>
  <c r="E227" i="35" s="1"/>
  <c r="E226" i="35"/>
  <c r="D226" i="35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C213" i="35"/>
  <c r="D212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D190" i="35"/>
  <c r="E190" i="35" s="1"/>
  <c r="C189" i="35"/>
  <c r="C188" i="35" s="1"/>
  <c r="D187" i="35"/>
  <c r="E187" i="35" s="1"/>
  <c r="D186" i="35"/>
  <c r="E186" i="35" s="1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4" i="35" s="1"/>
  <c r="C163" i="35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E54" i="35"/>
  <c r="D54" i="35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E10" i="35"/>
  <c r="D10" i="35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 s="1"/>
  <c r="D770" i="34"/>
  <c r="E769" i="34"/>
  <c r="D769" i="34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C761" i="34"/>
  <c r="C760" i="34"/>
  <c r="E759" i="34"/>
  <c r="D759" i="34"/>
  <c r="D758" i="34"/>
  <c r="E758" i="34" s="1"/>
  <c r="D757" i="34"/>
  <c r="D756" i="34" s="1"/>
  <c r="D755" i="34" s="1"/>
  <c r="C756" i="34"/>
  <c r="C755" i="34" s="1"/>
  <c r="D754" i="34"/>
  <c r="E754" i="34" s="1"/>
  <c r="D753" i="34"/>
  <c r="E753" i="34" s="1"/>
  <c r="D752" i="34"/>
  <c r="E752" i="34" s="1"/>
  <c r="C751" i="34"/>
  <c r="C750" i="34"/>
  <c r="D749" i="34"/>
  <c r="E749" i="34" s="1"/>
  <c r="D748" i="34"/>
  <c r="E748" i="34" s="1"/>
  <c r="E747" i="34"/>
  <c r="E746" i="34" s="1"/>
  <c r="D747" i="34"/>
  <c r="D746" i="34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D671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E663" i="34"/>
  <c r="D663" i="34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D653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E569" i="34" s="1"/>
  <c r="C569" i="34"/>
  <c r="H569" i="34" s="1"/>
  <c r="H568" i="34"/>
  <c r="D568" i="34"/>
  <c r="E568" i="34" s="1"/>
  <c r="H567" i="34"/>
  <c r="E567" i="34"/>
  <c r="D567" i="34"/>
  <c r="H566" i="34"/>
  <c r="E566" i="34"/>
  <c r="D566" i="34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E540" i="34"/>
  <c r="D540" i="34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H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E515" i="34"/>
  <c r="D515" i="34"/>
  <c r="H514" i="34"/>
  <c r="D514" i="34"/>
  <c r="E514" i="34" s="1"/>
  <c r="E513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H505" i="34"/>
  <c r="D505" i="34"/>
  <c r="E505" i="34" s="1"/>
  <c r="H504" i="34"/>
  <c r="C504" i="34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H497" i="34"/>
  <c r="C497" i="34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H491" i="34"/>
  <c r="C491" i="34"/>
  <c r="H490" i="34"/>
  <c r="D490" i="34"/>
  <c r="E490" i="34" s="1"/>
  <c r="H489" i="34"/>
  <c r="D489" i="34"/>
  <c r="E489" i="34" s="1"/>
  <c r="H488" i="34"/>
  <c r="D488" i="34"/>
  <c r="E488" i="34" s="1"/>
  <c r="H487" i="34"/>
  <c r="E487" i="34"/>
  <c r="D487" i="34"/>
  <c r="C486" i="34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E469" i="34"/>
  <c r="D469" i="34"/>
  <c r="C468" i="34"/>
  <c r="H468" i="34" s="1"/>
  <c r="H467" i="34"/>
  <c r="D467" i="34"/>
  <c r="E467" i="34" s="1"/>
  <c r="H466" i="34"/>
  <c r="E466" i="34"/>
  <c r="D466" i="34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H455" i="34"/>
  <c r="C455" i="34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D450" i="34" s="1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E446" i="34"/>
  <c r="D446" i="34"/>
  <c r="D445" i="34"/>
  <c r="C445" i="34"/>
  <c r="H445" i="34" s="1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H429" i="34"/>
  <c r="C429" i="34"/>
  <c r="H428" i="34"/>
  <c r="D428" i="34"/>
  <c r="E428" i="34" s="1"/>
  <c r="H427" i="34"/>
  <c r="D427" i="34"/>
  <c r="E427" i="34" s="1"/>
  <c r="H426" i="34"/>
  <c r="D426" i="34"/>
  <c r="E426" i="34" s="1"/>
  <c r="H425" i="34"/>
  <c r="E425" i="34"/>
  <c r="D425" i="34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E413" i="34"/>
  <c r="D413" i="34"/>
  <c r="D412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H399" i="34"/>
  <c r="C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E389" i="34"/>
  <c r="D389" i="34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E384" i="34"/>
  <c r="D384" i="34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H353" i="34"/>
  <c r="C353" i="34"/>
  <c r="H352" i="34"/>
  <c r="D352" i="34"/>
  <c r="E352" i="34" s="1"/>
  <c r="H351" i="34"/>
  <c r="D351" i="34"/>
  <c r="E351" i="34" s="1"/>
  <c r="H350" i="34"/>
  <c r="D350" i="34"/>
  <c r="E350" i="34" s="1"/>
  <c r="H349" i="34"/>
  <c r="E349" i="34"/>
  <c r="E348" i="34" s="1"/>
  <c r="D349" i="34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E327" i="34"/>
  <c r="D327" i="34"/>
  <c r="H326" i="34"/>
  <c r="D326" i="34"/>
  <c r="E326" i="34" s="1"/>
  <c r="E325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E320" i="34"/>
  <c r="D320" i="34"/>
  <c r="H319" i="34"/>
  <c r="D319" i="34"/>
  <c r="E319" i="34" s="1"/>
  <c r="H318" i="34"/>
  <c r="E318" i="34"/>
  <c r="D318" i="34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C263" i="34" s="1"/>
  <c r="H263" i="34" s="1"/>
  <c r="H297" i="34"/>
  <c r="D297" i="34"/>
  <c r="E297" i="34" s="1"/>
  <c r="E296" i="34" s="1"/>
  <c r="C296" i="34"/>
  <c r="H296" i="34" s="1"/>
  <c r="H295" i="34"/>
  <c r="E295" i="34"/>
  <c r="D295" i="34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E185" i="34" s="1"/>
  <c r="E184" i="34" s="1"/>
  <c r="D186" i="34"/>
  <c r="D185" i="34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H167" i="34"/>
  <c r="C167" i="34"/>
  <c r="H166" i="34"/>
  <c r="D166" i="34"/>
  <c r="E166" i="34" s="1"/>
  <c r="H165" i="34"/>
  <c r="D165" i="34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E159" i="34"/>
  <c r="D159" i="34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E151" i="34"/>
  <c r="D151" i="34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E145" i="34"/>
  <c r="D145" i="34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E139" i="34"/>
  <c r="D139" i="34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H99" i="34"/>
  <c r="E99" i="34"/>
  <c r="D99" i="34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H68" i="34"/>
  <c r="J68" i="34" s="1"/>
  <c r="C68" i="34"/>
  <c r="C67" i="34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E60" i="34"/>
  <c r="D60" i="34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E48" i="34"/>
  <c r="D48" i="34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C163" i="34" l="1"/>
  <c r="H163" i="34" s="1"/>
  <c r="J163" i="34" s="1"/>
  <c r="E289" i="34"/>
  <c r="D409" i="34"/>
  <c r="E598" i="35"/>
  <c r="D595" i="35"/>
  <c r="D140" i="36"/>
  <c r="E141" i="36"/>
  <c r="E140" i="36" s="1"/>
  <c r="D236" i="36"/>
  <c r="D235" i="36" s="1"/>
  <c r="E237" i="36"/>
  <c r="E236" i="36" s="1"/>
  <c r="E235" i="36" s="1"/>
  <c r="E384" i="36"/>
  <c r="D382" i="36"/>
  <c r="H328" i="37"/>
  <c r="C314" i="37"/>
  <c r="H314" i="37" s="1"/>
  <c r="D239" i="38"/>
  <c r="D238" i="38" s="1"/>
  <c r="E242" i="38"/>
  <c r="E239" i="38" s="1"/>
  <c r="E238" i="38" s="1"/>
  <c r="E382" i="34"/>
  <c r="E595" i="34"/>
  <c r="E654" i="34"/>
  <c r="E665" i="34"/>
  <c r="D718" i="34"/>
  <c r="E757" i="34"/>
  <c r="D136" i="35"/>
  <c r="E214" i="35"/>
  <c r="E213" i="35" s="1"/>
  <c r="D213" i="35"/>
  <c r="D671" i="35"/>
  <c r="E672" i="35"/>
  <c r="E354" i="36"/>
  <c r="D353" i="36"/>
  <c r="E380" i="36"/>
  <c r="D378" i="36"/>
  <c r="D201" i="37"/>
  <c r="D200" i="37" s="1"/>
  <c r="E202" i="37"/>
  <c r="E201" i="37" s="1"/>
  <c r="E200" i="37" s="1"/>
  <c r="D143" i="38"/>
  <c r="E144" i="38"/>
  <c r="E143" i="38" s="1"/>
  <c r="D149" i="38"/>
  <c r="E150" i="38"/>
  <c r="E149" i="38" s="1"/>
  <c r="D216" i="38"/>
  <c r="E219" i="38"/>
  <c r="E216" i="38" s="1"/>
  <c r="D11" i="34"/>
  <c r="D97" i="34"/>
  <c r="D136" i="34"/>
  <c r="D204" i="34"/>
  <c r="C215" i="34"/>
  <c r="D244" i="34"/>
  <c r="D243" i="34" s="1"/>
  <c r="D250" i="34"/>
  <c r="H298" i="34"/>
  <c r="D388" i="34"/>
  <c r="E392" i="34"/>
  <c r="E451" i="34"/>
  <c r="E587" i="34"/>
  <c r="E718" i="34"/>
  <c r="D727" i="34"/>
  <c r="D315" i="35"/>
  <c r="E316" i="35"/>
  <c r="E401" i="35"/>
  <c r="D399" i="35"/>
  <c r="E647" i="35"/>
  <c r="D646" i="35"/>
  <c r="D146" i="36"/>
  <c r="E167" i="36"/>
  <c r="E234" i="36"/>
  <c r="E233" i="36" s="1"/>
  <c r="D233" i="36"/>
  <c r="D474" i="36"/>
  <c r="E475" i="36"/>
  <c r="E474" i="36" s="1"/>
  <c r="H529" i="36"/>
  <c r="C528" i="36"/>
  <c r="H528" i="36" s="1"/>
  <c r="D146" i="37"/>
  <c r="E232" i="37"/>
  <c r="D229" i="37"/>
  <c r="D236" i="37"/>
  <c r="D235" i="37" s="1"/>
  <c r="E237" i="37"/>
  <c r="E236" i="37" s="1"/>
  <c r="E235" i="37" s="1"/>
  <c r="D164" i="34"/>
  <c r="C179" i="34"/>
  <c r="D265" i="34"/>
  <c r="E331" i="34"/>
  <c r="E388" i="34"/>
  <c r="E474" i="34"/>
  <c r="E486" i="34"/>
  <c r="E628" i="34"/>
  <c r="C645" i="34"/>
  <c r="H645" i="34" s="1"/>
  <c r="J645" i="34" s="1"/>
  <c r="E185" i="35"/>
  <c r="E184" i="35" s="1"/>
  <c r="D189" i="35"/>
  <c r="E191" i="35"/>
  <c r="D211" i="35"/>
  <c r="E212" i="35"/>
  <c r="E211" i="35" s="1"/>
  <c r="D661" i="35"/>
  <c r="E662" i="35"/>
  <c r="E158" i="36"/>
  <c r="D157" i="36"/>
  <c r="H174" i="36"/>
  <c r="C170" i="36"/>
  <c r="H170" i="36" s="1"/>
  <c r="J170" i="36" s="1"/>
  <c r="E231" i="36"/>
  <c r="D229" i="36"/>
  <c r="D228" i="36" s="1"/>
  <c r="E390" i="36"/>
  <c r="D388" i="36"/>
  <c r="E735" i="37"/>
  <c r="D734" i="37"/>
  <c r="D733" i="37" s="1"/>
  <c r="D610" i="35"/>
  <c r="D772" i="35"/>
  <c r="D771" i="35" s="1"/>
  <c r="D357" i="36"/>
  <c r="D120" i="38"/>
  <c r="E121" i="38"/>
  <c r="E120" i="38" s="1"/>
  <c r="D126" i="38"/>
  <c r="E127" i="38"/>
  <c r="E126" i="38" s="1"/>
  <c r="D132" i="38"/>
  <c r="E133" i="38"/>
  <c r="E132" i="38" s="1"/>
  <c r="E156" i="38"/>
  <c r="D154" i="38"/>
  <c r="D378" i="38"/>
  <c r="E379" i="38"/>
  <c r="E378" i="38" s="1"/>
  <c r="D388" i="38"/>
  <c r="E389" i="38"/>
  <c r="E388" i="38" s="1"/>
  <c r="D409" i="38"/>
  <c r="E410" i="38"/>
  <c r="E409" i="38" s="1"/>
  <c r="D661" i="38"/>
  <c r="E662" i="38"/>
  <c r="E661" i="38" s="1"/>
  <c r="C116" i="35"/>
  <c r="H116" i="35" s="1"/>
  <c r="J116" i="35" s="1"/>
  <c r="C153" i="35"/>
  <c r="H153" i="35" s="1"/>
  <c r="J153" i="35" s="1"/>
  <c r="C179" i="35"/>
  <c r="C228" i="35"/>
  <c r="E231" i="35"/>
  <c r="D412" i="35"/>
  <c r="D547" i="35"/>
  <c r="E595" i="35"/>
  <c r="E611" i="35"/>
  <c r="E4" i="36"/>
  <c r="D171" i="36"/>
  <c r="C179" i="36"/>
  <c r="C228" i="36"/>
  <c r="C263" i="36"/>
  <c r="E360" i="36"/>
  <c r="D722" i="36"/>
  <c r="C743" i="36"/>
  <c r="E136" i="37"/>
  <c r="E174" i="37"/>
  <c r="D182" i="37"/>
  <c r="D179" i="37" s="1"/>
  <c r="D331" i="37"/>
  <c r="E413" i="37"/>
  <c r="D412" i="37"/>
  <c r="E761" i="37"/>
  <c r="E760" i="37" s="1"/>
  <c r="D11" i="38"/>
  <c r="D61" i="38"/>
  <c r="D140" i="38"/>
  <c r="E141" i="38"/>
  <c r="E140" i="38" s="1"/>
  <c r="D146" i="38"/>
  <c r="E147" i="38"/>
  <c r="E146" i="38" s="1"/>
  <c r="D289" i="38"/>
  <c r="E290" i="38"/>
  <c r="E348" i="38"/>
  <c r="D348" i="38"/>
  <c r="E351" i="38"/>
  <c r="D603" i="38"/>
  <c r="E604" i="38"/>
  <c r="E636" i="38"/>
  <c r="D628" i="38"/>
  <c r="D761" i="34"/>
  <c r="D760" i="34" s="1"/>
  <c r="H117" i="35"/>
  <c r="E229" i="35"/>
  <c r="D244" i="35"/>
  <c r="D243" i="35" s="1"/>
  <c r="E328" i="35"/>
  <c r="D445" i="35"/>
  <c r="E494" i="35"/>
  <c r="D497" i="35"/>
  <c r="D599" i="35"/>
  <c r="E661" i="35"/>
  <c r="C153" i="36"/>
  <c r="H153" i="36" s="1"/>
  <c r="J153" i="36" s="1"/>
  <c r="D154" i="36"/>
  <c r="E392" i="36"/>
  <c r="D513" i="36"/>
  <c r="D768" i="36"/>
  <c r="D767" i="36" s="1"/>
  <c r="E160" i="37"/>
  <c r="E167" i="37"/>
  <c r="C179" i="37"/>
  <c r="D250" i="37"/>
  <c r="E260" i="37"/>
  <c r="D117" i="38"/>
  <c r="E118" i="38"/>
  <c r="E117" i="38" s="1"/>
  <c r="D123" i="38"/>
  <c r="E124" i="38"/>
  <c r="E123" i="38" s="1"/>
  <c r="D129" i="38"/>
  <c r="E130" i="38"/>
  <c r="E129" i="38" s="1"/>
  <c r="E154" i="38"/>
  <c r="E159" i="38"/>
  <c r="E157" i="38" s="1"/>
  <c r="D157" i="38"/>
  <c r="D160" i="38"/>
  <c r="E161" i="38"/>
  <c r="E160" i="38" s="1"/>
  <c r="E437" i="38"/>
  <c r="D429" i="38"/>
  <c r="D450" i="38"/>
  <c r="E451" i="38"/>
  <c r="D587" i="38"/>
  <c r="E588" i="38"/>
  <c r="D642" i="37"/>
  <c r="D765" i="37"/>
  <c r="D768" i="37"/>
  <c r="D767" i="37" s="1"/>
  <c r="E179" i="38"/>
  <c r="E207" i="38"/>
  <c r="D223" i="38"/>
  <c r="D222" i="38" s="1"/>
  <c r="E229" i="38"/>
  <c r="D233" i="38"/>
  <c r="E234" i="38"/>
  <c r="E233" i="38" s="1"/>
  <c r="E298" i="38"/>
  <c r="E302" i="38"/>
  <c r="E362" i="38"/>
  <c r="E395" i="38"/>
  <c r="D445" i="38"/>
  <c r="D455" i="38"/>
  <c r="D595" i="38"/>
  <c r="E596" i="38"/>
  <c r="E595" i="38" s="1"/>
  <c r="E689" i="38"/>
  <c r="E687" i="38" s="1"/>
  <c r="D687" i="38"/>
  <c r="E740" i="37"/>
  <c r="E739" i="37" s="1"/>
  <c r="E11" i="38"/>
  <c r="E61" i="38"/>
  <c r="E68" i="38"/>
  <c r="E136" i="38"/>
  <c r="E167" i="38"/>
  <c r="D220" i="38"/>
  <c r="D215" i="38" s="1"/>
  <c r="E265" i="38"/>
  <c r="H315" i="38"/>
  <c r="C314" i="38"/>
  <c r="H314" i="38" s="1"/>
  <c r="D486" i="38"/>
  <c r="E487" i="38"/>
  <c r="D504" i="38"/>
  <c r="E522" i="38"/>
  <c r="D556" i="38"/>
  <c r="E562" i="38"/>
  <c r="E569" i="38"/>
  <c r="E718" i="38"/>
  <c r="E717" i="38" s="1"/>
  <c r="E716" i="38" s="1"/>
  <c r="E215" i="38"/>
  <c r="D422" i="38"/>
  <c r="D577" i="38"/>
  <c r="D592" i="38"/>
  <c r="E593" i="38"/>
  <c r="E592" i="38" s="1"/>
  <c r="C726" i="38"/>
  <c r="D734" i="38"/>
  <c r="D733" i="38" s="1"/>
  <c r="E735" i="38"/>
  <c r="E734" i="38" s="1"/>
  <c r="E733" i="38" s="1"/>
  <c r="D743" i="38"/>
  <c r="E758" i="38"/>
  <c r="D756" i="38"/>
  <c r="D755" i="38" s="1"/>
  <c r="H718" i="38"/>
  <c r="D727" i="38"/>
  <c r="D198" i="38"/>
  <c r="D197" i="38" s="1"/>
  <c r="E203" i="38"/>
  <c r="D211" i="38"/>
  <c r="E250" i="38"/>
  <c r="E382" i="38"/>
  <c r="E392" i="38"/>
  <c r="E474" i="38"/>
  <c r="E547" i="38"/>
  <c r="E599" i="38"/>
  <c r="E642" i="38"/>
  <c r="E665" i="38"/>
  <c r="E672" i="38"/>
  <c r="E671" i="38" s="1"/>
  <c r="E164" i="38"/>
  <c r="D189" i="38"/>
  <c r="C263" i="38"/>
  <c r="H263" i="38" s="1"/>
  <c r="E459" i="38"/>
  <c r="D463" i="38"/>
  <c r="D468" i="38"/>
  <c r="E772" i="38"/>
  <c r="E771" i="38" s="1"/>
  <c r="E4" i="38"/>
  <c r="E38" i="38"/>
  <c r="C259" i="38"/>
  <c r="D4" i="38"/>
  <c r="C67" i="38"/>
  <c r="H67" i="38" s="1"/>
  <c r="J67" i="38" s="1"/>
  <c r="D97" i="38"/>
  <c r="E163" i="38"/>
  <c r="E171" i="38"/>
  <c r="E170" i="38" s="1"/>
  <c r="E174" i="38"/>
  <c r="C178" i="38"/>
  <c r="E185" i="38"/>
  <c r="E184" i="38" s="1"/>
  <c r="E308" i="38"/>
  <c r="E325" i="38"/>
  <c r="E328" i="38"/>
  <c r="E331" i="38"/>
  <c r="E399" i="38"/>
  <c r="E429" i="38"/>
  <c r="E455" i="38"/>
  <c r="E491" i="38"/>
  <c r="E494" i="38"/>
  <c r="E497" i="38"/>
  <c r="E513" i="38"/>
  <c r="E509" i="38" s="1"/>
  <c r="E531" i="38"/>
  <c r="E538" i="38"/>
  <c r="E544" i="38"/>
  <c r="E556" i="38"/>
  <c r="E551" i="38" s="1"/>
  <c r="E550" i="38" s="1"/>
  <c r="E610" i="38"/>
  <c r="E628" i="38"/>
  <c r="E683" i="38"/>
  <c r="E750" i="38"/>
  <c r="E756" i="38"/>
  <c r="E755" i="38" s="1"/>
  <c r="H116" i="38"/>
  <c r="J116" i="38" s="1"/>
  <c r="E223" i="38"/>
  <c r="E222" i="38" s="1"/>
  <c r="E450" i="38"/>
  <c r="E486" i="38"/>
  <c r="C3" i="38"/>
  <c r="D38" i="38"/>
  <c r="D68" i="38"/>
  <c r="E97" i="38"/>
  <c r="E67" i="38" s="1"/>
  <c r="E289" i="38"/>
  <c r="E263" i="38" s="1"/>
  <c r="E315" i="38"/>
  <c r="E357" i="38"/>
  <c r="E422" i="38"/>
  <c r="E445" i="38"/>
  <c r="E504" i="38"/>
  <c r="E587" i="38"/>
  <c r="E603" i="38"/>
  <c r="E561" i="38" s="1"/>
  <c r="E646" i="38"/>
  <c r="E653" i="38"/>
  <c r="E700" i="38"/>
  <c r="D726" i="38"/>
  <c r="D725" i="38" s="1"/>
  <c r="E761" i="38"/>
  <c r="E760" i="38" s="1"/>
  <c r="H726" i="38"/>
  <c r="J726" i="38" s="1"/>
  <c r="C725" i="38"/>
  <c r="H725" i="38" s="1"/>
  <c r="J725" i="38" s="1"/>
  <c r="E368" i="38"/>
  <c r="E404" i="38"/>
  <c r="E528" i="38"/>
  <c r="E616" i="38"/>
  <c r="E694" i="38"/>
  <c r="C135" i="38"/>
  <c r="H135" i="38" s="1"/>
  <c r="J135" i="38" s="1"/>
  <c r="D164" i="38"/>
  <c r="E190" i="38"/>
  <c r="E189" i="38" s="1"/>
  <c r="E188" i="38" s="1"/>
  <c r="H265" i="38"/>
  <c r="D302" i="38"/>
  <c r="D344" i="38"/>
  <c r="D395" i="38"/>
  <c r="D416" i="38"/>
  <c r="D459" i="38"/>
  <c r="E465" i="38"/>
  <c r="E463" i="38" s="1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C716" i="38"/>
  <c r="H716" i="38" s="1"/>
  <c r="J716" i="38" s="1"/>
  <c r="D722" i="38"/>
  <c r="D717" i="38" s="1"/>
  <c r="D716" i="38" s="1"/>
  <c r="E740" i="38"/>
  <c r="E739" i="38" s="1"/>
  <c r="D750" i="38"/>
  <c r="E778" i="38"/>
  <c r="E777" i="38" s="1"/>
  <c r="D182" i="38"/>
  <c r="D179" i="38" s="1"/>
  <c r="D185" i="38"/>
  <c r="D184" i="38" s="1"/>
  <c r="D195" i="38"/>
  <c r="D188" i="38" s="1"/>
  <c r="D204" i="38"/>
  <c r="D203" i="38" s="1"/>
  <c r="D229" i="38"/>
  <c r="D228" i="38" s="1"/>
  <c r="D308" i="38"/>
  <c r="D136" i="38"/>
  <c r="D135" i="38" s="1"/>
  <c r="C163" i="38"/>
  <c r="H163" i="38" s="1"/>
  <c r="J163" i="38" s="1"/>
  <c r="D167" i="38"/>
  <c r="D265" i="38"/>
  <c r="D315" i="38"/>
  <c r="D314" i="38" s="1"/>
  <c r="C340" i="38"/>
  <c r="D357" i="38"/>
  <c r="D362" i="38"/>
  <c r="D382" i="38"/>
  <c r="D392" i="38"/>
  <c r="C444" i="38"/>
  <c r="H444" i="38" s="1"/>
  <c r="D477" i="38"/>
  <c r="D513" i="38"/>
  <c r="D509" i="38" s="1"/>
  <c r="D522" i="38"/>
  <c r="D538" i="38"/>
  <c r="C551" i="38"/>
  <c r="D562" i="38"/>
  <c r="D581" i="38"/>
  <c r="D616" i="38"/>
  <c r="D638" i="38"/>
  <c r="C645" i="38"/>
  <c r="H645" i="38" s="1"/>
  <c r="J645" i="38" s="1"/>
  <c r="D653" i="38"/>
  <c r="D683" i="38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0" i="36"/>
  <c r="D174" i="36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509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1" i="36"/>
  <c r="E170" i="36" s="1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35" i="36" s="1"/>
  <c r="E151" i="36"/>
  <c r="E149" i="36" s="1"/>
  <c r="E156" i="36"/>
  <c r="E154" i="36" s="1"/>
  <c r="E162" i="36"/>
  <c r="E160" i="36" s="1"/>
  <c r="D164" i="36"/>
  <c r="E173" i="36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44" i="36" s="1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16" i="35" s="1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E645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E367" i="33"/>
  <c r="D367" i="33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E57" i="33"/>
  <c r="D57" i="33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153" i="38" l="1"/>
  <c r="E551" i="34"/>
  <c r="E550" i="34" s="1"/>
  <c r="D153" i="34"/>
  <c r="D135" i="35"/>
  <c r="D115" i="35" s="1"/>
  <c r="E528" i="37"/>
  <c r="E551" i="36"/>
  <c r="E550" i="36" s="1"/>
  <c r="D561" i="38"/>
  <c r="D115" i="38"/>
  <c r="E340" i="38"/>
  <c r="E116" i="38"/>
  <c r="D135" i="34"/>
  <c r="D263" i="35"/>
  <c r="D259" i="35" s="1"/>
  <c r="D263" i="37"/>
  <c r="C178" i="37"/>
  <c r="D203" i="36"/>
  <c r="D263" i="38"/>
  <c r="D259" i="38" s="1"/>
  <c r="E726" i="38"/>
  <c r="E725" i="38" s="1"/>
  <c r="E152" i="38"/>
  <c r="E135" i="38"/>
  <c r="D116" i="38"/>
  <c r="D160" i="33"/>
  <c r="C203" i="33"/>
  <c r="D170" i="34"/>
  <c r="E263" i="34"/>
  <c r="E259" i="34" s="1"/>
  <c r="D726" i="35"/>
  <c r="D725" i="35" s="1"/>
  <c r="E67" i="35"/>
  <c r="D645" i="37"/>
  <c r="D203" i="37"/>
  <c r="E67" i="37"/>
  <c r="E228" i="37"/>
  <c r="E215" i="35"/>
  <c r="E178" i="35" s="1"/>
  <c r="E177" i="35" s="1"/>
  <c r="C178" i="34"/>
  <c r="D340" i="38"/>
  <c r="E484" i="38"/>
  <c r="E483" i="38" s="1"/>
  <c r="D3" i="38"/>
  <c r="E228" i="38"/>
  <c r="E178" i="38" s="1"/>
  <c r="E177" i="38" s="1"/>
  <c r="D153" i="38"/>
  <c r="H551" i="38"/>
  <c r="J551" i="38" s="1"/>
  <c r="C550" i="38"/>
  <c r="H550" i="38" s="1"/>
  <c r="J550" i="38" s="1"/>
  <c r="H561" i="38"/>
  <c r="J561" i="38" s="1"/>
  <c r="C560" i="38"/>
  <c r="H259" i="38"/>
  <c r="J259" i="38" s="1"/>
  <c r="C483" i="38"/>
  <c r="H483" i="38" s="1"/>
  <c r="J483" i="38" s="1"/>
  <c r="C152" i="38"/>
  <c r="H152" i="38" s="1"/>
  <c r="J152" i="38" s="1"/>
  <c r="D178" i="38"/>
  <c r="D177" i="38" s="1"/>
  <c r="D645" i="38"/>
  <c r="D163" i="38"/>
  <c r="D152" i="38" s="1"/>
  <c r="D114" i="38" s="1"/>
  <c r="E444" i="38"/>
  <c r="E339" i="38" s="1"/>
  <c r="E314" i="38"/>
  <c r="E259" i="38" s="1"/>
  <c r="E3" i="38"/>
  <c r="E2" i="38" s="1"/>
  <c r="H340" i="38"/>
  <c r="C339" i="38"/>
  <c r="H339" i="38" s="1"/>
  <c r="J339" i="38" s="1"/>
  <c r="H3" i="38"/>
  <c r="J3" i="38" s="1"/>
  <c r="C2" i="38"/>
  <c r="H178" i="38"/>
  <c r="J178" i="38" s="1"/>
  <c r="C177" i="38"/>
  <c r="H177" i="38" s="1"/>
  <c r="J177" i="38" s="1"/>
  <c r="D560" i="38"/>
  <c r="D559" i="38" s="1"/>
  <c r="E645" i="38"/>
  <c r="E560" i="38" s="1"/>
  <c r="E559" i="38" s="1"/>
  <c r="D483" i="38"/>
  <c r="D444" i="38"/>
  <c r="D339" i="38" s="1"/>
  <c r="C115" i="38"/>
  <c r="D67" i="38"/>
  <c r="D2" i="38" s="1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H178" i="35" s="1"/>
  <c r="J178" i="35" s="1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78" i="36" s="1"/>
  <c r="E177" i="36" s="1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C2" i="35"/>
  <c r="H67" i="35"/>
  <c r="J67" i="35" s="1"/>
  <c r="E561" i="35"/>
  <c r="E560" i="35" s="1"/>
  <c r="E559" i="35" s="1"/>
  <c r="E444" i="35"/>
  <c r="C560" i="35"/>
  <c r="D561" i="35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560" i="36" l="1"/>
  <c r="D152" i="37"/>
  <c r="E178" i="37"/>
  <c r="E177" i="37" s="1"/>
  <c r="E339" i="37"/>
  <c r="C258" i="38"/>
  <c r="D152" i="34"/>
  <c r="D114" i="34" s="1"/>
  <c r="C177" i="35"/>
  <c r="D258" i="38"/>
  <c r="E115" i="38"/>
  <c r="E114" i="38" s="1"/>
  <c r="D560" i="35"/>
  <c r="D559" i="35" s="1"/>
  <c r="E259" i="36"/>
  <c r="D2" i="37"/>
  <c r="D114" i="37"/>
  <c r="D258" i="37"/>
  <c r="D257" i="37" s="1"/>
  <c r="E560" i="37"/>
  <c r="H2" i="38"/>
  <c r="J2" i="38" s="1"/>
  <c r="H115" i="38"/>
  <c r="J115" i="38" s="1"/>
  <c r="C114" i="38"/>
  <c r="H114" i="38" s="1"/>
  <c r="J114" i="38" s="1"/>
  <c r="H560" i="38"/>
  <c r="J560" i="38" s="1"/>
  <c r="C559" i="38"/>
  <c r="H559" i="38" s="1"/>
  <c r="J559" i="38" s="1"/>
  <c r="H258" i="38"/>
  <c r="J258" i="38" s="1"/>
  <c r="C257" i="38"/>
  <c r="E258" i="38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77" i="35" l="1"/>
  <c r="J177" i="35" s="1"/>
  <c r="C114" i="35"/>
  <c r="H256" i="38"/>
  <c r="J256" i="38" s="1"/>
  <c r="H257" i="38"/>
  <c r="J257" i="38" s="1"/>
  <c r="H1" i="38"/>
  <c r="J1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114" i="35" l="1"/>
  <c r="J114" i="35" s="1"/>
  <c r="H1" i="35"/>
  <c r="J1" i="35" s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<sst xmlns="http://schemas.openxmlformats.org/spreadsheetml/2006/main" count="5379" uniqueCount="878">
  <si>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</si>
  <si>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</si>
  <si>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</si>
  <si>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</si>
  <si>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</si>
  <si>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</si>
  <si>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</si>
  <si>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</si>
  <si>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</si>
  <si>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</si>
  <si>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</si>
  <si>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</si>
  <si>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</si>
  <si>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</si>
  <si>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</si>
  <si>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</si>
  <si>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</si>
  <si>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</si>
  <si>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</si>
  <si>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</si>
  <si>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</si>
  <si>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</si>
  <si>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</si>
  <si>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</si>
  <si>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</si>
  <si>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</si>
  <si>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</si>
  <si>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</si>
  <si>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</si>
  <si>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</si>
  <si>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</si>
  <si>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</si>
  <si>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</si>
  <si>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</si>
  <si>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</si>
  <si>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</si>
  <si>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</si>
  <si>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</si>
  <si>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</si>
  <si>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</si>
  <si>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</si>
  <si>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</si>
  <si>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</si>
  <si>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</si>
  <si>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</si>
  <si>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</si>
  <si>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</si>
  <si>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</si>
  <si>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</si>
  <si>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</si>
  <si>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</si>
  <si>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</si>
  <si>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</si>
  <si>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</si>
  <si>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</si>
  <si>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</si>
  <si>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</si>
  <si>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</si>
  <si>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</si>
  <si>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</si>
  <si>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</si>
  <si>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</si>
  <si>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</si>
  <si>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</si>
  <si>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</si>
  <si>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</si>
  <si>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</si>
  <si>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</si>
  <si>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</si>
  <si>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</si>
  <si>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</si>
  <si>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</si>
  <si>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</si>
  <si>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</si>
  <si>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</si>
  <si>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</si>
  <si>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</si>
  <si>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</si>
  <si>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</si>
  <si>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</si>
  <si>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</si>
  <si>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</si>
  <si>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</si>
  <si>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</si>
  <si>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</si>
  <si>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</si>
  <si>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</si>
  <si>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</si>
  <si>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</si>
  <si>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</si>
  <si>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</si>
  <si>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</si>
  <si>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</si>
  <si>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</si>
  <si>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</si>
  <si>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</si>
  <si>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</si>
  <si>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</si>
  <si>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</si>
  <si>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</si>
  <si>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</si>
  <si>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</si>
  <si>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</si>
  <si>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</si>
  <si>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</si>
  <si>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</si>
  <si>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</si>
  <si>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</si>
  <si>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</si>
  <si>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</si>
  <si>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</si>
  <si>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</si>
  <si>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</si>
  <si>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</si>
  <si>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</si>
  <si>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</si>
  <si>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</si>
  <si>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</si>
  <si>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</si>
  <si>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</si>
  <si>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</si>
  <si>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</si>
  <si>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</si>
  <si>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</si>
  <si>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</si>
  <si>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</si>
  <si>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</si>
  <si>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</si>
  <si>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</si>
  <si>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</si>
  <si>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</si>
  <si>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</si>
  <si>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</si>
  <si>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</si>
  <si>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</si>
  <si>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</si>
  <si>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</si>
  <si>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</si>
  <si>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</si>
  <si>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</si>
  <si>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</si>
  <si>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</si>
  <si>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</si>
  <si>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</si>
  <si>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</si>
  <si>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</si>
  <si>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</si>
  <si>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</si>
  <si>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</si>
  <si>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</si>
  <si>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</si>
  <si>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</si>
  <si>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</si>
  <si>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</si>
  <si>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</si>
  <si>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</si>
  <si>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</si>
  <si>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</si>
  <si>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</si>
  <si>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</si>
  <si>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</si>
  <si>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</si>
  <si>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</si>
  <si>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</si>
  <si>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</si>
  <si>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</si>
  <si>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</si>
  <si>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</si>
  <si>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</si>
  <si>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</si>
  <si>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</si>
  <si>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</si>
  <si>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</si>
  <si>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</si>
  <si>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</si>
  <si>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</si>
  <si>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</si>
  <si>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</si>
  <si>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</si>
  <si>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</si>
  <si>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</si>
  <si>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</si>
  <si>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</si>
  <si>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</si>
  <si>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</si>
  <si>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</si>
  <si>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</si>
  <si>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</si>
  <si>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</si>
  <si>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</si>
  <si>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</si>
  <si>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</si>
  <si>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</si>
  <si>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</si>
  <si>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</si>
  <si>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</si>
  <si>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</si>
  <si>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</si>
  <si>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</si>
  <si>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</si>
  <si>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</si>
  <si>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</si>
  <si>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</si>
  <si>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</si>
  <si>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</si>
  <si>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</si>
  <si>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</si>
  <si>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</si>
  <si>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</si>
  <si>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</si>
  <si>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</si>
  <si>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</si>
  <si>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</si>
  <si>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</si>
  <si>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</si>
  <si>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</si>
  <si>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</si>
  <si>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</si>
  <si>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</si>
  <si>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</si>
  <si>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</si>
  <si>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</si>
  <si>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</si>
  <si>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</si>
  <si>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</si>
  <si>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</si>
  <si>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</si>
  <si>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</si>
  <si>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</si>
  <si>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</si>
  <si>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</si>
  <si>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</si>
  <si>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</si>
  <si>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</si>
  <si>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</si>
  <si>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</si>
  <si>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</si>
  <si>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</si>
  <si>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</si>
  <si>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</si>
  <si>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</si>
  <si>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</si>
  <si>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</si>
  <si>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</si>
  <si>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</si>
  <si>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</si>
  <si>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</si>
  <si>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</si>
  <si>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</si>
  <si>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</si>
  <si>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</si>
  <si>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</si>
  <si>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</si>
  <si>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</si>
  <si>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</si>
  <si>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</si>
  <si>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</si>
  <si>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</si>
  <si>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</si>
  <si>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</si>
  <si>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</si>
  <si>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</si>
  <si>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</si>
  <si>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</si>
  <si>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</si>
  <si>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</si>
  <si>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</si>
  <si>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</si>
  <si>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</si>
  <si>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</si>
  <si>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</si>
  <si>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</si>
  <si>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</si>
  <si>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</si>
  <si>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</si>
  <si>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</si>
  <si>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</si>
  <si>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</si>
  <si>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</si>
  <si>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</si>
  <si>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</si>
  <si>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</si>
  <si>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</si>
  <si>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</si>
  <si>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</si>
  <si>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</si>
  <si>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</si>
  <si>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</si>
  <si>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</si>
  <si>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</si>
  <si>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</si>
  <si>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</si>
  <si>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</si>
  <si>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</si>
  <si>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</si>
  <si>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</si>
  <si>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</si>
  <si>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</si>
  <si>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</si>
  <si>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</si>
  <si>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</si>
  <si>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</si>
  <si>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</si>
  <si>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</si>
  <si>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</si>
  <si>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</si>
  <si>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</si>
  <si>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</si>
  <si>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</si>
  <si>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</si>
  <si>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</si>
  <si>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</si>
  <si>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</si>
  <si>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</si>
  <si>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</si>
  <si>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</si>
  <si>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</si>
  <si>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</si>
  <si>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</si>
  <si>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</si>
  <si>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</si>
  <si>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</si>
  <si>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</si>
  <si>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</si>
  <si>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</si>
  <si>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</si>
  <si>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</si>
  <si>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</si>
  <si>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</si>
  <si>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</si>
  <si>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</si>
  <si>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</si>
  <si>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</si>
  <si>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</si>
  <si>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</si>
  <si>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</si>
  <si>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</si>
  <si>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</si>
  <si>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</si>
  <si>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</si>
  <si>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</si>
  <si>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</si>
  <si>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</si>
  <si>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</si>
  <si>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</si>
  <si>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</si>
  <si>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</si>
  <si>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</si>
  <si>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</si>
  <si>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</si>
  <si>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</si>
  <si>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</si>
  <si>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</si>
  <si>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</si>
  <si>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</si>
  <si>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</si>
  <si>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</si>
  <si>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</si>
  <si>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</si>
  <si>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</si>
  <si>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</si>
  <si>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</si>
  <si>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</si>
  <si>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</si>
  <si>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</si>
  <si>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</si>
  <si>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</si>
  <si>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</si>
  <si>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</si>
  <si>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</si>
  <si>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</si>
  <si>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</si>
  <si>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</si>
  <si>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</si>
  <si>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</si>
  <si>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</si>
  <si>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</si>
  <si>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</si>
  <si>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</si>
  <si>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</si>
  <si>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</si>
  <si>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</si>
  <si>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</si>
  <si>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</si>
  <si>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</si>
  <si>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</si>
  <si>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</si>
  <si>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</si>
  <si>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</si>
  <si>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</si>
  <si>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</si>
  <si>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</si>
  <si>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</si>
  <si>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</si>
  <si>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</si>
  <si>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</si>
  <si>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</si>
  <si>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</si>
  <si>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</si>
  <si>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</si>
  <si>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</si>
  <si>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</si>
  <si>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</si>
  <si>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</si>
  <si>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</si>
  <si>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</si>
  <si>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</si>
  <si>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</si>
  <si>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</si>
  <si>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</si>
  <si>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</si>
  <si>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</si>
  <si>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</si>
  <si>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</si>
  <si>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</si>
  <si>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</si>
  <si>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</si>
  <si>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</si>
  <si>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</si>
  <si>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</si>
  <si>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</si>
  <si>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</si>
  <si>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</si>
  <si>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</si>
  <si>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</si>
  <si>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</si>
  <si>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</si>
  <si>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</si>
  <si>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</si>
  <si>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</si>
  <si>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</si>
  <si>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</si>
  <si>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</si>
  <si>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</si>
  <si>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</si>
  <si>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</si>
  <si>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</si>
  <si>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</si>
  <si>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</si>
  <si>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</si>
  <si>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</si>
  <si>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</si>
  <si>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</si>
  <si>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</si>
  <si>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</si>
  <si>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</si>
  <si>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</si>
  <si>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</si>
  <si>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</si>
  <si>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</si>
  <si>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</si>
  <si>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</si>
  <si>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</si>
  <si>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</si>
  <si>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</si>
  <si>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</si>
  <si>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</si>
  <si>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</si>
  <si>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</si>
  <si>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</si>
  <si>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</si>
  <si>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</si>
  <si>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</si>
  <si>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</si>
  <si>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</si>
  <si>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</si>
  <si>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</si>
  <si>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</si>
  <si>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</si>
  <si>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</si>
  <si>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</si>
  <si>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</si>
  <si>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</si>
  <si>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</si>
  <si>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</si>
  <si>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</si>
  <si>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</si>
  <si>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</si>
  <si>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</si>
  <si>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</si>
  <si>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</si>
  <si>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</si>
  <si>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</si>
  <si>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</si>
  <si>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</si>
  <si>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</si>
  <si>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</si>
  <si>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</si>
  <si>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</si>
  <si>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</si>
  <si>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</si>
  <si>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</si>
  <si>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</si>
  <si>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</si>
  <si>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</si>
  <si>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</si>
  <si>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</si>
  <si>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</si>
  <si>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</si>
  <si>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</si>
  <si>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</si>
  <si>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</si>
  <si>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</si>
  <si>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</si>
  <si>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</si>
  <si>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</si>
  <si>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</si>
  <si>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</si>
  <si>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</si>
  <si>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</si>
  <si>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</si>
  <si>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</si>
  <si>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</si>
  <si>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</si>
  <si>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</si>
  <si>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</si>
  <si>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</si>
  <si>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</si>
  <si>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</si>
  <si>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</si>
  <si>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</si>
  <si>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</si>
  <si>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</si>
  <si>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</si>
  <si>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</si>
  <si>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</si>
  <si>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</si>
  <si>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</si>
  <si>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</si>
  <si>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</si>
  <si>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</si>
  <si>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</si>
  <si>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</si>
  <si>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</si>
  <si>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</si>
  <si>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</si>
  <si>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</si>
  <si>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</si>
  <si>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</si>
  <si>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</si>
  <si>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</si>
  <si>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</si>
  <si>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</si>
  <si>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</si>
  <si>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</si>
  <si>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</si>
  <si>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</si>
  <si>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</si>
  <si>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</si>
  <si>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</si>
  <si>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</si>
  <si>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</si>
  <si>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</si>
  <si>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</si>
  <si>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</si>
  <si>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</si>
  <si>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</si>
  <si>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</si>
  <si>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</si>
  <si>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</si>
  <si>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</si>
  <si>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</si>
  <si>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</si>
  <si>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</si>
  <si>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</si>
  <si>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</si>
  <si>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</si>
  <si>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</si>
  <si>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</si>
  <si>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</si>
  <si>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</si>
  <si>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</si>
  <si>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</si>
  <si>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</si>
  <si>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</si>
  <si>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</si>
  <si>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</si>
  <si>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</si>
  <si>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</si>
  <si>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</si>
  <si>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</si>
  <si>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</si>
  <si>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</si>
  <si>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</si>
  <si>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</si>
  <si>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</si>
  <si>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</si>
  <si>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</si>
  <si>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</si>
  <si>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</si>
  <si>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</si>
  <si>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</si>
  <si>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</si>
  <si>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</si>
  <si>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</si>
  <si>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</si>
  <si>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</si>
  <si>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</si>
  <si>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</si>
  <si>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</si>
  <si>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</si>
  <si>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</si>
  <si>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</si>
  <si>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</si>
  <si>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</si>
  <si>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</si>
  <si>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</si>
  <si>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</si>
  <si>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</si>
  <si>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</si>
  <si>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</si>
  <si>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</si>
  <si>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</si>
  <si>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</si>
  <si>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</si>
  <si>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</si>
  <si>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</si>
  <si>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</si>
  <si>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</si>
  <si>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</si>
  <si>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</si>
  <si>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</si>
  <si>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</si>
  <si>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</si>
  <si>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</si>
  <si>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</si>
  <si>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</si>
  <si>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</si>
  <si>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</si>
  <si>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</si>
  <si>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</si>
  <si>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</si>
  <si>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</si>
  <si>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</si>
  <si>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</si>
  <si>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</si>
  <si>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</si>
  <si>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</si>
  <si>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</si>
  <si>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</si>
  <si>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</si>
  <si>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</si>
  <si>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</si>
  <si>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</si>
  <si>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</si>
  <si>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</si>
  <si>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</si>
  <si>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</si>
  <si>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</si>
  <si>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</si>
  <si>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</si>
  <si>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</si>
  <si>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</si>
  <si>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</si>
  <si>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</si>
  <si>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</si>
  <si>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</si>
  <si>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</si>
  <si>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</si>
  <si>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</si>
  <si>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</si>
  <si>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</si>
  <si>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</si>
  <si>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</si>
  <si>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</si>
  <si>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</si>
  <si>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</si>
  <si>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</si>
  <si>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</si>
  <si>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</si>
  <si>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</si>
  <si>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</si>
  <si>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</si>
  <si>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</si>
  <si>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</si>
  <si>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</si>
  <si>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</si>
  <si>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</si>
  <si>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</si>
  <si>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</si>
  <si>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</si>
  <si>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</si>
  <si>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</si>
  <si>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</si>
  <si>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</si>
  <si>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</si>
  <si>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</si>
  <si>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</si>
  <si>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</si>
  <si>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</si>
  <si>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</si>
  <si>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</si>
  <si>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</si>
  <si>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</si>
  <si>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</si>
  <si>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</si>
  <si>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</si>
  <si>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</si>
  <si>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</si>
  <si>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</si>
  <si>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</si>
  <si>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</si>
  <si>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</si>
  <si>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</si>
  <si>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</si>
  <si>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</si>
  <si>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</si>
  <si>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</si>
  <si>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</si>
  <si>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</si>
  <si>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</si>
  <si>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</si>
  <si>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</si>
  <si>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</si>
  <si>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</si>
  <si>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</si>
  <si>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</si>
  <si>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</si>
  <si>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</si>
  <si>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</si>
  <si>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</si>
  <si>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</si>
  <si>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</si>
  <si>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</si>
  <si>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</si>
  <si>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</si>
  <si>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</si>
  <si>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</si>
  <si>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</si>
  <si>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</si>
  <si>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</si>
  <si>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</si>
  <si>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</si>
  <si>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</si>
  <si>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</si>
  <si>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</si>
  <si>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</si>
  <si>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</si>
  <si>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</si>
  <si>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</si>
  <si>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</si>
  <si>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</si>
  <si>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</si>
  <si>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</si>
  <si>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</si>
  <si>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</si>
  <si>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</si>
  <si>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</si>
  <si>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</si>
  <si>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</si>
  <si>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</si>
  <si>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</si>
  <si>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</si>
  <si>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</si>
  <si>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</si>
  <si>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</si>
  <si>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</si>
  <si>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</si>
  <si>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</si>
  <si>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</si>
  <si>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</si>
  <si>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</si>
  <si>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</si>
  <si>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</si>
  <si>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</si>
  <si>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</si>
  <si>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</si>
  <si>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</si>
  <si>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</si>
  <si>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</si>
  <si>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</si>
  <si>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</si>
  <si>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</si>
  <si>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</si>
  <si>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</si>
  <si>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</si>
  <si>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</si>
  <si>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</si>
  <si>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</si>
  <si>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</si>
  <si>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</si>
  <si>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</si>
  <si>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</si>
  <si>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</si>
  <si>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</si>
  <si>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</si>
  <si>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</si>
  <si>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</si>
  <si>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</si>
  <si>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</si>
  <si>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</si>
  <si>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</si>
  <si>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</si>
  <si>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</si>
  <si>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</si>
  <si>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</si>
  <si>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</si>
  <si>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</si>
  <si>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</si>
  <si>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</si>
  <si>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</si>
  <si>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</si>
  <si>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</si>
  <si>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</si>
  <si>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</si>
  <si>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</si>
  <si>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</si>
  <si>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</si>
  <si>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</si>
  <si>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</si>
  <si>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</si>
  <si>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</si>
  <si>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</si>
  <si>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</si>
  <si>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</si>
  <si>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</si>
  <si>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</si>
  <si>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</si>
  <si>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</si>
  <si>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</si>
  <si>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</si>
  <si>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</si>
  <si>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</si>
  <si>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</si>
  <si>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</si>
  <si>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</si>
  <si>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</si>
  <si>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</si>
  <si>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</si>
  <si>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</si>
  <si>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</si>
  <si>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</si>
  <si>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</si>
  <si>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</si>
  <si>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</si>
  <si>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</si>
  <si>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</si>
  <si>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</si>
  <si>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</si>
  <si>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</si>
  <si>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</si>
  <si>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</si>
  <si>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</si>
  <si>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</si>
  <si>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</si>
  <si>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</si>
  <si>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</si>
  <si>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</si>
  <si>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</si>
  <si>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</si>
  <si>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</si>
  <si>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</si>
  <si>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</si>
  <si>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</si>
  <si>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</si>
  <si>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</si>
  <si>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</si>
  <si>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</si>
  <si>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</si>
  <si>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</si>
  <si>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</si>
  <si>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</si>
  <si>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</si>
  <si>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</si>
  <si>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قصر البلدية </t>
  </si>
  <si>
    <t>المستودع البلدي</t>
  </si>
  <si>
    <t xml:space="preserve">محل سكني </t>
  </si>
  <si>
    <t xml:space="preserve">نادي الاطفال القديم </t>
  </si>
  <si>
    <t xml:space="preserve">محل </t>
  </si>
  <si>
    <t xml:space="preserve">روضة البلدية </t>
  </si>
  <si>
    <t xml:space="preserve">محل تجاري </t>
  </si>
  <si>
    <t xml:space="preserve">محل بلدي </t>
  </si>
  <si>
    <t>مسوغ حاليا و مستغل قاعة رياضة</t>
  </si>
  <si>
    <t>مكتب العمدة</t>
  </si>
  <si>
    <t xml:space="preserve">مخصص حاليا مقر لجمعية المعطلين عن العمل </t>
  </si>
  <si>
    <t>مسوغ حاليا و مستغل كروضة اطفال</t>
  </si>
  <si>
    <t>محل مهني</t>
  </si>
  <si>
    <t xml:space="preserve">مستودع بلدي قديم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</si>
</sst>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42419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rightToLeft="1" zoomScale="120" zoomScaleNormal="12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864</v>
      </c>
    </row>
    <row r="3" spans="1:12" ht="15.75">
      <c r="A3" s="13" t="s">
        <v>865</v>
      </c>
      <c r="K3" s="117" t="s">
        <v>756</v>
      </c>
      <c r="L3" s="117" t="s">
        <v>758</v>
      </c>
    </row>
    <row r="4" spans="1:12" ht="15.75">
      <c r="A4" s="13" t="s">
        <v>866</v>
      </c>
      <c r="K4" s="117" t="s">
        <v>757</v>
      </c>
      <c r="L4" s="117" t="s">
        <v>759</v>
      </c>
    </row>
    <row r="5" spans="1:12" ht="15.75">
      <c r="A5" s="13" t="s">
        <v>866</v>
      </c>
      <c r="L5" s="117" t="s">
        <v>760</v>
      </c>
    </row>
    <row r="6" spans="1:12" ht="15.75">
      <c r="A6" s="13" t="s">
        <v>866</v>
      </c>
      <c r="L6" s="117" t="s">
        <v>761</v>
      </c>
    </row>
    <row r="7" spans="1:12" ht="15.75">
      <c r="A7" s="13" t="s">
        <v>867</v>
      </c>
      <c r="D7" s="110" t="s">
        <v>872</v>
      </c>
    </row>
    <row r="8" spans="1:12" ht="15.75">
      <c r="A8" s="13" t="s">
        <v>868</v>
      </c>
      <c r="D8" s="110" t="s">
        <v>873</v>
      </c>
    </row>
    <row r="9" spans="1:12" ht="15.75">
      <c r="A9" s="13" t="s">
        <v>868</v>
      </c>
      <c r="D9" s="110" t="s">
        <v>874</v>
      </c>
    </row>
    <row r="10" spans="1:12" ht="15.75">
      <c r="A10" s="13" t="s">
        <v>869</v>
      </c>
      <c r="D10" s="110" t="s">
        <v>875</v>
      </c>
    </row>
    <row r="11" spans="1:12" ht="15.75">
      <c r="A11" s="13" t="s">
        <v>870</v>
      </c>
    </row>
    <row r="12" spans="1:12" ht="15.75">
      <c r="A12" s="13" t="s">
        <v>870</v>
      </c>
    </row>
    <row r="13" spans="1:12" ht="15.75">
      <c r="A13" s="13" t="s">
        <v>870</v>
      </c>
    </row>
    <row r="14" spans="1:12" ht="15.75">
      <c r="A14" s="13" t="s">
        <v>870</v>
      </c>
    </row>
    <row r="15" spans="1:12" ht="15.75">
      <c r="A15" s="13" t="s">
        <v>870</v>
      </c>
    </row>
    <row r="16" spans="1:12" ht="15.75">
      <c r="A16" s="13" t="s">
        <v>870</v>
      </c>
    </row>
    <row r="17" spans="1:1" ht="15.75">
      <c r="A17" s="13" t="s">
        <v>870</v>
      </c>
    </row>
    <row r="18" spans="1:1" ht="15.75">
      <c r="A18" s="13" t="s">
        <v>870</v>
      </c>
    </row>
    <row r="19" spans="1:1" ht="15.75">
      <c r="A19" s="13" t="s">
        <v>870</v>
      </c>
    </row>
    <row r="20" spans="1:1" ht="15.75">
      <c r="A20" s="13" t="s">
        <v>870</v>
      </c>
    </row>
    <row r="21" spans="1:1" ht="15.75">
      <c r="A21" s="13" t="s">
        <v>870</v>
      </c>
    </row>
    <row r="22" spans="1:1" ht="15.75">
      <c r="A22" s="13" t="s">
        <v>870</v>
      </c>
    </row>
    <row r="23" spans="1:1" ht="15.75">
      <c r="A23" s="13" t="s">
        <v>870</v>
      </c>
    </row>
    <row r="24" spans="1:1" ht="15.75">
      <c r="A24" s="13" t="s">
        <v>870</v>
      </c>
    </row>
    <row r="25" spans="1:1" ht="15.75">
      <c r="A25" s="13" t="s">
        <v>870</v>
      </c>
    </row>
    <row r="26" spans="1:1" ht="15.75">
      <c r="A26" s="13" t="s">
        <v>870</v>
      </c>
    </row>
    <row r="27" spans="1:1" ht="15.75">
      <c r="A27" s="13" t="s">
        <v>870</v>
      </c>
    </row>
    <row r="28" spans="1:1" ht="15.75">
      <c r="A28" s="13" t="s">
        <v>870</v>
      </c>
    </row>
    <row r="29" spans="1:1" ht="15.75">
      <c r="A29" s="13" t="s">
        <v>870</v>
      </c>
    </row>
    <row r="30" spans="1:1" ht="15.75">
      <c r="A30" s="13" t="s">
        <v>870</v>
      </c>
    </row>
    <row r="31" spans="1:1">
      <c r="A31" s="10" t="s">
        <v>876</v>
      </c>
    </row>
    <row r="32" spans="1:1">
      <c r="A32" s="10" t="s">
        <v>876</v>
      </c>
    </row>
    <row r="33" spans="1:1">
      <c r="A33" s="10" t="s">
        <v>876</v>
      </c>
    </row>
    <row r="34" spans="1:1">
      <c r="A34" s="10" t="s">
        <v>876</v>
      </c>
    </row>
    <row r="35" spans="1:1">
      <c r="A35" s="10" t="s">
        <v>876</v>
      </c>
    </row>
    <row r="36" spans="1:1">
      <c r="A36" s="10" t="s">
        <v>876</v>
      </c>
    </row>
    <row r="37" spans="1:1">
      <c r="A37" s="10" t="s">
        <v>876</v>
      </c>
    </row>
    <row r="38" spans="1:1">
      <c r="A38" s="10" t="s">
        <v>876</v>
      </c>
    </row>
    <row r="39" spans="1:1">
      <c r="A39" s="10" t="s">
        <v>876</v>
      </c>
    </row>
    <row r="40" spans="1:1">
      <c r="A40" s="10" t="s">
        <v>876</v>
      </c>
    </row>
    <row r="41" spans="1:1">
      <c r="A41" s="10" t="s">
        <v>876</v>
      </c>
    </row>
    <row r="42" spans="1:1">
      <c r="A42" s="10" t="s">
        <v>876</v>
      </c>
    </row>
    <row r="43" spans="1:1">
      <c r="A43" s="10" t="s">
        <v>876</v>
      </c>
    </row>
    <row r="44" spans="1:1">
      <c r="A44" s="10" t="s">
        <v>877</v>
      </c>
    </row>
    <row r="45" spans="1:1">
      <c r="A45" s="10" t="s">
        <v>871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3" t="s">
        <v>602</v>
      </c>
      <c r="C1" s="185" t="s">
        <v>603</v>
      </c>
      <c r="D1" s="185" t="s">
        <v>604</v>
      </c>
      <c r="E1" s="185" t="s">
        <v>605</v>
      </c>
      <c r="F1" s="185" t="s">
        <v>606</v>
      </c>
      <c r="G1" s="185" t="s">
        <v>607</v>
      </c>
      <c r="H1" s="185" t="s">
        <v>608</v>
      </c>
      <c r="I1" s="185" t="s">
        <v>609</v>
      </c>
      <c r="J1" s="185" t="s">
        <v>610</v>
      </c>
      <c r="K1" s="185" t="s">
        <v>611</v>
      </c>
      <c r="L1" s="185" t="s">
        <v>612</v>
      </c>
      <c r="M1" s="181" t="s">
        <v>737</v>
      </c>
      <c r="N1" s="189" t="s">
        <v>613</v>
      </c>
      <c r="O1" s="189"/>
      <c r="P1" s="189"/>
      <c r="Q1" s="189"/>
      <c r="R1" s="189"/>
      <c r="S1" s="181" t="s">
        <v>738</v>
      </c>
      <c r="T1" s="189" t="s">
        <v>613</v>
      </c>
      <c r="U1" s="189"/>
      <c r="V1" s="189"/>
      <c r="W1" s="189"/>
      <c r="X1" s="189"/>
      <c r="Y1" s="190" t="s">
        <v>614</v>
      </c>
      <c r="Z1" s="190" t="s">
        <v>615</v>
      </c>
      <c r="AA1" s="190" t="s">
        <v>616</v>
      </c>
      <c r="AB1" s="190" t="s">
        <v>617</v>
      </c>
      <c r="AC1" s="190" t="s">
        <v>618</v>
      </c>
      <c r="AD1" s="190" t="s">
        <v>619</v>
      </c>
      <c r="AE1" s="192" t="s">
        <v>620</v>
      </c>
      <c r="AF1" s="194" t="s">
        <v>621</v>
      </c>
      <c r="AG1" s="196" t="s">
        <v>622</v>
      </c>
      <c r="AH1" s="198" t="s">
        <v>623</v>
      </c>
      <c r="AI1" s="18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4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1"/>
      <c r="Z2" s="191"/>
      <c r="AA2" s="191"/>
      <c r="AB2" s="191"/>
      <c r="AC2" s="191"/>
      <c r="AD2" s="191"/>
      <c r="AE2" s="193"/>
      <c r="AF2" s="195"/>
      <c r="AG2" s="197"/>
      <c r="AH2" s="199"/>
      <c r="AI2" s="18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10</v>
      </c>
      <c r="H9">
        <f t="shared" ref="H9:I9" si="2">SUM(E9:E22)</f>
        <v>6</v>
      </c>
      <c r="I9">
        <f t="shared" si="2"/>
        <v>4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1</v>
      </c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>
        <v>1</v>
      </c>
      <c r="E21" s="10"/>
      <c r="F21" s="10">
        <f t="shared" si="1"/>
        <v>1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3</v>
      </c>
      <c r="H23">
        <f t="shared" ref="H23:I23" si="3">SUM(E23:E31)</f>
        <v>2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1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1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20</v>
      </c>
      <c r="E71" s="10">
        <v>15</v>
      </c>
      <c r="F71" s="10">
        <f t="shared" si="1"/>
        <v>5</v>
      </c>
      <c r="G71">
        <f>SUM(D71:D73)</f>
        <v>36</v>
      </c>
      <c r="H71">
        <f t="shared" ref="H71:I71" si="16">SUM(E71:E73)</f>
        <v>25</v>
      </c>
      <c r="I71">
        <f t="shared" si="16"/>
        <v>11</v>
      </c>
    </row>
    <row r="72" spans="1:9">
      <c r="A72" s="10" t="s">
        <v>719</v>
      </c>
      <c r="B72" s="81"/>
      <c r="C72" s="10" t="s">
        <v>721</v>
      </c>
      <c r="D72" s="10">
        <v>16</v>
      </c>
      <c r="E72" s="10">
        <v>10</v>
      </c>
      <c r="F72" s="10">
        <f t="shared" si="1"/>
        <v>6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7" zoomScale="160" zoomScaleNormal="16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39.7109375" customWidth="1"/>
    <col min="3" max="3" width="34.5703125" customWidth="1"/>
    <col min="4" max="4" width="17.5703125" customWidth="1"/>
    <col min="5" max="5" width="16.42578125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>
        <f>C2+C114</f>
        <v>1216000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950000</v>
      </c>
      <c r="D2" s="26">
        <f>D3+D67</f>
        <v>950000</v>
      </c>
      <c r="E2" s="26">
        <f>E3+E67</f>
        <v>950000</v>
      </c>
      <c r="G2" s="39" t="s">
        <v>60</v>
      </c>
      <c r="H2" s="41">
        <f>C2</f>
        <v>950000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604000</v>
      </c>
      <c r="D3" s="23">
        <f>D4+D11+D38+D61</f>
        <v>604000</v>
      </c>
      <c r="E3" s="23">
        <f>E4+E11+E38+E61</f>
        <v>604000</v>
      </c>
      <c r="G3" s="39" t="s">
        <v>57</v>
      </c>
      <c r="H3" s="41">
        <f t="shared" ref="H3:H66" si="0">C3</f>
        <v>604000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284000</v>
      </c>
      <c r="D4" s="21">
        <f>SUM(D5:D10)</f>
        <v>284000</v>
      </c>
      <c r="E4" s="21">
        <f>SUM(E5:E10)</f>
        <v>284000</v>
      </c>
      <c r="F4" s="17"/>
      <c r="G4" s="39" t="s">
        <v>53</v>
      </c>
      <c r="H4" s="41">
        <f t="shared" si="0"/>
        <v>284000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205000</v>
      </c>
      <c r="D7" s="2">
        <f t="shared" si="1"/>
        <v>205000</v>
      </c>
      <c r="E7" s="2">
        <f t="shared" si="1"/>
        <v>205000</v>
      </c>
      <c r="F7" s="17"/>
      <c r="G7" s="17"/>
      <c r="H7" s="41">
        <f t="shared" si="0"/>
        <v>205000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221500</v>
      </c>
      <c r="D11" s="21">
        <f>SUM(D12:D37)</f>
        <v>221500</v>
      </c>
      <c r="E11" s="21">
        <f>SUM(E12:E37)</f>
        <v>221500</v>
      </c>
      <c r="F11" s="17"/>
      <c r="G11" s="39" t="s">
        <v>54</v>
      </c>
      <c r="H11" s="41">
        <f t="shared" si="0"/>
        <v>221500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213000</v>
      </c>
      <c r="D12" s="2">
        <f>C12</f>
        <v>213000</v>
      </c>
      <c r="E12" s="2">
        <f>D12</f>
        <v>213000</v>
      </c>
      <c r="H12" s="41">
        <f t="shared" si="0"/>
        <v>213000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98500</v>
      </c>
      <c r="D38" s="21">
        <f>SUM(D39:D60)</f>
        <v>98500</v>
      </c>
      <c r="E38" s="21">
        <f>SUM(E39:E60)</f>
        <v>98500</v>
      </c>
      <c r="G38" s="39" t="s">
        <v>55</v>
      </c>
      <c r="H38" s="41">
        <f t="shared" si="0"/>
        <v>98500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1200</v>
      </c>
      <c r="D44" s="2">
        <f t="shared" si="4"/>
        <v>1200</v>
      </c>
      <c r="E44" s="2">
        <f t="shared" si="4"/>
        <v>1200</v>
      </c>
      <c r="H44" s="41">
        <f t="shared" si="0"/>
        <v>1200</v>
      </c>
    </row>
    <row r="45" spans="1:10" outlineLevel="1">
      <c r="A45" s="20">
        <v>3203</v>
      </c>
      <c r="B45" s="20" t="s">
        <v>16</v>
      </c>
      <c r="C45" s="2">
        <v>3300</v>
      </c>
      <c r="D45" s="2">
        <f t="shared" si="4"/>
        <v>3300</v>
      </c>
      <c r="E45" s="2">
        <f t="shared" si="4"/>
        <v>3300</v>
      </c>
      <c r="H45" s="41">
        <f t="shared" si="0"/>
        <v>3300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4"/>
        <v>35000</v>
      </c>
      <c r="E55" s="2">
        <f t="shared" si="4"/>
        <v>35000</v>
      </c>
      <c r="H55" s="41">
        <f t="shared" si="0"/>
        <v>35000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1500</v>
      </c>
      <c r="D57" s="2">
        <f t="shared" si="5"/>
        <v>1500</v>
      </c>
      <c r="E57" s="2">
        <f t="shared" si="5"/>
        <v>1500</v>
      </c>
      <c r="H57" s="41">
        <f t="shared" si="0"/>
        <v>1500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346000</v>
      </c>
      <c r="D67" s="25">
        <f>D97+D68</f>
        <v>346000</v>
      </c>
      <c r="E67" s="25">
        <f>E97+E68</f>
        <v>346000</v>
      </c>
      <c r="G67" s="39" t="s">
        <v>59</v>
      </c>
      <c r="H67" s="41">
        <f t="shared" ref="H67:H130" si="7">C67</f>
        <v>346000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80500</v>
      </c>
      <c r="D68" s="21">
        <f>SUM(D69:D96)</f>
        <v>80500</v>
      </c>
      <c r="E68" s="21">
        <f>SUM(E69:E96)</f>
        <v>80500</v>
      </c>
      <c r="G68" s="39" t="s">
        <v>56</v>
      </c>
      <c r="H68" s="41">
        <f t="shared" si="7"/>
        <v>80500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14000</v>
      </c>
      <c r="D80" s="2">
        <f t="shared" si="8"/>
        <v>14000</v>
      </c>
      <c r="E80" s="2">
        <f t="shared" si="8"/>
        <v>14000</v>
      </c>
      <c r="H80" s="41">
        <f t="shared" si="7"/>
        <v>14000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2500</v>
      </c>
      <c r="D83" s="2">
        <f t="shared" si="8"/>
        <v>2500</v>
      </c>
      <c r="E83" s="2">
        <f t="shared" si="8"/>
        <v>2500</v>
      </c>
      <c r="H83" s="41">
        <f t="shared" si="7"/>
        <v>2500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9000</v>
      </c>
      <c r="D95" s="2">
        <f t="shared" si="9"/>
        <v>9000</v>
      </c>
      <c r="E95" s="2">
        <f t="shared" si="9"/>
        <v>9000</v>
      </c>
      <c r="H95" s="41">
        <f t="shared" si="7"/>
        <v>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265500</v>
      </c>
      <c r="D97" s="21">
        <f>SUM(D98:D113)</f>
        <v>265500</v>
      </c>
      <c r="E97" s="21">
        <f>SUM(E98:E113)</f>
        <v>265500</v>
      </c>
      <c r="G97" s="39" t="s">
        <v>58</v>
      </c>
      <c r="H97" s="41">
        <f t="shared" si="7"/>
        <v>265500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260000</v>
      </c>
      <c r="D98" s="2">
        <f>C98</f>
        <v>260000</v>
      </c>
      <c r="E98" s="2">
        <f>D98</f>
        <v>260000</v>
      </c>
      <c r="H98" s="41">
        <f t="shared" si="7"/>
        <v>260000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51" t="s">
        <v>62</v>
      </c>
      <c r="B114" s="152"/>
      <c r="C114" s="26">
        <f>C115+C152+C177</f>
        <v>266000</v>
      </c>
      <c r="D114" s="26">
        <f>D115+D152+D177</f>
        <v>266000</v>
      </c>
      <c r="E114" s="26">
        <f>E115+E152+E177</f>
        <v>266000</v>
      </c>
      <c r="G114" s="39" t="s">
        <v>62</v>
      </c>
      <c r="H114" s="41">
        <f t="shared" si="7"/>
        <v>266000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216000</v>
      </c>
      <c r="D115" s="23">
        <f>D116+D135</f>
        <v>216000</v>
      </c>
      <c r="E115" s="23">
        <f>E116+E135</f>
        <v>216000</v>
      </c>
      <c r="G115" s="39" t="s">
        <v>61</v>
      </c>
      <c r="H115" s="41">
        <f t="shared" si="7"/>
        <v>216000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84000</v>
      </c>
      <c r="D116" s="21">
        <f>D117+D120+D123+D126+D129+D132</f>
        <v>84000</v>
      </c>
      <c r="E116" s="21">
        <f>E117+E120+E123+E126+E129+E132</f>
        <v>84000</v>
      </c>
      <c r="G116" s="39" t="s">
        <v>583</v>
      </c>
      <c r="H116" s="41">
        <f t="shared" si="7"/>
        <v>84000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84000</v>
      </c>
      <c r="D117" s="2">
        <f>D118+D119</f>
        <v>84000</v>
      </c>
      <c r="E117" s="2">
        <f>E118+E119</f>
        <v>84000</v>
      </c>
      <c r="H117" s="41">
        <f t="shared" si="7"/>
        <v>84000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84000</v>
      </c>
      <c r="D119" s="128">
        <f>C119</f>
        <v>84000</v>
      </c>
      <c r="E119" s="128">
        <f>D119</f>
        <v>84000</v>
      </c>
      <c r="H119" s="41">
        <f t="shared" si="7"/>
        <v>84000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132000</v>
      </c>
      <c r="D135" s="21">
        <f>D136+D140+D143+D146+D149</f>
        <v>132000</v>
      </c>
      <c r="E135" s="21">
        <f>E136+E140+E143+E146+E149</f>
        <v>132000</v>
      </c>
      <c r="G135" s="39" t="s">
        <v>584</v>
      </c>
      <c r="H135" s="41">
        <f t="shared" si="11"/>
        <v>132000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132000</v>
      </c>
      <c r="D136" s="2">
        <f>D137+D138+D139</f>
        <v>132000</v>
      </c>
      <c r="E136" s="2">
        <f>E137+E138+E139</f>
        <v>132000</v>
      </c>
      <c r="H136" s="41">
        <f t="shared" si="11"/>
        <v>132000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100000</v>
      </c>
      <c r="D138" s="128">
        <f t="shared" ref="D138:E139" si="12">C138</f>
        <v>100000</v>
      </c>
      <c r="E138" s="128">
        <f t="shared" si="12"/>
        <v>100000</v>
      </c>
      <c r="H138" s="41">
        <f t="shared" si="11"/>
        <v>100000</v>
      </c>
    </row>
    <row r="139" spans="1:10" ht="15" customHeight="1" outlineLevel="2">
      <c r="A139" s="130"/>
      <c r="B139" s="129" t="s">
        <v>861</v>
      </c>
      <c r="C139" s="128">
        <v>32000</v>
      </c>
      <c r="D139" s="128">
        <f t="shared" si="12"/>
        <v>32000</v>
      </c>
      <c r="E139" s="128">
        <f t="shared" si="12"/>
        <v>32000</v>
      </c>
      <c r="H139" s="41">
        <f t="shared" si="11"/>
        <v>32000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50000</v>
      </c>
      <c r="D152" s="23">
        <f>D153+D163+D170</f>
        <v>50000</v>
      </c>
      <c r="E152" s="23">
        <f>E153+E163+E170</f>
        <v>50000</v>
      </c>
      <c r="G152" s="39" t="s">
        <v>66</v>
      </c>
      <c r="H152" s="41">
        <f t="shared" si="11"/>
        <v>50000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50000</v>
      </c>
      <c r="D153" s="21">
        <f>D154+D157+D160</f>
        <v>50000</v>
      </c>
      <c r="E153" s="21">
        <f>E154+E157+E160</f>
        <v>50000</v>
      </c>
      <c r="G153" s="39" t="s">
        <v>585</v>
      </c>
      <c r="H153" s="41">
        <f t="shared" si="11"/>
        <v>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50000</v>
      </c>
      <c r="D154" s="2">
        <f>D155+D156</f>
        <v>50000</v>
      </c>
      <c r="E154" s="2">
        <f>E155+E156</f>
        <v>50000</v>
      </c>
      <c r="H154" s="41">
        <f t="shared" si="11"/>
        <v>50000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50000</v>
      </c>
      <c r="D156" s="128">
        <f>C156</f>
        <v>50000</v>
      </c>
      <c r="E156" s="128">
        <f>D156</f>
        <v>50000</v>
      </c>
      <c r="H156" s="41">
        <f t="shared" si="11"/>
        <v>50000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>
        <f>C257+C559</f>
        <v>1216000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889451</v>
      </c>
      <c r="D257" s="37">
        <f>C257</f>
        <v>889451</v>
      </c>
      <c r="E257" s="37">
        <f>D257</f>
        <v>889451</v>
      </c>
      <c r="G257" s="39" t="s">
        <v>60</v>
      </c>
      <c r="H257" s="41">
        <f>C257</f>
        <v>889451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809451</v>
      </c>
      <c r="D258" s="36">
        <f>D259+D339+D483+D547</f>
        <v>793202</v>
      </c>
      <c r="E258" s="36">
        <f>E259+E339+E483+E547</f>
        <v>793202</v>
      </c>
      <c r="G258" s="39" t="s">
        <v>57</v>
      </c>
      <c r="H258" s="41">
        <f t="shared" ref="H258:H321" si="21">C258</f>
        <v>809451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420690</v>
      </c>
      <c r="D259" s="33">
        <f>D260+D263+D314</f>
        <v>404441</v>
      </c>
      <c r="E259" s="33">
        <f>E260+E263+E314</f>
        <v>404441</v>
      </c>
      <c r="G259" s="39" t="s">
        <v>590</v>
      </c>
      <c r="H259" s="41">
        <f t="shared" si="21"/>
        <v>420690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419730</v>
      </c>
      <c r="D263" s="32">
        <f>D264+D265+D289+D296+D298+D302+D305+D308+D313</f>
        <v>403481</v>
      </c>
      <c r="E263" s="32">
        <f>E264+E265+E289+E296+E298+E302+E305+E308+E313</f>
        <v>403481</v>
      </c>
      <c r="H263" s="41">
        <f t="shared" si="21"/>
        <v>419730</v>
      </c>
    </row>
    <row r="264" spans="1:10" outlineLevel="2">
      <c r="A264" s="6">
        <v>1101</v>
      </c>
      <c r="B264" s="4" t="s">
        <v>34</v>
      </c>
      <c r="C264" s="5">
        <v>130285</v>
      </c>
      <c r="D264" s="5">
        <f>C264</f>
        <v>130285</v>
      </c>
      <c r="E264" s="5">
        <f>D264</f>
        <v>130285</v>
      </c>
      <c r="H264" s="41">
        <f t="shared" si="21"/>
        <v>130285</v>
      </c>
    </row>
    <row r="265" spans="1:10" outlineLevel="2">
      <c r="A265" s="6">
        <v>1101</v>
      </c>
      <c r="B265" s="4" t="s">
        <v>35</v>
      </c>
      <c r="C265" s="5">
        <f>SUM(C266:C288)</f>
        <v>200169</v>
      </c>
      <c r="D265" s="5">
        <f>SUM(D266:D288)</f>
        <v>200169</v>
      </c>
      <c r="E265" s="5">
        <f>SUM(E266:E288)</f>
        <v>200169</v>
      </c>
      <c r="H265" s="41">
        <f t="shared" si="21"/>
        <v>200169</v>
      </c>
    </row>
    <row r="266" spans="1:10" outlineLevel="3">
      <c r="A266" s="29"/>
      <c r="B266" s="28" t="s">
        <v>218</v>
      </c>
      <c r="C266" s="30">
        <v>7431</v>
      </c>
      <c r="D266" s="30">
        <f>C266</f>
        <v>7431</v>
      </c>
      <c r="E266" s="30">
        <f>D266</f>
        <v>7431</v>
      </c>
      <c r="H266" s="41">
        <f t="shared" si="21"/>
        <v>7431</v>
      </c>
    </row>
    <row r="267" spans="1:10" outlineLevel="3">
      <c r="A267" s="29"/>
      <c r="B267" s="28" t="s">
        <v>219</v>
      </c>
      <c r="C267" s="30">
        <v>37020</v>
      </c>
      <c r="D267" s="30">
        <f t="shared" ref="D267:E282" si="22">C267</f>
        <v>37020</v>
      </c>
      <c r="E267" s="30">
        <f t="shared" si="22"/>
        <v>37020</v>
      </c>
      <c r="H267" s="41">
        <f t="shared" si="21"/>
        <v>37020</v>
      </c>
    </row>
    <row r="268" spans="1:10" outlineLevel="3">
      <c r="A268" s="29"/>
      <c r="B268" s="28" t="s">
        <v>220</v>
      </c>
      <c r="C268" s="30">
        <v>32800</v>
      </c>
      <c r="D268" s="30">
        <f t="shared" si="22"/>
        <v>32800</v>
      </c>
      <c r="E268" s="30">
        <f t="shared" si="22"/>
        <v>32800</v>
      </c>
      <c r="H268" s="41">
        <f t="shared" si="21"/>
        <v>32800</v>
      </c>
    </row>
    <row r="269" spans="1:10" outlineLevel="3">
      <c r="A269" s="29"/>
      <c r="B269" s="28" t="s">
        <v>221</v>
      </c>
      <c r="C269" s="30">
        <v>600</v>
      </c>
      <c r="D269" s="30">
        <f t="shared" si="22"/>
        <v>600</v>
      </c>
      <c r="E269" s="30">
        <f t="shared" si="22"/>
        <v>600</v>
      </c>
      <c r="H269" s="41">
        <f t="shared" si="21"/>
        <v>600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16860</v>
      </c>
      <c r="D271" s="30">
        <f t="shared" si="22"/>
        <v>16860</v>
      </c>
      <c r="E271" s="30">
        <f t="shared" si="22"/>
        <v>16860</v>
      </c>
      <c r="H271" s="41">
        <f t="shared" si="21"/>
        <v>16860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95758</v>
      </c>
      <c r="D286" s="30">
        <f t="shared" si="23"/>
        <v>95758</v>
      </c>
      <c r="E286" s="30">
        <f t="shared" si="23"/>
        <v>95758</v>
      </c>
      <c r="H286" s="41">
        <f t="shared" si="21"/>
        <v>95758</v>
      </c>
    </row>
    <row r="287" spans="1:8" outlineLevel="3">
      <c r="A287" s="29"/>
      <c r="B287" s="28" t="s">
        <v>239</v>
      </c>
      <c r="C287" s="30">
        <v>8700</v>
      </c>
      <c r="D287" s="30">
        <f t="shared" si="23"/>
        <v>8700</v>
      </c>
      <c r="E287" s="30">
        <f t="shared" si="23"/>
        <v>8700</v>
      </c>
      <c r="H287" s="41">
        <f t="shared" si="21"/>
        <v>8700</v>
      </c>
    </row>
    <row r="288" spans="1:8" outlineLevel="3">
      <c r="A288" s="29"/>
      <c r="B288" s="28" t="s">
        <v>240</v>
      </c>
      <c r="C288" s="30">
        <v>1000</v>
      </c>
      <c r="D288" s="30">
        <f t="shared" si="23"/>
        <v>1000</v>
      </c>
      <c r="E288" s="30">
        <f t="shared" si="23"/>
        <v>1000</v>
      </c>
      <c r="H288" s="41">
        <f t="shared" si="21"/>
        <v>1000</v>
      </c>
    </row>
    <row r="289" spans="1:8" outlineLevel="2">
      <c r="A289" s="6">
        <v>1101</v>
      </c>
      <c r="B289" s="4" t="s">
        <v>36</v>
      </c>
      <c r="C289" s="5">
        <f>SUM(C290:C295)</f>
        <v>6580</v>
      </c>
      <c r="D289" s="5">
        <f>SUM(D290:D295)</f>
        <v>6580</v>
      </c>
      <c r="E289" s="5">
        <f>SUM(E290:E295)</f>
        <v>6580</v>
      </c>
      <c r="H289" s="41">
        <f t="shared" si="21"/>
        <v>6580</v>
      </c>
    </row>
    <row r="290" spans="1:8" outlineLevel="3">
      <c r="A290" s="29"/>
      <c r="B290" s="28" t="s">
        <v>241</v>
      </c>
      <c r="C290" s="30">
        <v>3900</v>
      </c>
      <c r="D290" s="30">
        <f>C290</f>
        <v>3900</v>
      </c>
      <c r="E290" s="30">
        <f>D290</f>
        <v>3900</v>
      </c>
      <c r="H290" s="41">
        <f t="shared" si="21"/>
        <v>3900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1300</v>
      </c>
      <c r="D292" s="30">
        <f t="shared" si="24"/>
        <v>1300</v>
      </c>
      <c r="E292" s="30">
        <f t="shared" si="24"/>
        <v>1300</v>
      </c>
      <c r="H292" s="41">
        <f t="shared" si="21"/>
        <v>1300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840</v>
      </c>
      <c r="D295" s="30">
        <f t="shared" si="24"/>
        <v>840</v>
      </c>
      <c r="E295" s="30">
        <f t="shared" si="24"/>
        <v>840</v>
      </c>
      <c r="H295" s="41">
        <f t="shared" si="21"/>
        <v>840</v>
      </c>
    </row>
    <row r="296" spans="1:8" outlineLevel="2">
      <c r="A296" s="6">
        <v>1101</v>
      </c>
      <c r="B296" s="4" t="s">
        <v>247</v>
      </c>
      <c r="C296" s="5">
        <f>SUM(C297)</f>
        <v>350</v>
      </c>
      <c r="D296" s="5">
        <f>SUM(D297)</f>
        <v>350</v>
      </c>
      <c r="E296" s="5">
        <f>SUM(E297)</f>
        <v>350</v>
      </c>
      <c r="H296" s="41">
        <f t="shared" si="21"/>
        <v>350</v>
      </c>
    </row>
    <row r="297" spans="1:8" outlineLevel="3">
      <c r="A297" s="29"/>
      <c r="B297" s="28" t="s">
        <v>111</v>
      </c>
      <c r="C297" s="30">
        <v>350</v>
      </c>
      <c r="D297" s="30">
        <f>C297</f>
        <v>350</v>
      </c>
      <c r="E297" s="30">
        <f>D297</f>
        <v>350</v>
      </c>
      <c r="H297" s="41">
        <f t="shared" si="21"/>
        <v>350</v>
      </c>
    </row>
    <row r="298" spans="1:8" outlineLevel="2">
      <c r="A298" s="6">
        <v>1101</v>
      </c>
      <c r="B298" s="4" t="s">
        <v>37</v>
      </c>
      <c r="C298" s="5">
        <v>10910</v>
      </c>
      <c r="D298" s="5">
        <f>SUM(D299:D301)</f>
        <v>0</v>
      </c>
      <c r="E298" s="5">
        <f>SUM(E299:E301)</f>
        <v>0</v>
      </c>
      <c r="H298" s="41">
        <f t="shared" si="21"/>
        <v>10910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3392</v>
      </c>
      <c r="D302" s="5">
        <f>SUM(D303:D304)</f>
        <v>3392</v>
      </c>
      <c r="E302" s="5">
        <f>SUM(E303:E304)</f>
        <v>3392</v>
      </c>
      <c r="H302" s="41">
        <f t="shared" si="21"/>
        <v>3392</v>
      </c>
    </row>
    <row r="303" spans="1:8" outlineLevel="3">
      <c r="A303" s="29"/>
      <c r="B303" s="28" t="s">
        <v>252</v>
      </c>
      <c r="C303" s="30">
        <v>3392</v>
      </c>
      <c r="D303" s="30">
        <f>C303</f>
        <v>3392</v>
      </c>
      <c r="E303" s="30">
        <f>D303</f>
        <v>3392</v>
      </c>
      <c r="H303" s="41">
        <f t="shared" si="21"/>
        <v>3392</v>
      </c>
    </row>
    <row r="304" spans="1:8" outlineLevel="3">
      <c r="A304" s="29"/>
      <c r="B304" s="28" t="s">
        <v>253</v>
      </c>
      <c r="C304" s="30"/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5339</v>
      </c>
      <c r="D305" s="5">
        <f>SUM(D306:D307)</f>
        <v>0</v>
      </c>
      <c r="E305" s="5">
        <f>SUM(E306:E307)</f>
        <v>0</v>
      </c>
      <c r="H305" s="41">
        <f t="shared" si="21"/>
        <v>5339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62705</v>
      </c>
      <c r="D308" s="5">
        <f>SUM(D309:D312)</f>
        <v>62705</v>
      </c>
      <c r="E308" s="5">
        <f>SUM(E309:E312)</f>
        <v>62705</v>
      </c>
      <c r="H308" s="41">
        <f t="shared" si="21"/>
        <v>62705</v>
      </c>
    </row>
    <row r="309" spans="1:8" outlineLevel="3">
      <c r="A309" s="29"/>
      <c r="B309" s="28" t="s">
        <v>256</v>
      </c>
      <c r="C309" s="30">
        <v>44780</v>
      </c>
      <c r="D309" s="30">
        <f>C309</f>
        <v>44780</v>
      </c>
      <c r="E309" s="30">
        <f>D309</f>
        <v>44780</v>
      </c>
      <c r="H309" s="41">
        <f t="shared" si="21"/>
        <v>44780</v>
      </c>
    </row>
    <row r="310" spans="1:8" outlineLevel="3">
      <c r="A310" s="29"/>
      <c r="B310" s="28" t="s">
        <v>257</v>
      </c>
      <c r="C310" s="30">
        <v>14336</v>
      </c>
      <c r="D310" s="30">
        <f t="shared" ref="D310:E312" si="26">C310</f>
        <v>14336</v>
      </c>
      <c r="E310" s="30">
        <f t="shared" si="26"/>
        <v>14336</v>
      </c>
      <c r="H310" s="41">
        <f t="shared" si="21"/>
        <v>14336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3589</v>
      </c>
      <c r="D312" s="30">
        <f t="shared" si="26"/>
        <v>3589</v>
      </c>
      <c r="E312" s="30">
        <f t="shared" si="26"/>
        <v>3589</v>
      </c>
      <c r="H312" s="41">
        <f t="shared" si="21"/>
        <v>3589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303808</v>
      </c>
      <c r="D339" s="33">
        <f>D340+D444+D482</f>
        <v>303808</v>
      </c>
      <c r="E339" s="33">
        <f>E340+E444+E482</f>
        <v>303808</v>
      </c>
      <c r="G339" s="39" t="s">
        <v>591</v>
      </c>
      <c r="H339" s="41">
        <f t="shared" si="28"/>
        <v>303808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236100</v>
      </c>
      <c r="D340" s="32">
        <f>D341+D342+D343+D344+D347+D348+D353+D356+D357+D362+D367+BH290668+D371+D372+D373+D376+D377+D378+D382+D388+D391+D392+D395+D398+D399+D404+D407+D408+D409+D412+D415+D416+D419+D420+D421+D422+D429+D443</f>
        <v>236100</v>
      </c>
      <c r="E340" s="32">
        <f>E341+E342+E343+E344+E347+E348+E353+E356+E357+E362+E367+BI290668+E371+E372+E373+E376+E377+E378+E382+E388+E391+E392+E395+E398+E399+E404+E407+E408+E409+E412+E415+E416+E419+E420+E421+E422+E429+E443</f>
        <v>236100</v>
      </c>
      <c r="H340" s="41">
        <f t="shared" si="28"/>
        <v>236100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95000</v>
      </c>
      <c r="D343" s="5">
        <f t="shared" si="31"/>
        <v>95000</v>
      </c>
      <c r="E343" s="5">
        <f t="shared" si="31"/>
        <v>95000</v>
      </c>
      <c r="H343" s="41">
        <f t="shared" si="28"/>
        <v>95000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33700</v>
      </c>
      <c r="D348" s="5">
        <f>SUM(D349:D352)</f>
        <v>33700</v>
      </c>
      <c r="E348" s="5">
        <f>SUM(E349:E352)</f>
        <v>33700</v>
      </c>
      <c r="H348" s="41">
        <f t="shared" si="28"/>
        <v>33700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1800</v>
      </c>
      <c r="D356" s="5">
        <f t="shared" si="34"/>
        <v>1800</v>
      </c>
      <c r="E356" s="5">
        <f t="shared" si="34"/>
        <v>1800</v>
      </c>
      <c r="H356" s="41">
        <f t="shared" si="28"/>
        <v>1800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20500</v>
      </c>
      <c r="D362" s="5">
        <f>SUM(D363:D366)</f>
        <v>20500</v>
      </c>
      <c r="E362" s="5">
        <f>SUM(E363:E366)</f>
        <v>20500</v>
      </c>
      <c r="H362" s="41">
        <f t="shared" si="28"/>
        <v>20500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14000</v>
      </c>
      <c r="D364" s="30">
        <f t="shared" ref="D364:E366" si="36">C364</f>
        <v>14000</v>
      </c>
      <c r="E364" s="30">
        <f t="shared" si="36"/>
        <v>14000</v>
      </c>
      <c r="H364" s="41">
        <f t="shared" si="28"/>
        <v>14000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  <c r="H367" s="41">
        <f t="shared" si="28"/>
        <v>800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700</v>
      </c>
      <c r="D373" s="5">
        <f>SUM(D374:D375)</f>
        <v>700</v>
      </c>
      <c r="E373" s="5">
        <f>SUM(E374:E375)</f>
        <v>700</v>
      </c>
      <c r="H373" s="41">
        <f t="shared" si="28"/>
        <v>700</v>
      </c>
    </row>
    <row r="374" spans="1:8" outlineLevel="3">
      <c r="A374" s="29"/>
      <c r="B374" s="28" t="s">
        <v>299</v>
      </c>
      <c r="C374" s="30">
        <v>700</v>
      </c>
      <c r="D374" s="30">
        <f t="shared" ref="D374:E377" si="38">C374</f>
        <v>700</v>
      </c>
      <c r="E374" s="30">
        <f t="shared" si="38"/>
        <v>700</v>
      </c>
      <c r="H374" s="41">
        <f t="shared" si="28"/>
        <v>700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1"/>
        <v>700</v>
      </c>
    </row>
    <row r="389" spans="1:8" outlineLevel="3">
      <c r="A389" s="29"/>
      <c r="B389" s="28" t="s">
        <v>48</v>
      </c>
      <c r="C389" s="30">
        <v>700</v>
      </c>
      <c r="D389" s="30">
        <f t="shared" ref="D389:E391" si="42">C389</f>
        <v>700</v>
      </c>
      <c r="E389" s="30">
        <f t="shared" si="42"/>
        <v>700</v>
      </c>
      <c r="H389" s="41">
        <f t="shared" si="41"/>
        <v>700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2200</v>
      </c>
      <c r="D409" s="5">
        <f>SUM(D410:D411)</f>
        <v>2200</v>
      </c>
      <c r="E409" s="5">
        <f>SUM(E410:E411)</f>
        <v>2200</v>
      </c>
      <c r="H409" s="41">
        <f t="shared" si="41"/>
        <v>2200</v>
      </c>
    </row>
    <row r="410" spans="1:8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350</v>
      </c>
      <c r="D417" s="30">
        <f t="shared" ref="D417:E421" si="47">C417</f>
        <v>350</v>
      </c>
      <c r="E417" s="30">
        <f t="shared" si="47"/>
        <v>350</v>
      </c>
      <c r="H417" s="41">
        <f t="shared" si="41"/>
        <v>350</v>
      </c>
    </row>
    <row r="418" spans="1:8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20000</v>
      </c>
      <c r="D429" s="5">
        <f>SUM(D430:D442)</f>
        <v>20000</v>
      </c>
      <c r="E429" s="5">
        <f>SUM(E430:E442)</f>
        <v>20000</v>
      </c>
      <c r="H429" s="41">
        <f t="shared" si="41"/>
        <v>20000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6000</v>
      </c>
      <c r="D432" s="30">
        <f t="shared" si="49"/>
        <v>6000</v>
      </c>
      <c r="E432" s="30">
        <f t="shared" si="49"/>
        <v>6000</v>
      </c>
      <c r="H432" s="41">
        <f t="shared" si="41"/>
        <v>6000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67708</v>
      </c>
      <c r="D444" s="32">
        <f>D445+D454+D455+D459+D462+D463+D468+D474+D477+D480+D481+D450</f>
        <v>67708</v>
      </c>
      <c r="E444" s="32">
        <f>E445+E454+E455+E459+E462+E463+E468+E474+E477+E480+E481+E450</f>
        <v>67708</v>
      </c>
      <c r="H444" s="41">
        <f t="shared" si="41"/>
        <v>67708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9500</v>
      </c>
      <c r="D445" s="5">
        <f>SUM(D446:D449)</f>
        <v>9500</v>
      </c>
      <c r="E445" s="5">
        <f>SUM(E446:E449)</f>
        <v>9500</v>
      </c>
      <c r="H445" s="41">
        <f t="shared" si="41"/>
        <v>9500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43508</v>
      </c>
      <c r="D450" s="5">
        <f>SUM(D451:D453)</f>
        <v>43508</v>
      </c>
      <c r="E450" s="5">
        <f>SUM(E451:E453)</f>
        <v>43508</v>
      </c>
      <c r="H450" s="41">
        <f t="shared" ref="H450:H513" si="51">C450</f>
        <v>43508</v>
      </c>
    </row>
    <row r="451" spans="1:8" ht="15" customHeight="1" outlineLevel="3">
      <c r="A451" s="28"/>
      <c r="B451" s="28" t="s">
        <v>364</v>
      </c>
      <c r="C451" s="30">
        <v>43508</v>
      </c>
      <c r="D451" s="30">
        <f>C451</f>
        <v>43508</v>
      </c>
      <c r="E451" s="30">
        <f>D451</f>
        <v>43508</v>
      </c>
      <c r="H451" s="41">
        <f t="shared" si="51"/>
        <v>43508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700</v>
      </c>
      <c r="D463" s="5">
        <f>SUM(D464:D467)</f>
        <v>700</v>
      </c>
      <c r="E463" s="5">
        <f>SUM(E464:E467)</f>
        <v>700</v>
      </c>
      <c r="H463" s="41">
        <f t="shared" si="51"/>
        <v>700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200</v>
      </c>
      <c r="D466" s="30">
        <f t="shared" si="55"/>
        <v>200</v>
      </c>
      <c r="E466" s="30">
        <f t="shared" si="55"/>
        <v>200</v>
      </c>
      <c r="H466" s="41">
        <f t="shared" si="51"/>
        <v>200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44953</v>
      </c>
      <c r="D483" s="35">
        <f>D484+D504+D509+D522+D528+D538</f>
        <v>44953</v>
      </c>
      <c r="E483" s="35">
        <f>E484+E504+E509+E522+E528+E538</f>
        <v>44953</v>
      </c>
      <c r="G483" s="39" t="s">
        <v>592</v>
      </c>
      <c r="H483" s="41">
        <f t="shared" si="51"/>
        <v>44953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22700</v>
      </c>
      <c r="D484" s="32">
        <f>D485+D486+D490+D491+D494+D497+D500+D501+D502+D503</f>
        <v>22700</v>
      </c>
      <c r="E484" s="32">
        <f>E485+E486+E490+E491+E494+E497+E500+E501+E502+E503</f>
        <v>22700</v>
      </c>
      <c r="H484" s="41">
        <f t="shared" si="51"/>
        <v>22700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1"/>
        <v>6000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200</v>
      </c>
      <c r="D493" s="30">
        <f>C493</f>
        <v>200</v>
      </c>
      <c r="E493" s="30">
        <f>D493</f>
        <v>200</v>
      </c>
      <c r="H493" s="41">
        <f t="shared" si="51"/>
        <v>200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7500</v>
      </c>
      <c r="D500" s="5">
        <f t="shared" si="59"/>
        <v>7500</v>
      </c>
      <c r="E500" s="5">
        <f t="shared" si="59"/>
        <v>7500</v>
      </c>
      <c r="H500" s="41">
        <f t="shared" si="51"/>
        <v>7500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3303</v>
      </c>
      <c r="D504" s="32">
        <f>SUM(D505:D508)</f>
        <v>3303</v>
      </c>
      <c r="E504" s="32">
        <f>SUM(E505:E508)</f>
        <v>3303</v>
      </c>
      <c r="H504" s="41">
        <f t="shared" si="51"/>
        <v>3303</v>
      </c>
    </row>
    <row r="505" spans="1:12" outlineLevel="2" collapsed="1">
      <c r="A505" s="6">
        <v>3303</v>
      </c>
      <c r="B505" s="4" t="s">
        <v>411</v>
      </c>
      <c r="C505" s="5">
        <v>2103</v>
      </c>
      <c r="D505" s="5">
        <f>C505</f>
        <v>2103</v>
      </c>
      <c r="E505" s="5">
        <f>D505</f>
        <v>2103</v>
      </c>
      <c r="H505" s="41">
        <f t="shared" si="51"/>
        <v>2103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1200</v>
      </c>
      <c r="D507" s="5">
        <f t="shared" si="60"/>
        <v>1200</v>
      </c>
      <c r="E507" s="5">
        <f t="shared" si="60"/>
        <v>1200</v>
      </c>
      <c r="H507" s="41">
        <f t="shared" si="51"/>
        <v>1200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18000</v>
      </c>
      <c r="D509" s="32">
        <f>D510+D511+D512+D513+D517+D518+D519+D520+D521</f>
        <v>18000</v>
      </c>
      <c r="E509" s="32">
        <f>E510+E511+E512+E513+E517+E518+E519+E520+E521</f>
        <v>18000</v>
      </c>
      <c r="F509" s="51"/>
      <c r="H509" s="41">
        <f t="shared" si="51"/>
        <v>18000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2500</v>
      </c>
      <c r="D517" s="5">
        <f t="shared" si="62"/>
        <v>2500</v>
      </c>
      <c r="E517" s="5">
        <f t="shared" si="62"/>
        <v>2500</v>
      </c>
      <c r="H517" s="41">
        <f t="shared" si="63"/>
        <v>2500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950</v>
      </c>
      <c r="D538" s="32">
        <f>SUM(D539:D544)</f>
        <v>950</v>
      </c>
      <c r="E538" s="32">
        <f>SUM(E539:E544)</f>
        <v>950</v>
      </c>
      <c r="H538" s="41">
        <f t="shared" si="63"/>
        <v>950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950</v>
      </c>
      <c r="D540" s="5">
        <f t="shared" ref="D540:E543" si="66">C540</f>
        <v>950</v>
      </c>
      <c r="E540" s="5">
        <f t="shared" si="66"/>
        <v>950</v>
      </c>
      <c r="H540" s="41">
        <f t="shared" si="63"/>
        <v>950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40000</v>
      </c>
      <c r="D547" s="35">
        <f>D548+D549</f>
        <v>40000</v>
      </c>
      <c r="E547" s="35">
        <f>E548+E549</f>
        <v>40000</v>
      </c>
      <c r="G547" s="39" t="s">
        <v>593</v>
      </c>
      <c r="H547" s="41">
        <f t="shared" si="63"/>
        <v>40000</v>
      </c>
      <c r="I547" s="42"/>
      <c r="J547" s="40" t="b">
        <f>AND(H547=I547)</f>
        <v>0</v>
      </c>
    </row>
    <row r="548" spans="1:10" outlineLevel="1">
      <c r="A548" s="155" t="s">
        <v>450</v>
      </c>
      <c r="B548" s="156"/>
      <c r="C548" s="32">
        <v>40000</v>
      </c>
      <c r="D548" s="32">
        <f>C548</f>
        <v>40000</v>
      </c>
      <c r="E548" s="32">
        <f>D548</f>
        <v>40000</v>
      </c>
      <c r="H548" s="41">
        <f t="shared" si="63"/>
        <v>40000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80000</v>
      </c>
      <c r="D550" s="36">
        <f>D551</f>
        <v>80000</v>
      </c>
      <c r="E550" s="36">
        <f>E551</f>
        <v>80000</v>
      </c>
      <c r="G550" s="39" t="s">
        <v>59</v>
      </c>
      <c r="H550" s="41">
        <f t="shared" si="63"/>
        <v>80000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80000</v>
      </c>
      <c r="D551" s="33">
        <f>D552+D556</f>
        <v>80000</v>
      </c>
      <c r="E551" s="33">
        <f>E552+E556</f>
        <v>80000</v>
      </c>
      <c r="G551" s="39" t="s">
        <v>594</v>
      </c>
      <c r="H551" s="41">
        <f t="shared" si="63"/>
        <v>80000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80000</v>
      </c>
      <c r="D552" s="32">
        <f>SUM(D553:D555)</f>
        <v>80000</v>
      </c>
      <c r="E552" s="32">
        <f>SUM(E553:E555)</f>
        <v>80000</v>
      </c>
      <c r="H552" s="41">
        <f t="shared" si="63"/>
        <v>80000</v>
      </c>
    </row>
    <row r="553" spans="1:10" outlineLevel="2" collapsed="1">
      <c r="A553" s="6">
        <v>5500</v>
      </c>
      <c r="B553" s="4" t="s">
        <v>458</v>
      </c>
      <c r="C553" s="5">
        <v>80000</v>
      </c>
      <c r="D553" s="5">
        <f t="shared" ref="D553:E555" si="67">C553</f>
        <v>80000</v>
      </c>
      <c r="E553" s="5">
        <f t="shared" si="67"/>
        <v>80000</v>
      </c>
      <c r="H553" s="41">
        <f t="shared" si="63"/>
        <v>80000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326549</v>
      </c>
      <c r="D559" s="37">
        <f>D560+D716+D725</f>
        <v>326549</v>
      </c>
      <c r="E559" s="37">
        <f>E560+E716+E725</f>
        <v>326549</v>
      </c>
      <c r="G559" s="39" t="s">
        <v>62</v>
      </c>
      <c r="H559" s="41">
        <f t="shared" si="63"/>
        <v>326549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209549</v>
      </c>
      <c r="D560" s="36">
        <f>D561+D638+D642+D645</f>
        <v>209549</v>
      </c>
      <c r="E560" s="36">
        <f>E561+E638+E642+E645</f>
        <v>209549</v>
      </c>
      <c r="G560" s="39" t="s">
        <v>61</v>
      </c>
      <c r="H560" s="41">
        <f t="shared" si="63"/>
        <v>209549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209549</v>
      </c>
      <c r="D642" s="38">
        <f>D643+D644</f>
        <v>209549</v>
      </c>
      <c r="E642" s="38">
        <f>E643+E644</f>
        <v>209549</v>
      </c>
      <c r="G642" s="39" t="s">
        <v>597</v>
      </c>
      <c r="H642" s="41">
        <f t="shared" ref="H642:H705" si="81">C642</f>
        <v>209549</v>
      </c>
      <c r="I642" s="42"/>
      <c r="J642" s="40" t="b">
        <f>AND(H642=I642)</f>
        <v>0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209549</v>
      </c>
      <c r="D644" s="32">
        <f>C644</f>
        <v>209549</v>
      </c>
      <c r="E644" s="32">
        <f>D644</f>
        <v>209549</v>
      </c>
      <c r="H644" s="41">
        <f t="shared" si="81"/>
        <v>209549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117000</v>
      </c>
      <c r="D716" s="36">
        <f>D717</f>
        <v>117000</v>
      </c>
      <c r="E716" s="36">
        <f>E717</f>
        <v>117000</v>
      </c>
      <c r="G716" s="39" t="s">
        <v>66</v>
      </c>
      <c r="H716" s="41">
        <f t="shared" si="92"/>
        <v>117000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117000</v>
      </c>
      <c r="D717" s="33">
        <f>D718+D722</f>
        <v>117000</v>
      </c>
      <c r="E717" s="33">
        <f>E718+E722</f>
        <v>117000</v>
      </c>
      <c r="G717" s="39" t="s">
        <v>599</v>
      </c>
      <c r="H717" s="41">
        <f t="shared" si="92"/>
        <v>117000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117000</v>
      </c>
      <c r="D718" s="31">
        <f>SUM(D719:D721)</f>
        <v>117000</v>
      </c>
      <c r="E718" s="31">
        <f>SUM(E719:E721)</f>
        <v>117000</v>
      </c>
      <c r="H718" s="41">
        <f t="shared" si="92"/>
        <v>117000</v>
      </c>
    </row>
    <row r="719" spans="1:10" ht="15" customHeight="1" outlineLevel="2">
      <c r="A719" s="6">
        <v>10950</v>
      </c>
      <c r="B719" s="4" t="s">
        <v>572</v>
      </c>
      <c r="C719" s="5">
        <v>117000</v>
      </c>
      <c r="D719" s="5">
        <f>C719</f>
        <v>117000</v>
      </c>
      <c r="E719" s="5">
        <f>D719</f>
        <v>117000</v>
      </c>
      <c r="H719" s="41">
        <f t="shared" si="92"/>
        <v>117000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2018-02-17T16:11:55Z</dcterms:modified>
</cp:coreProperties>
</file>