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0" yWindow="0" windowWidth="20490" windowHeight="8520" tabRatio="963" firstSheet="15" activeTab="25"/>
  </bookViews>
  <sheets>
    <sheet name="ميزانية 2012" sheetId="42" r:id="rId1"/>
    <sheet name="ميزانية 2013" sheetId="43" r:id="rId2"/>
    <sheet name="ميزانية 2014" sheetId="44" r:id="rId3"/>
    <sheet name="ميزانية 2015" sheetId="45" r:id="rId4"/>
    <sheet name="ميزانية 2016" sheetId="33" r:id="rId5"/>
    <sheet name="ميزانية2017" sheetId="46" r:id="rId6"/>
    <sheet name="PIA 2016" sheetId="41" r:id="rId7"/>
    <sheet name="PIA 2017" sheetId="47" r:id="rId8"/>
    <sheet name="الجباية المحلية" sheetId="40" r:id="rId9"/>
    <sheet name="التنظيم الهيكلي" sheetId="20" r:id="rId10"/>
    <sheet name="الدوائر" sheetId="25" r:id="rId11"/>
    <sheet name="قائمة في الأعوان" sheetId="3" r:id="rId12"/>
    <sheet name="قائمة في العملة" sheetId="21" r:id="rId13"/>
    <sheet name="مرافق البلدية" sheetId="4" r:id="rId14"/>
    <sheet name="المجلس البلدي" sheetId="5" r:id="rId15"/>
    <sheet name="النشاط البلدي 2014" sheetId="6" r:id="rId16"/>
    <sheet name="النشاط البلدي 2015" sheetId="32" r:id="rId17"/>
    <sheet name="النشاط البلدي 2016" sheetId="38" r:id="rId18"/>
    <sheet name="النشاط البلدي 2017" sheetId="39" r:id="rId19"/>
    <sheet name="الملك البلدي" sheetId="7" r:id="rId20"/>
    <sheet name="المرافق الخدماتية" sheetId="8" r:id="rId21"/>
    <sheet name="الأحياء" sheetId="13" r:id="rId22"/>
    <sheet name="المشاريع" sheetId="12" r:id="rId23"/>
    <sheet name="وسائل النقل" sheetId="15" r:id="rId24"/>
    <sheet name="قانون الإطار" sheetId="16" r:id="rId25"/>
    <sheet name="النفايات" sheetId="23" r:id="rId26"/>
  </sheets>
  <externalReferences>
    <externalReference r:id="rId27"/>
  </externalReferences>
  <definedNames>
    <definedName name="_xlnm.Print_Area" localSheetId="22">المشاريع!$A$1:$AI$22</definedName>
    <definedName name="_xlnm.Print_Area" localSheetId="11">'قائمة في الأعوان'!$A$1:$D$26</definedName>
    <definedName name="_xlnm.Print_Area" localSheetId="12">'قائمة في العملة'!$A$1:$C$26</definedName>
  </definedNames>
  <calcPr calcId="145621"/>
</workbook>
</file>

<file path=xl/calcChain.xml><?xml version="1.0" encoding="utf-8"?>
<calcChain xmlns="http://schemas.openxmlformats.org/spreadsheetml/2006/main">
  <c r="I70" i="47" l="1"/>
  <c r="H70" i="47"/>
  <c r="G70" i="47"/>
  <c r="F70" i="47"/>
  <c r="E70" i="47"/>
  <c r="D70" i="47"/>
  <c r="C70" i="47"/>
  <c r="I67" i="47"/>
  <c r="H67" i="47"/>
  <c r="G67" i="47"/>
  <c r="F67" i="47"/>
  <c r="E67" i="47"/>
  <c r="D67" i="47"/>
  <c r="C67" i="47"/>
  <c r="I64" i="47"/>
  <c r="H64" i="47"/>
  <c r="H63" i="47" s="1"/>
  <c r="G64" i="47"/>
  <c r="F64" i="47"/>
  <c r="F63" i="47" s="1"/>
  <c r="E64" i="47"/>
  <c r="D64" i="47"/>
  <c r="D63" i="47" s="1"/>
  <c r="C64" i="47"/>
  <c r="I63" i="47"/>
  <c r="G63" i="47"/>
  <c r="E63" i="47"/>
  <c r="C63" i="47"/>
  <c r="H60" i="47"/>
  <c r="G60" i="47"/>
  <c r="F60" i="47"/>
  <c r="E60" i="47"/>
  <c r="D60" i="47"/>
  <c r="C60" i="47"/>
  <c r="I57" i="47"/>
  <c r="H57" i="47"/>
  <c r="G57" i="47"/>
  <c r="F57" i="47"/>
  <c r="E57" i="47"/>
  <c r="D57" i="47"/>
  <c r="C57" i="47"/>
  <c r="I54" i="47"/>
  <c r="H54" i="47"/>
  <c r="G54" i="47"/>
  <c r="F54" i="47"/>
  <c r="E54" i="47"/>
  <c r="D54" i="47"/>
  <c r="C54" i="47"/>
  <c r="I51" i="47"/>
  <c r="H51" i="47"/>
  <c r="G51" i="47"/>
  <c r="F51" i="47"/>
  <c r="E51" i="47"/>
  <c r="D51" i="47"/>
  <c r="C51" i="47"/>
  <c r="I48" i="47"/>
  <c r="H48" i="47"/>
  <c r="G48" i="47"/>
  <c r="F48" i="47"/>
  <c r="E48" i="47"/>
  <c r="D48" i="47"/>
  <c r="C48" i="47"/>
  <c r="I33" i="47"/>
  <c r="H33" i="47"/>
  <c r="H32" i="47" s="1"/>
  <c r="G33" i="47"/>
  <c r="G32" i="47" s="1"/>
  <c r="F33" i="47"/>
  <c r="E33" i="47"/>
  <c r="D33" i="47"/>
  <c r="D32" i="47" s="1"/>
  <c r="C33" i="47"/>
  <c r="I32" i="47"/>
  <c r="E32" i="47"/>
  <c r="C32" i="47"/>
  <c r="I29" i="47"/>
  <c r="H29" i="47"/>
  <c r="G29" i="47"/>
  <c r="F29" i="47"/>
  <c r="E29" i="47"/>
  <c r="D29" i="47"/>
  <c r="C29" i="47"/>
  <c r="I26" i="47"/>
  <c r="I25" i="47" s="1"/>
  <c r="I4" i="47" s="1"/>
  <c r="H26" i="47"/>
  <c r="G26" i="47"/>
  <c r="G25" i="47" s="1"/>
  <c r="F26" i="47"/>
  <c r="E26" i="47"/>
  <c r="E25" i="47" s="1"/>
  <c r="D26" i="47"/>
  <c r="C26" i="47"/>
  <c r="C25" i="47" s="1"/>
  <c r="H25" i="47"/>
  <c r="F25" i="47"/>
  <c r="D25" i="47"/>
  <c r="I22" i="47"/>
  <c r="H22" i="47"/>
  <c r="G22" i="47"/>
  <c r="F22" i="47"/>
  <c r="E22" i="47"/>
  <c r="D22" i="47"/>
  <c r="C22" i="47"/>
  <c r="I19" i="47"/>
  <c r="H19" i="47"/>
  <c r="G19" i="47"/>
  <c r="F19" i="47"/>
  <c r="E19" i="47"/>
  <c r="D19" i="47"/>
  <c r="C19" i="47"/>
  <c r="I16" i="47"/>
  <c r="H16" i="47"/>
  <c r="G16" i="47"/>
  <c r="F16" i="47"/>
  <c r="E16" i="47"/>
  <c r="D16" i="47"/>
  <c r="C16" i="47"/>
  <c r="I13" i="47"/>
  <c r="H13" i="47"/>
  <c r="G13" i="47"/>
  <c r="F13" i="47"/>
  <c r="E13" i="47"/>
  <c r="D13" i="47"/>
  <c r="C13" i="47"/>
  <c r="I10" i="47"/>
  <c r="H10" i="47"/>
  <c r="G10" i="47"/>
  <c r="F10" i="47"/>
  <c r="E10" i="47"/>
  <c r="D10" i="47"/>
  <c r="C10" i="47"/>
  <c r="I5" i="47"/>
  <c r="H5" i="47"/>
  <c r="H4" i="47" s="1"/>
  <c r="G5" i="47"/>
  <c r="F5" i="47"/>
  <c r="F4" i="47" s="1"/>
  <c r="E5" i="47"/>
  <c r="D5" i="47"/>
  <c r="D4" i="47" s="1"/>
  <c r="C5" i="47"/>
  <c r="D778" i="46"/>
  <c r="E778" i="46" s="1"/>
  <c r="E777" i="46" s="1"/>
  <c r="C777" i="46"/>
  <c r="D776" i="46"/>
  <c r="E776" i="46" s="1"/>
  <c r="D775" i="46"/>
  <c r="E775" i="46" s="1"/>
  <c r="D774" i="46"/>
  <c r="E774" i="46" s="1"/>
  <c r="D773" i="46"/>
  <c r="E773" i="46" s="1"/>
  <c r="D772" i="46"/>
  <c r="D771" i="46" s="1"/>
  <c r="C772" i="46"/>
  <c r="C771" i="46"/>
  <c r="E770" i="46"/>
  <c r="D770" i="46"/>
  <c r="D769" i="46"/>
  <c r="D768" i="46" s="1"/>
  <c r="D767" i="46" s="1"/>
  <c r="C768" i="46"/>
  <c r="C767" i="46" s="1"/>
  <c r="D766" i="46"/>
  <c r="D765" i="46" s="1"/>
  <c r="C765" i="46"/>
  <c r="E764" i="46"/>
  <c r="D764" i="46"/>
  <c r="D763" i="46"/>
  <c r="E763" i="46" s="1"/>
  <c r="E762" i="46"/>
  <c r="D762" i="46"/>
  <c r="D761" i="46"/>
  <c r="D760" i="46" s="1"/>
  <c r="C761" i="46"/>
  <c r="C760" i="46" s="1"/>
  <c r="E759" i="46"/>
  <c r="D759" i="46"/>
  <c r="D758" i="46"/>
  <c r="E758" i="46" s="1"/>
  <c r="E757" i="46"/>
  <c r="E756" i="46" s="1"/>
  <c r="E755" i="46" s="1"/>
  <c r="D757" i="46"/>
  <c r="D756" i="46"/>
  <c r="D755" i="46" s="1"/>
  <c r="C756" i="46"/>
  <c r="C755" i="46" s="1"/>
  <c r="E754" i="46"/>
  <c r="D754" i="46"/>
  <c r="D750" i="46" s="1"/>
  <c r="D753" i="46"/>
  <c r="E753" i="46" s="1"/>
  <c r="E752" i="46"/>
  <c r="D752" i="46"/>
  <c r="D751" i="46"/>
  <c r="C751" i="46"/>
  <c r="C750" i="46" s="1"/>
  <c r="E749" i="46"/>
  <c r="D749" i="46"/>
  <c r="D748" i="46"/>
  <c r="E748" i="46" s="1"/>
  <c r="E747" i="46"/>
  <c r="E746" i="46" s="1"/>
  <c r="D747" i="46"/>
  <c r="D746" i="46"/>
  <c r="C746" i="46"/>
  <c r="E745" i="46"/>
  <c r="D745" i="46"/>
  <c r="E744" i="46"/>
  <c r="E743" i="46" s="1"/>
  <c r="D744" i="46"/>
  <c r="D743" i="46" s="1"/>
  <c r="C744" i="46"/>
  <c r="C743" i="46"/>
  <c r="E742" i="46"/>
  <c r="D742" i="46"/>
  <c r="E741" i="46"/>
  <c r="D741" i="46"/>
  <c r="C741" i="46"/>
  <c r="D740" i="46"/>
  <c r="E740" i="46" s="1"/>
  <c r="E739" i="46" s="1"/>
  <c r="C739" i="46"/>
  <c r="D738" i="46"/>
  <c r="E738" i="46" s="1"/>
  <c r="E737" i="46"/>
  <c r="D737" i="46"/>
  <c r="D736" i="46"/>
  <c r="E736" i="46" s="1"/>
  <c r="E734" i="46" s="1"/>
  <c r="E733" i="46" s="1"/>
  <c r="E735" i="46"/>
  <c r="D735" i="46"/>
  <c r="C734" i="46"/>
  <c r="C733" i="46"/>
  <c r="E732" i="46"/>
  <c r="D732" i="46"/>
  <c r="E731" i="46"/>
  <c r="E730" i="46" s="1"/>
  <c r="D731" i="46"/>
  <c r="D730" i="46" s="1"/>
  <c r="C731" i="46"/>
  <c r="C730" i="46"/>
  <c r="E729" i="46"/>
  <c r="D729" i="46"/>
  <c r="D728" i="46"/>
  <c r="C727" i="46"/>
  <c r="J726" i="46"/>
  <c r="J725" i="46"/>
  <c r="E724" i="46"/>
  <c r="D724" i="46"/>
  <c r="D723" i="46"/>
  <c r="E723" i="46" s="1"/>
  <c r="E722" i="46"/>
  <c r="C722" i="46"/>
  <c r="D721" i="46"/>
  <c r="E721" i="46" s="1"/>
  <c r="E720" i="46"/>
  <c r="D720" i="46"/>
  <c r="D719" i="46"/>
  <c r="C718" i="46"/>
  <c r="C717" i="46" s="1"/>
  <c r="C716" i="46" s="1"/>
  <c r="J717" i="46"/>
  <c r="J716" i="46"/>
  <c r="E715" i="46"/>
  <c r="D715" i="46"/>
  <c r="D714" i="46"/>
  <c r="E714" i="46" s="1"/>
  <c r="E713" i="46"/>
  <c r="D713" i="46"/>
  <c r="D712" i="46"/>
  <c r="E712" i="46" s="1"/>
  <c r="E711" i="46"/>
  <c r="D711" i="46"/>
  <c r="D710" i="46"/>
  <c r="E710" i="46" s="1"/>
  <c r="E709" i="46"/>
  <c r="D709" i="46"/>
  <c r="D708" i="46"/>
  <c r="E708" i="46" s="1"/>
  <c r="E707" i="46"/>
  <c r="D707" i="46"/>
  <c r="D706" i="46"/>
  <c r="E706" i="46" s="1"/>
  <c r="E705" i="46"/>
  <c r="D705" i="46"/>
  <c r="D704" i="46"/>
  <c r="E704" i="46" s="1"/>
  <c r="E703" i="46"/>
  <c r="D703" i="46"/>
  <c r="D702" i="46"/>
  <c r="E702" i="46" s="1"/>
  <c r="E701" i="46"/>
  <c r="E700" i="46" s="1"/>
  <c r="D701" i="46"/>
  <c r="D700" i="46"/>
  <c r="C700" i="46"/>
  <c r="E699" i="46"/>
  <c r="D699" i="46"/>
  <c r="D698" i="46"/>
  <c r="E698" i="46" s="1"/>
  <c r="E697" i="46"/>
  <c r="D697" i="46"/>
  <c r="D696" i="46"/>
  <c r="E696" i="46" s="1"/>
  <c r="E694" i="46" s="1"/>
  <c r="E695" i="46"/>
  <c r="D695" i="46"/>
  <c r="D694" i="46"/>
  <c r="C694" i="46"/>
  <c r="D693" i="46"/>
  <c r="E693" i="46" s="1"/>
  <c r="E692" i="46"/>
  <c r="D692" i="46"/>
  <c r="D691" i="46"/>
  <c r="E691" i="46" s="1"/>
  <c r="E690" i="46"/>
  <c r="D690" i="46"/>
  <c r="D689" i="46"/>
  <c r="E689" i="46" s="1"/>
  <c r="E688" i="46"/>
  <c r="D688" i="46"/>
  <c r="D687" i="46"/>
  <c r="C687" i="46"/>
  <c r="E686" i="46"/>
  <c r="D686" i="46"/>
  <c r="D685" i="46"/>
  <c r="E685" i="46" s="1"/>
  <c r="E683" i="46" s="1"/>
  <c r="E684" i="46"/>
  <c r="D684" i="46"/>
  <c r="C683" i="46"/>
  <c r="D682" i="46"/>
  <c r="E682" i="46" s="1"/>
  <c r="E681" i="46"/>
  <c r="D681" i="46"/>
  <c r="D680" i="46"/>
  <c r="E680" i="46" s="1"/>
  <c r="E679" i="46"/>
  <c r="C679" i="46"/>
  <c r="D678" i="46"/>
  <c r="E678" i="46" s="1"/>
  <c r="E676" i="46" s="1"/>
  <c r="E677" i="46"/>
  <c r="D677" i="46"/>
  <c r="D676" i="46"/>
  <c r="C676" i="46"/>
  <c r="D675" i="46"/>
  <c r="E675" i="46" s="1"/>
  <c r="E674" i="46"/>
  <c r="D674" i="46"/>
  <c r="D673" i="46"/>
  <c r="E673" i="46" s="1"/>
  <c r="E672" i="46"/>
  <c r="E671" i="46" s="1"/>
  <c r="D672" i="46"/>
  <c r="D671" i="46"/>
  <c r="C671" i="46"/>
  <c r="E670" i="46"/>
  <c r="D670" i="46"/>
  <c r="D669" i="46"/>
  <c r="E669" i="46" s="1"/>
  <c r="E668" i="46"/>
  <c r="D668" i="46"/>
  <c r="D667" i="46"/>
  <c r="E667" i="46" s="1"/>
  <c r="E665" i="46" s="1"/>
  <c r="E666" i="46"/>
  <c r="D666" i="46"/>
  <c r="D665" i="46"/>
  <c r="C665" i="46"/>
  <c r="D664" i="46"/>
  <c r="E664" i="46" s="1"/>
  <c r="E663" i="46"/>
  <c r="D663" i="46"/>
  <c r="D662" i="46"/>
  <c r="E662" i="46" s="1"/>
  <c r="E661" i="46" s="1"/>
  <c r="C661" i="46"/>
  <c r="D660" i="46"/>
  <c r="E660" i="46" s="1"/>
  <c r="E659" i="46"/>
  <c r="D659" i="46"/>
  <c r="D658" i="46"/>
  <c r="E658" i="46" s="1"/>
  <c r="E657" i="46"/>
  <c r="D657" i="46"/>
  <c r="D656" i="46"/>
  <c r="E656" i="46" s="1"/>
  <c r="E655" i="46"/>
  <c r="D655" i="46"/>
  <c r="D654" i="46"/>
  <c r="C653" i="46"/>
  <c r="E652" i="46"/>
  <c r="D652" i="46"/>
  <c r="D651" i="46"/>
  <c r="E651" i="46" s="1"/>
  <c r="E650" i="46"/>
  <c r="D650" i="46"/>
  <c r="D649" i="46"/>
  <c r="E649" i="46" s="1"/>
  <c r="E648" i="46"/>
  <c r="D648" i="46"/>
  <c r="D647" i="46"/>
  <c r="E647" i="46" s="1"/>
  <c r="E646" i="46"/>
  <c r="C646" i="46"/>
  <c r="J645" i="46"/>
  <c r="D644" i="46"/>
  <c r="E643" i="46"/>
  <c r="D643" i="46"/>
  <c r="J642" i="46"/>
  <c r="C642" i="46"/>
  <c r="D641" i="46"/>
  <c r="E641" i="46" s="1"/>
  <c r="E640" i="46"/>
  <c r="D640" i="46"/>
  <c r="D639" i="46"/>
  <c r="J638" i="46"/>
  <c r="C638" i="46"/>
  <c r="E637" i="46"/>
  <c r="D637" i="46"/>
  <c r="D636" i="46"/>
  <c r="E636" i="46" s="1"/>
  <c r="E635" i="46"/>
  <c r="D635" i="46"/>
  <c r="D634" i="46"/>
  <c r="E634" i="46" s="1"/>
  <c r="E633" i="46"/>
  <c r="D633" i="46"/>
  <c r="D632" i="46"/>
  <c r="E632" i="46" s="1"/>
  <c r="E631" i="46"/>
  <c r="D631" i="46"/>
  <c r="D630" i="46"/>
  <c r="E630" i="46" s="1"/>
  <c r="E629" i="46"/>
  <c r="D629" i="46"/>
  <c r="C628" i="46"/>
  <c r="D627" i="46"/>
  <c r="E627" i="46" s="1"/>
  <c r="E626" i="46"/>
  <c r="D626" i="46"/>
  <c r="D625" i="46"/>
  <c r="E625" i="46" s="1"/>
  <c r="E624" i="46"/>
  <c r="D624" i="46"/>
  <c r="D623" i="46"/>
  <c r="E623" i="46" s="1"/>
  <c r="E622" i="46"/>
  <c r="D622" i="46"/>
  <c r="D621" i="46"/>
  <c r="E621" i="46" s="1"/>
  <c r="D620" i="46"/>
  <c r="E620" i="46" s="1"/>
  <c r="E616" i="46" s="1"/>
  <c r="D619" i="46"/>
  <c r="E619" i="46" s="1"/>
  <c r="E618" i="46"/>
  <c r="D618" i="46"/>
  <c r="D617" i="46"/>
  <c r="E617" i="46" s="1"/>
  <c r="C616" i="46"/>
  <c r="D615" i="46"/>
  <c r="E615" i="46" s="1"/>
  <c r="E614" i="46"/>
  <c r="D614" i="46"/>
  <c r="D613" i="46"/>
  <c r="E613" i="46" s="1"/>
  <c r="E612" i="46"/>
  <c r="D612" i="46"/>
  <c r="D611" i="46"/>
  <c r="C610" i="46"/>
  <c r="E609" i="46"/>
  <c r="D609" i="46"/>
  <c r="D608" i="46"/>
  <c r="E608" i="46" s="1"/>
  <c r="E607" i="46"/>
  <c r="D607" i="46"/>
  <c r="D606" i="46"/>
  <c r="E606" i="46" s="1"/>
  <c r="E605" i="46"/>
  <c r="D605" i="46"/>
  <c r="D604" i="46"/>
  <c r="E604" i="46" s="1"/>
  <c r="E603" i="46" s="1"/>
  <c r="C603" i="46"/>
  <c r="D602" i="46"/>
  <c r="E602" i="46" s="1"/>
  <c r="E601" i="46"/>
  <c r="D601" i="46"/>
  <c r="D600" i="46"/>
  <c r="C599" i="46"/>
  <c r="E598" i="46"/>
  <c r="D598" i="46"/>
  <c r="D597" i="46"/>
  <c r="E597" i="46" s="1"/>
  <c r="E596" i="46"/>
  <c r="D596" i="46"/>
  <c r="D595" i="46"/>
  <c r="C595" i="46"/>
  <c r="E594" i="46"/>
  <c r="D594" i="46"/>
  <c r="D593" i="46"/>
  <c r="C592" i="46"/>
  <c r="E591" i="46"/>
  <c r="D591" i="46"/>
  <c r="D590" i="46"/>
  <c r="E590" i="46" s="1"/>
  <c r="E589" i="46"/>
  <c r="D589" i="46"/>
  <c r="D588" i="46"/>
  <c r="E588" i="46" s="1"/>
  <c r="E587" i="46" s="1"/>
  <c r="C587" i="46"/>
  <c r="D586" i="46"/>
  <c r="E586" i="46" s="1"/>
  <c r="E585" i="46"/>
  <c r="D585" i="46"/>
  <c r="D584" i="46"/>
  <c r="E584" i="46" s="1"/>
  <c r="E583" i="46"/>
  <c r="D583" i="46"/>
  <c r="D582" i="46"/>
  <c r="C581" i="46"/>
  <c r="E580" i="46"/>
  <c r="D580" i="46"/>
  <c r="D579" i="46"/>
  <c r="E579" i="46" s="1"/>
  <c r="E578" i="46"/>
  <c r="E577" i="46" s="1"/>
  <c r="D578" i="46"/>
  <c r="D577" i="46"/>
  <c r="C577" i="46"/>
  <c r="E576" i="46"/>
  <c r="D576" i="46"/>
  <c r="D575" i="46"/>
  <c r="E575" i="46" s="1"/>
  <c r="E574" i="46"/>
  <c r="D574" i="46"/>
  <c r="D573" i="46"/>
  <c r="E573" i="46" s="1"/>
  <c r="E572" i="46"/>
  <c r="D572" i="46"/>
  <c r="D571" i="46"/>
  <c r="E571" i="46" s="1"/>
  <c r="E569" i="46" s="1"/>
  <c r="E570" i="46"/>
  <c r="D570" i="46"/>
  <c r="C569" i="46"/>
  <c r="D568" i="46"/>
  <c r="E568" i="46" s="1"/>
  <c r="E567" i="46"/>
  <c r="D567" i="46"/>
  <c r="D566" i="46"/>
  <c r="E566" i="46" s="1"/>
  <c r="E565" i="46"/>
  <c r="D565" i="46"/>
  <c r="D564" i="46"/>
  <c r="E564" i="46" s="1"/>
  <c r="E563" i="46"/>
  <c r="E562" i="46" s="1"/>
  <c r="D563" i="46"/>
  <c r="D562" i="46"/>
  <c r="C562" i="46"/>
  <c r="J561" i="46"/>
  <c r="J560" i="46"/>
  <c r="J559" i="46"/>
  <c r="E558" i="46"/>
  <c r="D558" i="46"/>
  <c r="D557" i="46"/>
  <c r="D556" i="46" s="1"/>
  <c r="C556" i="46"/>
  <c r="E555" i="46"/>
  <c r="D555" i="46"/>
  <c r="D554" i="46"/>
  <c r="E554" i="46" s="1"/>
  <c r="E553" i="46"/>
  <c r="E552" i="46" s="1"/>
  <c r="D553" i="46"/>
  <c r="D552" i="46" s="1"/>
  <c r="D551" i="46" s="1"/>
  <c r="C552" i="46"/>
  <c r="J551" i="46"/>
  <c r="J550" i="46"/>
  <c r="D550" i="46"/>
  <c r="E549" i="46"/>
  <c r="D549" i="46"/>
  <c r="E548" i="46"/>
  <c r="E547" i="46" s="1"/>
  <c r="D548" i="46"/>
  <c r="D547" i="46" s="1"/>
  <c r="J547" i="46"/>
  <c r="C547" i="46"/>
  <c r="E546" i="46"/>
  <c r="D546" i="46"/>
  <c r="D545" i="46"/>
  <c r="C544" i="46"/>
  <c r="D543" i="46"/>
  <c r="E543" i="46" s="1"/>
  <c r="E542" i="46"/>
  <c r="D542" i="46"/>
  <c r="D541" i="46"/>
  <c r="E541" i="46" s="1"/>
  <c r="E540" i="46"/>
  <c r="D540" i="46"/>
  <c r="D539" i="46"/>
  <c r="C538" i="46"/>
  <c r="E537" i="46"/>
  <c r="D537" i="46"/>
  <c r="D536" i="46"/>
  <c r="E536" i="46" s="1"/>
  <c r="E535" i="46"/>
  <c r="D535" i="46"/>
  <c r="D534" i="46"/>
  <c r="E534" i="46" s="1"/>
  <c r="E533" i="46"/>
  <c r="D533" i="46"/>
  <c r="D532" i="46"/>
  <c r="E532" i="46" s="1"/>
  <c r="E531" i="46" s="1"/>
  <c r="D531" i="46"/>
  <c r="C531" i="46"/>
  <c r="D530" i="46"/>
  <c r="C529" i="46"/>
  <c r="C528" i="46" s="1"/>
  <c r="D527" i="46"/>
  <c r="E527" i="46" s="1"/>
  <c r="E526" i="46"/>
  <c r="D526" i="46"/>
  <c r="D525" i="46"/>
  <c r="E525" i="46" s="1"/>
  <c r="E524" i="46"/>
  <c r="D524" i="46"/>
  <c r="D523" i="46"/>
  <c r="C522" i="46"/>
  <c r="D521" i="46"/>
  <c r="E521" i="46" s="1"/>
  <c r="D520" i="46"/>
  <c r="E520" i="46" s="1"/>
  <c r="D519" i="46"/>
  <c r="E519" i="46" s="1"/>
  <c r="D518" i="46"/>
  <c r="E518" i="46" s="1"/>
  <c r="D517" i="46"/>
  <c r="E517" i="46" s="1"/>
  <c r="D516" i="46"/>
  <c r="E516" i="46" s="1"/>
  <c r="E515" i="46"/>
  <c r="E513" i="46" s="1"/>
  <c r="D515" i="46"/>
  <c r="D514" i="46"/>
  <c r="E514" i="46" s="1"/>
  <c r="D513" i="46"/>
  <c r="C513" i="46"/>
  <c r="D512" i="46"/>
  <c r="E512" i="46" s="1"/>
  <c r="E511" i="46"/>
  <c r="D511" i="46"/>
  <c r="D510" i="46"/>
  <c r="C509" i="46"/>
  <c r="E508" i="46"/>
  <c r="D508" i="46"/>
  <c r="D507" i="46"/>
  <c r="E507" i="46" s="1"/>
  <c r="D506" i="46"/>
  <c r="E506" i="46" s="1"/>
  <c r="D505" i="46"/>
  <c r="E505" i="46" s="1"/>
  <c r="C504" i="46"/>
  <c r="D503" i="46"/>
  <c r="E503" i="46" s="1"/>
  <c r="E502" i="46"/>
  <c r="D502" i="46"/>
  <c r="D501" i="46"/>
  <c r="E501" i="46" s="1"/>
  <c r="E500" i="46"/>
  <c r="D500" i="46"/>
  <c r="D499" i="46"/>
  <c r="E499" i="46" s="1"/>
  <c r="E498" i="46"/>
  <c r="D498" i="46"/>
  <c r="C497" i="46"/>
  <c r="D496" i="46"/>
  <c r="E496" i="46" s="1"/>
  <c r="D495" i="46"/>
  <c r="D494" i="46" s="1"/>
  <c r="C494" i="46"/>
  <c r="E493" i="46"/>
  <c r="D493" i="46"/>
  <c r="D492" i="46"/>
  <c r="C491" i="46"/>
  <c r="E490" i="46"/>
  <c r="D490" i="46"/>
  <c r="D489" i="46"/>
  <c r="E489" i="46" s="1"/>
  <c r="D488" i="46"/>
  <c r="E488" i="46" s="1"/>
  <c r="D487" i="46"/>
  <c r="E487" i="46" s="1"/>
  <c r="C486" i="46"/>
  <c r="D485" i="46"/>
  <c r="J483" i="46"/>
  <c r="D481" i="46"/>
  <c r="E481" i="46" s="1"/>
  <c r="D480" i="46"/>
  <c r="E480" i="46" s="1"/>
  <c r="E479" i="46"/>
  <c r="D479" i="46"/>
  <c r="D478" i="46"/>
  <c r="E478" i="46" s="1"/>
  <c r="E477" i="46"/>
  <c r="D477" i="46"/>
  <c r="C477" i="46"/>
  <c r="D476" i="46"/>
  <c r="E476" i="46" s="1"/>
  <c r="E475" i="46"/>
  <c r="E474" i="46" s="1"/>
  <c r="D475" i="46"/>
  <c r="C474" i="46"/>
  <c r="D473" i="46"/>
  <c r="E473" i="46" s="1"/>
  <c r="E472" i="46"/>
  <c r="D472" i="46"/>
  <c r="D471" i="46"/>
  <c r="E471" i="46" s="1"/>
  <c r="E470" i="46"/>
  <c r="E468" i="46" s="1"/>
  <c r="D470" i="46"/>
  <c r="D469" i="46"/>
  <c r="E469" i="46" s="1"/>
  <c r="D468" i="46"/>
  <c r="C468" i="46"/>
  <c r="D467" i="46"/>
  <c r="E467" i="46" s="1"/>
  <c r="E466" i="46"/>
  <c r="D466" i="46"/>
  <c r="D465" i="46"/>
  <c r="E465" i="46" s="1"/>
  <c r="E464" i="46"/>
  <c r="D464" i="46"/>
  <c r="D463" i="46"/>
  <c r="C463" i="46"/>
  <c r="D462" i="46"/>
  <c r="E462" i="46" s="1"/>
  <c r="D461" i="46"/>
  <c r="E461" i="46" s="1"/>
  <c r="D460" i="46"/>
  <c r="E460" i="46" s="1"/>
  <c r="C459" i="46"/>
  <c r="D458" i="46"/>
  <c r="E458" i="46" s="1"/>
  <c r="D457" i="46"/>
  <c r="E457" i="46" s="1"/>
  <c r="D456" i="46"/>
  <c r="C455" i="46"/>
  <c r="D454" i="46"/>
  <c r="E454" i="46" s="1"/>
  <c r="D453" i="46"/>
  <c r="E453" i="46" s="1"/>
  <c r="D452" i="46"/>
  <c r="E452" i="46" s="1"/>
  <c r="D451" i="46"/>
  <c r="E451" i="46" s="1"/>
  <c r="E450" i="46" s="1"/>
  <c r="C450" i="46"/>
  <c r="D449" i="46"/>
  <c r="E449" i="46" s="1"/>
  <c r="E448" i="46"/>
  <c r="D448" i="46"/>
  <c r="D447" i="46"/>
  <c r="E447" i="46" s="1"/>
  <c r="D446" i="46"/>
  <c r="E446" i="46" s="1"/>
  <c r="C445" i="46"/>
  <c r="E443" i="46"/>
  <c r="D443" i="46"/>
  <c r="D442" i="46"/>
  <c r="E442" i="46" s="1"/>
  <c r="E441" i="46"/>
  <c r="D441" i="46"/>
  <c r="D440" i="46"/>
  <c r="E440" i="46" s="1"/>
  <c r="D439" i="46"/>
  <c r="E439" i="46" s="1"/>
  <c r="D438" i="46"/>
  <c r="E438" i="46" s="1"/>
  <c r="E437" i="46"/>
  <c r="D437" i="46"/>
  <c r="D436" i="46"/>
  <c r="E436" i="46" s="1"/>
  <c r="E435" i="46"/>
  <c r="D435" i="46"/>
  <c r="D434" i="46"/>
  <c r="E434" i="46" s="1"/>
  <c r="E433" i="46"/>
  <c r="D433" i="46"/>
  <c r="D432" i="46"/>
  <c r="E432" i="46" s="1"/>
  <c r="E431" i="46"/>
  <c r="D431" i="46"/>
  <c r="D430" i="46"/>
  <c r="C429" i="46"/>
  <c r="E428" i="46"/>
  <c r="D428" i="46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E420" i="46"/>
  <c r="D420" i="46"/>
  <c r="D419" i="46"/>
  <c r="E419" i="46" s="1"/>
  <c r="E418" i="46"/>
  <c r="D418" i="46"/>
  <c r="D417" i="46"/>
  <c r="C416" i="46"/>
  <c r="D415" i="46"/>
  <c r="E415" i="46" s="1"/>
  <c r="E414" i="46"/>
  <c r="D414" i="46"/>
  <c r="D413" i="46"/>
  <c r="D412" i="46" s="1"/>
  <c r="C412" i="46"/>
  <c r="E411" i="46"/>
  <c r="D411" i="46"/>
  <c r="D410" i="46"/>
  <c r="C409" i="46"/>
  <c r="E408" i="46"/>
  <c r="D408" i="46"/>
  <c r="E407" i="46"/>
  <c r="D407" i="46"/>
  <c r="E406" i="46"/>
  <c r="D406" i="46"/>
  <c r="D405" i="46"/>
  <c r="E405" i="46" s="1"/>
  <c r="E404" i="46" s="1"/>
  <c r="C404" i="46"/>
  <c r="D403" i="46"/>
  <c r="E403" i="46" s="1"/>
  <c r="E402" i="46"/>
  <c r="D402" i="46"/>
  <c r="D401" i="46"/>
  <c r="E401" i="46" s="1"/>
  <c r="E400" i="46"/>
  <c r="D400" i="46"/>
  <c r="D399" i="46"/>
  <c r="C399" i="46"/>
  <c r="D398" i="46"/>
  <c r="E398" i="46" s="1"/>
  <c r="E397" i="46"/>
  <c r="E395" i="46" s="1"/>
  <c r="D397" i="46"/>
  <c r="D396" i="46"/>
  <c r="E396" i="46" s="1"/>
  <c r="D395" i="46"/>
  <c r="C395" i="46"/>
  <c r="D394" i="46"/>
  <c r="E394" i="46" s="1"/>
  <c r="E393" i="46"/>
  <c r="D393" i="46"/>
  <c r="C392" i="46"/>
  <c r="D391" i="46"/>
  <c r="E391" i="46" s="1"/>
  <c r="E390" i="46"/>
  <c r="D390" i="46"/>
  <c r="E389" i="46"/>
  <c r="D389" i="46"/>
  <c r="E388" i="46"/>
  <c r="D388" i="46"/>
  <c r="C388" i="46"/>
  <c r="D387" i="46"/>
  <c r="E387" i="46" s="1"/>
  <c r="E386" i="46"/>
  <c r="D386" i="46"/>
  <c r="D385" i="46"/>
  <c r="E385" i="46" s="1"/>
  <c r="E384" i="46"/>
  <c r="D384" i="46"/>
  <c r="D383" i="46"/>
  <c r="C382" i="46"/>
  <c r="D381" i="46"/>
  <c r="E381" i="46" s="1"/>
  <c r="E380" i="46"/>
  <c r="D380" i="46"/>
  <c r="E379" i="46"/>
  <c r="D379" i="46"/>
  <c r="D378" i="46" s="1"/>
  <c r="C378" i="46"/>
  <c r="E377" i="46"/>
  <c r="D377" i="46"/>
  <c r="D376" i="46"/>
  <c r="E376" i="46" s="1"/>
  <c r="E375" i="46"/>
  <c r="D375" i="46"/>
  <c r="D374" i="46"/>
  <c r="C373" i="46"/>
  <c r="D372" i="46"/>
  <c r="E372" i="46" s="1"/>
  <c r="D371" i="46"/>
  <c r="E371" i="46" s="1"/>
  <c r="D370" i="46"/>
  <c r="E370" i="46" s="1"/>
  <c r="E368" i="46" s="1"/>
  <c r="E369" i="46"/>
  <c r="D369" i="46"/>
  <c r="D368" i="46"/>
  <c r="C368" i="46"/>
  <c r="D367" i="46"/>
  <c r="E367" i="46" s="1"/>
  <c r="E366" i="46"/>
  <c r="D366" i="46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E357" i="46" s="1"/>
  <c r="C357" i="46"/>
  <c r="D356" i="46"/>
  <c r="E356" i="46" s="1"/>
  <c r="E355" i="46"/>
  <c r="D355" i="46"/>
  <c r="D354" i="46"/>
  <c r="C353" i="46"/>
  <c r="D352" i="46"/>
  <c r="E352" i="46" s="1"/>
  <c r="D351" i="46"/>
  <c r="E351" i="46" s="1"/>
  <c r="E350" i="46"/>
  <c r="D350" i="46"/>
  <c r="D349" i="46"/>
  <c r="E349" i="46" s="1"/>
  <c r="E348" i="46"/>
  <c r="C348" i="46"/>
  <c r="D347" i="46"/>
  <c r="E347" i="46" s="1"/>
  <c r="E346" i="46"/>
  <c r="D346" i="46"/>
  <c r="D345" i="46"/>
  <c r="C344" i="46"/>
  <c r="D343" i="46"/>
  <c r="E343" i="46" s="1"/>
  <c r="E342" i="46"/>
  <c r="D342" i="46"/>
  <c r="E341" i="46"/>
  <c r="D341" i="46"/>
  <c r="J339" i="46"/>
  <c r="E338" i="46"/>
  <c r="D338" i="46"/>
  <c r="D337" i="46"/>
  <c r="E337" i="46" s="1"/>
  <c r="E336" i="46"/>
  <c r="D336" i="46"/>
  <c r="D335" i="46"/>
  <c r="E335" i="46" s="1"/>
  <c r="E334" i="46"/>
  <c r="D334" i="46"/>
  <c r="D333" i="46"/>
  <c r="E333" i="46" s="1"/>
  <c r="E332" i="46"/>
  <c r="D332" i="46"/>
  <c r="C331" i="46"/>
  <c r="D330" i="46"/>
  <c r="E330" i="46" s="1"/>
  <c r="D329" i="46"/>
  <c r="C328" i="46"/>
  <c r="E327" i="46"/>
  <c r="D327" i="46"/>
  <c r="D326" i="46"/>
  <c r="C325" i="46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E318" i="46"/>
  <c r="D318" i="46"/>
  <c r="D317" i="46"/>
  <c r="E317" i="46" s="1"/>
  <c r="E316" i="46"/>
  <c r="D316" i="46"/>
  <c r="C315" i="46"/>
  <c r="C314" i="46" s="1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C305" i="46"/>
  <c r="D304" i="46"/>
  <c r="E304" i="46" s="1"/>
  <c r="D303" i="46"/>
  <c r="E303" i="46" s="1"/>
  <c r="E302" i="46" s="1"/>
  <c r="C302" i="46"/>
  <c r="D301" i="46"/>
  <c r="E301" i="46" s="1"/>
  <c r="D300" i="46"/>
  <c r="E300" i="46" s="1"/>
  <c r="D299" i="46"/>
  <c r="C298" i="46"/>
  <c r="D297" i="46"/>
  <c r="D296" i="46" s="1"/>
  <c r="C296" i="46"/>
  <c r="D295" i="46"/>
  <c r="E295" i="46" s="1"/>
  <c r="D294" i="46"/>
  <c r="E294" i="46" s="1"/>
  <c r="E293" i="46"/>
  <c r="D293" i="46"/>
  <c r="D292" i="46"/>
  <c r="E292" i="46" s="1"/>
  <c r="E291" i="46"/>
  <c r="D291" i="46"/>
  <c r="D290" i="46"/>
  <c r="C289" i="46"/>
  <c r="D288" i="46"/>
  <c r="E288" i="46" s="1"/>
  <c r="D287" i="46"/>
  <c r="E287" i="46" s="1"/>
  <c r="E286" i="46"/>
  <c r="D286" i="46"/>
  <c r="D285" i="46"/>
  <c r="E285" i="46" s="1"/>
  <c r="D284" i="46"/>
  <c r="E284" i="46" s="1"/>
  <c r="D283" i="46"/>
  <c r="E283" i="46" s="1"/>
  <c r="D282" i="46"/>
  <c r="E282" i="46" s="1"/>
  <c r="D281" i="46"/>
  <c r="E281" i="46" s="1"/>
  <c r="E280" i="46"/>
  <c r="D280" i="46"/>
  <c r="D279" i="46"/>
  <c r="E279" i="46" s="1"/>
  <c r="E278" i="46"/>
  <c r="D278" i="46"/>
  <c r="D277" i="46"/>
  <c r="E277" i="46" s="1"/>
  <c r="D276" i="46"/>
  <c r="E276" i="46" s="1"/>
  <c r="D275" i="46"/>
  <c r="E275" i="46" s="1"/>
  <c r="D274" i="46"/>
  <c r="E274" i="46" s="1"/>
  <c r="D273" i="46"/>
  <c r="E273" i="46" s="1"/>
  <c r="E272" i="46"/>
  <c r="D272" i="46"/>
  <c r="D271" i="46"/>
  <c r="E271" i="46" s="1"/>
  <c r="E270" i="46"/>
  <c r="D270" i="46"/>
  <c r="D269" i="46"/>
  <c r="E269" i="46" s="1"/>
  <c r="D268" i="46"/>
  <c r="E268" i="46" s="1"/>
  <c r="D267" i="46"/>
  <c r="E267" i="46" s="1"/>
  <c r="D266" i="46"/>
  <c r="C265" i="46"/>
  <c r="E264" i="46"/>
  <c r="D264" i="46"/>
  <c r="D262" i="46"/>
  <c r="E262" i="46" s="1"/>
  <c r="D261" i="46"/>
  <c r="C260" i="46"/>
  <c r="J259" i="46"/>
  <c r="J258" i="46"/>
  <c r="J257" i="46"/>
  <c r="J256" i="46"/>
  <c r="D252" i="46"/>
  <c r="E252" i="46" s="1"/>
  <c r="E251" i="46"/>
  <c r="D251" i="46"/>
  <c r="D250" i="46" s="1"/>
  <c r="C250" i="46"/>
  <c r="E249" i="46"/>
  <c r="D249" i="46"/>
  <c r="D248" i="46"/>
  <c r="E248" i="46" s="1"/>
  <c r="E247" i="46"/>
  <c r="D247" i="46"/>
  <c r="D246" i="46"/>
  <c r="E246" i="46" s="1"/>
  <c r="E245" i="46"/>
  <c r="D245" i="46"/>
  <c r="D244" i="46"/>
  <c r="D243" i="46" s="1"/>
  <c r="C244" i="46"/>
  <c r="C243" i="46" s="1"/>
  <c r="E242" i="46"/>
  <c r="D242" i="46"/>
  <c r="D241" i="46"/>
  <c r="E241" i="46" s="1"/>
  <c r="E240" i="46"/>
  <c r="D240" i="46"/>
  <c r="D239" i="46"/>
  <c r="D238" i="46" s="1"/>
  <c r="C239" i="46"/>
  <c r="C238" i="46" s="1"/>
  <c r="E237" i="46"/>
  <c r="E236" i="46" s="1"/>
  <c r="E235" i="46" s="1"/>
  <c r="D237" i="46"/>
  <c r="D236" i="46"/>
  <c r="D235" i="46" s="1"/>
  <c r="C236" i="46"/>
  <c r="C235" i="46"/>
  <c r="E234" i="46"/>
  <c r="E233" i="46" s="1"/>
  <c r="D234" i="46"/>
  <c r="D233" i="46"/>
  <c r="C233" i="46"/>
  <c r="D232" i="46"/>
  <c r="E232" i="46" s="1"/>
  <c r="E231" i="46"/>
  <c r="D231" i="46"/>
  <c r="D230" i="46"/>
  <c r="E230" i="46" s="1"/>
  <c r="E229" i="46"/>
  <c r="E228" i="46" s="1"/>
  <c r="D229" i="46"/>
  <c r="C229" i="46"/>
  <c r="D228" i="46"/>
  <c r="C228" i="46"/>
  <c r="D227" i="46"/>
  <c r="E227" i="46" s="1"/>
  <c r="D226" i="46"/>
  <c r="D223" i="46" s="1"/>
  <c r="D222" i="46" s="1"/>
  <c r="D225" i="46"/>
  <c r="E225" i="46" s="1"/>
  <c r="E224" i="46"/>
  <c r="D224" i="46"/>
  <c r="C223" i="46"/>
  <c r="C222" i="46" s="1"/>
  <c r="E221" i="46"/>
  <c r="E220" i="46" s="1"/>
  <c r="D221" i="46"/>
  <c r="D220" i="46" s="1"/>
  <c r="C220" i="46"/>
  <c r="E219" i="46"/>
  <c r="E216" i="46" s="1"/>
  <c r="D219" i="46"/>
  <c r="D218" i="46"/>
  <c r="E218" i="46" s="1"/>
  <c r="E217" i="46"/>
  <c r="D217" i="46"/>
  <c r="D216" i="46"/>
  <c r="C216" i="46"/>
  <c r="C215" i="46"/>
  <c r="E214" i="46"/>
  <c r="E213" i="46" s="1"/>
  <c r="D214" i="46"/>
  <c r="D213" i="46"/>
  <c r="C213" i="46"/>
  <c r="C203" i="46" s="1"/>
  <c r="C178" i="46" s="1"/>
  <c r="C177" i="46" s="1"/>
  <c r="D212" i="46"/>
  <c r="E212" i="46" s="1"/>
  <c r="E211" i="46" s="1"/>
  <c r="D211" i="46"/>
  <c r="C211" i="46"/>
  <c r="D210" i="46"/>
  <c r="E210" i="46" s="1"/>
  <c r="E209" i="46"/>
  <c r="D209" i="46"/>
  <c r="D208" i="46"/>
  <c r="C207" i="46"/>
  <c r="D206" i="46"/>
  <c r="E206" i="46" s="1"/>
  <c r="D205" i="46"/>
  <c r="E205" i="46" s="1"/>
  <c r="E204" i="46" s="1"/>
  <c r="C204" i="46"/>
  <c r="D202" i="46"/>
  <c r="E202" i="46" s="1"/>
  <c r="E201" i="46"/>
  <c r="E200" i="46" s="1"/>
  <c r="D201" i="46"/>
  <c r="D200" i="46" s="1"/>
  <c r="C201" i="46"/>
  <c r="C200" i="46"/>
  <c r="D199" i="46"/>
  <c r="E199" i="46" s="1"/>
  <c r="E198" i="46" s="1"/>
  <c r="E197" i="46" s="1"/>
  <c r="D198" i="46"/>
  <c r="C198" i="46"/>
  <c r="D197" i="46"/>
  <c r="C197" i="46"/>
  <c r="D196" i="46"/>
  <c r="E196" i="46" s="1"/>
  <c r="E195" i="46"/>
  <c r="D195" i="46"/>
  <c r="C195" i="46"/>
  <c r="D194" i="46"/>
  <c r="C193" i="46"/>
  <c r="E192" i="46"/>
  <c r="D192" i="46"/>
  <c r="D191" i="46"/>
  <c r="E191" i="46" s="1"/>
  <c r="E190" i="46"/>
  <c r="E189" i="46" s="1"/>
  <c r="D190" i="46"/>
  <c r="D189" i="46" s="1"/>
  <c r="C189" i="46"/>
  <c r="C188" i="46" s="1"/>
  <c r="E187" i="46"/>
  <c r="E185" i="46" s="1"/>
  <c r="E184" i="46" s="1"/>
  <c r="D187" i="46"/>
  <c r="D186" i="46"/>
  <c r="E186" i="46" s="1"/>
  <c r="D185" i="46"/>
  <c r="D184" i="46" s="1"/>
  <c r="C185" i="46"/>
  <c r="C184" i="46"/>
  <c r="D183" i="46"/>
  <c r="E183" i="46" s="1"/>
  <c r="E182" i="46" s="1"/>
  <c r="D182" i="46"/>
  <c r="D181" i="46"/>
  <c r="E181" i="46" s="1"/>
  <c r="E180" i="46"/>
  <c r="D180" i="46"/>
  <c r="D179" i="46" s="1"/>
  <c r="C179" i="46"/>
  <c r="J178" i="46"/>
  <c r="J177" i="46"/>
  <c r="E176" i="46"/>
  <c r="D176" i="46"/>
  <c r="D175" i="46"/>
  <c r="C174" i="46"/>
  <c r="E173" i="46"/>
  <c r="E171" i="46" s="1"/>
  <c r="D173" i="46"/>
  <c r="D172" i="46"/>
  <c r="E172" i="46" s="1"/>
  <c r="D171" i="46"/>
  <c r="C171" i="46"/>
  <c r="J170" i="46"/>
  <c r="C170" i="46"/>
  <c r="D169" i="46"/>
  <c r="E169" i="46" s="1"/>
  <c r="E168" i="46"/>
  <c r="E167" i="46" s="1"/>
  <c r="D168" i="46"/>
  <c r="D167" i="46"/>
  <c r="C167" i="46"/>
  <c r="D166" i="46"/>
  <c r="E166" i="46" s="1"/>
  <c r="E165" i="46"/>
  <c r="E164" i="46" s="1"/>
  <c r="E163" i="46" s="1"/>
  <c r="D165" i="46"/>
  <c r="D164" i="46" s="1"/>
  <c r="D163" i="46" s="1"/>
  <c r="C164" i="46"/>
  <c r="J163" i="46"/>
  <c r="C163" i="46"/>
  <c r="E162" i="46"/>
  <c r="D162" i="46"/>
  <c r="D161" i="46"/>
  <c r="C160" i="46"/>
  <c r="D159" i="46"/>
  <c r="E159" i="46" s="1"/>
  <c r="D158" i="46"/>
  <c r="E158" i="46" s="1"/>
  <c r="C157" i="46"/>
  <c r="D156" i="46"/>
  <c r="E156" i="46" s="1"/>
  <c r="E155" i="46"/>
  <c r="D155" i="46"/>
  <c r="C154" i="46"/>
  <c r="C153" i="46" s="1"/>
  <c r="C152" i="46" s="1"/>
  <c r="J153" i="46"/>
  <c r="J152" i="46"/>
  <c r="E151" i="46"/>
  <c r="D151" i="46"/>
  <c r="E150" i="46"/>
  <c r="E149" i="46" s="1"/>
  <c r="D150" i="46"/>
  <c r="D149" i="46" s="1"/>
  <c r="C149" i="46"/>
  <c r="E148" i="46"/>
  <c r="E146" i="46" s="1"/>
  <c r="D148" i="46"/>
  <c r="D147" i="46"/>
  <c r="E147" i="46" s="1"/>
  <c r="D146" i="46"/>
  <c r="C146" i="46"/>
  <c r="D145" i="46"/>
  <c r="E145" i="46" s="1"/>
  <c r="E144" i="46"/>
  <c r="E143" i="46" s="1"/>
  <c r="D144" i="46"/>
  <c r="D143" i="46"/>
  <c r="C143" i="46"/>
  <c r="E142" i="46"/>
  <c r="D142" i="46"/>
  <c r="D141" i="46"/>
  <c r="D140" i="46" s="1"/>
  <c r="C140" i="46"/>
  <c r="E139" i="46"/>
  <c r="D139" i="46"/>
  <c r="D138" i="46"/>
  <c r="E138" i="46" s="1"/>
  <c r="E137" i="46"/>
  <c r="D137" i="46"/>
  <c r="C136" i="46"/>
  <c r="C135" i="46" s="1"/>
  <c r="J135" i="46"/>
  <c r="E134" i="46"/>
  <c r="D134" i="46"/>
  <c r="D133" i="46"/>
  <c r="D132" i="46" s="1"/>
  <c r="C132" i="46"/>
  <c r="E131" i="46"/>
  <c r="D131" i="46"/>
  <c r="D130" i="46"/>
  <c r="E130" i="46" s="1"/>
  <c r="E129" i="46" s="1"/>
  <c r="C129" i="46"/>
  <c r="D128" i="46"/>
  <c r="E128" i="46" s="1"/>
  <c r="E126" i="46" s="1"/>
  <c r="E127" i="46"/>
  <c r="D127" i="46"/>
  <c r="D126" i="46"/>
  <c r="C126" i="46"/>
  <c r="D125" i="46"/>
  <c r="E125" i="46" s="1"/>
  <c r="E124" i="46"/>
  <c r="D124" i="46"/>
  <c r="D123" i="46"/>
  <c r="C123" i="46"/>
  <c r="E122" i="46"/>
  <c r="D122" i="46"/>
  <c r="D121" i="46"/>
  <c r="D120" i="46" s="1"/>
  <c r="C120" i="46"/>
  <c r="D119" i="46"/>
  <c r="E119" i="46" s="1"/>
  <c r="D118" i="46"/>
  <c r="E118" i="46" s="1"/>
  <c r="C117" i="46"/>
  <c r="J116" i="46"/>
  <c r="J115" i="46"/>
  <c r="J114" i="46"/>
  <c r="D113" i="46"/>
  <c r="E113" i="46" s="1"/>
  <c r="E112" i="46"/>
  <c r="D112" i="46"/>
  <c r="D111" i="46"/>
  <c r="E111" i="46" s="1"/>
  <c r="E110" i="46"/>
  <c r="D110" i="46"/>
  <c r="D109" i="46"/>
  <c r="E109" i="46" s="1"/>
  <c r="E108" i="46"/>
  <c r="D108" i="46"/>
  <c r="D107" i="46"/>
  <c r="E107" i="46" s="1"/>
  <c r="E106" i="46"/>
  <c r="D106" i="46"/>
  <c r="D105" i="46"/>
  <c r="E105" i="46" s="1"/>
  <c r="E104" i="46"/>
  <c r="D104" i="46"/>
  <c r="D103" i="46"/>
  <c r="E103" i="46" s="1"/>
  <c r="E102" i="46"/>
  <c r="D102" i="46"/>
  <c r="D101" i="46"/>
  <c r="E101" i="46" s="1"/>
  <c r="E100" i="46"/>
  <c r="D100" i="46"/>
  <c r="D99" i="46"/>
  <c r="E99" i="46" s="1"/>
  <c r="E98" i="46"/>
  <c r="D98" i="46"/>
  <c r="J97" i="46"/>
  <c r="C97" i="46"/>
  <c r="D96" i="46"/>
  <c r="E96" i="46" s="1"/>
  <c r="D95" i="46"/>
  <c r="E95" i="46" s="1"/>
  <c r="D94" i="46"/>
  <c r="E94" i="46" s="1"/>
  <c r="D93" i="46"/>
  <c r="E93" i="46" s="1"/>
  <c r="D92" i="46"/>
  <c r="E92" i="46" s="1"/>
  <c r="D91" i="46"/>
  <c r="E91" i="46" s="1"/>
  <c r="D90" i="46"/>
  <c r="E90" i="46" s="1"/>
  <c r="D89" i="46"/>
  <c r="E89" i="46" s="1"/>
  <c r="D88" i="46"/>
  <c r="E88" i="46" s="1"/>
  <c r="D87" i="46"/>
  <c r="E87" i="46" s="1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E62" i="46" s="1"/>
  <c r="J61" i="46"/>
  <c r="C61" i="46"/>
  <c r="D60" i="46"/>
  <c r="E60" i="46" s="1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D53" i="46"/>
  <c r="E53" i="46" s="1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D45" i="46"/>
  <c r="E45" i="46" s="1"/>
  <c r="D44" i="46"/>
  <c r="E44" i="46" s="1"/>
  <c r="D43" i="46"/>
  <c r="E43" i="46" s="1"/>
  <c r="D42" i="46"/>
  <c r="E42" i="46" s="1"/>
  <c r="D41" i="46"/>
  <c r="E41" i="46" s="1"/>
  <c r="D40" i="46"/>
  <c r="E40" i="46" s="1"/>
  <c r="D39" i="46"/>
  <c r="E39" i="46" s="1"/>
  <c r="J38" i="46"/>
  <c r="C38" i="46"/>
  <c r="D37" i="46"/>
  <c r="E37" i="46" s="1"/>
  <c r="D36" i="46"/>
  <c r="E36" i="46" s="1"/>
  <c r="D35" i="46"/>
  <c r="E35" i="46" s="1"/>
  <c r="D34" i="46"/>
  <c r="E34" i="46" s="1"/>
  <c r="D33" i="46"/>
  <c r="E33" i="46" s="1"/>
  <c r="D32" i="46"/>
  <c r="E32" i="46" s="1"/>
  <c r="D31" i="46"/>
  <c r="E31" i="46" s="1"/>
  <c r="D30" i="46"/>
  <c r="E30" i="46" s="1"/>
  <c r="D29" i="46"/>
  <c r="E29" i="46" s="1"/>
  <c r="D28" i="46"/>
  <c r="E28" i="46" s="1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D20" i="46"/>
  <c r="E20" i="46" s="1"/>
  <c r="D19" i="46"/>
  <c r="E19" i="46" s="1"/>
  <c r="D18" i="46"/>
  <c r="E18" i="46" s="1"/>
  <c r="D17" i="46"/>
  <c r="E17" i="46" s="1"/>
  <c r="D16" i="46"/>
  <c r="E16" i="46" s="1"/>
  <c r="D15" i="46"/>
  <c r="E15" i="46" s="1"/>
  <c r="D14" i="46"/>
  <c r="E14" i="46" s="1"/>
  <c r="D13" i="46"/>
  <c r="E13" i="46" s="1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E5" i="46" s="1"/>
  <c r="J4" i="46"/>
  <c r="C4" i="46"/>
  <c r="C3" i="46" s="1"/>
  <c r="J3" i="46"/>
  <c r="J2" i="46"/>
  <c r="J1" i="46"/>
  <c r="E559" i="42"/>
  <c r="E257" i="42"/>
  <c r="E114" i="42"/>
  <c r="E2" i="42"/>
  <c r="E559" i="43"/>
  <c r="E257" i="43"/>
  <c r="E114" i="43"/>
  <c r="E2" i="43"/>
  <c r="E559" i="44"/>
  <c r="E257" i="44"/>
  <c r="E114" i="44"/>
  <c r="E2" i="44"/>
  <c r="E559" i="45"/>
  <c r="E257" i="45"/>
  <c r="E114" i="45"/>
  <c r="E2" i="45"/>
  <c r="E778" i="45"/>
  <c r="E777" i="45" s="1"/>
  <c r="D778" i="45"/>
  <c r="D777" i="45" s="1"/>
  <c r="C777" i="45"/>
  <c r="D776" i="45"/>
  <c r="E776" i="45" s="1"/>
  <c r="D775" i="45"/>
  <c r="E775" i="45" s="1"/>
  <c r="D774" i="45"/>
  <c r="E774" i="45" s="1"/>
  <c r="D773" i="45"/>
  <c r="E773" i="45" s="1"/>
  <c r="D772" i="45"/>
  <c r="D771" i="45" s="1"/>
  <c r="C772" i="45"/>
  <c r="C771" i="45"/>
  <c r="D770" i="45"/>
  <c r="E770" i="45" s="1"/>
  <c r="D769" i="45"/>
  <c r="D768" i="45" s="1"/>
  <c r="D767" i="45" s="1"/>
  <c r="C768" i="45"/>
  <c r="C767" i="45"/>
  <c r="D766" i="45"/>
  <c r="E766" i="45" s="1"/>
  <c r="E765" i="45" s="1"/>
  <c r="D765" i="45"/>
  <c r="C765" i="45"/>
  <c r="E764" i="45"/>
  <c r="D764" i="45"/>
  <c r="E763" i="45"/>
  <c r="D763" i="45"/>
  <c r="E762" i="45"/>
  <c r="D762" i="45"/>
  <c r="D761" i="45" s="1"/>
  <c r="D760" i="45" s="1"/>
  <c r="E761" i="45"/>
  <c r="E760" i="45" s="1"/>
  <c r="C761" i="45"/>
  <c r="C760" i="45" s="1"/>
  <c r="E759" i="45"/>
  <c r="D759" i="45"/>
  <c r="E758" i="45"/>
  <c r="D758" i="45"/>
  <c r="E757" i="45"/>
  <c r="E756" i="45" s="1"/>
  <c r="E755" i="45" s="1"/>
  <c r="D757" i="45"/>
  <c r="D756" i="45" s="1"/>
  <c r="D755" i="45" s="1"/>
  <c r="C756" i="45"/>
  <c r="C755" i="45" s="1"/>
  <c r="E754" i="45"/>
  <c r="D754" i="45"/>
  <c r="E753" i="45"/>
  <c r="D753" i="45"/>
  <c r="E752" i="45"/>
  <c r="E751" i="45" s="1"/>
  <c r="D752" i="45"/>
  <c r="D751" i="45" s="1"/>
  <c r="D750" i="45" s="1"/>
  <c r="C751" i="45"/>
  <c r="C750" i="45" s="1"/>
  <c r="E749" i="45"/>
  <c r="D749" i="45"/>
  <c r="E748" i="45"/>
  <c r="D748" i="45"/>
  <c r="E747" i="45"/>
  <c r="E746" i="45" s="1"/>
  <c r="D747" i="45"/>
  <c r="D746" i="45"/>
  <c r="C746" i="45"/>
  <c r="D745" i="45"/>
  <c r="E745" i="45" s="1"/>
  <c r="E744" i="45" s="1"/>
  <c r="E743" i="45" s="1"/>
  <c r="D744" i="45"/>
  <c r="D743" i="45" s="1"/>
  <c r="C744" i="45"/>
  <c r="C743" i="45"/>
  <c r="D742" i="45"/>
  <c r="E742" i="45" s="1"/>
  <c r="E741" i="45" s="1"/>
  <c r="D741" i="45"/>
  <c r="C741" i="45"/>
  <c r="E740" i="45"/>
  <c r="D740" i="45"/>
  <c r="D739" i="45" s="1"/>
  <c r="E739" i="45"/>
  <c r="C739" i="45"/>
  <c r="D738" i="45"/>
  <c r="E738" i="45" s="1"/>
  <c r="D737" i="45"/>
  <c r="E737" i="45" s="1"/>
  <c r="D736" i="45"/>
  <c r="E736" i="45" s="1"/>
  <c r="D735" i="45"/>
  <c r="E735" i="45" s="1"/>
  <c r="D734" i="45"/>
  <c r="D733" i="45" s="1"/>
  <c r="C734" i="45"/>
  <c r="C733" i="45"/>
  <c r="D732" i="45"/>
  <c r="E732" i="45" s="1"/>
  <c r="E731" i="45" s="1"/>
  <c r="E730" i="45" s="1"/>
  <c r="D731" i="45"/>
  <c r="D730" i="45" s="1"/>
  <c r="C731" i="45"/>
  <c r="C730" i="45"/>
  <c r="D729" i="45"/>
  <c r="E729" i="45" s="1"/>
  <c r="D728" i="45"/>
  <c r="D727" i="45" s="1"/>
  <c r="D726" i="45" s="1"/>
  <c r="D725" i="45" s="1"/>
  <c r="C727" i="45"/>
  <c r="J726" i="45"/>
  <c r="J725" i="45"/>
  <c r="E724" i="45"/>
  <c r="D724" i="45"/>
  <c r="E723" i="45"/>
  <c r="D723" i="45"/>
  <c r="E722" i="45"/>
  <c r="D722" i="45"/>
  <c r="C722" i="45"/>
  <c r="C717" i="45" s="1"/>
  <c r="C716" i="45" s="1"/>
  <c r="D721" i="45"/>
  <c r="E721" i="45" s="1"/>
  <c r="D720" i="45"/>
  <c r="E720" i="45" s="1"/>
  <c r="D719" i="45"/>
  <c r="D718" i="45" s="1"/>
  <c r="D717" i="45" s="1"/>
  <c r="D716" i="45" s="1"/>
  <c r="C718" i="45"/>
  <c r="J717" i="45"/>
  <c r="J716" i="45"/>
  <c r="E715" i="45"/>
  <c r="D715" i="45"/>
  <c r="E714" i="45"/>
  <c r="D714" i="45"/>
  <c r="E713" i="45"/>
  <c r="D713" i="45"/>
  <c r="E712" i="45"/>
  <c r="D712" i="45"/>
  <c r="E711" i="45"/>
  <c r="D711" i="45"/>
  <c r="E710" i="45"/>
  <c r="D710" i="45"/>
  <c r="E709" i="45"/>
  <c r="D709" i="45"/>
  <c r="E708" i="45"/>
  <c r="D708" i="45"/>
  <c r="E707" i="45"/>
  <c r="D707" i="45"/>
  <c r="E706" i="45"/>
  <c r="D706" i="45"/>
  <c r="E705" i="45"/>
  <c r="D705" i="45"/>
  <c r="E704" i="45"/>
  <c r="D704" i="45"/>
  <c r="E703" i="45"/>
  <c r="D703" i="45"/>
  <c r="E702" i="45"/>
  <c r="D702" i="45"/>
  <c r="E701" i="45"/>
  <c r="E700" i="45" s="1"/>
  <c r="D701" i="45"/>
  <c r="D700" i="45"/>
  <c r="C700" i="45"/>
  <c r="D699" i="45"/>
  <c r="E699" i="45" s="1"/>
  <c r="D698" i="45"/>
  <c r="E698" i="45" s="1"/>
  <c r="D697" i="45"/>
  <c r="E697" i="45" s="1"/>
  <c r="D696" i="45"/>
  <c r="E696" i="45" s="1"/>
  <c r="D695" i="45"/>
  <c r="E695" i="45" s="1"/>
  <c r="D694" i="45"/>
  <c r="C694" i="45"/>
  <c r="E693" i="45"/>
  <c r="D693" i="45"/>
  <c r="E692" i="45"/>
  <c r="D692" i="45"/>
  <c r="E691" i="45"/>
  <c r="D691" i="45"/>
  <c r="E690" i="45"/>
  <c r="D690" i="45"/>
  <c r="E689" i="45"/>
  <c r="D689" i="45"/>
  <c r="E688" i="45"/>
  <c r="E687" i="45" s="1"/>
  <c r="D688" i="45"/>
  <c r="D687" i="45" s="1"/>
  <c r="C687" i="45"/>
  <c r="D686" i="45"/>
  <c r="E686" i="45" s="1"/>
  <c r="D685" i="45"/>
  <c r="E685" i="45" s="1"/>
  <c r="D684" i="45"/>
  <c r="E684" i="45" s="1"/>
  <c r="D683" i="45"/>
  <c r="C683" i="45"/>
  <c r="E682" i="45"/>
  <c r="D682" i="45"/>
  <c r="E681" i="45"/>
  <c r="D681" i="45"/>
  <c r="E680" i="45"/>
  <c r="D680" i="45"/>
  <c r="D679" i="45" s="1"/>
  <c r="E679" i="45"/>
  <c r="C679" i="45"/>
  <c r="D678" i="45"/>
  <c r="E678" i="45" s="1"/>
  <c r="D677" i="45"/>
  <c r="E677" i="45" s="1"/>
  <c r="D676" i="45"/>
  <c r="C676" i="45"/>
  <c r="E675" i="45"/>
  <c r="D675" i="45"/>
  <c r="E674" i="45"/>
  <c r="D674" i="45"/>
  <c r="E673" i="45"/>
  <c r="D673" i="45"/>
  <c r="E672" i="45"/>
  <c r="E671" i="45" s="1"/>
  <c r="D672" i="45"/>
  <c r="D671" i="45"/>
  <c r="C671" i="45"/>
  <c r="D670" i="45"/>
  <c r="E670" i="45" s="1"/>
  <c r="D669" i="45"/>
  <c r="E669" i="45" s="1"/>
  <c r="D668" i="45"/>
  <c r="E668" i="45" s="1"/>
  <c r="D667" i="45"/>
  <c r="E667" i="45" s="1"/>
  <c r="D666" i="45"/>
  <c r="E666" i="45" s="1"/>
  <c r="E665" i="45" s="1"/>
  <c r="D665" i="45"/>
  <c r="C665" i="45"/>
  <c r="E664" i="45"/>
  <c r="D664" i="45"/>
  <c r="E663" i="45"/>
  <c r="D663" i="45"/>
  <c r="E662" i="45"/>
  <c r="D662" i="45"/>
  <c r="D661" i="45" s="1"/>
  <c r="E661" i="45"/>
  <c r="C661" i="45"/>
  <c r="D660" i="45"/>
  <c r="E660" i="45" s="1"/>
  <c r="D659" i="45"/>
  <c r="E659" i="45" s="1"/>
  <c r="D658" i="45"/>
  <c r="E658" i="45" s="1"/>
  <c r="D657" i="45"/>
  <c r="E657" i="45" s="1"/>
  <c r="D656" i="45"/>
  <c r="E656" i="45" s="1"/>
  <c r="D655" i="45"/>
  <c r="E655" i="45" s="1"/>
  <c r="D654" i="45"/>
  <c r="D653" i="45" s="1"/>
  <c r="C653" i="45"/>
  <c r="E652" i="45"/>
  <c r="D652" i="45"/>
  <c r="E651" i="45"/>
  <c r="D651" i="45"/>
  <c r="E650" i="45"/>
  <c r="D650" i="45"/>
  <c r="E649" i="45"/>
  <c r="D649" i="45"/>
  <c r="E648" i="45"/>
  <c r="D648" i="45"/>
  <c r="E647" i="45"/>
  <c r="D647" i="45"/>
  <c r="D646" i="45" s="1"/>
  <c r="E646" i="45"/>
  <c r="C646" i="45"/>
  <c r="J645" i="45"/>
  <c r="C645" i="45"/>
  <c r="D644" i="45"/>
  <c r="E644" i="45" s="1"/>
  <c r="D643" i="45"/>
  <c r="E643" i="45" s="1"/>
  <c r="E642" i="45" s="1"/>
  <c r="J642" i="45"/>
  <c r="C642" i="45"/>
  <c r="D641" i="45"/>
  <c r="E641" i="45" s="1"/>
  <c r="D640" i="45"/>
  <c r="E640" i="45" s="1"/>
  <c r="D639" i="45"/>
  <c r="E639" i="45" s="1"/>
  <c r="J638" i="45"/>
  <c r="C638" i="45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D629" i="45"/>
  <c r="E629" i="45" s="1"/>
  <c r="E628" i="45" s="1"/>
  <c r="D628" i="45"/>
  <c r="C628" i="45"/>
  <c r="E627" i="45"/>
  <c r="D627" i="45"/>
  <c r="E626" i="45"/>
  <c r="D626" i="45"/>
  <c r="E625" i="45"/>
  <c r="D625" i="45"/>
  <c r="E624" i="45"/>
  <c r="D624" i="45"/>
  <c r="E623" i="45"/>
  <c r="D623" i="45"/>
  <c r="E622" i="45"/>
  <c r="D622" i="45"/>
  <c r="E621" i="45"/>
  <c r="D621" i="45"/>
  <c r="E620" i="45"/>
  <c r="D620" i="45"/>
  <c r="E619" i="45"/>
  <c r="D619" i="45"/>
  <c r="E618" i="45"/>
  <c r="D618" i="45"/>
  <c r="E617" i="45"/>
  <c r="D617" i="45"/>
  <c r="D616" i="45" s="1"/>
  <c r="E616" i="45"/>
  <c r="C616" i="45"/>
  <c r="D615" i="45"/>
  <c r="E615" i="45" s="1"/>
  <c r="D614" i="45"/>
  <c r="E614" i="45" s="1"/>
  <c r="D613" i="45"/>
  <c r="E613" i="45" s="1"/>
  <c r="D612" i="45"/>
  <c r="E612" i="45" s="1"/>
  <c r="D611" i="45"/>
  <c r="E611" i="45" s="1"/>
  <c r="D610" i="45"/>
  <c r="C610" i="45"/>
  <c r="E609" i="45"/>
  <c r="D609" i="45"/>
  <c r="E608" i="45"/>
  <c r="D608" i="45"/>
  <c r="E607" i="45"/>
  <c r="D607" i="45"/>
  <c r="E606" i="45"/>
  <c r="D606" i="45"/>
  <c r="E605" i="45"/>
  <c r="D605" i="45"/>
  <c r="E604" i="45"/>
  <c r="E603" i="45" s="1"/>
  <c r="D604" i="45"/>
  <c r="D603" i="45" s="1"/>
  <c r="C603" i="45"/>
  <c r="D602" i="45"/>
  <c r="E602" i="45" s="1"/>
  <c r="D601" i="45"/>
  <c r="E601" i="45" s="1"/>
  <c r="D600" i="45"/>
  <c r="E600" i="45" s="1"/>
  <c r="C599" i="45"/>
  <c r="E598" i="45"/>
  <c r="D598" i="45"/>
  <c r="E597" i="45"/>
  <c r="D597" i="45"/>
  <c r="E596" i="45"/>
  <c r="E595" i="45" s="1"/>
  <c r="D596" i="45"/>
  <c r="D595" i="45"/>
  <c r="C595" i="45"/>
  <c r="D594" i="45"/>
  <c r="E594" i="45" s="1"/>
  <c r="D593" i="45"/>
  <c r="E593" i="45" s="1"/>
  <c r="D592" i="45"/>
  <c r="C592" i="45"/>
  <c r="E591" i="45"/>
  <c r="D591" i="45"/>
  <c r="E590" i="45"/>
  <c r="D590" i="45"/>
  <c r="E589" i="45"/>
  <c r="D589" i="45"/>
  <c r="E588" i="45"/>
  <c r="E587" i="45" s="1"/>
  <c r="D588" i="45"/>
  <c r="D587" i="45" s="1"/>
  <c r="C587" i="45"/>
  <c r="D586" i="45"/>
  <c r="E586" i="45" s="1"/>
  <c r="D585" i="45"/>
  <c r="E585" i="45" s="1"/>
  <c r="D584" i="45"/>
  <c r="E584" i="45" s="1"/>
  <c r="D583" i="45"/>
  <c r="E583" i="45" s="1"/>
  <c r="D582" i="45"/>
  <c r="E582" i="45" s="1"/>
  <c r="E581" i="45" s="1"/>
  <c r="C581" i="45"/>
  <c r="E580" i="45"/>
  <c r="D580" i="45"/>
  <c r="E579" i="45"/>
  <c r="D579" i="45"/>
  <c r="E578" i="45"/>
  <c r="D578" i="45"/>
  <c r="E577" i="45"/>
  <c r="D577" i="45"/>
  <c r="C577" i="45"/>
  <c r="D576" i="45"/>
  <c r="E576" i="45" s="1"/>
  <c r="D575" i="45"/>
  <c r="E575" i="45" s="1"/>
  <c r="D574" i="45"/>
  <c r="E574" i="45" s="1"/>
  <c r="D573" i="45"/>
  <c r="E573" i="45" s="1"/>
  <c r="D572" i="45"/>
  <c r="E572" i="45" s="1"/>
  <c r="D571" i="45"/>
  <c r="E571" i="45" s="1"/>
  <c r="D570" i="45"/>
  <c r="E570" i="45" s="1"/>
  <c r="C569" i="45"/>
  <c r="E568" i="45"/>
  <c r="D568" i="45"/>
  <c r="E567" i="45"/>
  <c r="D567" i="45"/>
  <c r="E566" i="45"/>
  <c r="D566" i="45"/>
  <c r="E565" i="45"/>
  <c r="D565" i="45"/>
  <c r="E564" i="45"/>
  <c r="D564" i="45"/>
  <c r="E563" i="45"/>
  <c r="D563" i="45"/>
  <c r="E562" i="45"/>
  <c r="D562" i="45"/>
  <c r="C562" i="45"/>
  <c r="J561" i="45"/>
  <c r="C561" i="45"/>
  <c r="C560" i="45" s="1"/>
  <c r="J560" i="45"/>
  <c r="J559" i="45"/>
  <c r="D558" i="45"/>
  <c r="E558" i="45" s="1"/>
  <c r="D557" i="45"/>
  <c r="E557" i="45" s="1"/>
  <c r="E556" i="45" s="1"/>
  <c r="C556" i="45"/>
  <c r="E555" i="45"/>
  <c r="D555" i="45"/>
  <c r="E554" i="45"/>
  <c r="D554" i="45"/>
  <c r="E553" i="45"/>
  <c r="E552" i="45" s="1"/>
  <c r="E551" i="45" s="1"/>
  <c r="E550" i="45" s="1"/>
  <c r="D553" i="45"/>
  <c r="D552" i="45"/>
  <c r="C552" i="45"/>
  <c r="J551" i="45"/>
  <c r="C551" i="45"/>
  <c r="C550" i="45" s="1"/>
  <c r="J550" i="45"/>
  <c r="D549" i="45"/>
  <c r="E549" i="45" s="1"/>
  <c r="D548" i="45"/>
  <c r="J547" i="45"/>
  <c r="C547" i="45"/>
  <c r="D546" i="45"/>
  <c r="E546" i="45" s="1"/>
  <c r="D545" i="45"/>
  <c r="E545" i="45" s="1"/>
  <c r="E544" i="45" s="1"/>
  <c r="C544" i="45"/>
  <c r="E543" i="45"/>
  <c r="D543" i="45"/>
  <c r="E542" i="45"/>
  <c r="D542" i="45"/>
  <c r="E541" i="45"/>
  <c r="D541" i="45"/>
  <c r="E540" i="45"/>
  <c r="D540" i="45"/>
  <c r="E539" i="45"/>
  <c r="E538" i="45" s="1"/>
  <c r="D539" i="45"/>
  <c r="C538" i="45"/>
  <c r="D537" i="45"/>
  <c r="E537" i="45" s="1"/>
  <c r="D536" i="45"/>
  <c r="E536" i="45" s="1"/>
  <c r="D535" i="45"/>
  <c r="E535" i="45" s="1"/>
  <c r="D534" i="45"/>
  <c r="E534" i="45" s="1"/>
  <c r="D533" i="45"/>
  <c r="E533" i="45" s="1"/>
  <c r="D532" i="45"/>
  <c r="E532" i="45" s="1"/>
  <c r="E531" i="45" s="1"/>
  <c r="C531" i="45"/>
  <c r="E530" i="45"/>
  <c r="E529" i="45" s="1"/>
  <c r="E528" i="45" s="1"/>
  <c r="D530" i="45"/>
  <c r="D529" i="45"/>
  <c r="C529" i="45"/>
  <c r="C528" i="45" s="1"/>
  <c r="E527" i="45"/>
  <c r="D527" i="45"/>
  <c r="E526" i="45"/>
  <c r="D526" i="45"/>
  <c r="E525" i="45"/>
  <c r="D525" i="45"/>
  <c r="E524" i="45"/>
  <c r="D524" i="45"/>
  <c r="E523" i="45"/>
  <c r="D523" i="45"/>
  <c r="E522" i="45"/>
  <c r="D522" i="45"/>
  <c r="C522" i="45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E516" i="45" s="1"/>
  <c r="D515" i="45"/>
  <c r="E515" i="45" s="1"/>
  <c r="D514" i="45"/>
  <c r="E514" i="45" s="1"/>
  <c r="C513" i="45"/>
  <c r="E512" i="45"/>
  <c r="D512" i="45"/>
  <c r="E511" i="45"/>
  <c r="D511" i="45"/>
  <c r="E510" i="45"/>
  <c r="D510" i="45"/>
  <c r="C509" i="45"/>
  <c r="D508" i="45"/>
  <c r="E508" i="45" s="1"/>
  <c r="D507" i="45"/>
  <c r="E507" i="45" s="1"/>
  <c r="D506" i="45"/>
  <c r="E506" i="45" s="1"/>
  <c r="D505" i="45"/>
  <c r="D504" i="45" s="1"/>
  <c r="C504" i="45"/>
  <c r="E503" i="45"/>
  <c r="D503" i="45"/>
  <c r="D502" i="45"/>
  <c r="E502" i="45" s="1"/>
  <c r="E501" i="45"/>
  <c r="D501" i="45"/>
  <c r="D500" i="45"/>
  <c r="E500" i="45" s="1"/>
  <c r="E499" i="45"/>
  <c r="D499" i="45"/>
  <c r="D498" i="45"/>
  <c r="D497" i="45" s="1"/>
  <c r="C497" i="45"/>
  <c r="D496" i="45"/>
  <c r="E496" i="45" s="1"/>
  <c r="D495" i="45"/>
  <c r="E495" i="45" s="1"/>
  <c r="E494" i="45" s="1"/>
  <c r="D494" i="45"/>
  <c r="C494" i="45"/>
  <c r="E493" i="45"/>
  <c r="D493" i="45"/>
  <c r="E492" i="45"/>
  <c r="E491" i="45" s="1"/>
  <c r="D492" i="45"/>
  <c r="D491" i="45" s="1"/>
  <c r="C491" i="45"/>
  <c r="D490" i="45"/>
  <c r="E490" i="45" s="1"/>
  <c r="D489" i="45"/>
  <c r="E489" i="45" s="1"/>
  <c r="D488" i="45"/>
  <c r="E488" i="45" s="1"/>
  <c r="D487" i="45"/>
  <c r="D486" i="45" s="1"/>
  <c r="C486" i="45"/>
  <c r="E485" i="45"/>
  <c r="D485" i="45"/>
  <c r="D484" i="45" s="1"/>
  <c r="C484" i="45"/>
  <c r="J483" i="45"/>
  <c r="C483" i="45"/>
  <c r="D481" i="45"/>
  <c r="E481" i="45" s="1"/>
  <c r="D480" i="45"/>
  <c r="E480" i="45" s="1"/>
  <c r="D479" i="45"/>
  <c r="E479" i="45" s="1"/>
  <c r="D478" i="45"/>
  <c r="D477" i="45" s="1"/>
  <c r="C477" i="45"/>
  <c r="E476" i="45"/>
  <c r="D476" i="45"/>
  <c r="E475" i="45"/>
  <c r="D475" i="45"/>
  <c r="E474" i="45"/>
  <c r="D474" i="45"/>
  <c r="C474" i="45"/>
  <c r="D473" i="45"/>
  <c r="E473" i="45" s="1"/>
  <c r="D472" i="45"/>
  <c r="E472" i="45" s="1"/>
  <c r="D471" i="45"/>
  <c r="E471" i="45" s="1"/>
  <c r="D470" i="45"/>
  <c r="E470" i="45" s="1"/>
  <c r="D469" i="45"/>
  <c r="D468" i="45" s="1"/>
  <c r="C468" i="45"/>
  <c r="E467" i="45"/>
  <c r="D467" i="45"/>
  <c r="E466" i="45"/>
  <c r="D466" i="45"/>
  <c r="E465" i="45"/>
  <c r="D465" i="45"/>
  <c r="E464" i="45"/>
  <c r="D464" i="45"/>
  <c r="E463" i="45"/>
  <c r="D463" i="45"/>
  <c r="C463" i="45"/>
  <c r="D462" i="45"/>
  <c r="E462" i="45" s="1"/>
  <c r="D461" i="45"/>
  <c r="E461" i="45" s="1"/>
  <c r="D460" i="45"/>
  <c r="D459" i="45" s="1"/>
  <c r="C459" i="45"/>
  <c r="E458" i="45"/>
  <c r="D458" i="45"/>
  <c r="E457" i="45"/>
  <c r="D457" i="45"/>
  <c r="E456" i="45"/>
  <c r="E455" i="45" s="1"/>
  <c r="D456" i="45"/>
  <c r="D455" i="45" s="1"/>
  <c r="C455" i="45"/>
  <c r="D454" i="45"/>
  <c r="E454" i="45" s="1"/>
  <c r="D453" i="45"/>
  <c r="E453" i="45" s="1"/>
  <c r="D452" i="45"/>
  <c r="E452" i="45" s="1"/>
  <c r="D451" i="45"/>
  <c r="D450" i="45" s="1"/>
  <c r="C450" i="45"/>
  <c r="E449" i="45"/>
  <c r="D449" i="45"/>
  <c r="E448" i="45"/>
  <c r="D448" i="45"/>
  <c r="E447" i="45"/>
  <c r="D447" i="45"/>
  <c r="E446" i="45"/>
  <c r="D446" i="45"/>
  <c r="E445" i="45"/>
  <c r="D445" i="45"/>
  <c r="C445" i="45"/>
  <c r="C444" i="45" s="1"/>
  <c r="E443" i="45"/>
  <c r="D443" i="45"/>
  <c r="E442" i="45"/>
  <c r="D442" i="45"/>
  <c r="E441" i="45"/>
  <c r="D441" i="45"/>
  <c r="E440" i="45"/>
  <c r="D440" i="45"/>
  <c r="E439" i="45"/>
  <c r="D439" i="45"/>
  <c r="E438" i="45"/>
  <c r="D438" i="45"/>
  <c r="E437" i="45"/>
  <c r="D437" i="45"/>
  <c r="E436" i="45"/>
  <c r="D436" i="45"/>
  <c r="E435" i="45"/>
  <c r="D435" i="45"/>
  <c r="E434" i="45"/>
  <c r="D434" i="45"/>
  <c r="E433" i="45"/>
  <c r="D433" i="45"/>
  <c r="E432" i="45"/>
  <c r="D432" i="45"/>
  <c r="E431" i="45"/>
  <c r="D431" i="45"/>
  <c r="E430" i="45"/>
  <c r="E429" i="45" s="1"/>
  <c r="D430" i="45"/>
  <c r="D429" i="45" s="1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C422" i="45"/>
  <c r="E421" i="45"/>
  <c r="D421" i="45"/>
  <c r="E420" i="45"/>
  <c r="D420" i="45"/>
  <c r="E419" i="45"/>
  <c r="D419" i="45"/>
  <c r="E418" i="45"/>
  <c r="D418" i="45"/>
  <c r="E417" i="45"/>
  <c r="E416" i="45" s="1"/>
  <c r="D417" i="45"/>
  <c r="D416" i="45"/>
  <c r="C416" i="45"/>
  <c r="D415" i="45"/>
  <c r="E415" i="45" s="1"/>
  <c r="D414" i="45"/>
  <c r="E414" i="45" s="1"/>
  <c r="D413" i="45"/>
  <c r="E413" i="45" s="1"/>
  <c r="D412" i="45"/>
  <c r="C412" i="45"/>
  <c r="E411" i="45"/>
  <c r="D411" i="45"/>
  <c r="E410" i="45"/>
  <c r="D410" i="45"/>
  <c r="E409" i="45"/>
  <c r="D409" i="45"/>
  <c r="C409" i="45"/>
  <c r="D408" i="45"/>
  <c r="E408" i="45" s="1"/>
  <c r="D407" i="45"/>
  <c r="E407" i="45" s="1"/>
  <c r="D406" i="45"/>
  <c r="E406" i="45" s="1"/>
  <c r="D405" i="45"/>
  <c r="E405" i="45" s="1"/>
  <c r="E404" i="45" s="1"/>
  <c r="C404" i="45"/>
  <c r="E403" i="45"/>
  <c r="D403" i="45"/>
  <c r="E402" i="45"/>
  <c r="D402" i="45"/>
  <c r="E401" i="45"/>
  <c r="D401" i="45"/>
  <c r="E400" i="45"/>
  <c r="D400" i="45"/>
  <c r="D399" i="45" s="1"/>
  <c r="E399" i="45"/>
  <c r="C399" i="45"/>
  <c r="D398" i="45"/>
  <c r="E398" i="45" s="1"/>
  <c r="D397" i="45"/>
  <c r="E397" i="45" s="1"/>
  <c r="D396" i="45"/>
  <c r="E396" i="45" s="1"/>
  <c r="D395" i="45"/>
  <c r="C395" i="45"/>
  <c r="E394" i="45"/>
  <c r="D394" i="45"/>
  <c r="E393" i="45"/>
  <c r="D393" i="45"/>
  <c r="D392" i="45" s="1"/>
  <c r="E392" i="45"/>
  <c r="C392" i="45"/>
  <c r="D391" i="45"/>
  <c r="E391" i="45" s="1"/>
  <c r="D390" i="45"/>
  <c r="E390" i="45" s="1"/>
  <c r="D389" i="45"/>
  <c r="E389" i="45" s="1"/>
  <c r="E388" i="45" s="1"/>
  <c r="C388" i="45"/>
  <c r="E387" i="45"/>
  <c r="D387" i="45"/>
  <c r="E386" i="45"/>
  <c r="D386" i="45"/>
  <c r="E385" i="45"/>
  <c r="D385" i="45"/>
  <c r="E384" i="45"/>
  <c r="D384" i="45"/>
  <c r="E383" i="45"/>
  <c r="D383" i="45"/>
  <c r="E382" i="45"/>
  <c r="D382" i="45"/>
  <c r="C382" i="45"/>
  <c r="D381" i="45"/>
  <c r="E381" i="45" s="1"/>
  <c r="D380" i="45"/>
  <c r="E380" i="45" s="1"/>
  <c r="D379" i="45"/>
  <c r="E379" i="45" s="1"/>
  <c r="C378" i="45"/>
  <c r="E377" i="45"/>
  <c r="D377" i="45"/>
  <c r="E376" i="45"/>
  <c r="D376" i="45"/>
  <c r="E375" i="45"/>
  <c r="D375" i="45"/>
  <c r="E374" i="45"/>
  <c r="D374" i="45"/>
  <c r="E373" i="45"/>
  <c r="D373" i="45"/>
  <c r="C373" i="45"/>
  <c r="D372" i="45"/>
  <c r="E372" i="45" s="1"/>
  <c r="D371" i="45"/>
  <c r="E371" i="45" s="1"/>
  <c r="D370" i="45"/>
  <c r="E370" i="45" s="1"/>
  <c r="D369" i="45"/>
  <c r="E369" i="45" s="1"/>
  <c r="D368" i="45"/>
  <c r="C368" i="45"/>
  <c r="E367" i="45"/>
  <c r="D367" i="45"/>
  <c r="E366" i="45"/>
  <c r="D366" i="45"/>
  <c r="E365" i="45"/>
  <c r="D365" i="45"/>
  <c r="E364" i="45"/>
  <c r="D364" i="45"/>
  <c r="E363" i="45"/>
  <c r="D363" i="45"/>
  <c r="E362" i="45"/>
  <c r="D362" i="45"/>
  <c r="C362" i="45"/>
  <c r="D361" i="45"/>
  <c r="E361" i="45" s="1"/>
  <c r="D360" i="45"/>
  <c r="E360" i="45" s="1"/>
  <c r="D359" i="45"/>
  <c r="E359" i="45" s="1"/>
  <c r="D358" i="45"/>
  <c r="E358" i="45" s="1"/>
  <c r="E357" i="45" s="1"/>
  <c r="C357" i="45"/>
  <c r="E356" i="45"/>
  <c r="D356" i="45"/>
  <c r="E355" i="45"/>
  <c r="D355" i="45"/>
  <c r="E354" i="45"/>
  <c r="E353" i="45" s="1"/>
  <c r="D354" i="45"/>
  <c r="D353" i="45"/>
  <c r="C353" i="45"/>
  <c r="D352" i="45"/>
  <c r="E352" i="45" s="1"/>
  <c r="D351" i="45"/>
  <c r="E351" i="45" s="1"/>
  <c r="D350" i="45"/>
  <c r="E350" i="45" s="1"/>
  <c r="D349" i="45"/>
  <c r="E349" i="45" s="1"/>
  <c r="D348" i="45"/>
  <c r="C348" i="45"/>
  <c r="E347" i="45"/>
  <c r="D347" i="45"/>
  <c r="E346" i="45"/>
  <c r="D346" i="45"/>
  <c r="E345" i="45"/>
  <c r="D345" i="45"/>
  <c r="E344" i="45"/>
  <c r="D344" i="45"/>
  <c r="C344" i="45"/>
  <c r="C340" i="45" s="1"/>
  <c r="C339" i="45" s="1"/>
  <c r="D343" i="45"/>
  <c r="E343" i="45" s="1"/>
  <c r="D342" i="45"/>
  <c r="E342" i="45" s="1"/>
  <c r="D341" i="45"/>
  <c r="E341" i="45" s="1"/>
  <c r="J339" i="45"/>
  <c r="E338" i="45"/>
  <c r="D338" i="45"/>
  <c r="E337" i="45"/>
  <c r="D337" i="45"/>
  <c r="E336" i="45"/>
  <c r="D336" i="45"/>
  <c r="E335" i="45"/>
  <c r="D335" i="45"/>
  <c r="E334" i="45"/>
  <c r="D334" i="45"/>
  <c r="E333" i="45"/>
  <c r="D333" i="45"/>
  <c r="E332" i="45"/>
  <c r="D332" i="45"/>
  <c r="D331" i="45" s="1"/>
  <c r="E331" i="45"/>
  <c r="C331" i="45"/>
  <c r="D330" i="45"/>
  <c r="E330" i="45" s="1"/>
  <c r="D329" i="45"/>
  <c r="E329" i="45" s="1"/>
  <c r="E328" i="45" s="1"/>
  <c r="C328" i="45"/>
  <c r="E327" i="45"/>
  <c r="D327" i="45"/>
  <c r="E326" i="45"/>
  <c r="E325" i="45" s="1"/>
  <c r="D326" i="45"/>
  <c r="D325" i="45"/>
  <c r="C325" i="45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E316" i="45" s="1"/>
  <c r="C315" i="45"/>
  <c r="C314" i="45"/>
  <c r="D313" i="45"/>
  <c r="E313" i="45" s="1"/>
  <c r="D312" i="45"/>
  <c r="E312" i="45" s="1"/>
  <c r="D311" i="45"/>
  <c r="E311" i="45" s="1"/>
  <c r="D310" i="45"/>
  <c r="E310" i="45" s="1"/>
  <c r="D309" i="45"/>
  <c r="E309" i="45" s="1"/>
  <c r="D308" i="45"/>
  <c r="C308" i="45"/>
  <c r="E307" i="45"/>
  <c r="D307" i="45"/>
  <c r="E306" i="45"/>
  <c r="E305" i="45" s="1"/>
  <c r="D306" i="45"/>
  <c r="D305" i="45"/>
  <c r="C305" i="45"/>
  <c r="D304" i="45"/>
  <c r="E304" i="45" s="1"/>
  <c r="D303" i="45"/>
  <c r="E303" i="45" s="1"/>
  <c r="E302" i="45" s="1"/>
  <c r="C302" i="45"/>
  <c r="E301" i="45"/>
  <c r="D301" i="45"/>
  <c r="E300" i="45"/>
  <c r="D300" i="45"/>
  <c r="E299" i="45"/>
  <c r="E298" i="45" s="1"/>
  <c r="D299" i="45"/>
  <c r="D298" i="45"/>
  <c r="C298" i="45"/>
  <c r="D297" i="45"/>
  <c r="E297" i="45" s="1"/>
  <c r="E296" i="45" s="1"/>
  <c r="C296" i="45"/>
  <c r="E295" i="45"/>
  <c r="D295" i="45"/>
  <c r="E294" i="45"/>
  <c r="D294" i="45"/>
  <c r="E293" i="45"/>
  <c r="D293" i="45"/>
  <c r="E292" i="45"/>
  <c r="D292" i="45"/>
  <c r="E291" i="45"/>
  <c r="D291" i="45"/>
  <c r="E290" i="45"/>
  <c r="D290" i="45"/>
  <c r="E289" i="45"/>
  <c r="D289" i="45"/>
  <c r="C289" i="45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C265" i="45"/>
  <c r="E264" i="45"/>
  <c r="D264" i="45"/>
  <c r="C263" i="45"/>
  <c r="C259" i="45" s="1"/>
  <c r="C258" i="45" s="1"/>
  <c r="C257" i="45" s="1"/>
  <c r="D262" i="45"/>
  <c r="E262" i="45" s="1"/>
  <c r="D261" i="45"/>
  <c r="E261" i="45" s="1"/>
  <c r="E260" i="45" s="1"/>
  <c r="C260" i="45"/>
  <c r="J259" i="45"/>
  <c r="J258" i="45"/>
  <c r="J257" i="45"/>
  <c r="J256" i="45"/>
  <c r="D252" i="45"/>
  <c r="E252" i="45" s="1"/>
  <c r="D251" i="45"/>
  <c r="E251" i="45" s="1"/>
  <c r="C250" i="45"/>
  <c r="E249" i="45"/>
  <c r="D249" i="45"/>
  <c r="E248" i="45"/>
  <c r="D248" i="45"/>
  <c r="E247" i="45"/>
  <c r="E244" i="45" s="1"/>
  <c r="E243" i="45" s="1"/>
  <c r="D247" i="45"/>
  <c r="E246" i="45"/>
  <c r="D246" i="45"/>
  <c r="E245" i="45"/>
  <c r="D245" i="45"/>
  <c r="C244" i="45"/>
  <c r="C243" i="45"/>
  <c r="D242" i="45"/>
  <c r="D239" i="45" s="1"/>
  <c r="D238" i="45" s="1"/>
  <c r="D241" i="45"/>
  <c r="E241" i="45" s="1"/>
  <c r="D240" i="45"/>
  <c r="E240" i="45" s="1"/>
  <c r="C239" i="45"/>
  <c r="C238" i="45"/>
  <c r="D237" i="45"/>
  <c r="D236" i="45" s="1"/>
  <c r="D235" i="45" s="1"/>
  <c r="C236" i="45"/>
  <c r="C235" i="45"/>
  <c r="D234" i="45"/>
  <c r="D233" i="45" s="1"/>
  <c r="C233" i="45"/>
  <c r="E232" i="45"/>
  <c r="E229" i="45" s="1"/>
  <c r="D232" i="45"/>
  <c r="D229" i="45" s="1"/>
  <c r="D228" i="45" s="1"/>
  <c r="E231" i="45"/>
  <c r="D231" i="45"/>
  <c r="E230" i="45"/>
  <c r="D230" i="45"/>
  <c r="C229" i="45"/>
  <c r="C228" i="45" s="1"/>
  <c r="E227" i="45"/>
  <c r="D227" i="45"/>
  <c r="E226" i="45"/>
  <c r="D226" i="45"/>
  <c r="E225" i="45"/>
  <c r="D225" i="45"/>
  <c r="E224" i="45"/>
  <c r="D224" i="45"/>
  <c r="E223" i="45"/>
  <c r="E222" i="45" s="1"/>
  <c r="D223" i="45"/>
  <c r="C223" i="45"/>
  <c r="C222" i="45" s="1"/>
  <c r="D222" i="45"/>
  <c r="E221" i="45"/>
  <c r="D221" i="45"/>
  <c r="E220" i="45"/>
  <c r="D220" i="45"/>
  <c r="C220" i="45"/>
  <c r="D219" i="45"/>
  <c r="D216" i="45" s="1"/>
  <c r="D215" i="45" s="1"/>
  <c r="D218" i="45"/>
  <c r="E218" i="45" s="1"/>
  <c r="D217" i="45"/>
  <c r="E217" i="45" s="1"/>
  <c r="C216" i="45"/>
  <c r="C215" i="45"/>
  <c r="D214" i="45"/>
  <c r="D213" i="45" s="1"/>
  <c r="C213" i="45"/>
  <c r="E212" i="45"/>
  <c r="E211" i="45" s="1"/>
  <c r="D212" i="45"/>
  <c r="D211" i="45" s="1"/>
  <c r="C211" i="45"/>
  <c r="D210" i="45"/>
  <c r="E210" i="45" s="1"/>
  <c r="D209" i="45"/>
  <c r="E209" i="45" s="1"/>
  <c r="E207" i="45" s="1"/>
  <c r="D208" i="45"/>
  <c r="E208" i="45" s="1"/>
  <c r="D207" i="45"/>
  <c r="C207" i="45"/>
  <c r="E206" i="45"/>
  <c r="D206" i="45"/>
  <c r="E205" i="45"/>
  <c r="E204" i="45" s="1"/>
  <c r="D205" i="45"/>
  <c r="D204" i="45" s="1"/>
  <c r="C204" i="45"/>
  <c r="C203" i="45" s="1"/>
  <c r="E202" i="45"/>
  <c r="E201" i="45" s="1"/>
  <c r="E200" i="45" s="1"/>
  <c r="D202" i="45"/>
  <c r="D201" i="45" s="1"/>
  <c r="D200" i="45" s="1"/>
  <c r="C201" i="45"/>
  <c r="C200" i="45" s="1"/>
  <c r="E199" i="45"/>
  <c r="E198" i="45" s="1"/>
  <c r="E197" i="45" s="1"/>
  <c r="D199" i="45"/>
  <c r="D198" i="45" s="1"/>
  <c r="D197" i="45" s="1"/>
  <c r="C198" i="45"/>
  <c r="C197" i="45" s="1"/>
  <c r="E196" i="45"/>
  <c r="E195" i="45" s="1"/>
  <c r="D196" i="45"/>
  <c r="D195" i="45" s="1"/>
  <c r="D188" i="45" s="1"/>
  <c r="C195" i="45"/>
  <c r="D194" i="45"/>
  <c r="E194" i="45" s="1"/>
  <c r="E193" i="45" s="1"/>
  <c r="D193" i="45"/>
  <c r="C193" i="45"/>
  <c r="E192" i="45"/>
  <c r="D192" i="45"/>
  <c r="E191" i="45"/>
  <c r="D191" i="45"/>
  <c r="E190" i="45"/>
  <c r="D190" i="45"/>
  <c r="E189" i="45"/>
  <c r="D189" i="45"/>
  <c r="C189" i="45"/>
  <c r="C188" i="45" s="1"/>
  <c r="E187" i="45"/>
  <c r="D187" i="45"/>
  <c r="E186" i="45"/>
  <c r="E185" i="45" s="1"/>
  <c r="E184" i="45" s="1"/>
  <c r="D186" i="45"/>
  <c r="D185" i="45" s="1"/>
  <c r="D184" i="45" s="1"/>
  <c r="C185" i="45"/>
  <c r="C184" i="45" s="1"/>
  <c r="C178" i="45" s="1"/>
  <c r="C177" i="45" s="1"/>
  <c r="E183" i="45"/>
  <c r="E182" i="45" s="1"/>
  <c r="D183" i="45"/>
  <c r="D182" i="45" s="1"/>
  <c r="E181" i="45"/>
  <c r="E180" i="45" s="1"/>
  <c r="E179" i="45" s="1"/>
  <c r="D181" i="45"/>
  <c r="D180" i="45" s="1"/>
  <c r="D179" i="45" s="1"/>
  <c r="C179" i="45"/>
  <c r="J178" i="45"/>
  <c r="J177" i="45"/>
  <c r="D176" i="45"/>
  <c r="E176" i="45" s="1"/>
  <c r="D175" i="45"/>
  <c r="E175" i="45" s="1"/>
  <c r="D174" i="45"/>
  <c r="C174" i="45"/>
  <c r="E173" i="45"/>
  <c r="D173" i="45"/>
  <c r="E172" i="45"/>
  <c r="E171" i="45" s="1"/>
  <c r="D172" i="45"/>
  <c r="D171" i="45" s="1"/>
  <c r="D170" i="45" s="1"/>
  <c r="C171" i="45"/>
  <c r="J170" i="45"/>
  <c r="C170" i="45"/>
  <c r="D169" i="45"/>
  <c r="E169" i="45" s="1"/>
  <c r="D168" i="45"/>
  <c r="D167" i="45" s="1"/>
  <c r="D163" i="45" s="1"/>
  <c r="C167" i="45"/>
  <c r="E166" i="45"/>
  <c r="D166" i="45"/>
  <c r="E165" i="45"/>
  <c r="D165" i="45"/>
  <c r="E164" i="45"/>
  <c r="D164" i="45"/>
  <c r="C164" i="45"/>
  <c r="J163" i="45"/>
  <c r="C163" i="45"/>
  <c r="D162" i="45"/>
  <c r="E162" i="45" s="1"/>
  <c r="D161" i="45"/>
  <c r="E161" i="45" s="1"/>
  <c r="E160" i="45" s="1"/>
  <c r="D160" i="45"/>
  <c r="C160" i="45"/>
  <c r="E159" i="45"/>
  <c r="D159" i="45"/>
  <c r="E158" i="45"/>
  <c r="E157" i="45" s="1"/>
  <c r="D158" i="45"/>
  <c r="D157" i="45" s="1"/>
  <c r="C157" i="45"/>
  <c r="C153" i="45" s="1"/>
  <c r="C152" i="45" s="1"/>
  <c r="D156" i="45"/>
  <c r="E156" i="45" s="1"/>
  <c r="D155" i="45"/>
  <c r="D154" i="45" s="1"/>
  <c r="C154" i="45"/>
  <c r="J153" i="45"/>
  <c r="J152" i="45"/>
  <c r="E151" i="45"/>
  <c r="D151" i="45"/>
  <c r="E150" i="45"/>
  <c r="D150" i="45"/>
  <c r="E149" i="45"/>
  <c r="D149" i="45"/>
  <c r="C149" i="45"/>
  <c r="D148" i="45"/>
  <c r="E148" i="45" s="1"/>
  <c r="D147" i="45"/>
  <c r="E147" i="45" s="1"/>
  <c r="D146" i="45"/>
  <c r="C146" i="45"/>
  <c r="E145" i="45"/>
  <c r="D145" i="45"/>
  <c r="E144" i="45"/>
  <c r="E143" i="45" s="1"/>
  <c r="D144" i="45"/>
  <c r="D143" i="45" s="1"/>
  <c r="C143" i="45"/>
  <c r="D142" i="45"/>
  <c r="E142" i="45" s="1"/>
  <c r="D141" i="45"/>
  <c r="D140" i="45" s="1"/>
  <c r="C140" i="45"/>
  <c r="E139" i="45"/>
  <c r="D139" i="45"/>
  <c r="E138" i="45"/>
  <c r="D138" i="45"/>
  <c r="E137" i="45"/>
  <c r="E136" i="45" s="1"/>
  <c r="D137" i="45"/>
  <c r="D136" i="45" s="1"/>
  <c r="C136" i="45"/>
  <c r="J135" i="45"/>
  <c r="C135" i="45"/>
  <c r="D134" i="45"/>
  <c r="E134" i="45" s="1"/>
  <c r="D133" i="45"/>
  <c r="D132" i="45" s="1"/>
  <c r="C132" i="45"/>
  <c r="E131" i="45"/>
  <c r="D131" i="45"/>
  <c r="E130" i="45"/>
  <c r="D130" i="45"/>
  <c r="E129" i="45"/>
  <c r="D129" i="45"/>
  <c r="C129" i="45"/>
  <c r="D128" i="45"/>
  <c r="E128" i="45" s="1"/>
  <c r="D127" i="45"/>
  <c r="E127" i="45" s="1"/>
  <c r="E126" i="45" s="1"/>
  <c r="D126" i="45"/>
  <c r="C126" i="45"/>
  <c r="E125" i="45"/>
  <c r="D125" i="45"/>
  <c r="E124" i="45"/>
  <c r="E123" i="45" s="1"/>
  <c r="D124" i="45"/>
  <c r="D123" i="45" s="1"/>
  <c r="C123" i="45"/>
  <c r="C116" i="45" s="1"/>
  <c r="C115" i="45" s="1"/>
  <c r="D122" i="45"/>
  <c r="E122" i="45" s="1"/>
  <c r="D121" i="45"/>
  <c r="D120" i="45" s="1"/>
  <c r="C120" i="45"/>
  <c r="E119" i="45"/>
  <c r="D119" i="45"/>
  <c r="E118" i="45"/>
  <c r="D118" i="45"/>
  <c r="E117" i="45"/>
  <c r="D117" i="45"/>
  <c r="C117" i="45"/>
  <c r="J116" i="45"/>
  <c r="J115" i="45"/>
  <c r="J114" i="45"/>
  <c r="D113" i="45"/>
  <c r="E113" i="45" s="1"/>
  <c r="D112" i="45"/>
  <c r="E112" i="45" s="1"/>
  <c r="D111" i="45"/>
  <c r="E111" i="45" s="1"/>
  <c r="D110" i="45"/>
  <c r="E110" i="45" s="1"/>
  <c r="D109" i="45"/>
  <c r="E109" i="45" s="1"/>
  <c r="D108" i="45"/>
  <c r="E108" i="45" s="1"/>
  <c r="D107" i="45"/>
  <c r="E107" i="45" s="1"/>
  <c r="D106" i="45"/>
  <c r="E106" i="45" s="1"/>
  <c r="D105" i="45"/>
  <c r="E105" i="45" s="1"/>
  <c r="D104" i="45"/>
  <c r="E104" i="45" s="1"/>
  <c r="D103" i="45"/>
  <c r="E103" i="45" s="1"/>
  <c r="D102" i="45"/>
  <c r="E102" i="45" s="1"/>
  <c r="D101" i="45"/>
  <c r="E101" i="45" s="1"/>
  <c r="D100" i="45"/>
  <c r="E100" i="45" s="1"/>
  <c r="D99" i="45"/>
  <c r="E99" i="45" s="1"/>
  <c r="D98" i="45"/>
  <c r="E98" i="45" s="1"/>
  <c r="E97" i="45" s="1"/>
  <c r="J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D91" i="45"/>
  <c r="E91" i="45" s="1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D83" i="45"/>
  <c r="E83" i="45" s="1"/>
  <c r="D82" i="45"/>
  <c r="E82" i="45" s="1"/>
  <c r="D81" i="45"/>
  <c r="E81" i="45" s="1"/>
  <c r="D80" i="45"/>
  <c r="E80" i="45" s="1"/>
  <c r="D79" i="45"/>
  <c r="E79" i="45" s="1"/>
  <c r="D78" i="45"/>
  <c r="E78" i="45" s="1"/>
  <c r="D77" i="45"/>
  <c r="E77" i="45" s="1"/>
  <c r="D76" i="45"/>
  <c r="E76" i="45" s="1"/>
  <c r="D75" i="45"/>
  <c r="E75" i="45" s="1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J68" i="45"/>
  <c r="C68" i="45"/>
  <c r="J67" i="45"/>
  <c r="C67" i="45"/>
  <c r="D66" i="45"/>
  <c r="E66" i="45" s="1"/>
  <c r="D65" i="45"/>
  <c r="E65" i="45" s="1"/>
  <c r="D64" i="45"/>
  <c r="E64" i="45" s="1"/>
  <c r="D63" i="45"/>
  <c r="E63" i="45" s="1"/>
  <c r="D62" i="45"/>
  <c r="E62" i="45" s="1"/>
  <c r="J61" i="45"/>
  <c r="C61" i="45"/>
  <c r="D60" i="45"/>
  <c r="E60" i="45" s="1"/>
  <c r="D59" i="45"/>
  <c r="E59" i="45" s="1"/>
  <c r="D58" i="45"/>
  <c r="E58" i="45" s="1"/>
  <c r="D57" i="45"/>
  <c r="E57" i="45" s="1"/>
  <c r="D56" i="45"/>
  <c r="E56" i="45" s="1"/>
  <c r="D55" i="45"/>
  <c r="E55" i="45" s="1"/>
  <c r="D54" i="45"/>
  <c r="E54" i="45" s="1"/>
  <c r="D53" i="45"/>
  <c r="E53" i="45" s="1"/>
  <c r="D52" i="45"/>
  <c r="E52" i="45" s="1"/>
  <c r="D51" i="45"/>
  <c r="E51" i="45" s="1"/>
  <c r="D50" i="45"/>
  <c r="E50" i="45" s="1"/>
  <c r="D49" i="45"/>
  <c r="E49" i="45" s="1"/>
  <c r="D48" i="45"/>
  <c r="E48" i="45" s="1"/>
  <c r="D47" i="45"/>
  <c r="E47" i="45" s="1"/>
  <c r="D46" i="45"/>
  <c r="E46" i="45" s="1"/>
  <c r="D45" i="45"/>
  <c r="E45" i="45" s="1"/>
  <c r="D44" i="45"/>
  <c r="E44" i="45" s="1"/>
  <c r="D43" i="45"/>
  <c r="E43" i="45" s="1"/>
  <c r="D42" i="45"/>
  <c r="E42" i="45" s="1"/>
  <c r="D41" i="45"/>
  <c r="E41" i="45" s="1"/>
  <c r="D40" i="45"/>
  <c r="E40" i="45" s="1"/>
  <c r="D39" i="45"/>
  <c r="E39" i="45" s="1"/>
  <c r="J38" i="45"/>
  <c r="C38" i="45"/>
  <c r="D37" i="45"/>
  <c r="E37" i="45" s="1"/>
  <c r="D36" i="45"/>
  <c r="E36" i="45" s="1"/>
  <c r="D35" i="45"/>
  <c r="E35" i="45" s="1"/>
  <c r="D34" i="45"/>
  <c r="E34" i="45" s="1"/>
  <c r="D33" i="45"/>
  <c r="E33" i="45" s="1"/>
  <c r="D32" i="45"/>
  <c r="E32" i="45" s="1"/>
  <c r="D31" i="45"/>
  <c r="E31" i="45" s="1"/>
  <c r="D30" i="45"/>
  <c r="E30" i="45" s="1"/>
  <c r="D29" i="45"/>
  <c r="E29" i="45" s="1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D21" i="45"/>
  <c r="E21" i="45" s="1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D13" i="45"/>
  <c r="E13" i="45" s="1"/>
  <c r="D12" i="45"/>
  <c r="E12" i="45" s="1"/>
  <c r="J11" i="45"/>
  <c r="C11" i="45"/>
  <c r="D10" i="45"/>
  <c r="E10" i="45" s="1"/>
  <c r="D9" i="45"/>
  <c r="E9" i="45" s="1"/>
  <c r="D8" i="45"/>
  <c r="E8" i="45" s="1"/>
  <c r="D7" i="45"/>
  <c r="E7" i="45" s="1"/>
  <c r="D6" i="45"/>
  <c r="E6" i="45" s="1"/>
  <c r="D5" i="45"/>
  <c r="E5" i="45" s="1"/>
  <c r="J4" i="45"/>
  <c r="C4" i="45"/>
  <c r="J3" i="45"/>
  <c r="C3" i="45"/>
  <c r="J2" i="45"/>
  <c r="C2" i="45"/>
  <c r="J1" i="45"/>
  <c r="E778" i="44"/>
  <c r="E777" i="44" s="1"/>
  <c r="D778" i="44"/>
  <c r="D777" i="44" s="1"/>
  <c r="C777" i="44"/>
  <c r="D776" i="44"/>
  <c r="E776" i="44" s="1"/>
  <c r="D775" i="44"/>
  <c r="E775" i="44" s="1"/>
  <c r="D774" i="44"/>
  <c r="E774" i="44" s="1"/>
  <c r="D773" i="44"/>
  <c r="E773" i="44" s="1"/>
  <c r="D772" i="44"/>
  <c r="D771" i="44" s="1"/>
  <c r="C772" i="44"/>
  <c r="C771" i="44"/>
  <c r="D770" i="44"/>
  <c r="E770" i="44" s="1"/>
  <c r="D769" i="44"/>
  <c r="D768" i="44" s="1"/>
  <c r="D767" i="44" s="1"/>
  <c r="C768" i="44"/>
  <c r="C767" i="44"/>
  <c r="D766" i="44"/>
  <c r="E766" i="44" s="1"/>
  <c r="E765" i="44" s="1"/>
  <c r="D765" i="44"/>
  <c r="C765" i="44"/>
  <c r="E764" i="44"/>
  <c r="D764" i="44"/>
  <c r="E763" i="44"/>
  <c r="D763" i="44"/>
  <c r="E762" i="44"/>
  <c r="D762" i="44"/>
  <c r="D761" i="44" s="1"/>
  <c r="D760" i="44" s="1"/>
  <c r="E761" i="44"/>
  <c r="E760" i="44" s="1"/>
  <c r="C761" i="44"/>
  <c r="C760" i="44" s="1"/>
  <c r="E759" i="44"/>
  <c r="D759" i="44"/>
  <c r="E758" i="44"/>
  <c r="D758" i="44"/>
  <c r="E757" i="44"/>
  <c r="E756" i="44" s="1"/>
  <c r="E755" i="44" s="1"/>
  <c r="D757" i="44"/>
  <c r="D756" i="44" s="1"/>
  <c r="D755" i="44" s="1"/>
  <c r="C756" i="44"/>
  <c r="C755" i="44" s="1"/>
  <c r="E754" i="44"/>
  <c r="D754" i="44"/>
  <c r="E753" i="44"/>
  <c r="D753" i="44"/>
  <c r="E752" i="44"/>
  <c r="E751" i="44" s="1"/>
  <c r="D752" i="44"/>
  <c r="D751" i="44" s="1"/>
  <c r="D750" i="44" s="1"/>
  <c r="C751" i="44"/>
  <c r="C750" i="44" s="1"/>
  <c r="E749" i="44"/>
  <c r="D749" i="44"/>
  <c r="E748" i="44"/>
  <c r="D748" i="44"/>
  <c r="E747" i="44"/>
  <c r="E746" i="44" s="1"/>
  <c r="D747" i="44"/>
  <c r="D746" i="44" s="1"/>
  <c r="C746" i="44"/>
  <c r="D745" i="44"/>
  <c r="E745" i="44" s="1"/>
  <c r="E744" i="44" s="1"/>
  <c r="E743" i="44" s="1"/>
  <c r="D744" i="44"/>
  <c r="C744" i="44"/>
  <c r="C743" i="44"/>
  <c r="D742" i="44"/>
  <c r="E742" i="44" s="1"/>
  <c r="E741" i="44" s="1"/>
  <c r="D741" i="44"/>
  <c r="C741" i="44"/>
  <c r="E740" i="44"/>
  <c r="D740" i="44"/>
  <c r="E739" i="44"/>
  <c r="D739" i="44"/>
  <c r="C739" i="44"/>
  <c r="D738" i="44"/>
  <c r="E738" i="44" s="1"/>
  <c r="D737" i="44"/>
  <c r="E737" i="44" s="1"/>
  <c r="D736" i="44"/>
  <c r="E736" i="44" s="1"/>
  <c r="D735" i="44"/>
  <c r="E735" i="44" s="1"/>
  <c r="D734" i="44"/>
  <c r="D733" i="44" s="1"/>
  <c r="C734" i="44"/>
  <c r="C733" i="44"/>
  <c r="D732" i="44"/>
  <c r="E732" i="44" s="1"/>
  <c r="E731" i="44" s="1"/>
  <c r="E730" i="44" s="1"/>
  <c r="D731" i="44"/>
  <c r="D730" i="44" s="1"/>
  <c r="C731" i="44"/>
  <c r="C730" i="44"/>
  <c r="C726" i="44" s="1"/>
  <c r="C725" i="44" s="1"/>
  <c r="D729" i="44"/>
  <c r="E729" i="44" s="1"/>
  <c r="D728" i="44"/>
  <c r="D727" i="44" s="1"/>
  <c r="C727" i="44"/>
  <c r="J726" i="44"/>
  <c r="J725" i="44"/>
  <c r="E724" i="44"/>
  <c r="D724" i="44"/>
  <c r="E723" i="44"/>
  <c r="D723" i="44"/>
  <c r="D722" i="44" s="1"/>
  <c r="E722" i="44"/>
  <c r="C722" i="44"/>
  <c r="C717" i="44" s="1"/>
  <c r="C716" i="44" s="1"/>
  <c r="D721" i="44"/>
  <c r="E721" i="44" s="1"/>
  <c r="D720" i="44"/>
  <c r="E720" i="44" s="1"/>
  <c r="D719" i="44"/>
  <c r="D718" i="44" s="1"/>
  <c r="C718" i="44"/>
  <c r="J717" i="44"/>
  <c r="J716" i="44"/>
  <c r="E715" i="44"/>
  <c r="D715" i="44"/>
  <c r="E714" i="44"/>
  <c r="D714" i="44"/>
  <c r="E713" i="44"/>
  <c r="D713" i="44"/>
  <c r="E712" i="44"/>
  <c r="D712" i="44"/>
  <c r="E711" i="44"/>
  <c r="D711" i="44"/>
  <c r="E710" i="44"/>
  <c r="D710" i="44"/>
  <c r="E709" i="44"/>
  <c r="D709" i="44"/>
  <c r="E708" i="44"/>
  <c r="D708" i="44"/>
  <c r="E707" i="44"/>
  <c r="D707" i="44"/>
  <c r="E706" i="44"/>
  <c r="D706" i="44"/>
  <c r="E705" i="44"/>
  <c r="D705" i="44"/>
  <c r="E704" i="44"/>
  <c r="D704" i="44"/>
  <c r="E703" i="44"/>
  <c r="D703" i="44"/>
  <c r="E702" i="44"/>
  <c r="D702" i="44"/>
  <c r="E701" i="44"/>
  <c r="E700" i="44" s="1"/>
  <c r="D701" i="44"/>
  <c r="D700" i="44"/>
  <c r="C700" i="44"/>
  <c r="D699" i="44"/>
  <c r="E699" i="44" s="1"/>
  <c r="D698" i="44"/>
  <c r="E698" i="44" s="1"/>
  <c r="D697" i="44"/>
  <c r="E697" i="44" s="1"/>
  <c r="D696" i="44"/>
  <c r="E696" i="44" s="1"/>
  <c r="D695" i="44"/>
  <c r="E695" i="44" s="1"/>
  <c r="D694" i="44"/>
  <c r="C694" i="44"/>
  <c r="E693" i="44"/>
  <c r="D693" i="44"/>
  <c r="E692" i="44"/>
  <c r="D692" i="44"/>
  <c r="E691" i="44"/>
  <c r="D691" i="44"/>
  <c r="E690" i="44"/>
  <c r="D690" i="44"/>
  <c r="E689" i="44"/>
  <c r="D689" i="44"/>
  <c r="E688" i="44"/>
  <c r="E687" i="44" s="1"/>
  <c r="D688" i="44"/>
  <c r="D687" i="44"/>
  <c r="C687" i="44"/>
  <c r="D686" i="44"/>
  <c r="E686" i="44" s="1"/>
  <c r="D685" i="44"/>
  <c r="E685" i="44" s="1"/>
  <c r="D684" i="44"/>
  <c r="E684" i="44" s="1"/>
  <c r="E683" i="44" s="1"/>
  <c r="D683" i="44"/>
  <c r="C683" i="44"/>
  <c r="E682" i="44"/>
  <c r="D682" i="44"/>
  <c r="E681" i="44"/>
  <c r="D681" i="44"/>
  <c r="E680" i="44"/>
  <c r="D680" i="44"/>
  <c r="D679" i="44" s="1"/>
  <c r="E679" i="44"/>
  <c r="C679" i="44"/>
  <c r="D678" i="44"/>
  <c r="E678" i="44" s="1"/>
  <c r="D677" i="44"/>
  <c r="E677" i="44" s="1"/>
  <c r="E676" i="44" s="1"/>
  <c r="D676" i="44"/>
  <c r="C676" i="44"/>
  <c r="E675" i="44"/>
  <c r="D675" i="44"/>
  <c r="E674" i="44"/>
  <c r="D674" i="44"/>
  <c r="E673" i="44"/>
  <c r="D673" i="44"/>
  <c r="E672" i="44"/>
  <c r="E671" i="44" s="1"/>
  <c r="D672" i="44"/>
  <c r="D671" i="44"/>
  <c r="C671" i="44"/>
  <c r="D670" i="44"/>
  <c r="E670" i="44" s="1"/>
  <c r="D669" i="44"/>
  <c r="E669" i="44" s="1"/>
  <c r="D668" i="44"/>
  <c r="E668" i="44" s="1"/>
  <c r="D667" i="44"/>
  <c r="E667" i="44" s="1"/>
  <c r="D666" i="44"/>
  <c r="E666" i="44" s="1"/>
  <c r="D665" i="44"/>
  <c r="C665" i="44"/>
  <c r="E664" i="44"/>
  <c r="D664" i="44"/>
  <c r="E663" i="44"/>
  <c r="D663" i="44"/>
  <c r="E662" i="44"/>
  <c r="D662" i="44"/>
  <c r="D661" i="44" s="1"/>
  <c r="E661" i="44"/>
  <c r="C661" i="44"/>
  <c r="D660" i="44"/>
  <c r="E660" i="44" s="1"/>
  <c r="D659" i="44"/>
  <c r="E659" i="44" s="1"/>
  <c r="D658" i="44"/>
  <c r="E658" i="44" s="1"/>
  <c r="D657" i="44"/>
  <c r="E657" i="44" s="1"/>
  <c r="D656" i="44"/>
  <c r="E656" i="44" s="1"/>
  <c r="D655" i="44"/>
  <c r="E655" i="44" s="1"/>
  <c r="D654" i="44"/>
  <c r="D653" i="44" s="1"/>
  <c r="C653" i="44"/>
  <c r="E652" i="44"/>
  <c r="D652" i="44"/>
  <c r="E651" i="44"/>
  <c r="D651" i="44"/>
  <c r="E650" i="44"/>
  <c r="D650" i="44"/>
  <c r="E649" i="44"/>
  <c r="D649" i="44"/>
  <c r="E648" i="44"/>
  <c r="D648" i="44"/>
  <c r="E647" i="44"/>
  <c r="D647" i="44"/>
  <c r="D646" i="44" s="1"/>
  <c r="D645" i="44" s="1"/>
  <c r="E646" i="44"/>
  <c r="C646" i="44"/>
  <c r="J645" i="44"/>
  <c r="C645" i="44"/>
  <c r="D644" i="44"/>
  <c r="E644" i="44" s="1"/>
  <c r="D643" i="44"/>
  <c r="E643" i="44" s="1"/>
  <c r="J642" i="44"/>
  <c r="C642" i="44"/>
  <c r="D641" i="44"/>
  <c r="E641" i="44" s="1"/>
  <c r="D640" i="44"/>
  <c r="E640" i="44" s="1"/>
  <c r="D639" i="44"/>
  <c r="E639" i="44" s="1"/>
  <c r="J638" i="44"/>
  <c r="C638" i="44"/>
  <c r="D637" i="44"/>
  <c r="E637" i="44" s="1"/>
  <c r="D636" i="44"/>
  <c r="E636" i="44" s="1"/>
  <c r="D635" i="44"/>
  <c r="E635" i="44" s="1"/>
  <c r="D634" i="44"/>
  <c r="E634" i="44" s="1"/>
  <c r="D633" i="44"/>
  <c r="E633" i="44" s="1"/>
  <c r="D632" i="44"/>
  <c r="E632" i="44" s="1"/>
  <c r="D631" i="44"/>
  <c r="E631" i="44" s="1"/>
  <c r="D630" i="44"/>
  <c r="E630" i="44" s="1"/>
  <c r="D629" i="44"/>
  <c r="E629" i="44" s="1"/>
  <c r="D628" i="44"/>
  <c r="C628" i="44"/>
  <c r="E627" i="44"/>
  <c r="D627" i="44"/>
  <c r="E626" i="44"/>
  <c r="D626" i="44"/>
  <c r="E625" i="44"/>
  <c r="D625" i="44"/>
  <c r="E624" i="44"/>
  <c r="D624" i="44"/>
  <c r="E623" i="44"/>
  <c r="D623" i="44"/>
  <c r="E622" i="44"/>
  <c r="D622" i="44"/>
  <c r="E621" i="44"/>
  <c r="D621" i="44"/>
  <c r="E620" i="44"/>
  <c r="D620" i="44"/>
  <c r="E619" i="44"/>
  <c r="D619" i="44"/>
  <c r="E618" i="44"/>
  <c r="D618" i="44"/>
  <c r="E617" i="44"/>
  <c r="D617" i="44"/>
  <c r="D616" i="44" s="1"/>
  <c r="E616" i="44"/>
  <c r="C616" i="44"/>
  <c r="D615" i="44"/>
  <c r="E615" i="44" s="1"/>
  <c r="D614" i="44"/>
  <c r="E614" i="44" s="1"/>
  <c r="D613" i="44"/>
  <c r="E613" i="44" s="1"/>
  <c r="D612" i="44"/>
  <c r="E612" i="44" s="1"/>
  <c r="D611" i="44"/>
  <c r="C610" i="44"/>
  <c r="E609" i="44"/>
  <c r="D609" i="44"/>
  <c r="E608" i="44"/>
  <c r="D608" i="44"/>
  <c r="E607" i="44"/>
  <c r="D607" i="44"/>
  <c r="E606" i="44"/>
  <c r="D606" i="44"/>
  <c r="E605" i="44"/>
  <c r="D605" i="44"/>
  <c r="E604" i="44"/>
  <c r="D604" i="44"/>
  <c r="D603" i="44" s="1"/>
  <c r="E603" i="44"/>
  <c r="C603" i="44"/>
  <c r="D602" i="44"/>
  <c r="E602" i="44" s="1"/>
  <c r="D601" i="44"/>
  <c r="E601" i="44" s="1"/>
  <c r="D600" i="44"/>
  <c r="E600" i="44" s="1"/>
  <c r="D599" i="44"/>
  <c r="C599" i="44"/>
  <c r="E598" i="44"/>
  <c r="D598" i="44"/>
  <c r="E597" i="44"/>
  <c r="D597" i="44"/>
  <c r="E596" i="44"/>
  <c r="D596" i="44"/>
  <c r="E595" i="44"/>
  <c r="D595" i="44"/>
  <c r="C595" i="44"/>
  <c r="D594" i="44"/>
  <c r="E594" i="44" s="1"/>
  <c r="D593" i="44"/>
  <c r="E593" i="44" s="1"/>
  <c r="E592" i="44" s="1"/>
  <c r="C592" i="44"/>
  <c r="E591" i="44"/>
  <c r="D591" i="44"/>
  <c r="E590" i="44"/>
  <c r="D590" i="44"/>
  <c r="E589" i="44"/>
  <c r="D589" i="44"/>
  <c r="E588" i="44"/>
  <c r="E587" i="44" s="1"/>
  <c r="D588" i="44"/>
  <c r="D587" i="44" s="1"/>
  <c r="C587" i="44"/>
  <c r="D586" i="44"/>
  <c r="E586" i="44" s="1"/>
  <c r="D585" i="44"/>
  <c r="E585" i="44" s="1"/>
  <c r="D584" i="44"/>
  <c r="E584" i="44" s="1"/>
  <c r="D583" i="44"/>
  <c r="E583" i="44" s="1"/>
  <c r="D582" i="44"/>
  <c r="E582" i="44" s="1"/>
  <c r="E581" i="44" s="1"/>
  <c r="C581" i="44"/>
  <c r="E580" i="44"/>
  <c r="D580" i="44"/>
  <c r="E579" i="44"/>
  <c r="D579" i="44"/>
  <c r="E578" i="44"/>
  <c r="E577" i="44" s="1"/>
  <c r="D578" i="44"/>
  <c r="D577" i="44"/>
  <c r="C577" i="44"/>
  <c r="D576" i="44"/>
  <c r="E576" i="44" s="1"/>
  <c r="D575" i="44"/>
  <c r="E575" i="44" s="1"/>
  <c r="D574" i="44"/>
  <c r="E574" i="44" s="1"/>
  <c r="D573" i="44"/>
  <c r="E573" i="44" s="1"/>
  <c r="D572" i="44"/>
  <c r="E572" i="44" s="1"/>
  <c r="D571" i="44"/>
  <c r="E571" i="44" s="1"/>
  <c r="D570" i="44"/>
  <c r="E570" i="44" s="1"/>
  <c r="D569" i="44"/>
  <c r="C569" i="44"/>
  <c r="E568" i="44"/>
  <c r="D568" i="44"/>
  <c r="E567" i="44"/>
  <c r="D567" i="44"/>
  <c r="E566" i="44"/>
  <c r="D566" i="44"/>
  <c r="E565" i="44"/>
  <c r="D565" i="44"/>
  <c r="E564" i="44"/>
  <c r="D564" i="44"/>
  <c r="E563" i="44"/>
  <c r="E562" i="44" s="1"/>
  <c r="D563" i="44"/>
  <c r="D562" i="44"/>
  <c r="C562" i="44"/>
  <c r="C561" i="44" s="1"/>
  <c r="C560" i="44" s="1"/>
  <c r="C559" i="44" s="1"/>
  <c r="J561" i="44"/>
  <c r="J560" i="44"/>
  <c r="J559" i="44"/>
  <c r="D558" i="44"/>
  <c r="E558" i="44" s="1"/>
  <c r="D557" i="44"/>
  <c r="E557" i="44" s="1"/>
  <c r="D556" i="44"/>
  <c r="D551" i="44" s="1"/>
  <c r="D550" i="44" s="1"/>
  <c r="C556" i="44"/>
  <c r="E555" i="44"/>
  <c r="D555" i="44"/>
  <c r="E554" i="44"/>
  <c r="D554" i="44"/>
  <c r="E553" i="44"/>
  <c r="D553" i="44"/>
  <c r="E552" i="44"/>
  <c r="D552" i="44"/>
  <c r="C552" i="44"/>
  <c r="J551" i="44"/>
  <c r="C551" i="44"/>
  <c r="J550" i="44"/>
  <c r="C550" i="44"/>
  <c r="D549" i="44"/>
  <c r="E549" i="44" s="1"/>
  <c r="D548" i="44"/>
  <c r="J547" i="44"/>
  <c r="C547" i="44"/>
  <c r="D546" i="44"/>
  <c r="E546" i="44" s="1"/>
  <c r="D545" i="44"/>
  <c r="E545" i="44" s="1"/>
  <c r="D544" i="44"/>
  <c r="C544" i="44"/>
  <c r="E543" i="44"/>
  <c r="D543" i="44"/>
  <c r="E542" i="44"/>
  <c r="D542" i="44"/>
  <c r="E541" i="44"/>
  <c r="D541" i="44"/>
  <c r="E540" i="44"/>
  <c r="D540" i="44"/>
  <c r="E539" i="44"/>
  <c r="D539" i="44"/>
  <c r="C538" i="44"/>
  <c r="D537" i="44"/>
  <c r="E537" i="44" s="1"/>
  <c r="D536" i="44"/>
  <c r="E536" i="44" s="1"/>
  <c r="D535" i="44"/>
  <c r="E535" i="44" s="1"/>
  <c r="D534" i="44"/>
  <c r="E534" i="44" s="1"/>
  <c r="D533" i="44"/>
  <c r="E533" i="44" s="1"/>
  <c r="D532" i="44"/>
  <c r="E532" i="44" s="1"/>
  <c r="D531" i="44"/>
  <c r="D528" i="44" s="1"/>
  <c r="C531" i="44"/>
  <c r="E530" i="44"/>
  <c r="D530" i="44"/>
  <c r="E529" i="44"/>
  <c r="D529" i="44"/>
  <c r="C529" i="44"/>
  <c r="C528" i="44" s="1"/>
  <c r="E527" i="44"/>
  <c r="D527" i="44"/>
  <c r="E526" i="44"/>
  <c r="D526" i="44"/>
  <c r="E525" i="44"/>
  <c r="D525" i="44"/>
  <c r="E524" i="44"/>
  <c r="D524" i="44"/>
  <c r="E523" i="44"/>
  <c r="E522" i="44" s="1"/>
  <c r="D523" i="44"/>
  <c r="D522" i="44"/>
  <c r="C522" i="44"/>
  <c r="D521" i="44"/>
  <c r="E521" i="44" s="1"/>
  <c r="D520" i="44"/>
  <c r="E520" i="44" s="1"/>
  <c r="D519" i="44"/>
  <c r="E519" i="44" s="1"/>
  <c r="D518" i="44"/>
  <c r="E518" i="44" s="1"/>
  <c r="D517" i="44"/>
  <c r="E517" i="44" s="1"/>
  <c r="D516" i="44"/>
  <c r="E516" i="44" s="1"/>
  <c r="D515" i="44"/>
  <c r="E515" i="44" s="1"/>
  <c r="D514" i="44"/>
  <c r="E514" i="44" s="1"/>
  <c r="E513" i="44" s="1"/>
  <c r="E509" i="44" s="1"/>
  <c r="C513" i="44"/>
  <c r="E512" i="44"/>
  <c r="D512" i="44"/>
  <c r="E511" i="44"/>
  <c r="D511" i="44"/>
  <c r="E510" i="44"/>
  <c r="D510" i="44"/>
  <c r="C509" i="44"/>
  <c r="D508" i="44"/>
  <c r="E508" i="44" s="1"/>
  <c r="D507" i="44"/>
  <c r="E507" i="44" s="1"/>
  <c r="D506" i="44"/>
  <c r="E506" i="44" s="1"/>
  <c r="E505" i="44"/>
  <c r="D505" i="44"/>
  <c r="D504" i="44"/>
  <c r="C504" i="44"/>
  <c r="E503" i="44"/>
  <c r="D503" i="44"/>
  <c r="E502" i="44"/>
  <c r="D502" i="44"/>
  <c r="E501" i="44"/>
  <c r="D501" i="44"/>
  <c r="E500" i="44"/>
  <c r="D500" i="44"/>
  <c r="E499" i="44"/>
  <c r="D499" i="44"/>
  <c r="E498" i="44"/>
  <c r="E497" i="44" s="1"/>
  <c r="D498" i="44"/>
  <c r="D497" i="44" s="1"/>
  <c r="C497" i="44"/>
  <c r="E496" i="44"/>
  <c r="D496" i="44"/>
  <c r="D495" i="44"/>
  <c r="D494" i="44" s="1"/>
  <c r="C494" i="44"/>
  <c r="E493" i="44"/>
  <c r="D493" i="44"/>
  <c r="E492" i="44"/>
  <c r="D492" i="44"/>
  <c r="E491" i="44"/>
  <c r="D491" i="44"/>
  <c r="C491" i="44"/>
  <c r="D490" i="44"/>
  <c r="E490" i="44" s="1"/>
  <c r="E489" i="44"/>
  <c r="D489" i="44"/>
  <c r="D488" i="44"/>
  <c r="E488" i="44" s="1"/>
  <c r="E487" i="44"/>
  <c r="E486" i="44" s="1"/>
  <c r="D487" i="44"/>
  <c r="D486" i="44"/>
  <c r="D484" i="44" s="1"/>
  <c r="C486" i="44"/>
  <c r="C484" i="44" s="1"/>
  <c r="C483" i="44" s="1"/>
  <c r="E485" i="44"/>
  <c r="D485" i="44"/>
  <c r="J483" i="44"/>
  <c r="D481" i="44"/>
  <c r="E481" i="44" s="1"/>
  <c r="E480" i="44"/>
  <c r="D480" i="44"/>
  <c r="D479" i="44"/>
  <c r="E479" i="44" s="1"/>
  <c r="E478" i="44"/>
  <c r="E477" i="44" s="1"/>
  <c r="D478" i="44"/>
  <c r="D477" i="44"/>
  <c r="C477" i="44"/>
  <c r="E476" i="44"/>
  <c r="D476" i="44"/>
  <c r="E475" i="44"/>
  <c r="E474" i="44" s="1"/>
  <c r="D475" i="44"/>
  <c r="D474" i="44" s="1"/>
  <c r="C474" i="44"/>
  <c r="E473" i="44"/>
  <c r="D473" i="44"/>
  <c r="D472" i="44"/>
  <c r="E472" i="44" s="1"/>
  <c r="E471" i="44"/>
  <c r="D471" i="44"/>
  <c r="D470" i="44"/>
  <c r="E470" i="44" s="1"/>
  <c r="E469" i="44"/>
  <c r="D469" i="44"/>
  <c r="C468" i="44"/>
  <c r="E467" i="44"/>
  <c r="D467" i="44"/>
  <c r="D466" i="44"/>
  <c r="E466" i="44" s="1"/>
  <c r="E465" i="44"/>
  <c r="D465" i="44"/>
  <c r="D464" i="44"/>
  <c r="D463" i="44" s="1"/>
  <c r="C463" i="44"/>
  <c r="E462" i="44"/>
  <c r="D462" i="44"/>
  <c r="D461" i="44"/>
  <c r="E461" i="44" s="1"/>
  <c r="E460" i="44"/>
  <c r="D460" i="44"/>
  <c r="C459" i="44"/>
  <c r="E458" i="44"/>
  <c r="D458" i="44"/>
  <c r="D457" i="44"/>
  <c r="E457" i="44" s="1"/>
  <c r="E455" i="44" s="1"/>
  <c r="E456" i="44"/>
  <c r="D456" i="44"/>
  <c r="D455" i="44"/>
  <c r="C455" i="44"/>
  <c r="D454" i="44"/>
  <c r="E454" i="44" s="1"/>
  <c r="E453" i="44"/>
  <c r="D453" i="44"/>
  <c r="D452" i="44"/>
  <c r="E452" i="44" s="1"/>
  <c r="E451" i="44"/>
  <c r="D451" i="44"/>
  <c r="D450" i="44"/>
  <c r="C450" i="44"/>
  <c r="E449" i="44"/>
  <c r="D449" i="44"/>
  <c r="E448" i="44"/>
  <c r="D448" i="44"/>
  <c r="E447" i="44"/>
  <c r="D447" i="44"/>
  <c r="E446" i="44"/>
  <c r="E445" i="44" s="1"/>
  <c r="D446" i="44"/>
  <c r="D445" i="44" s="1"/>
  <c r="C445" i="44"/>
  <c r="E443" i="44"/>
  <c r="D443" i="44"/>
  <c r="E442" i="44"/>
  <c r="D442" i="44"/>
  <c r="E441" i="44"/>
  <c r="D441" i="44"/>
  <c r="E440" i="44"/>
  <c r="D440" i="44"/>
  <c r="E439" i="44"/>
  <c r="D439" i="44"/>
  <c r="E438" i="44"/>
  <c r="D438" i="44"/>
  <c r="E437" i="44"/>
  <c r="D437" i="44"/>
  <c r="E436" i="44"/>
  <c r="D436" i="44"/>
  <c r="E435" i="44"/>
  <c r="D435" i="44"/>
  <c r="E434" i="44"/>
  <c r="D434" i="44"/>
  <c r="E433" i="44"/>
  <c r="D433" i="44"/>
  <c r="E432" i="44"/>
  <c r="D432" i="44"/>
  <c r="E431" i="44"/>
  <c r="D431" i="44"/>
  <c r="E430" i="44"/>
  <c r="D430" i="44"/>
  <c r="E429" i="44"/>
  <c r="D429" i="44"/>
  <c r="C429" i="44"/>
  <c r="D428" i="44"/>
  <c r="E428" i="44" s="1"/>
  <c r="E427" i="44"/>
  <c r="D427" i="44"/>
  <c r="D426" i="44"/>
  <c r="E426" i="44" s="1"/>
  <c r="E425" i="44"/>
  <c r="D425" i="44"/>
  <c r="D424" i="44"/>
  <c r="E424" i="44" s="1"/>
  <c r="E423" i="44"/>
  <c r="D423" i="44"/>
  <c r="D422" i="44"/>
  <c r="C422" i="44"/>
  <c r="E421" i="44"/>
  <c r="D421" i="44"/>
  <c r="E420" i="44"/>
  <c r="D420" i="44"/>
  <c r="E419" i="44"/>
  <c r="D419" i="44"/>
  <c r="E418" i="44"/>
  <c r="D418" i="44"/>
  <c r="E417" i="44"/>
  <c r="D417" i="44"/>
  <c r="E416" i="44"/>
  <c r="D416" i="44"/>
  <c r="C416" i="44"/>
  <c r="D415" i="44"/>
  <c r="E415" i="44" s="1"/>
  <c r="E414" i="44"/>
  <c r="D414" i="44"/>
  <c r="D413" i="44"/>
  <c r="C412" i="44"/>
  <c r="E411" i="44"/>
  <c r="D411" i="44"/>
  <c r="E410" i="44"/>
  <c r="D410" i="44"/>
  <c r="E409" i="44"/>
  <c r="D409" i="44"/>
  <c r="C409" i="44"/>
  <c r="D408" i="44"/>
  <c r="E408" i="44" s="1"/>
  <c r="E407" i="44"/>
  <c r="D407" i="44"/>
  <c r="D406" i="44"/>
  <c r="E406" i="44" s="1"/>
  <c r="E405" i="44"/>
  <c r="E404" i="44" s="1"/>
  <c r="D405" i="44"/>
  <c r="C404" i="44"/>
  <c r="E403" i="44"/>
  <c r="D403" i="44"/>
  <c r="D402" i="44"/>
  <c r="E402" i="44" s="1"/>
  <c r="E401" i="44"/>
  <c r="D401" i="44"/>
  <c r="D400" i="44"/>
  <c r="D399" i="44" s="1"/>
  <c r="C399" i="44"/>
  <c r="E398" i="44"/>
  <c r="D398" i="44"/>
  <c r="D397" i="44"/>
  <c r="E397" i="44" s="1"/>
  <c r="E396" i="44"/>
  <c r="E395" i="44" s="1"/>
  <c r="D396" i="44"/>
  <c r="C395" i="44"/>
  <c r="E394" i="44"/>
  <c r="D394" i="44"/>
  <c r="D393" i="44"/>
  <c r="D392" i="44" s="1"/>
  <c r="C392" i="44"/>
  <c r="E391" i="44"/>
  <c r="D391" i="44"/>
  <c r="D390" i="44"/>
  <c r="E390" i="44" s="1"/>
  <c r="E389" i="44"/>
  <c r="E388" i="44" s="1"/>
  <c r="D389" i="44"/>
  <c r="C388" i="44"/>
  <c r="E387" i="44"/>
  <c r="D387" i="44"/>
  <c r="D386" i="44"/>
  <c r="E386" i="44" s="1"/>
  <c r="E385" i="44"/>
  <c r="D385" i="44"/>
  <c r="D384" i="44"/>
  <c r="E384" i="44" s="1"/>
  <c r="E383" i="44"/>
  <c r="D383" i="44"/>
  <c r="D382" i="44"/>
  <c r="C382" i="44"/>
  <c r="D381" i="44"/>
  <c r="E381" i="44" s="1"/>
  <c r="E380" i="44"/>
  <c r="D380" i="44"/>
  <c r="D379" i="44"/>
  <c r="C378" i="44"/>
  <c r="D377" i="44"/>
  <c r="E377" i="44" s="1"/>
  <c r="E376" i="44"/>
  <c r="D376" i="44"/>
  <c r="D375" i="44"/>
  <c r="E375" i="44" s="1"/>
  <c r="E373" i="44" s="1"/>
  <c r="E374" i="44"/>
  <c r="D374" i="44"/>
  <c r="D373" i="44"/>
  <c r="C373" i="44"/>
  <c r="D372" i="44"/>
  <c r="E372" i="44" s="1"/>
  <c r="E371" i="44"/>
  <c r="D371" i="44"/>
  <c r="D370" i="44"/>
  <c r="E370" i="44" s="1"/>
  <c r="E369" i="44"/>
  <c r="D369" i="44"/>
  <c r="D368" i="44"/>
  <c r="C368" i="44"/>
  <c r="E367" i="44"/>
  <c r="D367" i="44"/>
  <c r="E366" i="44"/>
  <c r="D366" i="44"/>
  <c r="E365" i="44"/>
  <c r="D365" i="44"/>
  <c r="E364" i="44"/>
  <c r="D364" i="44"/>
  <c r="E363" i="44"/>
  <c r="D363" i="44"/>
  <c r="E362" i="44"/>
  <c r="D362" i="44"/>
  <c r="C362" i="44"/>
  <c r="D361" i="44"/>
  <c r="E361" i="44" s="1"/>
  <c r="E360" i="44"/>
  <c r="D360" i="44"/>
  <c r="D359" i="44"/>
  <c r="E359" i="44" s="1"/>
  <c r="E358" i="44"/>
  <c r="D358" i="44"/>
  <c r="C357" i="44"/>
  <c r="E356" i="44"/>
  <c r="D356" i="44"/>
  <c r="E355" i="44"/>
  <c r="D355" i="44"/>
  <c r="E354" i="44"/>
  <c r="D354" i="44"/>
  <c r="E353" i="44"/>
  <c r="D353" i="44"/>
  <c r="C353" i="44"/>
  <c r="D352" i="44"/>
  <c r="E352" i="44" s="1"/>
  <c r="E351" i="44"/>
  <c r="D351" i="44"/>
  <c r="D350" i="44"/>
  <c r="E350" i="44" s="1"/>
  <c r="E349" i="44"/>
  <c r="E348" i="44" s="1"/>
  <c r="D349" i="44"/>
  <c r="C348" i="44"/>
  <c r="E347" i="44"/>
  <c r="D347" i="44"/>
  <c r="D346" i="44"/>
  <c r="E346" i="44" s="1"/>
  <c r="E344" i="44" s="1"/>
  <c r="E345" i="44"/>
  <c r="D345" i="44"/>
  <c r="D344" i="44"/>
  <c r="C344" i="44"/>
  <c r="C340" i="44" s="1"/>
  <c r="D343" i="44"/>
  <c r="E343" i="44" s="1"/>
  <c r="E342" i="44"/>
  <c r="D342" i="44"/>
  <c r="D341" i="44"/>
  <c r="J339" i="44"/>
  <c r="E338" i="44"/>
  <c r="D338" i="44"/>
  <c r="E337" i="44"/>
  <c r="D337" i="44"/>
  <c r="E336" i="44"/>
  <c r="D336" i="44"/>
  <c r="E335" i="44"/>
  <c r="D335" i="44"/>
  <c r="E334" i="44"/>
  <c r="D334" i="44"/>
  <c r="E333" i="44"/>
  <c r="D333" i="44"/>
  <c r="E332" i="44"/>
  <c r="E331" i="44" s="1"/>
  <c r="D332" i="44"/>
  <c r="D331" i="44" s="1"/>
  <c r="C331" i="44"/>
  <c r="C314" i="44" s="1"/>
  <c r="E330" i="44"/>
  <c r="D330" i="44"/>
  <c r="D329" i="44"/>
  <c r="C328" i="44"/>
  <c r="E327" i="44"/>
  <c r="D327" i="44"/>
  <c r="E326" i="44"/>
  <c r="D326" i="44"/>
  <c r="E325" i="44"/>
  <c r="D325" i="44"/>
  <c r="C325" i="44"/>
  <c r="D324" i="44"/>
  <c r="E324" i="44" s="1"/>
  <c r="E323" i="44"/>
  <c r="D323" i="44"/>
  <c r="D322" i="44"/>
  <c r="E322" i="44" s="1"/>
  <c r="E321" i="44"/>
  <c r="D321" i="44"/>
  <c r="D320" i="44"/>
  <c r="E320" i="44" s="1"/>
  <c r="E319" i="44"/>
  <c r="D319" i="44"/>
  <c r="D318" i="44"/>
  <c r="E318" i="44" s="1"/>
  <c r="E317" i="44"/>
  <c r="D317" i="44"/>
  <c r="D316" i="44"/>
  <c r="C315" i="44"/>
  <c r="D313" i="44"/>
  <c r="E313" i="44" s="1"/>
  <c r="E312" i="44"/>
  <c r="D312" i="44"/>
  <c r="D311" i="44"/>
  <c r="E311" i="44" s="1"/>
  <c r="E310" i="44"/>
  <c r="D310" i="44"/>
  <c r="D309" i="44"/>
  <c r="C308" i="44"/>
  <c r="E307" i="44"/>
  <c r="D307" i="44"/>
  <c r="E306" i="44"/>
  <c r="D306" i="44"/>
  <c r="E305" i="44"/>
  <c r="D305" i="44"/>
  <c r="C305" i="44"/>
  <c r="D304" i="44"/>
  <c r="E304" i="44" s="1"/>
  <c r="E303" i="44"/>
  <c r="D303" i="44"/>
  <c r="C302" i="44"/>
  <c r="E301" i="44"/>
  <c r="D301" i="44"/>
  <c r="D300" i="44"/>
  <c r="E300" i="44" s="1"/>
  <c r="E298" i="44" s="1"/>
  <c r="E299" i="44"/>
  <c r="D299" i="44"/>
  <c r="D298" i="44"/>
  <c r="C298" i="44"/>
  <c r="D297" i="44"/>
  <c r="E297" i="44" s="1"/>
  <c r="E296" i="44"/>
  <c r="D296" i="44"/>
  <c r="C296" i="44"/>
  <c r="D295" i="44"/>
  <c r="E295" i="44" s="1"/>
  <c r="E294" i="44"/>
  <c r="D294" i="44"/>
  <c r="D293" i="44"/>
  <c r="E293" i="44" s="1"/>
  <c r="E292" i="44"/>
  <c r="D292" i="44"/>
  <c r="D291" i="44"/>
  <c r="E291" i="44" s="1"/>
  <c r="E290" i="44"/>
  <c r="D290" i="44"/>
  <c r="D289" i="44"/>
  <c r="C289" i="44"/>
  <c r="D288" i="44"/>
  <c r="E288" i="44" s="1"/>
  <c r="D287" i="44"/>
  <c r="E287" i="44" s="1"/>
  <c r="D286" i="44"/>
  <c r="E286" i="44" s="1"/>
  <c r="E285" i="44"/>
  <c r="D285" i="44"/>
  <c r="D284" i="44"/>
  <c r="E284" i="44" s="1"/>
  <c r="E283" i="44"/>
  <c r="D283" i="44"/>
  <c r="D282" i="44"/>
  <c r="E282" i="44" s="1"/>
  <c r="D281" i="44"/>
  <c r="E281" i="44" s="1"/>
  <c r="D280" i="44"/>
  <c r="E280" i="44" s="1"/>
  <c r="D279" i="44"/>
  <c r="E279" i="44" s="1"/>
  <c r="D278" i="44"/>
  <c r="E278" i="44" s="1"/>
  <c r="E277" i="44"/>
  <c r="D277" i="44"/>
  <c r="D276" i="44"/>
  <c r="E276" i="44" s="1"/>
  <c r="E275" i="44"/>
  <c r="D275" i="44"/>
  <c r="D274" i="44"/>
  <c r="E274" i="44" s="1"/>
  <c r="D273" i="44"/>
  <c r="E273" i="44" s="1"/>
  <c r="D272" i="44"/>
  <c r="E272" i="44" s="1"/>
  <c r="D271" i="44"/>
  <c r="E271" i="44" s="1"/>
  <c r="D270" i="44"/>
  <c r="E270" i="44" s="1"/>
  <c r="E269" i="44"/>
  <c r="D269" i="44"/>
  <c r="D268" i="44"/>
  <c r="E268" i="44" s="1"/>
  <c r="E267" i="44"/>
  <c r="D267" i="44"/>
  <c r="D266" i="44"/>
  <c r="E266" i="44" s="1"/>
  <c r="C265" i="44"/>
  <c r="E264" i="44"/>
  <c r="D264" i="44"/>
  <c r="C263" i="44"/>
  <c r="C259" i="44" s="1"/>
  <c r="E262" i="44"/>
  <c r="D262" i="44"/>
  <c r="D261" i="44"/>
  <c r="E261" i="44" s="1"/>
  <c r="E260" i="44" s="1"/>
  <c r="C260" i="44"/>
  <c r="J259" i="44"/>
  <c r="J258" i="44"/>
  <c r="J257" i="44"/>
  <c r="J256" i="44"/>
  <c r="D252" i="44"/>
  <c r="E252" i="44" s="1"/>
  <c r="D251" i="44"/>
  <c r="E251" i="44" s="1"/>
  <c r="E250" i="44" s="1"/>
  <c r="C250" i="44"/>
  <c r="E249" i="44"/>
  <c r="D249" i="44"/>
  <c r="D248" i="44"/>
  <c r="E248" i="44" s="1"/>
  <c r="E247" i="44"/>
  <c r="D247" i="44"/>
  <c r="D246" i="44"/>
  <c r="E246" i="44" s="1"/>
  <c r="E245" i="44"/>
  <c r="D245" i="44"/>
  <c r="D244" i="44"/>
  <c r="D243" i="44" s="1"/>
  <c r="C244" i="44"/>
  <c r="C243" i="44" s="1"/>
  <c r="E242" i="44"/>
  <c r="D242" i="44"/>
  <c r="D241" i="44"/>
  <c r="E241" i="44" s="1"/>
  <c r="E239" i="44" s="1"/>
  <c r="E238" i="44" s="1"/>
  <c r="E240" i="44"/>
  <c r="D240" i="44"/>
  <c r="D239" i="44"/>
  <c r="D238" i="44" s="1"/>
  <c r="C239" i="44"/>
  <c r="C238" i="44" s="1"/>
  <c r="E237" i="44"/>
  <c r="E236" i="44" s="1"/>
  <c r="E235" i="44" s="1"/>
  <c r="D237" i="44"/>
  <c r="D236" i="44"/>
  <c r="D235" i="44" s="1"/>
  <c r="C236" i="44"/>
  <c r="C235" i="44" s="1"/>
  <c r="E234" i="44"/>
  <c r="E233" i="44" s="1"/>
  <c r="D234" i="44"/>
  <c r="D233" i="44"/>
  <c r="C233" i="44"/>
  <c r="D232" i="44"/>
  <c r="E232" i="44" s="1"/>
  <c r="D231" i="44"/>
  <c r="E231" i="44" s="1"/>
  <c r="D230" i="44"/>
  <c r="E230" i="44" s="1"/>
  <c r="D229" i="44"/>
  <c r="D228" i="44" s="1"/>
  <c r="C229" i="44"/>
  <c r="C228" i="44"/>
  <c r="E227" i="44"/>
  <c r="D227" i="44"/>
  <c r="D226" i="44"/>
  <c r="E226" i="44" s="1"/>
  <c r="E225" i="44"/>
  <c r="D225" i="44"/>
  <c r="D224" i="44"/>
  <c r="E224" i="44" s="1"/>
  <c r="C223" i="44"/>
  <c r="C222" i="44" s="1"/>
  <c r="D221" i="44"/>
  <c r="E221" i="44" s="1"/>
  <c r="E220" i="44" s="1"/>
  <c r="C220" i="44"/>
  <c r="E219" i="44"/>
  <c r="D219" i="44"/>
  <c r="D218" i="44"/>
  <c r="E218" i="44" s="1"/>
  <c r="E217" i="44"/>
  <c r="D217" i="44"/>
  <c r="D216" i="44"/>
  <c r="C216" i="44"/>
  <c r="C215" i="44" s="1"/>
  <c r="E214" i="44"/>
  <c r="E213" i="44" s="1"/>
  <c r="D214" i="44"/>
  <c r="D213" i="44"/>
  <c r="C213" i="44"/>
  <c r="E212" i="44"/>
  <c r="D212" i="44"/>
  <c r="E211" i="44"/>
  <c r="D211" i="44"/>
  <c r="C211" i="44"/>
  <c r="D210" i="44"/>
  <c r="E210" i="44" s="1"/>
  <c r="E209" i="44"/>
  <c r="D209" i="44"/>
  <c r="D208" i="44"/>
  <c r="D207" i="44" s="1"/>
  <c r="C207" i="44"/>
  <c r="D206" i="44"/>
  <c r="E206" i="44" s="1"/>
  <c r="D205" i="44"/>
  <c r="E205" i="44" s="1"/>
  <c r="E204" i="44" s="1"/>
  <c r="D204" i="44"/>
  <c r="D203" i="44" s="1"/>
  <c r="C204" i="44"/>
  <c r="C203" i="44"/>
  <c r="D202" i="44"/>
  <c r="E202" i="44" s="1"/>
  <c r="E201" i="44" s="1"/>
  <c r="E200" i="44" s="1"/>
  <c r="D201" i="44"/>
  <c r="D200" i="44" s="1"/>
  <c r="C201" i="44"/>
  <c r="C200" i="44"/>
  <c r="D199" i="44"/>
  <c r="E199" i="44" s="1"/>
  <c r="E198" i="44" s="1"/>
  <c r="E197" i="44" s="1"/>
  <c r="D198" i="44"/>
  <c r="D197" i="44" s="1"/>
  <c r="C198" i="44"/>
  <c r="C197" i="44"/>
  <c r="D196" i="44"/>
  <c r="E196" i="44" s="1"/>
  <c r="E195" i="44" s="1"/>
  <c r="D195" i="44"/>
  <c r="C195" i="44"/>
  <c r="D194" i="44"/>
  <c r="D193" i="44" s="1"/>
  <c r="C193" i="44"/>
  <c r="D192" i="44"/>
  <c r="E192" i="44" s="1"/>
  <c r="D191" i="44"/>
  <c r="E191" i="44" s="1"/>
  <c r="D190" i="44"/>
  <c r="E190" i="44" s="1"/>
  <c r="C189" i="44"/>
  <c r="C188" i="44" s="1"/>
  <c r="D187" i="44"/>
  <c r="E187" i="44" s="1"/>
  <c r="E185" i="44" s="1"/>
  <c r="E184" i="44" s="1"/>
  <c r="E186" i="44"/>
  <c r="D186" i="44"/>
  <c r="D185" i="44"/>
  <c r="D184" i="44" s="1"/>
  <c r="C185" i="44"/>
  <c r="C184" i="44"/>
  <c r="E183" i="44"/>
  <c r="D183" i="44"/>
  <c r="E182" i="44"/>
  <c r="D182" i="44"/>
  <c r="E181" i="44"/>
  <c r="D181" i="44"/>
  <c r="E180" i="44"/>
  <c r="E179" i="44" s="1"/>
  <c r="D180" i="44"/>
  <c r="D179" i="44" s="1"/>
  <c r="C179" i="44"/>
  <c r="J178" i="44"/>
  <c r="J177" i="44"/>
  <c r="E176" i="44"/>
  <c r="D176" i="44"/>
  <c r="D175" i="44"/>
  <c r="D174" i="44" s="1"/>
  <c r="D170" i="44" s="1"/>
  <c r="C174" i="44"/>
  <c r="D173" i="44"/>
  <c r="E173" i="44" s="1"/>
  <c r="D172" i="44"/>
  <c r="E172" i="44" s="1"/>
  <c r="D171" i="44"/>
  <c r="C171" i="44"/>
  <c r="J170" i="44"/>
  <c r="C170" i="44"/>
  <c r="D169" i="44"/>
  <c r="E169" i="44" s="1"/>
  <c r="E168" i="44"/>
  <c r="D168" i="44"/>
  <c r="D167" i="44"/>
  <c r="C167" i="44"/>
  <c r="C163" i="44" s="1"/>
  <c r="C152" i="44" s="1"/>
  <c r="E166" i="44"/>
  <c r="D166" i="44"/>
  <c r="D165" i="44"/>
  <c r="E165" i="44" s="1"/>
  <c r="E164" i="44" s="1"/>
  <c r="C164" i="44"/>
  <c r="J163" i="44"/>
  <c r="E162" i="44"/>
  <c r="D162" i="44"/>
  <c r="D161" i="44"/>
  <c r="D160" i="44" s="1"/>
  <c r="C160" i="44"/>
  <c r="D159" i="44"/>
  <c r="E159" i="44" s="1"/>
  <c r="D158" i="44"/>
  <c r="E158" i="44" s="1"/>
  <c r="E157" i="44" s="1"/>
  <c r="D157" i="44"/>
  <c r="D153" i="44" s="1"/>
  <c r="C157" i="44"/>
  <c r="D156" i="44"/>
  <c r="E156" i="44" s="1"/>
  <c r="E155" i="44"/>
  <c r="E154" i="44" s="1"/>
  <c r="D155" i="44"/>
  <c r="D154" i="44"/>
  <c r="C154" i="44"/>
  <c r="J153" i="44"/>
  <c r="C153" i="44"/>
  <c r="J152" i="44"/>
  <c r="E151" i="44"/>
  <c r="D151" i="44"/>
  <c r="D150" i="44"/>
  <c r="E150" i="44" s="1"/>
  <c r="E149" i="44" s="1"/>
  <c r="C149" i="44"/>
  <c r="E148" i="44"/>
  <c r="D148" i="44"/>
  <c r="D147" i="44"/>
  <c r="D146" i="44" s="1"/>
  <c r="C146" i="44"/>
  <c r="D145" i="44"/>
  <c r="E145" i="44" s="1"/>
  <c r="D144" i="44"/>
  <c r="E144" i="44" s="1"/>
  <c r="E143" i="44" s="1"/>
  <c r="D143" i="44"/>
  <c r="C143" i="44"/>
  <c r="D142" i="44"/>
  <c r="E142" i="44" s="1"/>
  <c r="E141" i="44"/>
  <c r="E140" i="44" s="1"/>
  <c r="D141" i="44"/>
  <c r="D140" i="44"/>
  <c r="C140" i="44"/>
  <c r="C135" i="44" s="1"/>
  <c r="D139" i="44"/>
  <c r="E139" i="44" s="1"/>
  <c r="D138" i="44"/>
  <c r="E138" i="44" s="1"/>
  <c r="D137" i="44"/>
  <c r="E137" i="44" s="1"/>
  <c r="D136" i="44"/>
  <c r="C136" i="44"/>
  <c r="J135" i="44"/>
  <c r="D134" i="44"/>
  <c r="E134" i="44" s="1"/>
  <c r="E133" i="44"/>
  <c r="D133" i="44"/>
  <c r="D132" i="44"/>
  <c r="C132" i="44"/>
  <c r="E131" i="44"/>
  <c r="D131" i="44"/>
  <c r="D130" i="44"/>
  <c r="E130" i="44" s="1"/>
  <c r="E129" i="44" s="1"/>
  <c r="C129" i="44"/>
  <c r="E128" i="44"/>
  <c r="D128" i="44"/>
  <c r="D127" i="44"/>
  <c r="D126" i="44" s="1"/>
  <c r="C126" i="44"/>
  <c r="D125" i="44"/>
  <c r="E125" i="44" s="1"/>
  <c r="D124" i="44"/>
  <c r="E124" i="44" s="1"/>
  <c r="E123" i="44" s="1"/>
  <c r="D123" i="44"/>
  <c r="C123" i="44"/>
  <c r="D122" i="44"/>
  <c r="E122" i="44" s="1"/>
  <c r="E121" i="44"/>
  <c r="E120" i="44" s="1"/>
  <c r="D121" i="44"/>
  <c r="D120" i="44"/>
  <c r="C120" i="44"/>
  <c r="C116" i="44" s="1"/>
  <c r="C115" i="44" s="1"/>
  <c r="E119" i="44"/>
  <c r="D119" i="44"/>
  <c r="D118" i="44"/>
  <c r="E118" i="44" s="1"/>
  <c r="E117" i="44" s="1"/>
  <c r="C117" i="44"/>
  <c r="J116" i="44"/>
  <c r="J115" i="44"/>
  <c r="J114" i="44"/>
  <c r="E113" i="44"/>
  <c r="D113" i="44"/>
  <c r="D112" i="44"/>
  <c r="E112" i="44" s="1"/>
  <c r="E111" i="44"/>
  <c r="D111" i="44"/>
  <c r="D110" i="44"/>
  <c r="E110" i="44" s="1"/>
  <c r="E109" i="44"/>
  <c r="D109" i="44"/>
  <c r="D108" i="44"/>
  <c r="E108" i="44" s="1"/>
  <c r="E107" i="44"/>
  <c r="D107" i="44"/>
  <c r="D106" i="44"/>
  <c r="E106" i="44" s="1"/>
  <c r="E105" i="44"/>
  <c r="D105" i="44"/>
  <c r="D104" i="44"/>
  <c r="E104" i="44" s="1"/>
  <c r="E103" i="44"/>
  <c r="D103" i="44"/>
  <c r="D102" i="44"/>
  <c r="E102" i="44" s="1"/>
  <c r="E101" i="44"/>
  <c r="D101" i="44"/>
  <c r="D100" i="44"/>
  <c r="E100" i="44" s="1"/>
  <c r="E99" i="44"/>
  <c r="D99" i="44"/>
  <c r="D98" i="44"/>
  <c r="E98" i="44" s="1"/>
  <c r="J97" i="44"/>
  <c r="C97" i="44"/>
  <c r="E96" i="44"/>
  <c r="D96" i="44"/>
  <c r="D95" i="44"/>
  <c r="E95" i="44" s="1"/>
  <c r="E94" i="44"/>
  <c r="D94" i="44"/>
  <c r="D93" i="44"/>
  <c r="E93" i="44" s="1"/>
  <c r="E92" i="44"/>
  <c r="D92" i="44"/>
  <c r="D91" i="44"/>
  <c r="E91" i="44" s="1"/>
  <c r="E90" i="44"/>
  <c r="D90" i="44"/>
  <c r="D89" i="44"/>
  <c r="E89" i="44" s="1"/>
  <c r="E88" i="44"/>
  <c r="D88" i="44"/>
  <c r="D87" i="44"/>
  <c r="E87" i="44" s="1"/>
  <c r="E86" i="44"/>
  <c r="D86" i="44"/>
  <c r="D85" i="44"/>
  <c r="E85" i="44" s="1"/>
  <c r="E84" i="44"/>
  <c r="D84" i="44"/>
  <c r="D83" i="44"/>
  <c r="E83" i="44" s="1"/>
  <c r="E82" i="44"/>
  <c r="D82" i="44"/>
  <c r="D81" i="44"/>
  <c r="E81" i="44" s="1"/>
  <c r="E80" i="44"/>
  <c r="D80" i="44"/>
  <c r="D79" i="44"/>
  <c r="E79" i="44" s="1"/>
  <c r="E78" i="44"/>
  <c r="D78" i="44"/>
  <c r="D77" i="44"/>
  <c r="E77" i="44" s="1"/>
  <c r="E76" i="44"/>
  <c r="D76" i="44"/>
  <c r="D75" i="44"/>
  <c r="E75" i="44" s="1"/>
  <c r="E74" i="44"/>
  <c r="D74" i="44"/>
  <c r="D73" i="44"/>
  <c r="E73" i="44" s="1"/>
  <c r="E72" i="44"/>
  <c r="D72" i="44"/>
  <c r="D71" i="44"/>
  <c r="E71" i="44" s="1"/>
  <c r="E70" i="44"/>
  <c r="D70" i="44"/>
  <c r="D69" i="44"/>
  <c r="E69" i="44" s="1"/>
  <c r="J68" i="44"/>
  <c r="C68" i="44"/>
  <c r="J67" i="44"/>
  <c r="C67" i="44"/>
  <c r="C2" i="44" s="1"/>
  <c r="E66" i="44"/>
  <c r="D66" i="44"/>
  <c r="D65" i="44"/>
  <c r="E65" i="44" s="1"/>
  <c r="E64" i="44"/>
  <c r="D64" i="44"/>
  <c r="D63" i="44"/>
  <c r="E63" i="44" s="1"/>
  <c r="E62" i="44"/>
  <c r="E61" i="44" s="1"/>
  <c r="D62" i="44"/>
  <c r="J61" i="44"/>
  <c r="D61" i="44"/>
  <c r="C61" i="44"/>
  <c r="D60" i="44"/>
  <c r="E60" i="44" s="1"/>
  <c r="E59" i="44"/>
  <c r="D59" i="44"/>
  <c r="D58" i="44"/>
  <c r="E58" i="44" s="1"/>
  <c r="E57" i="44"/>
  <c r="D57" i="44"/>
  <c r="D56" i="44"/>
  <c r="E56" i="44" s="1"/>
  <c r="E55" i="44"/>
  <c r="D55" i="44"/>
  <c r="D54" i="44"/>
  <c r="E54" i="44" s="1"/>
  <c r="E53" i="44"/>
  <c r="D53" i="44"/>
  <c r="D52" i="44"/>
  <c r="E52" i="44" s="1"/>
  <c r="E51" i="44"/>
  <c r="D51" i="44"/>
  <c r="D50" i="44"/>
  <c r="E50" i="44" s="1"/>
  <c r="E49" i="44"/>
  <c r="D49" i="44"/>
  <c r="D48" i="44"/>
  <c r="E48" i="44" s="1"/>
  <c r="E47" i="44"/>
  <c r="D47" i="44"/>
  <c r="D46" i="44"/>
  <c r="E46" i="44" s="1"/>
  <c r="E45" i="44"/>
  <c r="D45" i="44"/>
  <c r="D44" i="44"/>
  <c r="E44" i="44" s="1"/>
  <c r="E43" i="44"/>
  <c r="D43" i="44"/>
  <c r="D42" i="44"/>
  <c r="E42" i="44" s="1"/>
  <c r="E41" i="44"/>
  <c r="D41" i="44"/>
  <c r="D40" i="44"/>
  <c r="E40" i="44" s="1"/>
  <c r="E39" i="44"/>
  <c r="E38" i="44" s="1"/>
  <c r="D39" i="44"/>
  <c r="J38" i="44"/>
  <c r="D38" i="44"/>
  <c r="C38" i="44"/>
  <c r="D37" i="44"/>
  <c r="E37" i="44" s="1"/>
  <c r="E36" i="44"/>
  <c r="D36" i="44"/>
  <c r="D35" i="44"/>
  <c r="E35" i="44" s="1"/>
  <c r="E34" i="44"/>
  <c r="D34" i="44"/>
  <c r="D33" i="44"/>
  <c r="E33" i="44" s="1"/>
  <c r="E32" i="44"/>
  <c r="D32" i="44"/>
  <c r="D31" i="44"/>
  <c r="E31" i="44" s="1"/>
  <c r="E30" i="44"/>
  <c r="D30" i="44"/>
  <c r="D29" i="44"/>
  <c r="E29" i="44" s="1"/>
  <c r="E28" i="44"/>
  <c r="D28" i="44"/>
  <c r="D27" i="44"/>
  <c r="E27" i="44" s="1"/>
  <c r="E26" i="44"/>
  <c r="D26" i="44"/>
  <c r="D25" i="44"/>
  <c r="E25" i="44" s="1"/>
  <c r="E24" i="44"/>
  <c r="D24" i="44"/>
  <c r="D23" i="44"/>
  <c r="E23" i="44" s="1"/>
  <c r="E22" i="44"/>
  <c r="D22" i="44"/>
  <c r="D21" i="44"/>
  <c r="E21" i="44" s="1"/>
  <c r="E20" i="44"/>
  <c r="D20" i="44"/>
  <c r="D19" i="44"/>
  <c r="E19" i="44" s="1"/>
  <c r="E18" i="44"/>
  <c r="D18" i="44"/>
  <c r="D17" i="44"/>
  <c r="E17" i="44" s="1"/>
  <c r="E16" i="44"/>
  <c r="D16" i="44"/>
  <c r="D15" i="44"/>
  <c r="E15" i="44" s="1"/>
  <c r="E14" i="44"/>
  <c r="D14" i="44"/>
  <c r="D13" i="44"/>
  <c r="E13" i="44" s="1"/>
  <c r="E12" i="44"/>
  <c r="D12" i="44"/>
  <c r="J11" i="44"/>
  <c r="D11" i="44"/>
  <c r="C11" i="44"/>
  <c r="D10" i="44"/>
  <c r="E10" i="44" s="1"/>
  <c r="E9" i="44"/>
  <c r="D9" i="44"/>
  <c r="D8" i="44"/>
  <c r="E8" i="44" s="1"/>
  <c r="E7" i="44"/>
  <c r="D7" i="44"/>
  <c r="D6" i="44"/>
  <c r="E6" i="44" s="1"/>
  <c r="E5" i="44"/>
  <c r="D5" i="44"/>
  <c r="J4" i="44"/>
  <c r="D4" i="44"/>
  <c r="C4" i="44"/>
  <c r="J3" i="44"/>
  <c r="D3" i="44"/>
  <c r="C3" i="44"/>
  <c r="J2" i="44"/>
  <c r="J1" i="44"/>
  <c r="E778" i="43"/>
  <c r="E777" i="43" s="1"/>
  <c r="D778" i="43"/>
  <c r="D777" i="43" s="1"/>
  <c r="C777" i="43"/>
  <c r="D776" i="43"/>
  <c r="E776" i="43" s="1"/>
  <c r="D775" i="43"/>
  <c r="E775" i="43" s="1"/>
  <c r="D774" i="43"/>
  <c r="E774" i="43" s="1"/>
  <c r="D773" i="43"/>
  <c r="E773" i="43" s="1"/>
  <c r="D772" i="43"/>
  <c r="D771" i="43" s="1"/>
  <c r="C772" i="43"/>
  <c r="C771" i="43"/>
  <c r="D770" i="43"/>
  <c r="E770" i="43" s="1"/>
  <c r="D769" i="43"/>
  <c r="D768" i="43" s="1"/>
  <c r="D767" i="43" s="1"/>
  <c r="C768" i="43"/>
  <c r="C767" i="43"/>
  <c r="D766" i="43"/>
  <c r="E766" i="43" s="1"/>
  <c r="E765" i="43" s="1"/>
  <c r="D765" i="43"/>
  <c r="C765" i="43"/>
  <c r="E764" i="43"/>
  <c r="D764" i="43"/>
  <c r="E763" i="43"/>
  <c r="D763" i="43"/>
  <c r="E762" i="43"/>
  <c r="D762" i="43"/>
  <c r="D761" i="43" s="1"/>
  <c r="D760" i="43" s="1"/>
  <c r="E761" i="43"/>
  <c r="E760" i="43" s="1"/>
  <c r="C761" i="43"/>
  <c r="C760" i="43" s="1"/>
  <c r="E759" i="43"/>
  <c r="D759" i="43"/>
  <c r="E758" i="43"/>
  <c r="D758" i="43"/>
  <c r="E757" i="43"/>
  <c r="D757" i="43"/>
  <c r="D756" i="43" s="1"/>
  <c r="D755" i="43" s="1"/>
  <c r="E756" i="43"/>
  <c r="E755" i="43" s="1"/>
  <c r="C756" i="43"/>
  <c r="C755" i="43" s="1"/>
  <c r="E754" i="43"/>
  <c r="D754" i="43"/>
  <c r="E753" i="43"/>
  <c r="D753" i="43"/>
  <c r="E752" i="43"/>
  <c r="E751" i="43" s="1"/>
  <c r="D752" i="43"/>
  <c r="D751" i="43" s="1"/>
  <c r="D750" i="43" s="1"/>
  <c r="C751" i="43"/>
  <c r="C750" i="43" s="1"/>
  <c r="E749" i="43"/>
  <c r="D749" i="43"/>
  <c r="E748" i="43"/>
  <c r="D748" i="43"/>
  <c r="E747" i="43"/>
  <c r="E746" i="43" s="1"/>
  <c r="D747" i="43"/>
  <c r="D746" i="43"/>
  <c r="C746" i="43"/>
  <c r="D745" i="43"/>
  <c r="E745" i="43" s="1"/>
  <c r="E744" i="43" s="1"/>
  <c r="E743" i="43" s="1"/>
  <c r="D744" i="43"/>
  <c r="D743" i="43" s="1"/>
  <c r="C744" i="43"/>
  <c r="C743" i="43"/>
  <c r="D742" i="43"/>
  <c r="E742" i="43" s="1"/>
  <c r="E741" i="43" s="1"/>
  <c r="D741" i="43"/>
  <c r="C741" i="43"/>
  <c r="E740" i="43"/>
  <c r="D740" i="43"/>
  <c r="D739" i="43" s="1"/>
  <c r="E739" i="43"/>
  <c r="C739" i="43"/>
  <c r="D738" i="43"/>
  <c r="E738" i="43" s="1"/>
  <c r="D737" i="43"/>
  <c r="E737" i="43" s="1"/>
  <c r="D736" i="43"/>
  <c r="E736" i="43" s="1"/>
  <c r="D735" i="43"/>
  <c r="E735" i="43" s="1"/>
  <c r="E734" i="43" s="1"/>
  <c r="E733" i="43" s="1"/>
  <c r="D734" i="43"/>
  <c r="D733" i="43" s="1"/>
  <c r="C734" i="43"/>
  <c r="C733" i="43"/>
  <c r="D732" i="43"/>
  <c r="E732" i="43" s="1"/>
  <c r="E731" i="43" s="1"/>
  <c r="E730" i="43" s="1"/>
  <c r="D731" i="43"/>
  <c r="D730" i="43" s="1"/>
  <c r="C731" i="43"/>
  <c r="C730" i="43"/>
  <c r="D729" i="43"/>
  <c r="E729" i="43" s="1"/>
  <c r="D728" i="43"/>
  <c r="D727" i="43" s="1"/>
  <c r="C727" i="43"/>
  <c r="J726" i="43"/>
  <c r="J725" i="43"/>
  <c r="E724" i="43"/>
  <c r="D724" i="43"/>
  <c r="E723" i="43"/>
  <c r="D723" i="43"/>
  <c r="E722" i="43"/>
  <c r="D722" i="43"/>
  <c r="C722" i="43"/>
  <c r="C717" i="43" s="1"/>
  <c r="C716" i="43" s="1"/>
  <c r="D721" i="43"/>
  <c r="E721" i="43" s="1"/>
  <c r="D720" i="43"/>
  <c r="E720" i="43" s="1"/>
  <c r="D719" i="43"/>
  <c r="D718" i="43" s="1"/>
  <c r="D717" i="43" s="1"/>
  <c r="D716" i="43" s="1"/>
  <c r="C718" i="43"/>
  <c r="J717" i="43"/>
  <c r="J716" i="43"/>
  <c r="E715" i="43"/>
  <c r="D715" i="43"/>
  <c r="E714" i="43"/>
  <c r="D714" i="43"/>
  <c r="E713" i="43"/>
  <c r="D713" i="43"/>
  <c r="E712" i="43"/>
  <c r="D712" i="43"/>
  <c r="E711" i="43"/>
  <c r="D711" i="43"/>
  <c r="E710" i="43"/>
  <c r="D710" i="43"/>
  <c r="E709" i="43"/>
  <c r="D709" i="43"/>
  <c r="E708" i="43"/>
  <c r="D708" i="43"/>
  <c r="E707" i="43"/>
  <c r="D707" i="43"/>
  <c r="E706" i="43"/>
  <c r="D706" i="43"/>
  <c r="E705" i="43"/>
  <c r="D705" i="43"/>
  <c r="E704" i="43"/>
  <c r="D704" i="43"/>
  <c r="E703" i="43"/>
  <c r="D703" i="43"/>
  <c r="E702" i="43"/>
  <c r="D702" i="43"/>
  <c r="E701" i="43"/>
  <c r="E700" i="43" s="1"/>
  <c r="D701" i="43"/>
  <c r="D700" i="43"/>
  <c r="C700" i="43"/>
  <c r="D699" i="43"/>
  <c r="E699" i="43" s="1"/>
  <c r="D698" i="43"/>
  <c r="E698" i="43" s="1"/>
  <c r="D697" i="43"/>
  <c r="E697" i="43" s="1"/>
  <c r="D696" i="43"/>
  <c r="E696" i="43" s="1"/>
  <c r="D695" i="43"/>
  <c r="E695" i="43" s="1"/>
  <c r="D694" i="43"/>
  <c r="C694" i="43"/>
  <c r="E693" i="43"/>
  <c r="D693" i="43"/>
  <c r="E692" i="43"/>
  <c r="D692" i="43"/>
  <c r="E691" i="43"/>
  <c r="D691" i="43"/>
  <c r="E690" i="43"/>
  <c r="D690" i="43"/>
  <c r="E689" i="43"/>
  <c r="D689" i="43"/>
  <c r="E688" i="43"/>
  <c r="E687" i="43" s="1"/>
  <c r="D688" i="43"/>
  <c r="D687" i="43"/>
  <c r="C687" i="43"/>
  <c r="D686" i="43"/>
  <c r="E686" i="43" s="1"/>
  <c r="D685" i="43"/>
  <c r="E685" i="43" s="1"/>
  <c r="D684" i="43"/>
  <c r="E684" i="43" s="1"/>
  <c r="D683" i="43"/>
  <c r="C683" i="43"/>
  <c r="E682" i="43"/>
  <c r="D682" i="43"/>
  <c r="E681" i="43"/>
  <c r="D681" i="43"/>
  <c r="E680" i="43"/>
  <c r="D680" i="43"/>
  <c r="D679" i="43" s="1"/>
  <c r="E679" i="43"/>
  <c r="C679" i="43"/>
  <c r="D678" i="43"/>
  <c r="E678" i="43" s="1"/>
  <c r="D677" i="43"/>
  <c r="E677" i="43" s="1"/>
  <c r="D676" i="43"/>
  <c r="C676" i="43"/>
  <c r="E675" i="43"/>
  <c r="D675" i="43"/>
  <c r="E674" i="43"/>
  <c r="D674" i="43"/>
  <c r="E673" i="43"/>
  <c r="D673" i="43"/>
  <c r="E672" i="43"/>
  <c r="E671" i="43" s="1"/>
  <c r="D672" i="43"/>
  <c r="D671" i="43"/>
  <c r="C671" i="43"/>
  <c r="D670" i="43"/>
  <c r="E670" i="43" s="1"/>
  <c r="D669" i="43"/>
  <c r="E669" i="43" s="1"/>
  <c r="D668" i="43"/>
  <c r="E668" i="43" s="1"/>
  <c r="D667" i="43"/>
  <c r="E667" i="43" s="1"/>
  <c r="D666" i="43"/>
  <c r="E666" i="43" s="1"/>
  <c r="E665" i="43" s="1"/>
  <c r="D665" i="43"/>
  <c r="C665" i="43"/>
  <c r="E664" i="43"/>
  <c r="D664" i="43"/>
  <c r="E663" i="43"/>
  <c r="D663" i="43"/>
  <c r="E662" i="43"/>
  <c r="D662" i="43"/>
  <c r="D661" i="43" s="1"/>
  <c r="E661" i="43"/>
  <c r="C661" i="43"/>
  <c r="D660" i="43"/>
  <c r="E660" i="43" s="1"/>
  <c r="D659" i="43"/>
  <c r="E659" i="43" s="1"/>
  <c r="D658" i="43"/>
  <c r="E658" i="43" s="1"/>
  <c r="D657" i="43"/>
  <c r="E657" i="43" s="1"/>
  <c r="D656" i="43"/>
  <c r="E656" i="43" s="1"/>
  <c r="D655" i="43"/>
  <c r="E655" i="43" s="1"/>
  <c r="D654" i="43"/>
  <c r="D653" i="43" s="1"/>
  <c r="C653" i="43"/>
  <c r="E652" i="43"/>
  <c r="D652" i="43"/>
  <c r="E651" i="43"/>
  <c r="D651" i="43"/>
  <c r="E650" i="43"/>
  <c r="D650" i="43"/>
  <c r="E649" i="43"/>
  <c r="D649" i="43"/>
  <c r="E648" i="43"/>
  <c r="D648" i="43"/>
  <c r="E647" i="43"/>
  <c r="D647" i="43"/>
  <c r="D646" i="43" s="1"/>
  <c r="D645" i="43" s="1"/>
  <c r="E646" i="43"/>
  <c r="C646" i="43"/>
  <c r="J645" i="43"/>
  <c r="C645" i="43"/>
  <c r="D644" i="43"/>
  <c r="E644" i="43" s="1"/>
  <c r="D643" i="43"/>
  <c r="E643" i="43" s="1"/>
  <c r="E642" i="43" s="1"/>
  <c r="J642" i="43"/>
  <c r="C642" i="43"/>
  <c r="D641" i="43"/>
  <c r="E641" i="43" s="1"/>
  <c r="D640" i="43"/>
  <c r="E640" i="43" s="1"/>
  <c r="D639" i="43"/>
  <c r="E639" i="43" s="1"/>
  <c r="J638" i="43"/>
  <c r="C638" i="43"/>
  <c r="D637" i="43"/>
  <c r="E637" i="43" s="1"/>
  <c r="D636" i="43"/>
  <c r="E636" i="43" s="1"/>
  <c r="D635" i="43"/>
  <c r="E635" i="43" s="1"/>
  <c r="D634" i="43"/>
  <c r="E634" i="43" s="1"/>
  <c r="D633" i="43"/>
  <c r="E633" i="43" s="1"/>
  <c r="D632" i="43"/>
  <c r="E632" i="43" s="1"/>
  <c r="D631" i="43"/>
  <c r="E631" i="43" s="1"/>
  <c r="D630" i="43"/>
  <c r="E630" i="43" s="1"/>
  <c r="D629" i="43"/>
  <c r="E629" i="43" s="1"/>
  <c r="E628" i="43" s="1"/>
  <c r="D628" i="43"/>
  <c r="C628" i="43"/>
  <c r="E627" i="43"/>
  <c r="D627" i="43"/>
  <c r="E626" i="43"/>
  <c r="D626" i="43"/>
  <c r="E625" i="43"/>
  <c r="D625" i="43"/>
  <c r="E624" i="43"/>
  <c r="D624" i="43"/>
  <c r="E623" i="43"/>
  <c r="D623" i="43"/>
  <c r="E622" i="43"/>
  <c r="D622" i="43"/>
  <c r="E621" i="43"/>
  <c r="D621" i="43"/>
  <c r="E620" i="43"/>
  <c r="D620" i="43"/>
  <c r="E619" i="43"/>
  <c r="D619" i="43"/>
  <c r="E618" i="43"/>
  <c r="D618" i="43"/>
  <c r="E617" i="43"/>
  <c r="D617" i="43"/>
  <c r="D616" i="43" s="1"/>
  <c r="E616" i="43"/>
  <c r="C616" i="43"/>
  <c r="D615" i="43"/>
  <c r="E615" i="43" s="1"/>
  <c r="D614" i="43"/>
  <c r="E614" i="43" s="1"/>
  <c r="D613" i="43"/>
  <c r="E613" i="43" s="1"/>
  <c r="D612" i="43"/>
  <c r="E612" i="43" s="1"/>
  <c r="D611" i="43"/>
  <c r="D610" i="43" s="1"/>
  <c r="C610" i="43"/>
  <c r="E609" i="43"/>
  <c r="D609" i="43"/>
  <c r="E608" i="43"/>
  <c r="D608" i="43"/>
  <c r="E607" i="43"/>
  <c r="D607" i="43"/>
  <c r="E606" i="43"/>
  <c r="D606" i="43"/>
  <c r="E605" i="43"/>
  <c r="D605" i="43"/>
  <c r="E604" i="43"/>
  <c r="D604" i="43"/>
  <c r="D603" i="43" s="1"/>
  <c r="E603" i="43"/>
  <c r="C603" i="43"/>
  <c r="D602" i="43"/>
  <c r="E602" i="43" s="1"/>
  <c r="D601" i="43"/>
  <c r="E601" i="43" s="1"/>
  <c r="D600" i="43"/>
  <c r="D599" i="43" s="1"/>
  <c r="C599" i="43"/>
  <c r="E598" i="43"/>
  <c r="D598" i="43"/>
  <c r="E597" i="43"/>
  <c r="D597" i="43"/>
  <c r="E596" i="43"/>
  <c r="E595" i="43" s="1"/>
  <c r="D596" i="43"/>
  <c r="D595" i="43"/>
  <c r="C595" i="43"/>
  <c r="D594" i="43"/>
  <c r="E594" i="43" s="1"/>
  <c r="D593" i="43"/>
  <c r="D592" i="43" s="1"/>
  <c r="C592" i="43"/>
  <c r="E591" i="43"/>
  <c r="D591" i="43"/>
  <c r="E590" i="43"/>
  <c r="D590" i="43"/>
  <c r="E589" i="43"/>
  <c r="D589" i="43"/>
  <c r="E588" i="43"/>
  <c r="D588" i="43"/>
  <c r="D587" i="43" s="1"/>
  <c r="E587" i="43"/>
  <c r="C587" i="43"/>
  <c r="D586" i="43"/>
  <c r="E586" i="43" s="1"/>
  <c r="D585" i="43"/>
  <c r="E585" i="43" s="1"/>
  <c r="D584" i="43"/>
  <c r="E584" i="43" s="1"/>
  <c r="D583" i="43"/>
  <c r="E583" i="43" s="1"/>
  <c r="D582" i="43"/>
  <c r="C581" i="43"/>
  <c r="E580" i="43"/>
  <c r="D580" i="43"/>
  <c r="E579" i="43"/>
  <c r="D579" i="43"/>
  <c r="E578" i="43"/>
  <c r="E577" i="43" s="1"/>
  <c r="D578" i="43"/>
  <c r="D577" i="43"/>
  <c r="C577" i="43"/>
  <c r="D576" i="43"/>
  <c r="E576" i="43" s="1"/>
  <c r="D575" i="43"/>
  <c r="E575" i="43" s="1"/>
  <c r="D574" i="43"/>
  <c r="E574" i="43" s="1"/>
  <c r="D573" i="43"/>
  <c r="E573" i="43" s="1"/>
  <c r="D572" i="43"/>
  <c r="E572" i="43" s="1"/>
  <c r="D571" i="43"/>
  <c r="E571" i="43" s="1"/>
  <c r="D570" i="43"/>
  <c r="E570" i="43" s="1"/>
  <c r="E569" i="43" s="1"/>
  <c r="C569" i="43"/>
  <c r="E568" i="43"/>
  <c r="D568" i="43"/>
  <c r="E567" i="43"/>
  <c r="D567" i="43"/>
  <c r="E566" i="43"/>
  <c r="D566" i="43"/>
  <c r="E565" i="43"/>
  <c r="D565" i="43"/>
  <c r="E564" i="43"/>
  <c r="D564" i="43"/>
  <c r="E563" i="43"/>
  <c r="D563" i="43"/>
  <c r="E562" i="43"/>
  <c r="D562" i="43"/>
  <c r="C562" i="43"/>
  <c r="J561" i="43"/>
  <c r="C561" i="43"/>
  <c r="C560" i="43" s="1"/>
  <c r="J560" i="43"/>
  <c r="J559" i="43"/>
  <c r="D558" i="43"/>
  <c r="E558" i="43" s="1"/>
  <c r="D557" i="43"/>
  <c r="E557" i="43" s="1"/>
  <c r="E556" i="43" s="1"/>
  <c r="C556" i="43"/>
  <c r="E555" i="43"/>
  <c r="D555" i="43"/>
  <c r="E554" i="43"/>
  <c r="D554" i="43"/>
  <c r="E553" i="43"/>
  <c r="E552" i="43" s="1"/>
  <c r="E551" i="43" s="1"/>
  <c r="E550" i="43" s="1"/>
  <c r="D553" i="43"/>
  <c r="D552" i="43" s="1"/>
  <c r="C552" i="43"/>
  <c r="C551" i="43" s="1"/>
  <c r="C550" i="43" s="1"/>
  <c r="J551" i="43"/>
  <c r="J550" i="43"/>
  <c r="D549" i="43"/>
  <c r="E549" i="43" s="1"/>
  <c r="D548" i="43"/>
  <c r="J547" i="43"/>
  <c r="C547" i="43"/>
  <c r="D546" i="43"/>
  <c r="E546" i="43" s="1"/>
  <c r="D545" i="43"/>
  <c r="E545" i="43" s="1"/>
  <c r="D544" i="43"/>
  <c r="C544" i="43"/>
  <c r="E543" i="43"/>
  <c r="D543" i="43"/>
  <c r="E542" i="43"/>
  <c r="D542" i="43"/>
  <c r="E541" i="43"/>
  <c r="D541" i="43"/>
  <c r="E540" i="43"/>
  <c r="D540" i="43"/>
  <c r="E539" i="43"/>
  <c r="D539" i="43"/>
  <c r="C538" i="43"/>
  <c r="D537" i="43"/>
  <c r="E537" i="43" s="1"/>
  <c r="D536" i="43"/>
  <c r="E536" i="43" s="1"/>
  <c r="D535" i="43"/>
  <c r="E535" i="43" s="1"/>
  <c r="D534" i="43"/>
  <c r="E534" i="43" s="1"/>
  <c r="D533" i="43"/>
  <c r="E533" i="43" s="1"/>
  <c r="D532" i="43"/>
  <c r="E532" i="43" s="1"/>
  <c r="D531" i="43"/>
  <c r="D528" i="43" s="1"/>
  <c r="C531" i="43"/>
  <c r="E530" i="43"/>
  <c r="D530" i="43"/>
  <c r="D529" i="43" s="1"/>
  <c r="E529" i="43"/>
  <c r="C529" i="43"/>
  <c r="C528" i="43" s="1"/>
  <c r="E527" i="43"/>
  <c r="D527" i="43"/>
  <c r="E526" i="43"/>
  <c r="D526" i="43"/>
  <c r="E525" i="43"/>
  <c r="D525" i="43"/>
  <c r="E524" i="43"/>
  <c r="D524" i="43"/>
  <c r="E523" i="43"/>
  <c r="E522" i="43" s="1"/>
  <c r="D523" i="43"/>
  <c r="D522" i="43"/>
  <c r="C522" i="43"/>
  <c r="D521" i="43"/>
  <c r="E521" i="43" s="1"/>
  <c r="D520" i="43"/>
  <c r="E520" i="43" s="1"/>
  <c r="D519" i="43"/>
  <c r="E519" i="43" s="1"/>
  <c r="D518" i="43"/>
  <c r="E518" i="43" s="1"/>
  <c r="D517" i="43"/>
  <c r="E517" i="43" s="1"/>
  <c r="D516" i="43"/>
  <c r="E516" i="43" s="1"/>
  <c r="D515" i="43"/>
  <c r="E515" i="43" s="1"/>
  <c r="D514" i="43"/>
  <c r="E514" i="43" s="1"/>
  <c r="D513" i="43"/>
  <c r="C513" i="43"/>
  <c r="E512" i="43"/>
  <c r="D512" i="43"/>
  <c r="E511" i="43"/>
  <c r="D511" i="43"/>
  <c r="E510" i="43"/>
  <c r="D510" i="43"/>
  <c r="C509" i="43"/>
  <c r="D508" i="43"/>
  <c r="E508" i="43" s="1"/>
  <c r="D507" i="43"/>
  <c r="E507" i="43" s="1"/>
  <c r="D506" i="43"/>
  <c r="E506" i="43" s="1"/>
  <c r="D505" i="43"/>
  <c r="D504" i="43" s="1"/>
  <c r="C504" i="43"/>
  <c r="E503" i="43"/>
  <c r="D503" i="43"/>
  <c r="E502" i="43"/>
  <c r="D502" i="43"/>
  <c r="E501" i="43"/>
  <c r="D501" i="43"/>
  <c r="E500" i="43"/>
  <c r="D500" i="43"/>
  <c r="E499" i="43"/>
  <c r="D499" i="43"/>
  <c r="E498" i="43"/>
  <c r="D498" i="43"/>
  <c r="D497" i="43" s="1"/>
  <c r="E497" i="43"/>
  <c r="C497" i="43"/>
  <c r="D496" i="43"/>
  <c r="E496" i="43" s="1"/>
  <c r="D495" i="43"/>
  <c r="E495" i="43" s="1"/>
  <c r="D494" i="43"/>
  <c r="C494" i="43"/>
  <c r="E493" i="43"/>
  <c r="D493" i="43"/>
  <c r="E492" i="43"/>
  <c r="E491" i="43" s="1"/>
  <c r="D492" i="43"/>
  <c r="D491" i="43"/>
  <c r="C491" i="43"/>
  <c r="D490" i="43"/>
  <c r="E490" i="43" s="1"/>
  <c r="D489" i="43"/>
  <c r="E489" i="43" s="1"/>
  <c r="D488" i="43"/>
  <c r="E488" i="43" s="1"/>
  <c r="D487" i="43"/>
  <c r="D486" i="43" s="1"/>
  <c r="D484" i="43" s="1"/>
  <c r="C486" i="43"/>
  <c r="E485" i="43"/>
  <c r="D485" i="43"/>
  <c r="C484" i="43"/>
  <c r="J483" i="43"/>
  <c r="C483" i="43"/>
  <c r="D481" i="43"/>
  <c r="E481" i="43" s="1"/>
  <c r="D480" i="43"/>
  <c r="E480" i="43" s="1"/>
  <c r="D479" i="43"/>
  <c r="E479" i="43" s="1"/>
  <c r="D478" i="43"/>
  <c r="D477" i="43" s="1"/>
  <c r="C477" i="43"/>
  <c r="E476" i="43"/>
  <c r="D476" i="43"/>
  <c r="E475" i="43"/>
  <c r="D475" i="43"/>
  <c r="E474" i="43"/>
  <c r="D474" i="43"/>
  <c r="C474" i="43"/>
  <c r="D473" i="43"/>
  <c r="E473" i="43" s="1"/>
  <c r="D472" i="43"/>
  <c r="E472" i="43" s="1"/>
  <c r="D471" i="43"/>
  <c r="E471" i="43" s="1"/>
  <c r="D470" i="43"/>
  <c r="E470" i="43" s="1"/>
  <c r="D469" i="43"/>
  <c r="D468" i="43" s="1"/>
  <c r="C468" i="43"/>
  <c r="E467" i="43"/>
  <c r="D467" i="43"/>
  <c r="E466" i="43"/>
  <c r="D466" i="43"/>
  <c r="E465" i="43"/>
  <c r="D465" i="43"/>
  <c r="E464" i="43"/>
  <c r="D464" i="43"/>
  <c r="E463" i="43"/>
  <c r="D463" i="43"/>
  <c r="C463" i="43"/>
  <c r="D462" i="43"/>
  <c r="E462" i="43" s="1"/>
  <c r="D461" i="43"/>
  <c r="E461" i="43" s="1"/>
  <c r="D460" i="43"/>
  <c r="C459" i="43"/>
  <c r="E458" i="43"/>
  <c r="D458" i="43"/>
  <c r="E457" i="43"/>
  <c r="D457" i="43"/>
  <c r="E456" i="43"/>
  <c r="E455" i="43" s="1"/>
  <c r="D456" i="43"/>
  <c r="D455" i="43" s="1"/>
  <c r="C455" i="43"/>
  <c r="D454" i="43"/>
  <c r="E454" i="43" s="1"/>
  <c r="D453" i="43"/>
  <c r="E453" i="43" s="1"/>
  <c r="D452" i="43"/>
  <c r="E452" i="43" s="1"/>
  <c r="D451" i="43"/>
  <c r="C450" i="43"/>
  <c r="E449" i="43"/>
  <c r="D449" i="43"/>
  <c r="E448" i="43"/>
  <c r="D448" i="43"/>
  <c r="E447" i="43"/>
  <c r="D447" i="43"/>
  <c r="E446" i="43"/>
  <c r="D446" i="43"/>
  <c r="E445" i="43"/>
  <c r="D445" i="43"/>
  <c r="C445" i="43"/>
  <c r="C444" i="43" s="1"/>
  <c r="E443" i="43"/>
  <c r="D443" i="43"/>
  <c r="E442" i="43"/>
  <c r="D442" i="43"/>
  <c r="E441" i="43"/>
  <c r="D441" i="43"/>
  <c r="E440" i="43"/>
  <c r="D440" i="43"/>
  <c r="E439" i="43"/>
  <c r="D439" i="43"/>
  <c r="E438" i="43"/>
  <c r="D438" i="43"/>
  <c r="E437" i="43"/>
  <c r="D437" i="43"/>
  <c r="E436" i="43"/>
  <c r="D436" i="43"/>
  <c r="E435" i="43"/>
  <c r="D435" i="43"/>
  <c r="E434" i="43"/>
  <c r="D434" i="43"/>
  <c r="E433" i="43"/>
  <c r="D433" i="43"/>
  <c r="E432" i="43"/>
  <c r="D432" i="43"/>
  <c r="E431" i="43"/>
  <c r="D431" i="43"/>
  <c r="E430" i="43"/>
  <c r="D430" i="43"/>
  <c r="D429" i="43" s="1"/>
  <c r="E429" i="43"/>
  <c r="C429" i="43"/>
  <c r="D428" i="43"/>
  <c r="E428" i="43" s="1"/>
  <c r="D427" i="43"/>
  <c r="E427" i="43" s="1"/>
  <c r="D426" i="43"/>
  <c r="E426" i="43" s="1"/>
  <c r="D425" i="43"/>
  <c r="E425" i="43" s="1"/>
  <c r="D424" i="43"/>
  <c r="E424" i="43" s="1"/>
  <c r="D423" i="43"/>
  <c r="E423" i="43" s="1"/>
  <c r="E422" i="43" s="1"/>
  <c r="C422" i="43"/>
  <c r="E421" i="43"/>
  <c r="D421" i="43"/>
  <c r="E420" i="43"/>
  <c r="D420" i="43"/>
  <c r="E419" i="43"/>
  <c r="D419" i="43"/>
  <c r="E418" i="43"/>
  <c r="D418" i="43"/>
  <c r="E417" i="43"/>
  <c r="D417" i="43"/>
  <c r="D416" i="43" s="1"/>
  <c r="E416" i="43"/>
  <c r="C416" i="43"/>
  <c r="D415" i="43"/>
  <c r="E415" i="43" s="1"/>
  <c r="D414" i="43"/>
  <c r="E414" i="43" s="1"/>
  <c r="D413" i="43"/>
  <c r="E413" i="43" s="1"/>
  <c r="C412" i="43"/>
  <c r="E411" i="43"/>
  <c r="D411" i="43"/>
  <c r="E410" i="43"/>
  <c r="D410" i="43"/>
  <c r="E409" i="43"/>
  <c r="D409" i="43"/>
  <c r="C409" i="43"/>
  <c r="D408" i="43"/>
  <c r="E408" i="43" s="1"/>
  <c r="D407" i="43"/>
  <c r="E407" i="43" s="1"/>
  <c r="D406" i="43"/>
  <c r="E406" i="43" s="1"/>
  <c r="D405" i="43"/>
  <c r="E405" i="43" s="1"/>
  <c r="E404" i="43" s="1"/>
  <c r="C404" i="43"/>
  <c r="E403" i="43"/>
  <c r="D403" i="43"/>
  <c r="E402" i="43"/>
  <c r="D402" i="43"/>
  <c r="E401" i="43"/>
  <c r="D401" i="43"/>
  <c r="E400" i="43"/>
  <c r="D400" i="43"/>
  <c r="E399" i="43"/>
  <c r="D399" i="43"/>
  <c r="C399" i="43"/>
  <c r="D398" i="43"/>
  <c r="E398" i="43" s="1"/>
  <c r="D397" i="43"/>
  <c r="E397" i="43" s="1"/>
  <c r="D396" i="43"/>
  <c r="E396" i="43" s="1"/>
  <c r="E395" i="43" s="1"/>
  <c r="C395" i="43"/>
  <c r="E394" i="43"/>
  <c r="D394" i="43"/>
  <c r="E393" i="43"/>
  <c r="D393" i="43"/>
  <c r="E392" i="43"/>
  <c r="D392" i="43"/>
  <c r="C392" i="43"/>
  <c r="D391" i="43"/>
  <c r="E391" i="43" s="1"/>
  <c r="D390" i="43"/>
  <c r="E390" i="43" s="1"/>
  <c r="D389" i="43"/>
  <c r="E389" i="43" s="1"/>
  <c r="E388" i="43" s="1"/>
  <c r="C388" i="43"/>
  <c r="E387" i="43"/>
  <c r="D387" i="43"/>
  <c r="E386" i="43"/>
  <c r="D386" i="43"/>
  <c r="E385" i="43"/>
  <c r="D385" i="43"/>
  <c r="E384" i="43"/>
  <c r="D384" i="43"/>
  <c r="E383" i="43"/>
  <c r="E382" i="43" s="1"/>
  <c r="D383" i="43"/>
  <c r="D382" i="43" s="1"/>
  <c r="C382" i="43"/>
  <c r="D381" i="43"/>
  <c r="E381" i="43" s="1"/>
  <c r="D380" i="43"/>
  <c r="E380" i="43" s="1"/>
  <c r="D379" i="43"/>
  <c r="E379" i="43" s="1"/>
  <c r="C378" i="43"/>
  <c r="E377" i="43"/>
  <c r="D377" i="43"/>
  <c r="E376" i="43"/>
  <c r="D376" i="43"/>
  <c r="E375" i="43"/>
  <c r="D375" i="43"/>
  <c r="E374" i="43"/>
  <c r="D374" i="43"/>
  <c r="D373" i="43" s="1"/>
  <c r="E373" i="43"/>
  <c r="C373" i="43"/>
  <c r="D372" i="43"/>
  <c r="E372" i="43" s="1"/>
  <c r="D371" i="43"/>
  <c r="E371" i="43" s="1"/>
  <c r="D370" i="43"/>
  <c r="E370" i="43" s="1"/>
  <c r="D369" i="43"/>
  <c r="E369" i="43" s="1"/>
  <c r="D368" i="43"/>
  <c r="C368" i="43"/>
  <c r="E367" i="43"/>
  <c r="D367" i="43"/>
  <c r="E366" i="43"/>
  <c r="D366" i="43"/>
  <c r="E365" i="43"/>
  <c r="D365" i="43"/>
  <c r="E364" i="43"/>
  <c r="D364" i="43"/>
  <c r="E363" i="43"/>
  <c r="E362" i="43" s="1"/>
  <c r="D363" i="43"/>
  <c r="D362" i="43" s="1"/>
  <c r="C362" i="43"/>
  <c r="D361" i="43"/>
  <c r="E361" i="43" s="1"/>
  <c r="D360" i="43"/>
  <c r="E360" i="43" s="1"/>
  <c r="D359" i="43"/>
  <c r="E359" i="43" s="1"/>
  <c r="D358" i="43"/>
  <c r="E358" i="43" s="1"/>
  <c r="D357" i="43"/>
  <c r="C357" i="43"/>
  <c r="E356" i="43"/>
  <c r="D356" i="43"/>
  <c r="E355" i="43"/>
  <c r="D355" i="43"/>
  <c r="E354" i="43"/>
  <c r="D354" i="43"/>
  <c r="D353" i="43" s="1"/>
  <c r="E353" i="43"/>
  <c r="C353" i="43"/>
  <c r="D352" i="43"/>
  <c r="E352" i="43" s="1"/>
  <c r="D351" i="43"/>
  <c r="E351" i="43" s="1"/>
  <c r="D350" i="43"/>
  <c r="E350" i="43" s="1"/>
  <c r="D349" i="43"/>
  <c r="E349" i="43" s="1"/>
  <c r="D348" i="43"/>
  <c r="C348" i="43"/>
  <c r="E347" i="43"/>
  <c r="D347" i="43"/>
  <c r="E346" i="43"/>
  <c r="D346" i="43"/>
  <c r="E345" i="43"/>
  <c r="E344" i="43" s="1"/>
  <c r="D345" i="43"/>
  <c r="D344" i="43" s="1"/>
  <c r="C344" i="43"/>
  <c r="D343" i="43"/>
  <c r="E343" i="43" s="1"/>
  <c r="D342" i="43"/>
  <c r="E342" i="43" s="1"/>
  <c r="D341" i="43"/>
  <c r="E341" i="43" s="1"/>
  <c r="J339" i="43"/>
  <c r="E338" i="43"/>
  <c r="D338" i="43"/>
  <c r="E337" i="43"/>
  <c r="D337" i="43"/>
  <c r="E336" i="43"/>
  <c r="D336" i="43"/>
  <c r="E335" i="43"/>
  <c r="D335" i="43"/>
  <c r="E334" i="43"/>
  <c r="D334" i="43"/>
  <c r="E333" i="43"/>
  <c r="D333" i="43"/>
  <c r="E332" i="43"/>
  <c r="D332" i="43"/>
  <c r="E331" i="43"/>
  <c r="D331" i="43"/>
  <c r="C331" i="43"/>
  <c r="D330" i="43"/>
  <c r="E330" i="43" s="1"/>
  <c r="D329" i="43"/>
  <c r="E329" i="43" s="1"/>
  <c r="E328" i="43" s="1"/>
  <c r="C328" i="43"/>
  <c r="E327" i="43"/>
  <c r="D327" i="43"/>
  <c r="E326" i="43"/>
  <c r="D326" i="43"/>
  <c r="D325" i="43" s="1"/>
  <c r="E325" i="43"/>
  <c r="C325" i="43"/>
  <c r="C314" i="43" s="1"/>
  <c r="D324" i="43"/>
  <c r="E324" i="43" s="1"/>
  <c r="D323" i="43"/>
  <c r="E323" i="43" s="1"/>
  <c r="D322" i="43"/>
  <c r="E322" i="43" s="1"/>
  <c r="D321" i="43"/>
  <c r="E321" i="43" s="1"/>
  <c r="D320" i="43"/>
  <c r="E320" i="43" s="1"/>
  <c r="D319" i="43"/>
  <c r="E319" i="43" s="1"/>
  <c r="D318" i="43"/>
  <c r="E318" i="43" s="1"/>
  <c r="D317" i="43"/>
  <c r="E317" i="43" s="1"/>
  <c r="D316" i="43"/>
  <c r="E316" i="43" s="1"/>
  <c r="C315" i="43"/>
  <c r="D313" i="43"/>
  <c r="E313" i="43" s="1"/>
  <c r="D312" i="43"/>
  <c r="E312" i="43" s="1"/>
  <c r="D311" i="43"/>
  <c r="E311" i="43" s="1"/>
  <c r="D310" i="43"/>
  <c r="E310" i="43" s="1"/>
  <c r="D309" i="43"/>
  <c r="E309" i="43" s="1"/>
  <c r="C308" i="43"/>
  <c r="E307" i="43"/>
  <c r="D307" i="43"/>
  <c r="E306" i="43"/>
  <c r="E305" i="43" s="1"/>
  <c r="D306" i="43"/>
  <c r="D305" i="43" s="1"/>
  <c r="C305" i="43"/>
  <c r="D304" i="43"/>
  <c r="E304" i="43" s="1"/>
  <c r="D303" i="43"/>
  <c r="E303" i="43" s="1"/>
  <c r="E302" i="43" s="1"/>
  <c r="C302" i="43"/>
  <c r="E301" i="43"/>
  <c r="D301" i="43"/>
  <c r="E300" i="43"/>
  <c r="D300" i="43"/>
  <c r="E299" i="43"/>
  <c r="E298" i="43" s="1"/>
  <c r="D299" i="43"/>
  <c r="D298" i="43" s="1"/>
  <c r="C298" i="43"/>
  <c r="D297" i="43"/>
  <c r="E297" i="43" s="1"/>
  <c r="E296" i="43" s="1"/>
  <c r="D296" i="43"/>
  <c r="C296" i="43"/>
  <c r="E295" i="43"/>
  <c r="D295" i="43"/>
  <c r="E294" i="43"/>
  <c r="D294" i="43"/>
  <c r="E293" i="43"/>
  <c r="D293" i="43"/>
  <c r="E292" i="43"/>
  <c r="D292" i="43"/>
  <c r="E291" i="43"/>
  <c r="D291" i="43"/>
  <c r="E290" i="43"/>
  <c r="E289" i="43" s="1"/>
  <c r="D290" i="43"/>
  <c r="D289" i="43" s="1"/>
  <c r="C289" i="43"/>
  <c r="D288" i="43"/>
  <c r="E288" i="43" s="1"/>
  <c r="D287" i="43"/>
  <c r="E287" i="43" s="1"/>
  <c r="D286" i="43"/>
  <c r="E286" i="43" s="1"/>
  <c r="D285" i="43"/>
  <c r="E285" i="43" s="1"/>
  <c r="D284" i="43"/>
  <c r="E284" i="43" s="1"/>
  <c r="D283" i="43"/>
  <c r="E283" i="43" s="1"/>
  <c r="D282" i="43"/>
  <c r="E282" i="43" s="1"/>
  <c r="D281" i="43"/>
  <c r="E281" i="43" s="1"/>
  <c r="D280" i="43"/>
  <c r="E280" i="43" s="1"/>
  <c r="D279" i="43"/>
  <c r="E279" i="43" s="1"/>
  <c r="D278" i="43"/>
  <c r="E278" i="43" s="1"/>
  <c r="D277" i="43"/>
  <c r="E277" i="43" s="1"/>
  <c r="D276" i="43"/>
  <c r="E276" i="43" s="1"/>
  <c r="D275" i="43"/>
  <c r="E275" i="43" s="1"/>
  <c r="D274" i="43"/>
  <c r="E274" i="43" s="1"/>
  <c r="D273" i="43"/>
  <c r="E273" i="43" s="1"/>
  <c r="D272" i="43"/>
  <c r="E272" i="43" s="1"/>
  <c r="D271" i="43"/>
  <c r="E271" i="43" s="1"/>
  <c r="E270" i="43"/>
  <c r="D270" i="43"/>
  <c r="E269" i="43"/>
  <c r="D269" i="43"/>
  <c r="E268" i="43"/>
  <c r="D268" i="43"/>
  <c r="E267" i="43"/>
  <c r="D267" i="43"/>
  <c r="E266" i="43"/>
  <c r="D266" i="43"/>
  <c r="D265" i="43" s="1"/>
  <c r="E265" i="43"/>
  <c r="C265" i="43"/>
  <c r="C263" i="43" s="1"/>
  <c r="C259" i="43" s="1"/>
  <c r="D264" i="43"/>
  <c r="E262" i="43"/>
  <c r="D262" i="43"/>
  <c r="E261" i="43"/>
  <c r="D261" i="43"/>
  <c r="D260" i="43" s="1"/>
  <c r="E260" i="43"/>
  <c r="C260" i="43"/>
  <c r="J259" i="43"/>
  <c r="J258" i="43"/>
  <c r="J257" i="43"/>
  <c r="J256" i="43"/>
  <c r="E252" i="43"/>
  <c r="D252" i="43"/>
  <c r="E251" i="43"/>
  <c r="D251" i="43"/>
  <c r="D250" i="43" s="1"/>
  <c r="E250" i="43"/>
  <c r="C250" i="43"/>
  <c r="D249" i="43"/>
  <c r="E249" i="43" s="1"/>
  <c r="D248" i="43"/>
  <c r="E248" i="43" s="1"/>
  <c r="D247" i="43"/>
  <c r="D244" i="43" s="1"/>
  <c r="D243" i="43" s="1"/>
  <c r="D246" i="43"/>
  <c r="E246" i="43" s="1"/>
  <c r="D245" i="43"/>
  <c r="E245" i="43" s="1"/>
  <c r="C244" i="43"/>
  <c r="C243" i="43"/>
  <c r="D242" i="43"/>
  <c r="D239" i="43" s="1"/>
  <c r="D238" i="43" s="1"/>
  <c r="D241" i="43"/>
  <c r="E241" i="43" s="1"/>
  <c r="D240" i="43"/>
  <c r="E240" i="43" s="1"/>
  <c r="C239" i="43"/>
  <c r="C238" i="43"/>
  <c r="D237" i="43"/>
  <c r="D236" i="43" s="1"/>
  <c r="D235" i="43" s="1"/>
  <c r="C236" i="43"/>
  <c r="C235" i="43"/>
  <c r="D234" i="43"/>
  <c r="D233" i="43" s="1"/>
  <c r="D228" i="43" s="1"/>
  <c r="C233" i="43"/>
  <c r="E232" i="43"/>
  <c r="E229" i="43" s="1"/>
  <c r="D232" i="43"/>
  <c r="E231" i="43"/>
  <c r="D231" i="43"/>
  <c r="E230" i="43"/>
  <c r="D230" i="43"/>
  <c r="D229" i="43"/>
  <c r="C229" i="43"/>
  <c r="C228" i="43" s="1"/>
  <c r="E227" i="43"/>
  <c r="D227" i="43"/>
  <c r="E226" i="43"/>
  <c r="D226" i="43"/>
  <c r="D223" i="43" s="1"/>
  <c r="D222" i="43" s="1"/>
  <c r="E225" i="43"/>
  <c r="D225" i="43"/>
  <c r="E224" i="43"/>
  <c r="D224" i="43"/>
  <c r="E223" i="43"/>
  <c r="E222" i="43" s="1"/>
  <c r="C223" i="43"/>
  <c r="C222" i="43" s="1"/>
  <c r="E221" i="43"/>
  <c r="D221" i="43"/>
  <c r="D220" i="43" s="1"/>
  <c r="D215" i="43" s="1"/>
  <c r="E220" i="43"/>
  <c r="C220" i="43"/>
  <c r="D219" i="43"/>
  <c r="D216" i="43" s="1"/>
  <c r="D218" i="43"/>
  <c r="E218" i="43" s="1"/>
  <c r="D217" i="43"/>
  <c r="E217" i="43" s="1"/>
  <c r="C216" i="43"/>
  <c r="C215" i="43"/>
  <c r="D214" i="43"/>
  <c r="D213" i="43" s="1"/>
  <c r="D203" i="43" s="1"/>
  <c r="C213" i="43"/>
  <c r="E212" i="43"/>
  <c r="E211" i="43" s="1"/>
  <c r="D212" i="43"/>
  <c r="D211" i="43"/>
  <c r="C211" i="43"/>
  <c r="D210" i="43"/>
  <c r="E210" i="43" s="1"/>
  <c r="D209" i="43"/>
  <c r="E209" i="43" s="1"/>
  <c r="D208" i="43"/>
  <c r="E208" i="43" s="1"/>
  <c r="D207" i="43"/>
  <c r="C207" i="43"/>
  <c r="E206" i="43"/>
  <c r="D206" i="43"/>
  <c r="E205" i="43"/>
  <c r="E204" i="43" s="1"/>
  <c r="D205" i="43"/>
  <c r="D204" i="43"/>
  <c r="C204" i="43"/>
  <c r="C203" i="43" s="1"/>
  <c r="E202" i="43"/>
  <c r="E201" i="43" s="1"/>
  <c r="E200" i="43" s="1"/>
  <c r="D202" i="43"/>
  <c r="D201" i="43"/>
  <c r="C201" i="43"/>
  <c r="C200" i="43" s="1"/>
  <c r="D200" i="43"/>
  <c r="E199" i="43"/>
  <c r="E198" i="43" s="1"/>
  <c r="E197" i="43" s="1"/>
  <c r="D199" i="43"/>
  <c r="D198" i="43"/>
  <c r="C198" i="43"/>
  <c r="C197" i="43" s="1"/>
  <c r="D197" i="43"/>
  <c r="E196" i="43"/>
  <c r="E195" i="43" s="1"/>
  <c r="D196" i="43"/>
  <c r="D195" i="43"/>
  <c r="C195" i="43"/>
  <c r="D194" i="43"/>
  <c r="E194" i="43" s="1"/>
  <c r="E193" i="43" s="1"/>
  <c r="D193" i="43"/>
  <c r="C193" i="43"/>
  <c r="E192" i="43"/>
  <c r="D192" i="43"/>
  <c r="E191" i="43"/>
  <c r="D191" i="43"/>
  <c r="E190" i="43"/>
  <c r="D190" i="43"/>
  <c r="D189" i="43" s="1"/>
  <c r="D188" i="43" s="1"/>
  <c r="E189" i="43"/>
  <c r="E188" i="43" s="1"/>
  <c r="C189" i="43"/>
  <c r="C188" i="43" s="1"/>
  <c r="E187" i="43"/>
  <c r="D187" i="43"/>
  <c r="E186" i="43"/>
  <c r="E185" i="43" s="1"/>
  <c r="E184" i="43" s="1"/>
  <c r="D186" i="43"/>
  <c r="D185" i="43"/>
  <c r="C185" i="43"/>
  <c r="C184" i="43" s="1"/>
  <c r="D184" i="43"/>
  <c r="E183" i="43"/>
  <c r="E182" i="43" s="1"/>
  <c r="D183" i="43"/>
  <c r="D182" i="43"/>
  <c r="E181" i="43"/>
  <c r="E180" i="43" s="1"/>
  <c r="E179" i="43" s="1"/>
  <c r="D181" i="43"/>
  <c r="D180" i="43"/>
  <c r="D179" i="43" s="1"/>
  <c r="D178" i="43" s="1"/>
  <c r="D177" i="43" s="1"/>
  <c r="C179" i="43"/>
  <c r="J178" i="43"/>
  <c r="J177" i="43"/>
  <c r="D176" i="43"/>
  <c r="E176" i="43" s="1"/>
  <c r="D175" i="43"/>
  <c r="E175" i="43" s="1"/>
  <c r="D174" i="43"/>
  <c r="D170" i="43" s="1"/>
  <c r="C174" i="43"/>
  <c r="E173" i="43"/>
  <c r="D173" i="43"/>
  <c r="E172" i="43"/>
  <c r="E171" i="43" s="1"/>
  <c r="D172" i="43"/>
  <c r="D171" i="43"/>
  <c r="C171" i="43"/>
  <c r="J170" i="43"/>
  <c r="C170" i="43"/>
  <c r="D169" i="43"/>
  <c r="E169" i="43" s="1"/>
  <c r="D168" i="43"/>
  <c r="D167" i="43" s="1"/>
  <c r="C167" i="43"/>
  <c r="E166" i="43"/>
  <c r="D166" i="43"/>
  <c r="E165" i="43"/>
  <c r="D165" i="43"/>
  <c r="D164" i="43" s="1"/>
  <c r="D163" i="43" s="1"/>
  <c r="E164" i="43"/>
  <c r="C164" i="43"/>
  <c r="J163" i="43"/>
  <c r="C163" i="43"/>
  <c r="D162" i="43"/>
  <c r="E162" i="43" s="1"/>
  <c r="D161" i="43"/>
  <c r="E161" i="43" s="1"/>
  <c r="E160" i="43" s="1"/>
  <c r="D160" i="43"/>
  <c r="C160" i="43"/>
  <c r="E159" i="43"/>
  <c r="D159" i="43"/>
  <c r="E158" i="43"/>
  <c r="E157" i="43" s="1"/>
  <c r="D158" i="43"/>
  <c r="D157" i="43"/>
  <c r="C157" i="43"/>
  <c r="C153" i="43" s="1"/>
  <c r="C152" i="43" s="1"/>
  <c r="D156" i="43"/>
  <c r="E156" i="43" s="1"/>
  <c r="D155" i="43"/>
  <c r="D154" i="43" s="1"/>
  <c r="D153" i="43" s="1"/>
  <c r="D152" i="43" s="1"/>
  <c r="C154" i="43"/>
  <c r="J153" i="43"/>
  <c r="J152" i="43"/>
  <c r="E151" i="43"/>
  <c r="D151" i="43"/>
  <c r="E150" i="43"/>
  <c r="D150" i="43"/>
  <c r="D149" i="43" s="1"/>
  <c r="E149" i="43"/>
  <c r="C149" i="43"/>
  <c r="D148" i="43"/>
  <c r="E148" i="43" s="1"/>
  <c r="D147" i="43"/>
  <c r="E147" i="43" s="1"/>
  <c r="D146" i="43"/>
  <c r="C146" i="43"/>
  <c r="E145" i="43"/>
  <c r="D145" i="43"/>
  <c r="E144" i="43"/>
  <c r="E143" i="43" s="1"/>
  <c r="D144" i="43"/>
  <c r="D143" i="43"/>
  <c r="C143" i="43"/>
  <c r="D142" i="43"/>
  <c r="E142" i="43" s="1"/>
  <c r="D141" i="43"/>
  <c r="D140" i="43" s="1"/>
  <c r="C140" i="43"/>
  <c r="E139" i="43"/>
  <c r="D139" i="43"/>
  <c r="E138" i="43"/>
  <c r="D138" i="43"/>
  <c r="E137" i="43"/>
  <c r="E136" i="43" s="1"/>
  <c r="D137" i="43"/>
  <c r="D136" i="43"/>
  <c r="C136" i="43"/>
  <c r="J135" i="43"/>
  <c r="C135" i="43"/>
  <c r="D134" i="43"/>
  <c r="E134" i="43" s="1"/>
  <c r="D133" i="43"/>
  <c r="D132" i="43" s="1"/>
  <c r="C132" i="43"/>
  <c r="E131" i="43"/>
  <c r="D131" i="43"/>
  <c r="E130" i="43"/>
  <c r="D130" i="43"/>
  <c r="D129" i="43" s="1"/>
  <c r="E129" i="43"/>
  <c r="C129" i="43"/>
  <c r="D128" i="43"/>
  <c r="E128" i="43" s="1"/>
  <c r="D127" i="43"/>
  <c r="E127" i="43" s="1"/>
  <c r="D126" i="43"/>
  <c r="C126" i="43"/>
  <c r="E125" i="43"/>
  <c r="D125" i="43"/>
  <c r="E124" i="43"/>
  <c r="E123" i="43" s="1"/>
  <c r="D124" i="43"/>
  <c r="D123" i="43"/>
  <c r="C123" i="43"/>
  <c r="C116" i="43" s="1"/>
  <c r="C115" i="43" s="1"/>
  <c r="D122" i="43"/>
  <c r="E122" i="43" s="1"/>
  <c r="D121" i="43"/>
  <c r="D120" i="43" s="1"/>
  <c r="C120" i="43"/>
  <c r="E119" i="43"/>
  <c r="D119" i="43"/>
  <c r="E118" i="43"/>
  <c r="D118" i="43"/>
  <c r="D117" i="43" s="1"/>
  <c r="D116" i="43" s="1"/>
  <c r="E117" i="43"/>
  <c r="C117" i="43"/>
  <c r="J116" i="43"/>
  <c r="J115" i="43"/>
  <c r="J114" i="43"/>
  <c r="D113" i="43"/>
  <c r="E113" i="43" s="1"/>
  <c r="D112" i="43"/>
  <c r="E112" i="43" s="1"/>
  <c r="D111" i="43"/>
  <c r="E111" i="43" s="1"/>
  <c r="D110" i="43"/>
  <c r="E110" i="43" s="1"/>
  <c r="D109" i="43"/>
  <c r="E109" i="43" s="1"/>
  <c r="D108" i="43"/>
  <c r="E108" i="43" s="1"/>
  <c r="D107" i="43"/>
  <c r="E107" i="43" s="1"/>
  <c r="D106" i="43"/>
  <c r="E106" i="43" s="1"/>
  <c r="D105" i="43"/>
  <c r="E105" i="43" s="1"/>
  <c r="D104" i="43"/>
  <c r="E104" i="43" s="1"/>
  <c r="D103" i="43"/>
  <c r="E103" i="43" s="1"/>
  <c r="D102" i="43"/>
  <c r="E102" i="43" s="1"/>
  <c r="D101" i="43"/>
  <c r="E101" i="43" s="1"/>
  <c r="D100" i="43"/>
  <c r="E100" i="43" s="1"/>
  <c r="D99" i="43"/>
  <c r="E99" i="43" s="1"/>
  <c r="D98" i="43"/>
  <c r="E98" i="43" s="1"/>
  <c r="J97" i="43"/>
  <c r="C97" i="43"/>
  <c r="D96" i="43"/>
  <c r="E96" i="43" s="1"/>
  <c r="D95" i="43"/>
  <c r="E95" i="43" s="1"/>
  <c r="D94" i="43"/>
  <c r="E94" i="43" s="1"/>
  <c r="D93" i="43"/>
  <c r="E93" i="43" s="1"/>
  <c r="D92" i="43"/>
  <c r="E92" i="43" s="1"/>
  <c r="D91" i="43"/>
  <c r="E91" i="43" s="1"/>
  <c r="D90" i="43"/>
  <c r="E90" i="43" s="1"/>
  <c r="D89" i="43"/>
  <c r="E89" i="43" s="1"/>
  <c r="D88" i="43"/>
  <c r="E88" i="43" s="1"/>
  <c r="D87" i="43"/>
  <c r="E87" i="43" s="1"/>
  <c r="D86" i="43"/>
  <c r="E86" i="43" s="1"/>
  <c r="D85" i="43"/>
  <c r="E85" i="43" s="1"/>
  <c r="D84" i="43"/>
  <c r="E84" i="43" s="1"/>
  <c r="D83" i="43"/>
  <c r="E83" i="43" s="1"/>
  <c r="D82" i="43"/>
  <c r="E82" i="43" s="1"/>
  <c r="D81" i="43"/>
  <c r="E81" i="43" s="1"/>
  <c r="D80" i="43"/>
  <c r="E80" i="43" s="1"/>
  <c r="D79" i="43"/>
  <c r="E79" i="43" s="1"/>
  <c r="D78" i="43"/>
  <c r="E78" i="43" s="1"/>
  <c r="D77" i="43"/>
  <c r="E77" i="43" s="1"/>
  <c r="D76" i="43"/>
  <c r="E76" i="43" s="1"/>
  <c r="D75" i="43"/>
  <c r="E75" i="43" s="1"/>
  <c r="D74" i="43"/>
  <c r="E74" i="43" s="1"/>
  <c r="D73" i="43"/>
  <c r="E73" i="43" s="1"/>
  <c r="D72" i="43"/>
  <c r="E72" i="43" s="1"/>
  <c r="D71" i="43"/>
  <c r="E71" i="43" s="1"/>
  <c r="D70" i="43"/>
  <c r="E70" i="43" s="1"/>
  <c r="D69" i="43"/>
  <c r="E69" i="43" s="1"/>
  <c r="J68" i="43"/>
  <c r="C68" i="43"/>
  <c r="J67" i="43"/>
  <c r="C67" i="43"/>
  <c r="D66" i="43"/>
  <c r="E66" i="43" s="1"/>
  <c r="D65" i="43"/>
  <c r="E65" i="43" s="1"/>
  <c r="D64" i="43"/>
  <c r="E64" i="43" s="1"/>
  <c r="D63" i="43"/>
  <c r="E63" i="43" s="1"/>
  <c r="D62" i="43"/>
  <c r="E62" i="43" s="1"/>
  <c r="E61" i="43" s="1"/>
  <c r="J61" i="43"/>
  <c r="C61" i="43"/>
  <c r="D60" i="43"/>
  <c r="E60" i="43" s="1"/>
  <c r="D59" i="43"/>
  <c r="E59" i="43" s="1"/>
  <c r="D58" i="43"/>
  <c r="E58" i="43" s="1"/>
  <c r="D57" i="43"/>
  <c r="E57" i="43" s="1"/>
  <c r="D56" i="43"/>
  <c r="E56" i="43" s="1"/>
  <c r="D55" i="43"/>
  <c r="E55" i="43" s="1"/>
  <c r="D54" i="43"/>
  <c r="E54" i="43" s="1"/>
  <c r="D53" i="43"/>
  <c r="E53" i="43" s="1"/>
  <c r="D52" i="43"/>
  <c r="E52" i="43" s="1"/>
  <c r="D51" i="43"/>
  <c r="E51" i="43" s="1"/>
  <c r="D50" i="43"/>
  <c r="E50" i="43" s="1"/>
  <c r="D49" i="43"/>
  <c r="E49" i="43" s="1"/>
  <c r="D48" i="43"/>
  <c r="E48" i="43" s="1"/>
  <c r="D47" i="43"/>
  <c r="E47" i="43" s="1"/>
  <c r="D46" i="43"/>
  <c r="E46" i="43" s="1"/>
  <c r="D45" i="43"/>
  <c r="E45" i="43" s="1"/>
  <c r="D44" i="43"/>
  <c r="E44" i="43" s="1"/>
  <c r="D43" i="43"/>
  <c r="E43" i="43" s="1"/>
  <c r="D42" i="43"/>
  <c r="E42" i="43" s="1"/>
  <c r="D41" i="43"/>
  <c r="E41" i="43" s="1"/>
  <c r="D40" i="43"/>
  <c r="E40" i="43" s="1"/>
  <c r="D39" i="43"/>
  <c r="E39" i="43" s="1"/>
  <c r="E38" i="43" s="1"/>
  <c r="J38" i="43"/>
  <c r="C38" i="43"/>
  <c r="D37" i="43"/>
  <c r="E37" i="43" s="1"/>
  <c r="D36" i="43"/>
  <c r="E36" i="43" s="1"/>
  <c r="D35" i="43"/>
  <c r="E35" i="43" s="1"/>
  <c r="D34" i="43"/>
  <c r="E34" i="43" s="1"/>
  <c r="D33" i="43"/>
  <c r="E33" i="43" s="1"/>
  <c r="D32" i="43"/>
  <c r="E32" i="43" s="1"/>
  <c r="D31" i="43"/>
  <c r="E31" i="43" s="1"/>
  <c r="D30" i="43"/>
  <c r="E30" i="43" s="1"/>
  <c r="D29" i="43"/>
  <c r="E29" i="43" s="1"/>
  <c r="D28" i="43"/>
  <c r="E28" i="43" s="1"/>
  <c r="D27" i="43"/>
  <c r="E27" i="43" s="1"/>
  <c r="D26" i="43"/>
  <c r="E26" i="43" s="1"/>
  <c r="D25" i="43"/>
  <c r="E25" i="43" s="1"/>
  <c r="D24" i="43"/>
  <c r="E24" i="43" s="1"/>
  <c r="D23" i="43"/>
  <c r="E23" i="43" s="1"/>
  <c r="D22" i="43"/>
  <c r="E22" i="43" s="1"/>
  <c r="D21" i="43"/>
  <c r="E21" i="43" s="1"/>
  <c r="D20" i="43"/>
  <c r="E20" i="43" s="1"/>
  <c r="D19" i="43"/>
  <c r="E19" i="43" s="1"/>
  <c r="D18" i="43"/>
  <c r="E18" i="43" s="1"/>
  <c r="D17" i="43"/>
  <c r="E17" i="43" s="1"/>
  <c r="D16" i="43"/>
  <c r="E16" i="43" s="1"/>
  <c r="D15" i="43"/>
  <c r="E15" i="43" s="1"/>
  <c r="D14" i="43"/>
  <c r="E14" i="43" s="1"/>
  <c r="D13" i="43"/>
  <c r="E13" i="43" s="1"/>
  <c r="D12" i="43"/>
  <c r="E12" i="43" s="1"/>
  <c r="E11" i="43" s="1"/>
  <c r="J11" i="43"/>
  <c r="C11" i="43"/>
  <c r="D10" i="43"/>
  <c r="E10" i="43" s="1"/>
  <c r="D9" i="43"/>
  <c r="E9" i="43" s="1"/>
  <c r="D8" i="43"/>
  <c r="E8" i="43" s="1"/>
  <c r="D7" i="43"/>
  <c r="E7" i="43" s="1"/>
  <c r="D6" i="43"/>
  <c r="E6" i="43" s="1"/>
  <c r="D5" i="43"/>
  <c r="E5" i="43" s="1"/>
  <c r="E4" i="43" s="1"/>
  <c r="E3" i="43" s="1"/>
  <c r="J4" i="43"/>
  <c r="C4" i="43"/>
  <c r="J3" i="43"/>
  <c r="C3" i="43"/>
  <c r="J2" i="43"/>
  <c r="C2" i="43"/>
  <c r="J1" i="43"/>
  <c r="D778" i="42"/>
  <c r="E778" i="42" s="1"/>
  <c r="E777" i="42" s="1"/>
  <c r="D777" i="42"/>
  <c r="C777" i="42"/>
  <c r="D776" i="42"/>
  <c r="E776" i="42" s="1"/>
  <c r="E775" i="42"/>
  <c r="D775" i="42"/>
  <c r="D774" i="42"/>
  <c r="E774" i="42" s="1"/>
  <c r="E773" i="42"/>
  <c r="E772" i="42" s="1"/>
  <c r="E771" i="42" s="1"/>
  <c r="D773" i="42"/>
  <c r="D772" i="42"/>
  <c r="D771" i="42" s="1"/>
  <c r="C772" i="42"/>
  <c r="C771" i="42" s="1"/>
  <c r="E770" i="42"/>
  <c r="D770" i="42"/>
  <c r="D769" i="42"/>
  <c r="D768" i="42" s="1"/>
  <c r="D767" i="42" s="1"/>
  <c r="C768" i="42"/>
  <c r="C767" i="42" s="1"/>
  <c r="E766" i="42"/>
  <c r="D766" i="42"/>
  <c r="E765" i="42"/>
  <c r="D765" i="42"/>
  <c r="C765" i="42"/>
  <c r="D764" i="42"/>
  <c r="E764" i="42" s="1"/>
  <c r="D763" i="42"/>
  <c r="E763" i="42" s="1"/>
  <c r="D762" i="42"/>
  <c r="C761" i="42"/>
  <c r="C760" i="42"/>
  <c r="D759" i="42"/>
  <c r="E759" i="42" s="1"/>
  <c r="D758" i="42"/>
  <c r="E758" i="42" s="1"/>
  <c r="D757" i="42"/>
  <c r="C756" i="42"/>
  <c r="C755" i="42"/>
  <c r="D754" i="42"/>
  <c r="D753" i="42"/>
  <c r="E753" i="42" s="1"/>
  <c r="D752" i="42"/>
  <c r="C751" i="42"/>
  <c r="C750" i="42"/>
  <c r="D749" i="42"/>
  <c r="D748" i="42"/>
  <c r="E748" i="42" s="1"/>
  <c r="D747" i="42"/>
  <c r="C746" i="42"/>
  <c r="E745" i="42"/>
  <c r="E744" i="42" s="1"/>
  <c r="D745" i="42"/>
  <c r="D744" i="42"/>
  <c r="C744" i="42"/>
  <c r="C743" i="42" s="1"/>
  <c r="E742" i="42"/>
  <c r="E741" i="42" s="1"/>
  <c r="D742" i="42"/>
  <c r="D741" i="42"/>
  <c r="C741" i="42"/>
  <c r="D740" i="42"/>
  <c r="E740" i="42" s="1"/>
  <c r="E739" i="42" s="1"/>
  <c r="D739" i="42"/>
  <c r="C739" i="42"/>
  <c r="E738" i="42"/>
  <c r="D738" i="42"/>
  <c r="E737" i="42"/>
  <c r="D737" i="42"/>
  <c r="E736" i="42"/>
  <c r="D736" i="42"/>
  <c r="E735" i="42"/>
  <c r="E734" i="42" s="1"/>
  <c r="E733" i="42" s="1"/>
  <c r="D735" i="42"/>
  <c r="D734" i="42"/>
  <c r="C734" i="42"/>
  <c r="C733" i="42" s="1"/>
  <c r="D733" i="42"/>
  <c r="E732" i="42"/>
  <c r="E731" i="42" s="1"/>
  <c r="E730" i="42" s="1"/>
  <c r="D732" i="42"/>
  <c r="D731" i="42"/>
  <c r="C731" i="42"/>
  <c r="C730" i="42" s="1"/>
  <c r="D730" i="42"/>
  <c r="E729" i="42"/>
  <c r="D729" i="42"/>
  <c r="E728" i="42"/>
  <c r="D728" i="42"/>
  <c r="E727" i="42"/>
  <c r="D727" i="42"/>
  <c r="C727" i="42"/>
  <c r="J726" i="42"/>
  <c r="J725" i="42"/>
  <c r="D724" i="42"/>
  <c r="E724" i="42" s="1"/>
  <c r="D723" i="42"/>
  <c r="E723" i="42" s="1"/>
  <c r="E722" i="42" s="1"/>
  <c r="C722" i="42"/>
  <c r="D721" i="42"/>
  <c r="E721" i="42" s="1"/>
  <c r="E720" i="42"/>
  <c r="D720" i="42"/>
  <c r="D719" i="42"/>
  <c r="D718" i="42" s="1"/>
  <c r="C718" i="42"/>
  <c r="J717" i="42"/>
  <c r="C717" i="42"/>
  <c r="J716" i="42"/>
  <c r="C716" i="42"/>
  <c r="D715" i="42"/>
  <c r="E715" i="42" s="1"/>
  <c r="D714" i="42"/>
  <c r="E714" i="42" s="1"/>
  <c r="D713" i="42"/>
  <c r="E713" i="42" s="1"/>
  <c r="D712" i="42"/>
  <c r="E712" i="42" s="1"/>
  <c r="D711" i="42"/>
  <c r="E711" i="42" s="1"/>
  <c r="D710" i="42"/>
  <c r="E710" i="42" s="1"/>
  <c r="D709" i="42"/>
  <c r="E709" i="42" s="1"/>
  <c r="D708" i="42"/>
  <c r="E708" i="42" s="1"/>
  <c r="D707" i="42"/>
  <c r="E707" i="42" s="1"/>
  <c r="D706" i="42"/>
  <c r="E706" i="42" s="1"/>
  <c r="D705" i="42"/>
  <c r="E705" i="42" s="1"/>
  <c r="D704" i="42"/>
  <c r="E704" i="42" s="1"/>
  <c r="D703" i="42"/>
  <c r="E703" i="42" s="1"/>
  <c r="D702" i="42"/>
  <c r="E702" i="42" s="1"/>
  <c r="D701" i="42"/>
  <c r="C700" i="42"/>
  <c r="E699" i="42"/>
  <c r="D699" i="42"/>
  <c r="D698" i="42"/>
  <c r="E698" i="42" s="1"/>
  <c r="E697" i="42"/>
  <c r="D697" i="42"/>
  <c r="D696" i="42"/>
  <c r="E696" i="42" s="1"/>
  <c r="E695" i="42"/>
  <c r="D695" i="42"/>
  <c r="D694" i="42"/>
  <c r="C694" i="42"/>
  <c r="D693" i="42"/>
  <c r="E693" i="42" s="1"/>
  <c r="D692" i="42"/>
  <c r="E692" i="42" s="1"/>
  <c r="D691" i="42"/>
  <c r="E691" i="42" s="1"/>
  <c r="D690" i="42"/>
  <c r="E690" i="42" s="1"/>
  <c r="D689" i="42"/>
  <c r="E689" i="42" s="1"/>
  <c r="D688" i="42"/>
  <c r="C687" i="42"/>
  <c r="E686" i="42"/>
  <c r="D686" i="42"/>
  <c r="D685" i="42"/>
  <c r="E685" i="42" s="1"/>
  <c r="E684" i="42"/>
  <c r="D684" i="42"/>
  <c r="D683" i="42"/>
  <c r="C683" i="42"/>
  <c r="D682" i="42"/>
  <c r="E682" i="42" s="1"/>
  <c r="D681" i="42"/>
  <c r="D680" i="42"/>
  <c r="E680" i="42" s="1"/>
  <c r="C679" i="42"/>
  <c r="D678" i="42"/>
  <c r="E678" i="42" s="1"/>
  <c r="E677" i="42"/>
  <c r="D677" i="42"/>
  <c r="D676" i="42"/>
  <c r="C676" i="42"/>
  <c r="D675" i="42"/>
  <c r="E675" i="42" s="1"/>
  <c r="D674" i="42"/>
  <c r="E674" i="42" s="1"/>
  <c r="D673" i="42"/>
  <c r="E673" i="42" s="1"/>
  <c r="D672" i="42"/>
  <c r="C671" i="42"/>
  <c r="E670" i="42"/>
  <c r="D670" i="42"/>
  <c r="D669" i="42"/>
  <c r="E669" i="42" s="1"/>
  <c r="E668" i="42"/>
  <c r="D668" i="42"/>
  <c r="D667" i="42"/>
  <c r="E667" i="42" s="1"/>
  <c r="E666" i="42"/>
  <c r="E665" i="42" s="1"/>
  <c r="D666" i="42"/>
  <c r="D665" i="42"/>
  <c r="C665" i="42"/>
  <c r="D664" i="42"/>
  <c r="E664" i="42" s="1"/>
  <c r="D663" i="42"/>
  <c r="E663" i="42" s="1"/>
  <c r="D662" i="42"/>
  <c r="E662" i="42" s="1"/>
  <c r="D661" i="42"/>
  <c r="C661" i="42"/>
  <c r="D660" i="42"/>
  <c r="E660" i="42" s="1"/>
  <c r="E659" i="42"/>
  <c r="D659" i="42"/>
  <c r="D658" i="42"/>
  <c r="E658" i="42" s="1"/>
  <c r="E657" i="42"/>
  <c r="D657" i="42"/>
  <c r="D656" i="42"/>
  <c r="E656" i="42" s="1"/>
  <c r="E655" i="42"/>
  <c r="D655" i="42"/>
  <c r="D654" i="42"/>
  <c r="D653" i="42" s="1"/>
  <c r="C653" i="42"/>
  <c r="D652" i="42"/>
  <c r="E652" i="42" s="1"/>
  <c r="D651" i="42"/>
  <c r="E651" i="42" s="1"/>
  <c r="D650" i="42"/>
  <c r="E650" i="42" s="1"/>
  <c r="D649" i="42"/>
  <c r="E649" i="42" s="1"/>
  <c r="D648" i="42"/>
  <c r="E648" i="42" s="1"/>
  <c r="D647" i="42"/>
  <c r="E647" i="42" s="1"/>
  <c r="D646" i="42"/>
  <c r="C646" i="42"/>
  <c r="J645" i="42"/>
  <c r="D644" i="42"/>
  <c r="E644" i="42" s="1"/>
  <c r="E643" i="42"/>
  <c r="E642" i="42" s="1"/>
  <c r="D643" i="42"/>
  <c r="J642" i="42"/>
  <c r="D642" i="42"/>
  <c r="C642" i="42"/>
  <c r="D641" i="42"/>
  <c r="E641" i="42" s="1"/>
  <c r="E640" i="42"/>
  <c r="D640" i="42"/>
  <c r="D639" i="42"/>
  <c r="E639" i="42" s="1"/>
  <c r="E638" i="42" s="1"/>
  <c r="J638" i="42"/>
  <c r="C638" i="42"/>
  <c r="E637" i="42"/>
  <c r="D637" i="42"/>
  <c r="D636" i="42"/>
  <c r="E636" i="42" s="1"/>
  <c r="E635" i="42"/>
  <c r="D635" i="42"/>
  <c r="D634" i="42"/>
  <c r="E634" i="42" s="1"/>
  <c r="E633" i="42"/>
  <c r="D633" i="42"/>
  <c r="D632" i="42"/>
  <c r="E632" i="42" s="1"/>
  <c r="E631" i="42"/>
  <c r="D631" i="42"/>
  <c r="D630" i="42"/>
  <c r="E630" i="42" s="1"/>
  <c r="E629" i="42"/>
  <c r="D629" i="42"/>
  <c r="D628" i="42"/>
  <c r="C628" i="42"/>
  <c r="D627" i="42"/>
  <c r="E627" i="42" s="1"/>
  <c r="D626" i="42"/>
  <c r="E626" i="42" s="1"/>
  <c r="D625" i="42"/>
  <c r="E625" i="42" s="1"/>
  <c r="D624" i="42"/>
  <c r="E624" i="42" s="1"/>
  <c r="D623" i="42"/>
  <c r="E623" i="42" s="1"/>
  <c r="D622" i="42"/>
  <c r="E622" i="42" s="1"/>
  <c r="D621" i="42"/>
  <c r="E621" i="42" s="1"/>
  <c r="D620" i="42"/>
  <c r="E620" i="42" s="1"/>
  <c r="D619" i="42"/>
  <c r="E619" i="42" s="1"/>
  <c r="D618" i="42"/>
  <c r="D617" i="42"/>
  <c r="E617" i="42" s="1"/>
  <c r="C616" i="42"/>
  <c r="D615" i="42"/>
  <c r="E615" i="42" s="1"/>
  <c r="E614" i="42"/>
  <c r="D614" i="42"/>
  <c r="D613" i="42"/>
  <c r="E613" i="42" s="1"/>
  <c r="E612" i="42"/>
  <c r="D612" i="42"/>
  <c r="D611" i="42"/>
  <c r="D610" i="42" s="1"/>
  <c r="C610" i="42"/>
  <c r="D609" i="42"/>
  <c r="E609" i="42" s="1"/>
  <c r="D608" i="42"/>
  <c r="E608" i="42" s="1"/>
  <c r="D607" i="42"/>
  <c r="E607" i="42" s="1"/>
  <c r="D606" i="42"/>
  <c r="E606" i="42" s="1"/>
  <c r="D605" i="42"/>
  <c r="E605" i="42" s="1"/>
  <c r="D604" i="42"/>
  <c r="E604" i="42" s="1"/>
  <c r="D603" i="42"/>
  <c r="C603" i="42"/>
  <c r="D602" i="42"/>
  <c r="E602" i="42" s="1"/>
  <c r="E601" i="42"/>
  <c r="D601" i="42"/>
  <c r="D600" i="42"/>
  <c r="D599" i="42" s="1"/>
  <c r="C599" i="42"/>
  <c r="D598" i="42"/>
  <c r="E598" i="42" s="1"/>
  <c r="D597" i="42"/>
  <c r="E597" i="42" s="1"/>
  <c r="D596" i="42"/>
  <c r="C595" i="42"/>
  <c r="E594" i="42"/>
  <c r="D594" i="42"/>
  <c r="D593" i="42"/>
  <c r="D592" i="42" s="1"/>
  <c r="C592" i="42"/>
  <c r="D591" i="42"/>
  <c r="E591" i="42" s="1"/>
  <c r="D590" i="42"/>
  <c r="E590" i="42" s="1"/>
  <c r="D589" i="42"/>
  <c r="E589" i="42" s="1"/>
  <c r="D588" i="42"/>
  <c r="E588" i="42" s="1"/>
  <c r="E587" i="42"/>
  <c r="C587" i="42"/>
  <c r="D586" i="42"/>
  <c r="E586" i="42" s="1"/>
  <c r="E585" i="42"/>
  <c r="D585" i="42"/>
  <c r="D584" i="42"/>
  <c r="E584" i="42" s="1"/>
  <c r="E583" i="42"/>
  <c r="D583" i="42"/>
  <c r="D582" i="42"/>
  <c r="C581" i="42"/>
  <c r="E580" i="42"/>
  <c r="D580" i="42"/>
  <c r="D579" i="42"/>
  <c r="E579" i="42" s="1"/>
  <c r="D578" i="42"/>
  <c r="C577" i="42"/>
  <c r="E576" i="42"/>
  <c r="D576" i="42"/>
  <c r="D575" i="42"/>
  <c r="E575" i="42" s="1"/>
  <c r="E574" i="42"/>
  <c r="D574" i="42"/>
  <c r="D573" i="42"/>
  <c r="E573" i="42" s="1"/>
  <c r="E572" i="42"/>
  <c r="D572" i="42"/>
  <c r="D571" i="42"/>
  <c r="E571" i="42" s="1"/>
  <c r="E570" i="42"/>
  <c r="D570" i="42"/>
  <c r="C569" i="42"/>
  <c r="D568" i="42"/>
  <c r="E568" i="42" s="1"/>
  <c r="E567" i="42"/>
  <c r="D567" i="42"/>
  <c r="D566" i="42"/>
  <c r="E566" i="42" s="1"/>
  <c r="D565" i="42"/>
  <c r="E565" i="42" s="1"/>
  <c r="D564" i="42"/>
  <c r="E564" i="42" s="1"/>
  <c r="E563" i="42"/>
  <c r="D563" i="42"/>
  <c r="C562" i="42"/>
  <c r="C561" i="42" s="1"/>
  <c r="J561" i="42"/>
  <c r="J560" i="42"/>
  <c r="J559" i="42"/>
  <c r="E558" i="42"/>
  <c r="D558" i="42"/>
  <c r="D557" i="42"/>
  <c r="C556" i="42"/>
  <c r="E555" i="42"/>
  <c r="D555" i="42"/>
  <c r="D554" i="42"/>
  <c r="E554" i="42" s="1"/>
  <c r="D553" i="42"/>
  <c r="C552" i="42"/>
  <c r="J551" i="42"/>
  <c r="C551" i="42"/>
  <c r="C550" i="42" s="1"/>
  <c r="J550" i="42"/>
  <c r="E549" i="42"/>
  <c r="D549" i="42"/>
  <c r="D548" i="42"/>
  <c r="J547" i="42"/>
  <c r="C547" i="42"/>
  <c r="E546" i="42"/>
  <c r="D546" i="42"/>
  <c r="D545" i="42"/>
  <c r="C544" i="42"/>
  <c r="E543" i="42"/>
  <c r="D543" i="42"/>
  <c r="D542" i="42"/>
  <c r="E542" i="42" s="1"/>
  <c r="D541" i="42"/>
  <c r="E541" i="42" s="1"/>
  <c r="D540" i="42"/>
  <c r="E540" i="42" s="1"/>
  <c r="E539" i="42"/>
  <c r="D539" i="42"/>
  <c r="C538" i="42"/>
  <c r="D537" i="42"/>
  <c r="E537" i="42" s="1"/>
  <c r="D536" i="42"/>
  <c r="E536" i="42" s="1"/>
  <c r="D535" i="42"/>
  <c r="E535" i="42" s="1"/>
  <c r="D534" i="42"/>
  <c r="E534" i="42" s="1"/>
  <c r="D533" i="42"/>
  <c r="E533" i="42" s="1"/>
  <c r="D532" i="42"/>
  <c r="E532" i="42" s="1"/>
  <c r="D531" i="42"/>
  <c r="C531" i="42"/>
  <c r="E530" i="42"/>
  <c r="D530" i="42"/>
  <c r="D529" i="42" s="1"/>
  <c r="D528" i="42" s="1"/>
  <c r="E529" i="42"/>
  <c r="C529" i="42"/>
  <c r="C528" i="42" s="1"/>
  <c r="E527" i="42"/>
  <c r="D527" i="42"/>
  <c r="E526" i="42"/>
  <c r="D526" i="42"/>
  <c r="E525" i="42"/>
  <c r="D525" i="42"/>
  <c r="E524" i="42"/>
  <c r="D524" i="42"/>
  <c r="E523" i="42"/>
  <c r="D523" i="42"/>
  <c r="D522" i="42" s="1"/>
  <c r="E522" i="42"/>
  <c r="C522" i="42"/>
  <c r="D521" i="42"/>
  <c r="E521" i="42" s="1"/>
  <c r="D520" i="42"/>
  <c r="E520" i="42" s="1"/>
  <c r="D519" i="42"/>
  <c r="E519" i="42" s="1"/>
  <c r="D518" i="42"/>
  <c r="E518" i="42" s="1"/>
  <c r="D517" i="42"/>
  <c r="E517" i="42" s="1"/>
  <c r="D516" i="42"/>
  <c r="E516" i="42" s="1"/>
  <c r="D515" i="42"/>
  <c r="E515" i="42" s="1"/>
  <c r="D514" i="42"/>
  <c r="E514" i="42" s="1"/>
  <c r="C513" i="42"/>
  <c r="E512" i="42"/>
  <c r="D512" i="42"/>
  <c r="E511" i="42"/>
  <c r="D511" i="42"/>
  <c r="E510" i="42"/>
  <c r="D510" i="42"/>
  <c r="C509" i="42"/>
  <c r="D508" i="42"/>
  <c r="E508" i="42" s="1"/>
  <c r="D507" i="42"/>
  <c r="E507" i="42" s="1"/>
  <c r="D506" i="42"/>
  <c r="E506" i="42" s="1"/>
  <c r="D505" i="42"/>
  <c r="E505" i="42" s="1"/>
  <c r="D504" i="42"/>
  <c r="C504" i="42"/>
  <c r="E503" i="42"/>
  <c r="D503" i="42"/>
  <c r="E502" i="42"/>
  <c r="D502" i="42"/>
  <c r="E501" i="42"/>
  <c r="D501" i="42"/>
  <c r="E500" i="42"/>
  <c r="D500" i="42"/>
  <c r="E499" i="42"/>
  <c r="D499" i="42"/>
  <c r="E498" i="42"/>
  <c r="E497" i="42" s="1"/>
  <c r="D498" i="42"/>
  <c r="D497" i="42"/>
  <c r="C497" i="42"/>
  <c r="C484" i="42" s="1"/>
  <c r="D496" i="42"/>
  <c r="E496" i="42" s="1"/>
  <c r="D495" i="42"/>
  <c r="C494" i="42"/>
  <c r="E493" i="42"/>
  <c r="D493" i="42"/>
  <c r="E492" i="42"/>
  <c r="D492" i="42"/>
  <c r="E491" i="42"/>
  <c r="D491" i="42"/>
  <c r="C491" i="42"/>
  <c r="D490" i="42"/>
  <c r="E490" i="42" s="1"/>
  <c r="D489" i="42"/>
  <c r="E489" i="42" s="1"/>
  <c r="D488" i="42"/>
  <c r="E488" i="42" s="1"/>
  <c r="D487" i="42"/>
  <c r="E487" i="42" s="1"/>
  <c r="C486" i="42"/>
  <c r="E485" i="42"/>
  <c r="D485" i="42"/>
  <c r="J483" i="42"/>
  <c r="D481" i="42"/>
  <c r="E481" i="42" s="1"/>
  <c r="D480" i="42"/>
  <c r="E480" i="42" s="1"/>
  <c r="D479" i="42"/>
  <c r="E479" i="42" s="1"/>
  <c r="D478" i="42"/>
  <c r="E478" i="42" s="1"/>
  <c r="E477" i="42" s="1"/>
  <c r="D477" i="42"/>
  <c r="C477" i="42"/>
  <c r="E476" i="42"/>
  <c r="D476" i="42"/>
  <c r="E475" i="42"/>
  <c r="E474" i="42" s="1"/>
  <c r="D475" i="42"/>
  <c r="D474" i="42"/>
  <c r="C474" i="42"/>
  <c r="D473" i="42"/>
  <c r="E473" i="42" s="1"/>
  <c r="D472" i="42"/>
  <c r="E472" i="42" s="1"/>
  <c r="D471" i="42"/>
  <c r="E471" i="42" s="1"/>
  <c r="D470" i="42"/>
  <c r="E470" i="42" s="1"/>
  <c r="D469" i="42"/>
  <c r="E469" i="42" s="1"/>
  <c r="C468" i="42"/>
  <c r="E467" i="42"/>
  <c r="D467" i="42"/>
  <c r="E466" i="42"/>
  <c r="D466" i="42"/>
  <c r="E465" i="42"/>
  <c r="D465" i="42"/>
  <c r="E464" i="42"/>
  <c r="E463" i="42" s="1"/>
  <c r="D464" i="42"/>
  <c r="D463" i="42"/>
  <c r="C463" i="42"/>
  <c r="D462" i="42"/>
  <c r="E462" i="42" s="1"/>
  <c r="D461" i="42"/>
  <c r="E461" i="42" s="1"/>
  <c r="D460" i="42"/>
  <c r="E460" i="42" s="1"/>
  <c r="E459" i="42" s="1"/>
  <c r="D459" i="42"/>
  <c r="C459" i="42"/>
  <c r="E458" i="42"/>
  <c r="D458" i="42"/>
  <c r="E457" i="42"/>
  <c r="D457" i="42"/>
  <c r="E456" i="42"/>
  <c r="D456" i="42"/>
  <c r="D455" i="42" s="1"/>
  <c r="E455" i="42"/>
  <c r="C455" i="42"/>
  <c r="D454" i="42"/>
  <c r="D453" i="42"/>
  <c r="E453" i="42" s="1"/>
  <c r="D452" i="42"/>
  <c r="E452" i="42" s="1"/>
  <c r="D451" i="42"/>
  <c r="E451" i="42" s="1"/>
  <c r="C450" i="42"/>
  <c r="E449" i="42"/>
  <c r="D449" i="42"/>
  <c r="E448" i="42"/>
  <c r="D448" i="42"/>
  <c r="E447" i="42"/>
  <c r="D447" i="42"/>
  <c r="E446" i="42"/>
  <c r="E445" i="42" s="1"/>
  <c r="D446" i="42"/>
  <c r="D445" i="42"/>
  <c r="C445" i="42"/>
  <c r="E443" i="42"/>
  <c r="D443" i="42"/>
  <c r="E442" i="42"/>
  <c r="D442" i="42"/>
  <c r="E441" i="42"/>
  <c r="D441" i="42"/>
  <c r="E440" i="42"/>
  <c r="D440" i="42"/>
  <c r="E439" i="42"/>
  <c r="D439" i="42"/>
  <c r="E438" i="42"/>
  <c r="D438" i="42"/>
  <c r="E437" i="42"/>
  <c r="D437" i="42"/>
  <c r="E436" i="42"/>
  <c r="D436" i="42"/>
  <c r="E435" i="42"/>
  <c r="D435" i="42"/>
  <c r="E434" i="42"/>
  <c r="D434" i="42"/>
  <c r="E433" i="42"/>
  <c r="D433" i="42"/>
  <c r="E432" i="42"/>
  <c r="D432" i="42"/>
  <c r="E431" i="42"/>
  <c r="D431" i="42"/>
  <c r="E430" i="42"/>
  <c r="D430" i="42"/>
  <c r="E429" i="42"/>
  <c r="D429" i="42"/>
  <c r="C429" i="42"/>
  <c r="D428" i="42"/>
  <c r="E428" i="42" s="1"/>
  <c r="D427" i="42"/>
  <c r="E427" i="42" s="1"/>
  <c r="D426" i="42"/>
  <c r="E426" i="42" s="1"/>
  <c r="D425" i="42"/>
  <c r="E425" i="42" s="1"/>
  <c r="D424" i="42"/>
  <c r="E424" i="42" s="1"/>
  <c r="D423" i="42"/>
  <c r="E423" i="42" s="1"/>
  <c r="D422" i="42"/>
  <c r="C422" i="42"/>
  <c r="E421" i="42"/>
  <c r="D421" i="42"/>
  <c r="E420" i="42"/>
  <c r="D420" i="42"/>
  <c r="E419" i="42"/>
  <c r="D419" i="42"/>
  <c r="E418" i="42"/>
  <c r="D418" i="42"/>
  <c r="E417" i="42"/>
  <c r="D417" i="42"/>
  <c r="E416" i="42"/>
  <c r="D416" i="42"/>
  <c r="C416" i="42"/>
  <c r="D415" i="42"/>
  <c r="E415" i="42" s="1"/>
  <c r="D414" i="42"/>
  <c r="E414" i="42" s="1"/>
  <c r="D413" i="42"/>
  <c r="C412" i="42"/>
  <c r="E411" i="42"/>
  <c r="D411" i="42"/>
  <c r="E410" i="42"/>
  <c r="D410" i="42"/>
  <c r="E409" i="42"/>
  <c r="D409" i="42"/>
  <c r="C409" i="42"/>
  <c r="D408" i="42"/>
  <c r="E408" i="42" s="1"/>
  <c r="D407" i="42"/>
  <c r="E407" i="42" s="1"/>
  <c r="D406" i="42"/>
  <c r="E406" i="42" s="1"/>
  <c r="D405" i="42"/>
  <c r="E405" i="42" s="1"/>
  <c r="C404" i="42"/>
  <c r="E403" i="42"/>
  <c r="D403" i="42"/>
  <c r="E402" i="42"/>
  <c r="D402" i="42"/>
  <c r="E401" i="42"/>
  <c r="D401" i="42"/>
  <c r="E400" i="42"/>
  <c r="E399" i="42" s="1"/>
  <c r="D400" i="42"/>
  <c r="D399" i="42" s="1"/>
  <c r="C399" i="42"/>
  <c r="D398" i="42"/>
  <c r="E398" i="42" s="1"/>
  <c r="D397" i="42"/>
  <c r="E397" i="42" s="1"/>
  <c r="D396" i="42"/>
  <c r="E396" i="42" s="1"/>
  <c r="D395" i="42"/>
  <c r="C395" i="42"/>
  <c r="E394" i="42"/>
  <c r="D394" i="42"/>
  <c r="E393" i="42"/>
  <c r="E392" i="42" s="1"/>
  <c r="D393" i="42"/>
  <c r="D392" i="42"/>
  <c r="C392" i="42"/>
  <c r="D391" i="42"/>
  <c r="E391" i="42" s="1"/>
  <c r="D390" i="42"/>
  <c r="E390" i="42" s="1"/>
  <c r="D389" i="42"/>
  <c r="E389" i="42" s="1"/>
  <c r="C388" i="42"/>
  <c r="E387" i="42"/>
  <c r="D387" i="42"/>
  <c r="E386" i="42"/>
  <c r="D386" i="42"/>
  <c r="E385" i="42"/>
  <c r="D385" i="42"/>
  <c r="E384" i="42"/>
  <c r="D384" i="42"/>
  <c r="E383" i="42"/>
  <c r="D383" i="42"/>
  <c r="E382" i="42"/>
  <c r="D382" i="42"/>
  <c r="C382" i="42"/>
  <c r="D381" i="42"/>
  <c r="E381" i="42" s="1"/>
  <c r="D380" i="42"/>
  <c r="E380" i="42" s="1"/>
  <c r="D379" i="42"/>
  <c r="C378" i="42"/>
  <c r="E377" i="42"/>
  <c r="D377" i="42"/>
  <c r="E376" i="42"/>
  <c r="D376" i="42"/>
  <c r="E375" i="42"/>
  <c r="D375" i="42"/>
  <c r="E374" i="42"/>
  <c r="D374" i="42"/>
  <c r="E373" i="42"/>
  <c r="D373" i="42"/>
  <c r="C373" i="42"/>
  <c r="D372" i="42"/>
  <c r="E372" i="42" s="1"/>
  <c r="D371" i="42"/>
  <c r="E371" i="42" s="1"/>
  <c r="D370" i="42"/>
  <c r="E370" i="42" s="1"/>
  <c r="D369" i="42"/>
  <c r="E369" i="42" s="1"/>
  <c r="E368" i="42" s="1"/>
  <c r="D368" i="42"/>
  <c r="C368" i="42"/>
  <c r="E367" i="42"/>
  <c r="D367" i="42"/>
  <c r="E366" i="42"/>
  <c r="D366" i="42"/>
  <c r="E365" i="42"/>
  <c r="D365" i="42"/>
  <c r="E364" i="42"/>
  <c r="D364" i="42"/>
  <c r="E363" i="42"/>
  <c r="D363" i="42"/>
  <c r="E362" i="42"/>
  <c r="D362" i="42"/>
  <c r="C362" i="42"/>
  <c r="D361" i="42"/>
  <c r="E361" i="42" s="1"/>
  <c r="D360" i="42"/>
  <c r="E360" i="42" s="1"/>
  <c r="D359" i="42"/>
  <c r="E359" i="42" s="1"/>
  <c r="D358" i="42"/>
  <c r="E358" i="42" s="1"/>
  <c r="D357" i="42"/>
  <c r="C357" i="42"/>
  <c r="E356" i="42"/>
  <c r="D356" i="42"/>
  <c r="E355" i="42"/>
  <c r="D355" i="42"/>
  <c r="E354" i="42"/>
  <c r="D354" i="42"/>
  <c r="D353" i="42" s="1"/>
  <c r="E353" i="42"/>
  <c r="C353" i="42"/>
  <c r="D352" i="42"/>
  <c r="E352" i="42" s="1"/>
  <c r="D351" i="42"/>
  <c r="E351" i="42" s="1"/>
  <c r="D350" i="42"/>
  <c r="E350" i="42" s="1"/>
  <c r="D349" i="42"/>
  <c r="E349" i="42" s="1"/>
  <c r="C348" i="42"/>
  <c r="E347" i="42"/>
  <c r="D347" i="42"/>
  <c r="E346" i="42"/>
  <c r="D346" i="42"/>
  <c r="E345" i="42"/>
  <c r="D345" i="42"/>
  <c r="E344" i="42"/>
  <c r="D344" i="42"/>
  <c r="C344" i="42"/>
  <c r="C340" i="42" s="1"/>
  <c r="D343" i="42"/>
  <c r="E343" i="42" s="1"/>
  <c r="D342" i="42"/>
  <c r="E342" i="42" s="1"/>
  <c r="D341" i="42"/>
  <c r="J339" i="42"/>
  <c r="E338" i="42"/>
  <c r="D338" i="42"/>
  <c r="E337" i="42"/>
  <c r="D337" i="42"/>
  <c r="E336" i="42"/>
  <c r="D336" i="42"/>
  <c r="E335" i="42"/>
  <c r="D335" i="42"/>
  <c r="E334" i="42"/>
  <c r="D334" i="42"/>
  <c r="E333" i="42"/>
  <c r="D333" i="42"/>
  <c r="E332" i="42"/>
  <c r="E331" i="42" s="1"/>
  <c r="D332" i="42"/>
  <c r="D331" i="42"/>
  <c r="C331" i="42"/>
  <c r="D330" i="42"/>
  <c r="E330" i="42" s="1"/>
  <c r="D329" i="42"/>
  <c r="E329" i="42" s="1"/>
  <c r="D328" i="42"/>
  <c r="C328" i="42"/>
  <c r="E327" i="42"/>
  <c r="D327" i="42"/>
  <c r="E326" i="42"/>
  <c r="E325" i="42" s="1"/>
  <c r="D326" i="42"/>
  <c r="D325" i="42" s="1"/>
  <c r="C325" i="42"/>
  <c r="D324" i="42"/>
  <c r="E324" i="42" s="1"/>
  <c r="D323" i="42"/>
  <c r="E323" i="42" s="1"/>
  <c r="D322" i="42"/>
  <c r="E322" i="42" s="1"/>
  <c r="D321" i="42"/>
  <c r="E321" i="42" s="1"/>
  <c r="D320" i="42"/>
  <c r="E320" i="42" s="1"/>
  <c r="D319" i="42"/>
  <c r="E319" i="42" s="1"/>
  <c r="D318" i="42"/>
  <c r="E318" i="42" s="1"/>
  <c r="D317" i="42"/>
  <c r="E317" i="42" s="1"/>
  <c r="D316" i="42"/>
  <c r="E316" i="42" s="1"/>
  <c r="E315" i="42" s="1"/>
  <c r="C315" i="42"/>
  <c r="C314" i="42"/>
  <c r="D313" i="42"/>
  <c r="E313" i="42" s="1"/>
  <c r="D312" i="42"/>
  <c r="E312" i="42" s="1"/>
  <c r="D311" i="42"/>
  <c r="E311" i="42" s="1"/>
  <c r="D310" i="42"/>
  <c r="E310" i="42" s="1"/>
  <c r="D309" i="42"/>
  <c r="E309" i="42" s="1"/>
  <c r="C308" i="42"/>
  <c r="E307" i="42"/>
  <c r="E305" i="42" s="1"/>
  <c r="D307" i="42"/>
  <c r="E306" i="42"/>
  <c r="D306" i="42"/>
  <c r="D305" i="42" s="1"/>
  <c r="C305" i="42"/>
  <c r="D304" i="42"/>
  <c r="E304" i="42" s="1"/>
  <c r="D303" i="42"/>
  <c r="E303" i="42" s="1"/>
  <c r="E302" i="42"/>
  <c r="D302" i="42"/>
  <c r="C302" i="42"/>
  <c r="D301" i="42"/>
  <c r="E301" i="42" s="1"/>
  <c r="E300" i="42"/>
  <c r="D300" i="42"/>
  <c r="D299" i="42"/>
  <c r="D298" i="42" s="1"/>
  <c r="C298" i="42"/>
  <c r="E297" i="42"/>
  <c r="E296" i="42" s="1"/>
  <c r="D297" i="42"/>
  <c r="D296" i="42" s="1"/>
  <c r="C296" i="42"/>
  <c r="E295" i="42"/>
  <c r="D295" i="42"/>
  <c r="D294" i="42"/>
  <c r="E294" i="42" s="1"/>
  <c r="E293" i="42"/>
  <c r="D293" i="42"/>
  <c r="D292" i="42"/>
  <c r="E292" i="42" s="1"/>
  <c r="E291" i="42"/>
  <c r="D291" i="42"/>
  <c r="D290" i="42"/>
  <c r="D289" i="42" s="1"/>
  <c r="C289" i="42"/>
  <c r="E288" i="42"/>
  <c r="D288" i="42"/>
  <c r="E287" i="42"/>
  <c r="D287" i="42"/>
  <c r="E286" i="42"/>
  <c r="D286" i="42"/>
  <c r="E285" i="42"/>
  <c r="D285" i="42"/>
  <c r="E284" i="42"/>
  <c r="D284" i="42"/>
  <c r="E283" i="42"/>
  <c r="D283" i="42"/>
  <c r="E282" i="42"/>
  <c r="D282" i="42"/>
  <c r="E281" i="42"/>
  <c r="D281" i="42"/>
  <c r="E280" i="42"/>
  <c r="D280" i="42"/>
  <c r="E279" i="42"/>
  <c r="D279" i="42"/>
  <c r="E278" i="42"/>
  <c r="D278" i="42"/>
  <c r="E277" i="42"/>
  <c r="D277" i="42"/>
  <c r="E276" i="42"/>
  <c r="D276" i="42"/>
  <c r="E275" i="42"/>
  <c r="D275" i="42"/>
  <c r="E274" i="42"/>
  <c r="D274" i="42"/>
  <c r="E273" i="42"/>
  <c r="D273" i="42"/>
  <c r="E272" i="42"/>
  <c r="D272" i="42"/>
  <c r="E271" i="42"/>
  <c r="D271" i="42"/>
  <c r="E270" i="42"/>
  <c r="D270" i="42"/>
  <c r="E269" i="42"/>
  <c r="D269" i="42"/>
  <c r="E268" i="42"/>
  <c r="D268" i="42"/>
  <c r="E267" i="42"/>
  <c r="D267" i="42"/>
  <c r="E266" i="42"/>
  <c r="E265" i="42" s="1"/>
  <c r="D266" i="42"/>
  <c r="D265" i="42" s="1"/>
  <c r="C265" i="42"/>
  <c r="C263" i="42" s="1"/>
  <c r="C259" i="42" s="1"/>
  <c r="E264" i="42"/>
  <c r="D264" i="42"/>
  <c r="D262" i="42"/>
  <c r="E262" i="42" s="1"/>
  <c r="E261" i="42"/>
  <c r="D261" i="42"/>
  <c r="D260" i="42" s="1"/>
  <c r="C260" i="42"/>
  <c r="J259" i="42"/>
  <c r="J258" i="42"/>
  <c r="J257" i="42"/>
  <c r="J256" i="42"/>
  <c r="D252" i="42"/>
  <c r="E252" i="42" s="1"/>
  <c r="E251" i="42"/>
  <c r="D251" i="42"/>
  <c r="D250" i="42" s="1"/>
  <c r="C250" i="42"/>
  <c r="E249" i="42"/>
  <c r="D249" i="42"/>
  <c r="D248" i="42"/>
  <c r="E248" i="42" s="1"/>
  <c r="E247" i="42"/>
  <c r="D247" i="42"/>
  <c r="D246" i="42"/>
  <c r="E246" i="42" s="1"/>
  <c r="E244" i="42" s="1"/>
  <c r="E243" i="42" s="1"/>
  <c r="E245" i="42"/>
  <c r="D245" i="42"/>
  <c r="D244" i="42"/>
  <c r="D243" i="42" s="1"/>
  <c r="C244" i="42"/>
  <c r="C243" i="42"/>
  <c r="E242" i="42"/>
  <c r="D242" i="42"/>
  <c r="D241" i="42"/>
  <c r="E241" i="42" s="1"/>
  <c r="E239" i="42" s="1"/>
  <c r="E238" i="42" s="1"/>
  <c r="E240" i="42"/>
  <c r="D240" i="42"/>
  <c r="D239" i="42"/>
  <c r="D238" i="42" s="1"/>
  <c r="C239" i="42"/>
  <c r="C238" i="42"/>
  <c r="E237" i="42"/>
  <c r="E236" i="42" s="1"/>
  <c r="E235" i="42" s="1"/>
  <c r="D237" i="42"/>
  <c r="D236" i="42"/>
  <c r="D235" i="42" s="1"/>
  <c r="C236" i="42"/>
  <c r="C235" i="42"/>
  <c r="E234" i="42"/>
  <c r="E233" i="42" s="1"/>
  <c r="D234" i="42"/>
  <c r="D233" i="42"/>
  <c r="C233" i="42"/>
  <c r="D232" i="42"/>
  <c r="E232" i="42" s="1"/>
  <c r="E231" i="42"/>
  <c r="D231" i="42"/>
  <c r="D230" i="42"/>
  <c r="E230" i="42" s="1"/>
  <c r="D229" i="42"/>
  <c r="C229" i="42"/>
  <c r="D228" i="42"/>
  <c r="C228" i="42"/>
  <c r="E227" i="42"/>
  <c r="D227" i="42"/>
  <c r="E226" i="42"/>
  <c r="E223" i="42" s="1"/>
  <c r="E222" i="42" s="1"/>
  <c r="D226" i="42"/>
  <c r="D223" i="42" s="1"/>
  <c r="D222" i="42" s="1"/>
  <c r="E225" i="42"/>
  <c r="D225" i="42"/>
  <c r="E224" i="42"/>
  <c r="D224" i="42"/>
  <c r="C223" i="42"/>
  <c r="C222" i="42" s="1"/>
  <c r="E221" i="42"/>
  <c r="E220" i="42" s="1"/>
  <c r="D221" i="42"/>
  <c r="D220" i="42" s="1"/>
  <c r="C220" i="42"/>
  <c r="E219" i="42"/>
  <c r="D219" i="42"/>
  <c r="D218" i="42"/>
  <c r="D216" i="42" s="1"/>
  <c r="E217" i="42"/>
  <c r="D217" i="42"/>
  <c r="C216" i="42"/>
  <c r="C215" i="42"/>
  <c r="E214" i="42"/>
  <c r="E213" i="42" s="1"/>
  <c r="D214" i="42"/>
  <c r="D213" i="42"/>
  <c r="C213" i="42"/>
  <c r="E212" i="42"/>
  <c r="D212" i="42"/>
  <c r="E211" i="42"/>
  <c r="D211" i="42"/>
  <c r="C211" i="42"/>
  <c r="D210" i="42"/>
  <c r="E210" i="42" s="1"/>
  <c r="E209" i="42"/>
  <c r="D209" i="42"/>
  <c r="D208" i="42"/>
  <c r="D207" i="42" s="1"/>
  <c r="D203" i="42" s="1"/>
  <c r="C207" i="42"/>
  <c r="E206" i="42"/>
  <c r="D206" i="42"/>
  <c r="D205" i="42"/>
  <c r="E205" i="42" s="1"/>
  <c r="E204" i="42" s="1"/>
  <c r="D204" i="42"/>
  <c r="C204" i="42"/>
  <c r="C203" i="42"/>
  <c r="D202" i="42"/>
  <c r="E202" i="42" s="1"/>
  <c r="E201" i="42" s="1"/>
  <c r="E200" i="42" s="1"/>
  <c r="D201" i="42"/>
  <c r="C201" i="42"/>
  <c r="D200" i="42"/>
  <c r="C200" i="42"/>
  <c r="D199" i="42"/>
  <c r="E199" i="42" s="1"/>
  <c r="E198" i="42" s="1"/>
  <c r="E197" i="42" s="1"/>
  <c r="D198" i="42"/>
  <c r="C198" i="42"/>
  <c r="D197" i="42"/>
  <c r="C197" i="42"/>
  <c r="D196" i="42"/>
  <c r="E196" i="42" s="1"/>
  <c r="E195" i="42" s="1"/>
  <c r="D195" i="42"/>
  <c r="C195" i="42"/>
  <c r="D194" i="42"/>
  <c r="D193" i="42" s="1"/>
  <c r="C193" i="42"/>
  <c r="E192" i="42"/>
  <c r="D192" i="42"/>
  <c r="D191" i="42"/>
  <c r="E191" i="42" s="1"/>
  <c r="E190" i="42"/>
  <c r="D190" i="42"/>
  <c r="D189" i="42" s="1"/>
  <c r="C189" i="42"/>
  <c r="C188" i="42" s="1"/>
  <c r="E187" i="42"/>
  <c r="D187" i="42"/>
  <c r="D186" i="42"/>
  <c r="E186" i="42" s="1"/>
  <c r="E185" i="42" s="1"/>
  <c r="E184" i="42" s="1"/>
  <c r="D185" i="42"/>
  <c r="C185" i="42"/>
  <c r="D184" i="42"/>
  <c r="C184" i="42"/>
  <c r="E183" i="42"/>
  <c r="D183" i="42"/>
  <c r="E182" i="42"/>
  <c r="D182" i="42"/>
  <c r="E181" i="42"/>
  <c r="D181" i="42"/>
  <c r="E180" i="42"/>
  <c r="E179" i="42" s="1"/>
  <c r="D180" i="42"/>
  <c r="D179" i="42" s="1"/>
  <c r="C179" i="42"/>
  <c r="C178" i="42" s="1"/>
  <c r="C177" i="42" s="1"/>
  <c r="J178" i="42"/>
  <c r="J177" i="42"/>
  <c r="E176" i="42"/>
  <c r="D176" i="42"/>
  <c r="D175" i="42"/>
  <c r="D174" i="42" s="1"/>
  <c r="D170" i="42" s="1"/>
  <c r="C174" i="42"/>
  <c r="E173" i="42"/>
  <c r="D173" i="42"/>
  <c r="D172" i="42"/>
  <c r="E172" i="42" s="1"/>
  <c r="E171" i="42" s="1"/>
  <c r="D171" i="42"/>
  <c r="C171" i="42"/>
  <c r="J170" i="42"/>
  <c r="C170" i="42"/>
  <c r="D169" i="42"/>
  <c r="E169" i="42" s="1"/>
  <c r="E168" i="42"/>
  <c r="D168" i="42"/>
  <c r="D167" i="42"/>
  <c r="C167" i="42"/>
  <c r="D166" i="42"/>
  <c r="E166" i="42" s="1"/>
  <c r="E165" i="42"/>
  <c r="E164" i="42" s="1"/>
  <c r="D165" i="42"/>
  <c r="D164" i="42" s="1"/>
  <c r="D163" i="42" s="1"/>
  <c r="C164" i="42"/>
  <c r="C163" i="42" s="1"/>
  <c r="J163" i="42"/>
  <c r="E162" i="42"/>
  <c r="D162" i="42"/>
  <c r="D161" i="42"/>
  <c r="D160" i="42" s="1"/>
  <c r="C160" i="42"/>
  <c r="D159" i="42"/>
  <c r="E159" i="42" s="1"/>
  <c r="D158" i="42"/>
  <c r="E158" i="42" s="1"/>
  <c r="C157" i="42"/>
  <c r="D156" i="42"/>
  <c r="E156" i="42" s="1"/>
  <c r="E155" i="42"/>
  <c r="D155" i="42"/>
  <c r="D154" i="42"/>
  <c r="C154" i="42"/>
  <c r="C153" i="42" s="1"/>
  <c r="C152" i="42" s="1"/>
  <c r="J153" i="42"/>
  <c r="J152" i="42"/>
  <c r="E151" i="42"/>
  <c r="D151" i="42"/>
  <c r="D150" i="42"/>
  <c r="C149" i="42"/>
  <c r="E148" i="42"/>
  <c r="D148" i="42"/>
  <c r="D147" i="42"/>
  <c r="D146" i="42" s="1"/>
  <c r="C146" i="42"/>
  <c r="D145" i="42"/>
  <c r="E145" i="42" s="1"/>
  <c r="E143" i="42" s="1"/>
  <c r="E144" i="42"/>
  <c r="D144" i="42"/>
  <c r="D143" i="42"/>
  <c r="C143" i="42"/>
  <c r="D142" i="42"/>
  <c r="E142" i="42" s="1"/>
  <c r="E141" i="42"/>
  <c r="E140" i="42" s="1"/>
  <c r="D141" i="42"/>
  <c r="D140" i="42"/>
  <c r="C140" i="42"/>
  <c r="C135" i="42" s="1"/>
  <c r="E139" i="42"/>
  <c r="D139" i="42"/>
  <c r="D138" i="42"/>
  <c r="E138" i="42" s="1"/>
  <c r="E136" i="42" s="1"/>
  <c r="E137" i="42"/>
  <c r="D137" i="42"/>
  <c r="D136" i="42"/>
  <c r="C136" i="42"/>
  <c r="J135" i="42"/>
  <c r="D134" i="42"/>
  <c r="E134" i="42" s="1"/>
  <c r="E133" i="42"/>
  <c r="E132" i="42" s="1"/>
  <c r="D133" i="42"/>
  <c r="D132" i="42"/>
  <c r="C132" i="42"/>
  <c r="D131" i="42"/>
  <c r="E131" i="42" s="1"/>
  <c r="D130" i="42"/>
  <c r="D129" i="42" s="1"/>
  <c r="C129" i="42"/>
  <c r="E128" i="42"/>
  <c r="D128" i="42"/>
  <c r="D127" i="42"/>
  <c r="C126" i="42"/>
  <c r="D125" i="42"/>
  <c r="E125" i="42" s="1"/>
  <c r="D124" i="42"/>
  <c r="E124" i="42" s="1"/>
  <c r="C123" i="42"/>
  <c r="D122" i="42"/>
  <c r="E122" i="42" s="1"/>
  <c r="E121" i="42"/>
  <c r="D121" i="42"/>
  <c r="D120" i="42"/>
  <c r="C120" i="42"/>
  <c r="D119" i="42"/>
  <c r="E119" i="42" s="1"/>
  <c r="D118" i="42"/>
  <c r="D117" i="42" s="1"/>
  <c r="C117" i="42"/>
  <c r="J116" i="42"/>
  <c r="C116" i="42"/>
  <c r="C115" i="42" s="1"/>
  <c r="C114" i="42" s="1"/>
  <c r="J115" i="42"/>
  <c r="J114" i="42"/>
  <c r="E113" i="42"/>
  <c r="D113" i="42"/>
  <c r="D112" i="42"/>
  <c r="E112" i="42" s="1"/>
  <c r="E111" i="42"/>
  <c r="D111" i="42"/>
  <c r="D110" i="42"/>
  <c r="E110" i="42" s="1"/>
  <c r="E109" i="42"/>
  <c r="D109" i="42"/>
  <c r="D108" i="42"/>
  <c r="E108" i="42" s="1"/>
  <c r="E107" i="42"/>
  <c r="D107" i="42"/>
  <c r="D106" i="42"/>
  <c r="E106" i="42" s="1"/>
  <c r="E105" i="42"/>
  <c r="D105" i="42"/>
  <c r="D104" i="42"/>
  <c r="E104" i="42" s="1"/>
  <c r="E103" i="42"/>
  <c r="D103" i="42"/>
  <c r="D102" i="42"/>
  <c r="E102" i="42" s="1"/>
  <c r="E101" i="42"/>
  <c r="D101" i="42"/>
  <c r="D100" i="42"/>
  <c r="E100" i="42" s="1"/>
  <c r="E99" i="42"/>
  <c r="D99" i="42"/>
  <c r="D98" i="42"/>
  <c r="J97" i="42"/>
  <c r="C97" i="42"/>
  <c r="E96" i="42"/>
  <c r="D96" i="42"/>
  <c r="D95" i="42"/>
  <c r="E95" i="42" s="1"/>
  <c r="E94" i="42"/>
  <c r="D94" i="42"/>
  <c r="D93" i="42"/>
  <c r="E93" i="42" s="1"/>
  <c r="E92" i="42"/>
  <c r="D92" i="42"/>
  <c r="D91" i="42"/>
  <c r="E91" i="42" s="1"/>
  <c r="E90" i="42"/>
  <c r="D90" i="42"/>
  <c r="D89" i="42"/>
  <c r="E89" i="42" s="1"/>
  <c r="E88" i="42"/>
  <c r="D88" i="42"/>
  <c r="D87" i="42"/>
  <c r="E87" i="42" s="1"/>
  <c r="E86" i="42"/>
  <c r="D86" i="42"/>
  <c r="D85" i="42"/>
  <c r="E85" i="42" s="1"/>
  <c r="E84" i="42"/>
  <c r="D84" i="42"/>
  <c r="D83" i="42"/>
  <c r="E83" i="42" s="1"/>
  <c r="E82" i="42"/>
  <c r="D82" i="42"/>
  <c r="D81" i="42"/>
  <c r="E81" i="42" s="1"/>
  <c r="E80" i="42"/>
  <c r="D80" i="42"/>
  <c r="D79" i="42"/>
  <c r="E79" i="42" s="1"/>
  <c r="E78" i="42"/>
  <c r="D78" i="42"/>
  <c r="D77" i="42"/>
  <c r="E77" i="42" s="1"/>
  <c r="E76" i="42"/>
  <c r="D76" i="42"/>
  <c r="D75" i="42"/>
  <c r="E75" i="42" s="1"/>
  <c r="E74" i="42"/>
  <c r="D74" i="42"/>
  <c r="D73" i="42"/>
  <c r="E73" i="42" s="1"/>
  <c r="E72" i="42"/>
  <c r="D72" i="42"/>
  <c r="D71" i="42"/>
  <c r="E71" i="42" s="1"/>
  <c r="E70" i="42"/>
  <c r="D70" i="42"/>
  <c r="D69" i="42"/>
  <c r="J68" i="42"/>
  <c r="C68" i="42"/>
  <c r="J67" i="42"/>
  <c r="C67" i="42"/>
  <c r="C2" i="42" s="1"/>
  <c r="E66" i="42"/>
  <c r="D66" i="42"/>
  <c r="D65" i="42"/>
  <c r="E65" i="42" s="1"/>
  <c r="E64" i="42"/>
  <c r="D64" i="42"/>
  <c r="D63" i="42"/>
  <c r="E63" i="42" s="1"/>
  <c r="E62" i="42"/>
  <c r="E61" i="42" s="1"/>
  <c r="D62" i="42"/>
  <c r="J61" i="42"/>
  <c r="D61" i="42"/>
  <c r="C61" i="42"/>
  <c r="D60" i="42"/>
  <c r="E60" i="42" s="1"/>
  <c r="E59" i="42"/>
  <c r="D59" i="42"/>
  <c r="D58" i="42"/>
  <c r="E58" i="42" s="1"/>
  <c r="E57" i="42"/>
  <c r="D57" i="42"/>
  <c r="D56" i="42"/>
  <c r="E56" i="42" s="1"/>
  <c r="E55" i="42"/>
  <c r="D55" i="42"/>
  <c r="D54" i="42"/>
  <c r="E54" i="42" s="1"/>
  <c r="E53" i="42"/>
  <c r="D53" i="42"/>
  <c r="D52" i="42"/>
  <c r="E52" i="42" s="1"/>
  <c r="E51" i="42"/>
  <c r="D51" i="42"/>
  <c r="D50" i="42"/>
  <c r="E50" i="42" s="1"/>
  <c r="E49" i="42"/>
  <c r="D49" i="42"/>
  <c r="D48" i="42"/>
  <c r="E48" i="42" s="1"/>
  <c r="E47" i="42"/>
  <c r="D47" i="42"/>
  <c r="D46" i="42"/>
  <c r="E46" i="42" s="1"/>
  <c r="E45" i="42"/>
  <c r="D45" i="42"/>
  <c r="D44" i="42"/>
  <c r="E44" i="42" s="1"/>
  <c r="E43" i="42"/>
  <c r="D43" i="42"/>
  <c r="D42" i="42"/>
  <c r="E42" i="42" s="1"/>
  <c r="E41" i="42"/>
  <c r="D41" i="42"/>
  <c r="D40" i="42"/>
  <c r="E40" i="42" s="1"/>
  <c r="E39" i="42"/>
  <c r="E38" i="42" s="1"/>
  <c r="D39" i="42"/>
  <c r="J38" i="42"/>
  <c r="C38" i="42"/>
  <c r="D37" i="42"/>
  <c r="E37" i="42" s="1"/>
  <c r="E36" i="42"/>
  <c r="D36" i="42"/>
  <c r="D35" i="42"/>
  <c r="E35" i="42" s="1"/>
  <c r="E34" i="42"/>
  <c r="D34" i="42"/>
  <c r="D33" i="42"/>
  <c r="E33" i="42" s="1"/>
  <c r="E32" i="42"/>
  <c r="D32" i="42"/>
  <c r="D31" i="42"/>
  <c r="E31" i="42" s="1"/>
  <c r="E30" i="42"/>
  <c r="D30" i="42"/>
  <c r="D29" i="42"/>
  <c r="E29" i="42" s="1"/>
  <c r="E28" i="42"/>
  <c r="D28" i="42"/>
  <c r="D27" i="42"/>
  <c r="E27" i="42" s="1"/>
  <c r="E26" i="42"/>
  <c r="D26" i="42"/>
  <c r="D25" i="42"/>
  <c r="E25" i="42" s="1"/>
  <c r="E24" i="42"/>
  <c r="D24" i="42"/>
  <c r="D23" i="42"/>
  <c r="E23" i="42" s="1"/>
  <c r="E22" i="42"/>
  <c r="D22" i="42"/>
  <c r="D21" i="42"/>
  <c r="E21" i="42" s="1"/>
  <c r="E20" i="42"/>
  <c r="D20" i="42"/>
  <c r="D19" i="42"/>
  <c r="E19" i="42" s="1"/>
  <c r="E18" i="42"/>
  <c r="D18" i="42"/>
  <c r="D17" i="42"/>
  <c r="E17" i="42" s="1"/>
  <c r="E16" i="42"/>
  <c r="D16" i="42"/>
  <c r="D15" i="42"/>
  <c r="E15" i="42" s="1"/>
  <c r="E14" i="42"/>
  <c r="D14" i="42"/>
  <c r="D13" i="42"/>
  <c r="E13" i="42" s="1"/>
  <c r="E12" i="42"/>
  <c r="E11" i="42" s="1"/>
  <c r="D12" i="42"/>
  <c r="J11" i="42"/>
  <c r="C11" i="42"/>
  <c r="D10" i="42"/>
  <c r="E10" i="42" s="1"/>
  <c r="E9" i="42"/>
  <c r="D9" i="42"/>
  <c r="D8" i="42"/>
  <c r="E8" i="42" s="1"/>
  <c r="E7" i="42"/>
  <c r="D7" i="42"/>
  <c r="D6" i="42"/>
  <c r="E6" i="42" s="1"/>
  <c r="E5" i="42"/>
  <c r="E4" i="42" s="1"/>
  <c r="D5" i="42"/>
  <c r="J4" i="42"/>
  <c r="C4" i="42"/>
  <c r="J3" i="42"/>
  <c r="C3" i="42"/>
  <c r="J2" i="42"/>
  <c r="J1" i="42"/>
  <c r="I70" i="41"/>
  <c r="H70" i="41"/>
  <c r="G70" i="41"/>
  <c r="F70" i="41"/>
  <c r="E70" i="41"/>
  <c r="D70" i="41"/>
  <c r="D74" i="41" s="1"/>
  <c r="C70" i="41"/>
  <c r="I67" i="41"/>
  <c r="H67" i="41"/>
  <c r="G67" i="41"/>
  <c r="F67" i="41"/>
  <c r="E67" i="41"/>
  <c r="D67" i="41"/>
  <c r="C67" i="41"/>
  <c r="I64" i="41"/>
  <c r="H64" i="41"/>
  <c r="H63" i="41" s="1"/>
  <c r="G64" i="41"/>
  <c r="F64" i="41"/>
  <c r="F63" i="41" s="1"/>
  <c r="E64" i="41"/>
  <c r="D64" i="41"/>
  <c r="D63" i="41" s="1"/>
  <c r="C64" i="41"/>
  <c r="I63" i="41"/>
  <c r="G63" i="41"/>
  <c r="E63" i="41"/>
  <c r="C63" i="41"/>
  <c r="H60" i="41"/>
  <c r="G60" i="41"/>
  <c r="F60" i="41"/>
  <c r="E60" i="41"/>
  <c r="D60" i="41"/>
  <c r="C60" i="41"/>
  <c r="I57" i="41"/>
  <c r="H57" i="41"/>
  <c r="G57" i="41"/>
  <c r="F57" i="41"/>
  <c r="E57" i="41"/>
  <c r="D57" i="41"/>
  <c r="C57" i="41"/>
  <c r="I54" i="41"/>
  <c r="H54" i="41"/>
  <c r="G54" i="41"/>
  <c r="F54" i="41"/>
  <c r="E54" i="41"/>
  <c r="D54" i="41"/>
  <c r="C54" i="41"/>
  <c r="I51" i="41"/>
  <c r="H51" i="41"/>
  <c r="G51" i="41"/>
  <c r="F51" i="41"/>
  <c r="E51" i="41"/>
  <c r="D51" i="41"/>
  <c r="C51" i="41"/>
  <c r="I48" i="41"/>
  <c r="H48" i="41"/>
  <c r="G48" i="41"/>
  <c r="F48" i="41"/>
  <c r="E48" i="41"/>
  <c r="D48" i="41"/>
  <c r="C48" i="41"/>
  <c r="I33" i="41"/>
  <c r="I32" i="41" s="1"/>
  <c r="H33" i="41"/>
  <c r="H32" i="41" s="1"/>
  <c r="G33" i="41"/>
  <c r="F33" i="41"/>
  <c r="E33" i="41"/>
  <c r="D33" i="41"/>
  <c r="D32" i="41" s="1"/>
  <c r="C33" i="41"/>
  <c r="G32" i="41"/>
  <c r="E32" i="41"/>
  <c r="C32" i="41"/>
  <c r="I29" i="41"/>
  <c r="H29" i="41"/>
  <c r="G29" i="41"/>
  <c r="F29" i="41"/>
  <c r="E29" i="41"/>
  <c r="D29" i="41"/>
  <c r="C29" i="41"/>
  <c r="I26" i="41"/>
  <c r="I25" i="41" s="1"/>
  <c r="I4" i="41" s="1"/>
  <c r="H26" i="41"/>
  <c r="G26" i="41"/>
  <c r="G25" i="41" s="1"/>
  <c r="F26" i="41"/>
  <c r="E26" i="41"/>
  <c r="E25" i="41" s="1"/>
  <c r="E4" i="41" s="1"/>
  <c r="D26" i="41"/>
  <c r="C26" i="41"/>
  <c r="C25" i="41" s="1"/>
  <c r="H25" i="41"/>
  <c r="F25" i="41"/>
  <c r="D25" i="41"/>
  <c r="I22" i="41"/>
  <c r="H22" i="41"/>
  <c r="G22" i="41"/>
  <c r="F22" i="41"/>
  <c r="E22" i="41"/>
  <c r="D22" i="41"/>
  <c r="C22" i="41"/>
  <c r="I19" i="41"/>
  <c r="H19" i="41"/>
  <c r="G19" i="41"/>
  <c r="F19" i="41"/>
  <c r="E19" i="41"/>
  <c r="D19" i="41"/>
  <c r="C19" i="41"/>
  <c r="I16" i="41"/>
  <c r="H16" i="41"/>
  <c r="G16" i="41"/>
  <c r="F16" i="41"/>
  <c r="E16" i="41"/>
  <c r="D16" i="41"/>
  <c r="C16" i="41"/>
  <c r="I13" i="41"/>
  <c r="H13" i="41"/>
  <c r="G13" i="41"/>
  <c r="F13" i="41"/>
  <c r="E13" i="41"/>
  <c r="D13" i="41"/>
  <c r="C13" i="41"/>
  <c r="I10" i="41"/>
  <c r="H10" i="41"/>
  <c r="G10" i="41"/>
  <c r="F10" i="41"/>
  <c r="E10" i="41"/>
  <c r="D10" i="41"/>
  <c r="C10" i="41"/>
  <c r="I5" i="41"/>
  <c r="H5" i="41"/>
  <c r="H4" i="41" s="1"/>
  <c r="G5" i="41"/>
  <c r="F5" i="41"/>
  <c r="F4" i="41" s="1"/>
  <c r="E5" i="41"/>
  <c r="D5" i="41"/>
  <c r="D4" i="41" s="1"/>
  <c r="C5" i="41"/>
  <c r="E3" i="40"/>
  <c r="E4" i="40"/>
  <c r="E5" i="40"/>
  <c r="E6" i="40"/>
  <c r="E7" i="40"/>
  <c r="E8" i="40"/>
  <c r="E9" i="40"/>
  <c r="E10" i="40"/>
  <c r="E11" i="40"/>
  <c r="E12" i="40"/>
  <c r="E13" i="40"/>
  <c r="E31" i="40" s="1"/>
  <c r="E14" i="40"/>
  <c r="E15" i="40"/>
  <c r="E27" i="40" s="1"/>
  <c r="E16" i="40"/>
  <c r="E17" i="40"/>
  <c r="E29" i="40" s="1"/>
  <c r="E18" i="40"/>
  <c r="E2" i="40"/>
  <c r="E26" i="40" s="1"/>
  <c r="D31" i="40"/>
  <c r="C31" i="40"/>
  <c r="E30" i="40"/>
  <c r="D30" i="40"/>
  <c r="C30" i="40"/>
  <c r="D29" i="40"/>
  <c r="C29" i="40"/>
  <c r="E28" i="40"/>
  <c r="D28" i="40"/>
  <c r="C28" i="40"/>
  <c r="D27" i="40"/>
  <c r="D26" i="40"/>
  <c r="C26" i="40"/>
  <c r="C27" i="40" s="1"/>
  <c r="H74" i="47" l="1"/>
  <c r="G4" i="47"/>
  <c r="E4" i="47"/>
  <c r="D74" i="47"/>
  <c r="C4" i="47"/>
  <c r="C74" i="47" s="1"/>
  <c r="E74" i="47"/>
  <c r="F74" i="47"/>
  <c r="F32" i="47"/>
  <c r="G74" i="47"/>
  <c r="I74" i="47"/>
  <c r="C561" i="46"/>
  <c r="D331" i="46"/>
  <c r="E497" i="46"/>
  <c r="E495" i="46"/>
  <c r="E486" i="46"/>
  <c r="C484" i="46"/>
  <c r="C483" i="46" s="1"/>
  <c r="D486" i="46"/>
  <c r="C444" i="46"/>
  <c r="E445" i="46"/>
  <c r="E413" i="46"/>
  <c r="E412" i="46" s="1"/>
  <c r="D404" i="46"/>
  <c r="D392" i="46"/>
  <c r="E392" i="46"/>
  <c r="E378" i="46"/>
  <c r="D348" i="46"/>
  <c r="C340" i="46"/>
  <c r="C339" i="46" s="1"/>
  <c r="D328" i="46"/>
  <c r="C263" i="46"/>
  <c r="C259" i="46" s="1"/>
  <c r="D260" i="46"/>
  <c r="D136" i="46"/>
  <c r="D135" i="46" s="1"/>
  <c r="E117" i="46"/>
  <c r="C116" i="46"/>
  <c r="C115" i="46" s="1"/>
  <c r="C114" i="46" s="1"/>
  <c r="C67" i="46"/>
  <c r="C2" i="46" s="1"/>
  <c r="E157" i="46"/>
  <c r="E4" i="46"/>
  <c r="E11" i="46"/>
  <c r="E38" i="46"/>
  <c r="E61" i="46"/>
  <c r="E68" i="46"/>
  <c r="E97" i="46"/>
  <c r="E123" i="46"/>
  <c r="E136" i="46"/>
  <c r="D68" i="46"/>
  <c r="D97" i="46"/>
  <c r="D117" i="46"/>
  <c r="D116" i="46" s="1"/>
  <c r="D129" i="46"/>
  <c r="E154" i="46"/>
  <c r="D174" i="46"/>
  <c r="D170" i="46" s="1"/>
  <c r="E175" i="46"/>
  <c r="E174" i="46" s="1"/>
  <c r="E170" i="46" s="1"/>
  <c r="E215" i="46"/>
  <c r="E239" i="46"/>
  <c r="E238" i="46" s="1"/>
  <c r="E244" i="46"/>
  <c r="E243" i="46" s="1"/>
  <c r="E250" i="46"/>
  <c r="D315" i="46"/>
  <c r="E422" i="46"/>
  <c r="E459" i="46"/>
  <c r="E179" i="46"/>
  <c r="E223" i="46"/>
  <c r="E222" i="46" s="1"/>
  <c r="D298" i="46"/>
  <c r="E299" i="46"/>
  <c r="E298" i="46" s="1"/>
  <c r="D305" i="46"/>
  <c r="E306" i="46"/>
  <c r="E305" i="46" s="1"/>
  <c r="E315" i="46"/>
  <c r="D325" i="46"/>
  <c r="E326" i="46"/>
  <c r="E325" i="46" s="1"/>
  <c r="E504" i="46"/>
  <c r="D4" i="46"/>
  <c r="D11" i="46"/>
  <c r="D38" i="46"/>
  <c r="D61" i="46"/>
  <c r="E121" i="46"/>
  <c r="E120" i="46" s="1"/>
  <c r="E116" i="46" s="1"/>
  <c r="E133" i="46"/>
  <c r="E132" i="46" s="1"/>
  <c r="E141" i="46"/>
  <c r="E140" i="46" s="1"/>
  <c r="D154" i="46"/>
  <c r="D153" i="46" s="1"/>
  <c r="D152" i="46" s="1"/>
  <c r="D160" i="46"/>
  <c r="E161" i="46"/>
  <c r="E160" i="46" s="1"/>
  <c r="D207" i="46"/>
  <c r="E208" i="46"/>
  <c r="E207" i="46" s="1"/>
  <c r="E203" i="46" s="1"/>
  <c r="D265" i="46"/>
  <c r="E297" i="46"/>
  <c r="E296" i="46" s="1"/>
  <c r="D302" i="46"/>
  <c r="E329" i="46"/>
  <c r="E328" i="46" s="1"/>
  <c r="D157" i="46"/>
  <c r="D193" i="46"/>
  <c r="D188" i="46" s="1"/>
  <c r="D178" i="46" s="1"/>
  <c r="D177" i="46" s="1"/>
  <c r="E194" i="46"/>
  <c r="E193" i="46" s="1"/>
  <c r="E188" i="46" s="1"/>
  <c r="D204" i="46"/>
  <c r="D203" i="46" s="1"/>
  <c r="D215" i="46"/>
  <c r="E226" i="46"/>
  <c r="E261" i="46"/>
  <c r="E260" i="46" s="1"/>
  <c r="E266" i="46"/>
  <c r="E265" i="46" s="1"/>
  <c r="D289" i="46"/>
  <c r="E290" i="46"/>
  <c r="E289" i="46" s="1"/>
  <c r="D308" i="46"/>
  <c r="E331" i="46"/>
  <c r="D353" i="46"/>
  <c r="E354" i="46"/>
  <c r="E353" i="46" s="1"/>
  <c r="E399" i="46"/>
  <c r="D459" i="46"/>
  <c r="D504" i="46"/>
  <c r="E309" i="46"/>
  <c r="E308" i="46" s="1"/>
  <c r="D344" i="46"/>
  <c r="E345" i="46"/>
  <c r="E344" i="46" s="1"/>
  <c r="D357" i="46"/>
  <c r="D409" i="46"/>
  <c r="E410" i="46"/>
  <c r="E409" i="46" s="1"/>
  <c r="D416" i="46"/>
  <c r="E417" i="46"/>
  <c r="E416" i="46" s="1"/>
  <c r="D422" i="46"/>
  <c r="D445" i="46"/>
  <c r="D450" i="46"/>
  <c r="E463" i="46"/>
  <c r="D474" i="46"/>
  <c r="E485" i="46"/>
  <c r="D491" i="46"/>
  <c r="D484" i="46" s="1"/>
  <c r="E492" i="46"/>
  <c r="E491" i="46" s="1"/>
  <c r="D497" i="46"/>
  <c r="E539" i="46"/>
  <c r="E538" i="46" s="1"/>
  <c r="D544" i="46"/>
  <c r="D538" i="46" s="1"/>
  <c r="E545" i="46"/>
  <c r="E544" i="46" s="1"/>
  <c r="C551" i="46"/>
  <c r="C550" i="46" s="1"/>
  <c r="D382" i="46"/>
  <c r="E383" i="46"/>
  <c r="E382" i="46" s="1"/>
  <c r="D429" i="46"/>
  <c r="E430" i="46"/>
  <c r="E429" i="46" s="1"/>
  <c r="E494" i="46"/>
  <c r="D509" i="46"/>
  <c r="E510" i="46"/>
  <c r="E509" i="46" s="1"/>
  <c r="D522" i="46"/>
  <c r="E523" i="46"/>
  <c r="E522" i="46" s="1"/>
  <c r="D362" i="46"/>
  <c r="E363" i="46"/>
  <c r="E362" i="46" s="1"/>
  <c r="D373" i="46"/>
  <c r="E374" i="46"/>
  <c r="E373" i="46" s="1"/>
  <c r="D455" i="46"/>
  <c r="E456" i="46"/>
  <c r="E455" i="46" s="1"/>
  <c r="D529" i="46"/>
  <c r="D528" i="46" s="1"/>
  <c r="E530" i="46"/>
  <c r="E529" i="46" s="1"/>
  <c r="E528" i="46" s="1"/>
  <c r="D569" i="46"/>
  <c r="D581" i="46"/>
  <c r="E582" i="46"/>
  <c r="E581" i="46" s="1"/>
  <c r="D592" i="46"/>
  <c r="E593" i="46"/>
  <c r="E592" i="46" s="1"/>
  <c r="E628" i="46"/>
  <c r="D683" i="46"/>
  <c r="C726" i="46"/>
  <c r="C725" i="46" s="1"/>
  <c r="D734" i="46"/>
  <c r="D733" i="46" s="1"/>
  <c r="E751" i="46"/>
  <c r="E557" i="46"/>
  <c r="E556" i="46" s="1"/>
  <c r="E551" i="46" s="1"/>
  <c r="E550" i="46" s="1"/>
  <c r="D628" i="46"/>
  <c r="C645" i="46"/>
  <c r="E687" i="46"/>
  <c r="D718" i="46"/>
  <c r="D717" i="46" s="1"/>
  <c r="D716" i="46" s="1"/>
  <c r="E719" i="46"/>
  <c r="E718" i="46" s="1"/>
  <c r="E717" i="46" s="1"/>
  <c r="E716" i="46" s="1"/>
  <c r="D727" i="46"/>
  <c r="E728" i="46"/>
  <c r="E727" i="46" s="1"/>
  <c r="E761" i="46"/>
  <c r="E760" i="46" s="1"/>
  <c r="E595" i="46"/>
  <c r="E639" i="46"/>
  <c r="E638" i="46" s="1"/>
  <c r="D638" i="46"/>
  <c r="D653" i="46"/>
  <c r="E654" i="46"/>
  <c r="E653" i="46" s="1"/>
  <c r="E645" i="46" s="1"/>
  <c r="E750" i="46"/>
  <c r="E772" i="46"/>
  <c r="E771" i="46" s="1"/>
  <c r="D599" i="46"/>
  <c r="E600" i="46"/>
  <c r="E599" i="46" s="1"/>
  <c r="E561" i="46" s="1"/>
  <c r="E560" i="46" s="1"/>
  <c r="D610" i="46"/>
  <c r="E611" i="46"/>
  <c r="E610" i="46" s="1"/>
  <c r="E644" i="46"/>
  <c r="E642" i="46" s="1"/>
  <c r="D642" i="46"/>
  <c r="D587" i="46"/>
  <c r="D603" i="46"/>
  <c r="D616" i="46"/>
  <c r="D646" i="46"/>
  <c r="D645" i="46" s="1"/>
  <c r="D661" i="46"/>
  <c r="D679" i="46"/>
  <c r="D722" i="46"/>
  <c r="D739" i="46"/>
  <c r="D777" i="46"/>
  <c r="E766" i="46"/>
  <c r="E765" i="46" s="1"/>
  <c r="E769" i="46"/>
  <c r="E768" i="46" s="1"/>
  <c r="E767" i="46" s="1"/>
  <c r="E4" i="45"/>
  <c r="E3" i="45" s="1"/>
  <c r="E11" i="45"/>
  <c r="E38" i="45"/>
  <c r="E61" i="45"/>
  <c r="C114" i="45"/>
  <c r="E68" i="45"/>
  <c r="D116" i="45"/>
  <c r="D115" i="45" s="1"/>
  <c r="D135" i="45"/>
  <c r="E146" i="45"/>
  <c r="D153" i="45"/>
  <c r="D152" i="45" s="1"/>
  <c r="E174" i="45"/>
  <c r="E170" i="45" s="1"/>
  <c r="E188" i="45"/>
  <c r="D203" i="45"/>
  <c r="D178" i="45" s="1"/>
  <c r="D177" i="45" s="1"/>
  <c r="E67" i="45"/>
  <c r="E203" i="45"/>
  <c r="D4" i="45"/>
  <c r="D11" i="45"/>
  <c r="D38" i="45"/>
  <c r="D61" i="45"/>
  <c r="E121" i="45"/>
  <c r="E120" i="45" s="1"/>
  <c r="E116" i="45" s="1"/>
  <c r="E133" i="45"/>
  <c r="E132" i="45" s="1"/>
  <c r="E141" i="45"/>
  <c r="E140" i="45" s="1"/>
  <c r="E135" i="45" s="1"/>
  <c r="E155" i="45"/>
  <c r="E154" i="45" s="1"/>
  <c r="E153" i="45" s="1"/>
  <c r="E168" i="45"/>
  <c r="E167" i="45" s="1"/>
  <c r="E163" i="45" s="1"/>
  <c r="E214" i="45"/>
  <c r="E213" i="45" s="1"/>
  <c r="E219" i="45"/>
  <c r="E216" i="45" s="1"/>
  <c r="E215" i="45" s="1"/>
  <c r="E234" i="45"/>
  <c r="E233" i="45" s="1"/>
  <c r="E228" i="45" s="1"/>
  <c r="E237" i="45"/>
  <c r="E236" i="45" s="1"/>
  <c r="E235" i="45" s="1"/>
  <c r="E242" i="45"/>
  <c r="E239" i="45" s="1"/>
  <c r="E238" i="45" s="1"/>
  <c r="D260" i="45"/>
  <c r="D265" i="45"/>
  <c r="D296" i="45"/>
  <c r="D302" i="45"/>
  <c r="E308" i="45"/>
  <c r="D315" i="45"/>
  <c r="D357" i="45"/>
  <c r="E368" i="45"/>
  <c r="D378" i="45"/>
  <c r="D404" i="45"/>
  <c r="D250" i="45"/>
  <c r="D263" i="45"/>
  <c r="E265" i="45"/>
  <c r="E263" i="45" s="1"/>
  <c r="E259" i="45" s="1"/>
  <c r="E315" i="45"/>
  <c r="E314" i="45" s="1"/>
  <c r="E378" i="45"/>
  <c r="D68" i="45"/>
  <c r="D97" i="45"/>
  <c r="D67" i="45" s="1"/>
  <c r="D244" i="45"/>
  <c r="D243" i="45" s="1"/>
  <c r="E250" i="45"/>
  <c r="D328" i="45"/>
  <c r="E348" i="45"/>
  <c r="E340" i="45" s="1"/>
  <c r="D388" i="45"/>
  <c r="E395" i="45"/>
  <c r="E412" i="45"/>
  <c r="D422" i="45"/>
  <c r="E423" i="45"/>
  <c r="E422" i="45" s="1"/>
  <c r="D444" i="45"/>
  <c r="E505" i="45"/>
  <c r="E504" i="45" s="1"/>
  <c r="E548" i="45"/>
  <c r="E547" i="45" s="1"/>
  <c r="D547" i="45"/>
  <c r="D581" i="45"/>
  <c r="E638" i="45"/>
  <c r="E694" i="45"/>
  <c r="D513" i="45"/>
  <c r="D509" i="45" s="1"/>
  <c r="D483" i="45" s="1"/>
  <c r="E772" i="45"/>
  <c r="E771" i="45" s="1"/>
  <c r="E451" i="45"/>
  <c r="E450" i="45" s="1"/>
  <c r="E460" i="45"/>
  <c r="E459" i="45" s="1"/>
  <c r="E444" i="45" s="1"/>
  <c r="E469" i="45"/>
  <c r="E468" i="45" s="1"/>
  <c r="E478" i="45"/>
  <c r="E477" i="45" s="1"/>
  <c r="E487" i="45"/>
  <c r="E486" i="45" s="1"/>
  <c r="E484" i="45" s="1"/>
  <c r="E498" i="45"/>
  <c r="E497" i="45" s="1"/>
  <c r="E513" i="45"/>
  <c r="E509" i="45" s="1"/>
  <c r="D531" i="45"/>
  <c r="D528" i="45" s="1"/>
  <c r="D544" i="45"/>
  <c r="D538" i="45" s="1"/>
  <c r="D556" i="45"/>
  <c r="D551" i="45" s="1"/>
  <c r="D550" i="45" s="1"/>
  <c r="D569" i="45"/>
  <c r="D561" i="45" s="1"/>
  <c r="E592" i="45"/>
  <c r="D599" i="45"/>
  <c r="E610" i="45"/>
  <c r="E676" i="45"/>
  <c r="E683" i="45"/>
  <c r="E734" i="45"/>
  <c r="E733" i="45" s="1"/>
  <c r="E569" i="45"/>
  <c r="E599" i="45"/>
  <c r="D645" i="45"/>
  <c r="C726" i="45"/>
  <c r="C725" i="45" s="1"/>
  <c r="C559" i="45" s="1"/>
  <c r="E750" i="45"/>
  <c r="D642" i="45"/>
  <c r="D638" i="45"/>
  <c r="E654" i="45"/>
  <c r="E653" i="45" s="1"/>
  <c r="E645" i="45" s="1"/>
  <c r="E719" i="45"/>
  <c r="E718" i="45" s="1"/>
  <c r="E717" i="45" s="1"/>
  <c r="E716" i="45" s="1"/>
  <c r="E728" i="45"/>
  <c r="E727" i="45" s="1"/>
  <c r="E726" i="45" s="1"/>
  <c r="E725" i="45" s="1"/>
  <c r="E769" i="45"/>
  <c r="E768" i="45" s="1"/>
  <c r="E767" i="45" s="1"/>
  <c r="E171" i="44"/>
  <c r="E189" i="44"/>
  <c r="E223" i="44"/>
  <c r="E222" i="44" s="1"/>
  <c r="E244" i="44"/>
  <c r="E243" i="44" s="1"/>
  <c r="E382" i="44"/>
  <c r="E4" i="44"/>
  <c r="E11" i="44"/>
  <c r="E132" i="44"/>
  <c r="C178" i="44"/>
  <c r="C177" i="44" s="1"/>
  <c r="C114" i="44" s="1"/>
  <c r="E216" i="44"/>
  <c r="E265" i="44"/>
  <c r="E289" i="44"/>
  <c r="E68" i="44"/>
  <c r="E97" i="44"/>
  <c r="E136" i="44"/>
  <c r="E167" i="44"/>
  <c r="E163" i="44" s="1"/>
  <c r="D152" i="44"/>
  <c r="E215" i="44"/>
  <c r="E229" i="44"/>
  <c r="E228" i="44" s="1"/>
  <c r="D68" i="44"/>
  <c r="D97" i="44"/>
  <c r="D67" i="44" s="1"/>
  <c r="D117" i="44"/>
  <c r="E127" i="44"/>
  <c r="E126" i="44" s="1"/>
  <c r="E116" i="44" s="1"/>
  <c r="D129" i="44"/>
  <c r="E147" i="44"/>
  <c r="E146" i="44" s="1"/>
  <c r="D149" i="44"/>
  <c r="D135" i="44" s="1"/>
  <c r="E161" i="44"/>
  <c r="E160" i="44" s="1"/>
  <c r="E153" i="44" s="1"/>
  <c r="D164" i="44"/>
  <c r="D163" i="44" s="1"/>
  <c r="E175" i="44"/>
  <c r="E174" i="44" s="1"/>
  <c r="D189" i="44"/>
  <c r="D188" i="44" s="1"/>
  <c r="D178" i="44" s="1"/>
  <c r="D177" i="44" s="1"/>
  <c r="E194" i="44"/>
  <c r="E193" i="44" s="1"/>
  <c r="E208" i="44"/>
  <c r="E207" i="44" s="1"/>
  <c r="E203" i="44" s="1"/>
  <c r="D220" i="44"/>
  <c r="D215" i="44" s="1"/>
  <c r="D223" i="44"/>
  <c r="D222" i="44" s="1"/>
  <c r="D250" i="44"/>
  <c r="D260" i="44"/>
  <c r="D265" i="44"/>
  <c r="D263" i="44" s="1"/>
  <c r="D308" i="44"/>
  <c r="E309" i="44"/>
  <c r="E308" i="44" s="1"/>
  <c r="D348" i="44"/>
  <c r="E368" i="44"/>
  <c r="D388" i="44"/>
  <c r="E393" i="44"/>
  <c r="E392" i="44" s="1"/>
  <c r="D395" i="44"/>
  <c r="E400" i="44"/>
  <c r="E399" i="44" s="1"/>
  <c r="D404" i="44"/>
  <c r="D412" i="44"/>
  <c r="E413" i="44"/>
  <c r="E412" i="44" s="1"/>
  <c r="E422" i="44"/>
  <c r="C444" i="44"/>
  <c r="E450" i="44"/>
  <c r="E302" i="44"/>
  <c r="E263" i="44" s="1"/>
  <c r="D328" i="44"/>
  <c r="E329" i="44"/>
  <c r="E328" i="44" s="1"/>
  <c r="D357" i="44"/>
  <c r="D444" i="44"/>
  <c r="E459" i="44"/>
  <c r="E444" i="44" s="1"/>
  <c r="E468" i="44"/>
  <c r="E341" i="44"/>
  <c r="C339" i="44"/>
  <c r="C258" i="44" s="1"/>
  <c r="C257" i="44" s="1"/>
  <c r="D378" i="44"/>
  <c r="D340" i="44" s="1"/>
  <c r="D339" i="44" s="1"/>
  <c r="E379" i="44"/>
  <c r="E378" i="44" s="1"/>
  <c r="D483" i="44"/>
  <c r="D302" i="44"/>
  <c r="D315" i="44"/>
  <c r="D314" i="44" s="1"/>
  <c r="E316" i="44"/>
  <c r="E315" i="44" s="1"/>
  <c r="E357" i="44"/>
  <c r="D459" i="44"/>
  <c r="E464" i="44"/>
  <c r="E463" i="44" s="1"/>
  <c r="D468" i="44"/>
  <c r="E495" i="44"/>
  <c r="E494" i="44" s="1"/>
  <c r="E484" i="44" s="1"/>
  <c r="E483" i="44" s="1"/>
  <c r="E531" i="44"/>
  <c r="D538" i="44"/>
  <c r="E544" i="44"/>
  <c r="E538" i="44" s="1"/>
  <c r="E556" i="44"/>
  <c r="E551" i="44" s="1"/>
  <c r="E550" i="44" s="1"/>
  <c r="E569" i="44"/>
  <c r="E599" i="44"/>
  <c r="E638" i="44"/>
  <c r="D743" i="44"/>
  <c r="E504" i="44"/>
  <c r="E548" i="44"/>
  <c r="E547" i="44" s="1"/>
  <c r="D547" i="44"/>
  <c r="D581" i="44"/>
  <c r="E628" i="44"/>
  <c r="E642" i="44"/>
  <c r="E665" i="44"/>
  <c r="E694" i="44"/>
  <c r="D717" i="44"/>
  <c r="D716" i="44" s="1"/>
  <c r="D726" i="44"/>
  <c r="D725" i="44" s="1"/>
  <c r="E772" i="44"/>
  <c r="E771" i="44" s="1"/>
  <c r="D513" i="44"/>
  <c r="D509" i="44" s="1"/>
  <c r="D592" i="44"/>
  <c r="D561" i="44" s="1"/>
  <c r="D560" i="44" s="1"/>
  <c r="D610" i="44"/>
  <c r="E611" i="44"/>
  <c r="E610" i="44" s="1"/>
  <c r="E561" i="44" s="1"/>
  <c r="E734" i="44"/>
  <c r="E733" i="44" s="1"/>
  <c r="E528" i="44"/>
  <c r="E750" i="44"/>
  <c r="D642" i="44"/>
  <c r="D638" i="44"/>
  <c r="E654" i="44"/>
  <c r="E653" i="44" s="1"/>
  <c r="E719" i="44"/>
  <c r="E718" i="44" s="1"/>
  <c r="E717" i="44" s="1"/>
  <c r="E716" i="44" s="1"/>
  <c r="E728" i="44"/>
  <c r="E727" i="44" s="1"/>
  <c r="E769" i="44"/>
  <c r="E768" i="44" s="1"/>
  <c r="E767" i="44" s="1"/>
  <c r="E97" i="43"/>
  <c r="E126" i="43"/>
  <c r="E146" i="43"/>
  <c r="E174" i="43"/>
  <c r="C178" i="43"/>
  <c r="C177" i="43" s="1"/>
  <c r="C114" i="43" s="1"/>
  <c r="E207" i="43"/>
  <c r="E244" i="43"/>
  <c r="E243" i="43" s="1"/>
  <c r="D263" i="43"/>
  <c r="D259" i="43" s="1"/>
  <c r="D115" i="43"/>
  <c r="E68" i="43"/>
  <c r="D135" i="43"/>
  <c r="E170" i="43"/>
  <c r="D68" i="43"/>
  <c r="D97" i="43"/>
  <c r="D67" i="43" s="1"/>
  <c r="D302" i="43"/>
  <c r="E315" i="43"/>
  <c r="E314" i="43" s="1"/>
  <c r="D328" i="43"/>
  <c r="E348" i="43"/>
  <c r="E368" i="43"/>
  <c r="E378" i="43"/>
  <c r="D388" i="43"/>
  <c r="D395" i="43"/>
  <c r="D404" i="43"/>
  <c r="D450" i="43"/>
  <c r="E451" i="43"/>
  <c r="E450" i="43" s="1"/>
  <c r="D459" i="43"/>
  <c r="D444" i="43" s="1"/>
  <c r="E460" i="43"/>
  <c r="E459" i="43" s="1"/>
  <c r="E484" i="43"/>
  <c r="D412" i="43"/>
  <c r="C559" i="43"/>
  <c r="D4" i="43"/>
  <c r="D11" i="43"/>
  <c r="D38" i="43"/>
  <c r="D61" i="43"/>
  <c r="E121" i="43"/>
  <c r="E120" i="43" s="1"/>
  <c r="E133" i="43"/>
  <c r="E132" i="43" s="1"/>
  <c r="E141" i="43"/>
  <c r="E140" i="43" s="1"/>
  <c r="E135" i="43" s="1"/>
  <c r="E155" i="43"/>
  <c r="E154" i="43" s="1"/>
  <c r="E153" i="43" s="1"/>
  <c r="E152" i="43" s="1"/>
  <c r="E168" i="43"/>
  <c r="E167" i="43" s="1"/>
  <c r="E163" i="43" s="1"/>
  <c r="E214" i="43"/>
  <c r="E213" i="43" s="1"/>
  <c r="E203" i="43" s="1"/>
  <c r="E219" i="43"/>
  <c r="E216" i="43" s="1"/>
  <c r="E215" i="43" s="1"/>
  <c r="E234" i="43"/>
  <c r="E233" i="43" s="1"/>
  <c r="E228" i="43" s="1"/>
  <c r="E237" i="43"/>
  <c r="E236" i="43" s="1"/>
  <c r="E235" i="43" s="1"/>
  <c r="E242" i="43"/>
  <c r="E239" i="43" s="1"/>
  <c r="E238" i="43" s="1"/>
  <c r="E247" i="43"/>
  <c r="E264" i="43"/>
  <c r="D308" i="43"/>
  <c r="C340" i="43"/>
  <c r="C339" i="43" s="1"/>
  <c r="C258" i="43" s="1"/>
  <c r="C257" i="43" s="1"/>
  <c r="E357" i="43"/>
  <c r="E412" i="43"/>
  <c r="D422" i="43"/>
  <c r="D340" i="43" s="1"/>
  <c r="D339" i="43" s="1"/>
  <c r="E494" i="43"/>
  <c r="E308" i="43"/>
  <c r="D315" i="43"/>
  <c r="D314" i="43" s="1"/>
  <c r="E340" i="43"/>
  <c r="D378" i="43"/>
  <c r="E469" i="43"/>
  <c r="E468" i="43" s="1"/>
  <c r="E444" i="43" s="1"/>
  <c r="E478" i="43"/>
  <c r="E477" i="43" s="1"/>
  <c r="E487" i="43"/>
  <c r="E486" i="43" s="1"/>
  <c r="E505" i="43"/>
  <c r="E504" i="43" s="1"/>
  <c r="D509" i="43"/>
  <c r="E513" i="43"/>
  <c r="E509" i="43" s="1"/>
  <c r="E531" i="43"/>
  <c r="D538" i="43"/>
  <c r="D483" i="43" s="1"/>
  <c r="E544" i="43"/>
  <c r="E538" i="43" s="1"/>
  <c r="E676" i="43"/>
  <c r="E683" i="43"/>
  <c r="D726" i="43"/>
  <c r="D725" i="43" s="1"/>
  <c r="E548" i="43"/>
  <c r="E547" i="43" s="1"/>
  <c r="D547" i="43"/>
  <c r="E772" i="43"/>
  <c r="E771" i="43" s="1"/>
  <c r="D556" i="43"/>
  <c r="D569" i="43"/>
  <c r="D561" i="43" s="1"/>
  <c r="E638" i="43"/>
  <c r="C726" i="43"/>
  <c r="C725" i="43" s="1"/>
  <c r="E750" i="43"/>
  <c r="E528" i="43"/>
  <c r="D551" i="43"/>
  <c r="D550" i="43" s="1"/>
  <c r="D581" i="43"/>
  <c r="E582" i="43"/>
  <c r="E581" i="43" s="1"/>
  <c r="E561" i="43" s="1"/>
  <c r="E694" i="43"/>
  <c r="D642" i="43"/>
  <c r="E593" i="43"/>
  <c r="E592" i="43" s="1"/>
  <c r="E600" i="43"/>
  <c r="E599" i="43" s="1"/>
  <c r="E611" i="43"/>
  <c r="E610" i="43" s="1"/>
  <c r="D638" i="43"/>
  <c r="E654" i="43"/>
  <c r="E653" i="43" s="1"/>
  <c r="E719" i="43"/>
  <c r="E718" i="43" s="1"/>
  <c r="E717" i="43" s="1"/>
  <c r="E716" i="43" s="1"/>
  <c r="E728" i="43"/>
  <c r="E727" i="43" s="1"/>
  <c r="E769" i="43"/>
  <c r="E768" i="43" s="1"/>
  <c r="E767" i="43" s="1"/>
  <c r="E3" i="42"/>
  <c r="E123" i="42"/>
  <c r="E98" i="42"/>
  <c r="E97" i="42" s="1"/>
  <c r="D97" i="42"/>
  <c r="D149" i="42"/>
  <c r="D135" i="42" s="1"/>
  <c r="E150" i="42"/>
  <c r="E149" i="42" s="1"/>
  <c r="D153" i="42"/>
  <c r="D152" i="42" s="1"/>
  <c r="D11" i="42"/>
  <c r="E120" i="42"/>
  <c r="D157" i="42"/>
  <c r="E167" i="42"/>
  <c r="E163" i="42" s="1"/>
  <c r="D188" i="42"/>
  <c r="D178" i="42" s="1"/>
  <c r="D177" i="42" s="1"/>
  <c r="D215" i="42"/>
  <c r="D4" i="42"/>
  <c r="E69" i="42"/>
  <c r="E68" i="42" s="1"/>
  <c r="D68" i="42"/>
  <c r="E118" i="42"/>
  <c r="E117" i="42" s="1"/>
  <c r="E116" i="42" s="1"/>
  <c r="D123" i="42"/>
  <c r="E130" i="42"/>
  <c r="E129" i="42" s="1"/>
  <c r="E154" i="42"/>
  <c r="E157" i="42"/>
  <c r="E189" i="42"/>
  <c r="E229" i="42"/>
  <c r="E228" i="42" s="1"/>
  <c r="E250" i="42"/>
  <c r="E260" i="42"/>
  <c r="D126" i="42"/>
  <c r="D116" i="42" s="1"/>
  <c r="D115" i="42" s="1"/>
  <c r="E127" i="42"/>
  <c r="E126" i="42" s="1"/>
  <c r="E170" i="42"/>
  <c r="D38" i="42"/>
  <c r="D378" i="42"/>
  <c r="E379" i="42"/>
  <c r="E378" i="42" s="1"/>
  <c r="E147" i="42"/>
  <c r="E146" i="42" s="1"/>
  <c r="E135" i="42" s="1"/>
  <c r="E161" i="42"/>
  <c r="E160" i="42" s="1"/>
  <c r="E175" i="42"/>
  <c r="E174" i="42" s="1"/>
  <c r="E194" i="42"/>
  <c r="E193" i="42" s="1"/>
  <c r="E208" i="42"/>
  <c r="E207" i="42" s="1"/>
  <c r="E203" i="42" s="1"/>
  <c r="E218" i="42"/>
  <c r="E216" i="42" s="1"/>
  <c r="E215" i="42" s="1"/>
  <c r="E290" i="42"/>
  <c r="E289" i="42" s="1"/>
  <c r="E263" i="42" s="1"/>
  <c r="E299" i="42"/>
  <c r="E298" i="42" s="1"/>
  <c r="E328" i="42"/>
  <c r="E314" i="42" s="1"/>
  <c r="D340" i="42"/>
  <c r="E341" i="42"/>
  <c r="E357" i="42"/>
  <c r="D388" i="42"/>
  <c r="E395" i="42"/>
  <c r="E422" i="42"/>
  <c r="E444" i="42"/>
  <c r="D450" i="42"/>
  <c r="E454" i="42"/>
  <c r="C483" i="42"/>
  <c r="E504" i="42"/>
  <c r="E528" i="42"/>
  <c r="E618" i="42"/>
  <c r="D616" i="42"/>
  <c r="D577" i="42"/>
  <c r="E578" i="42"/>
  <c r="E577" i="42" s="1"/>
  <c r="D308" i="42"/>
  <c r="D263" i="42" s="1"/>
  <c r="D259" i="42" s="1"/>
  <c r="D348" i="42"/>
  <c r="E388" i="42"/>
  <c r="D404" i="42"/>
  <c r="C444" i="42"/>
  <c r="C339" i="42" s="1"/>
  <c r="C258" i="42" s="1"/>
  <c r="C257" i="42" s="1"/>
  <c r="E450" i="42"/>
  <c r="D468" i="42"/>
  <c r="D444" i="42" s="1"/>
  <c r="D486" i="42"/>
  <c r="D513" i="42"/>
  <c r="E531" i="42"/>
  <c r="D552" i="42"/>
  <c r="E553" i="42"/>
  <c r="E552" i="42" s="1"/>
  <c r="E681" i="42"/>
  <c r="D679" i="42"/>
  <c r="E308" i="42"/>
  <c r="D315" i="42"/>
  <c r="D314" i="42" s="1"/>
  <c r="E348" i="42"/>
  <c r="E404" i="42"/>
  <c r="D412" i="42"/>
  <c r="E413" i="42"/>
  <c r="E412" i="42" s="1"/>
  <c r="E468" i="42"/>
  <c r="E486" i="42"/>
  <c r="E484" i="42" s="1"/>
  <c r="D494" i="42"/>
  <c r="D484" i="42" s="1"/>
  <c r="E495" i="42"/>
  <c r="E494" i="42" s="1"/>
  <c r="D509" i="42"/>
  <c r="E513" i="42"/>
  <c r="E509" i="42" s="1"/>
  <c r="E548" i="42"/>
  <c r="E547" i="42" s="1"/>
  <c r="D547" i="42"/>
  <c r="D671" i="42"/>
  <c r="E672" i="42"/>
  <c r="E671" i="42" s="1"/>
  <c r="D562" i="42"/>
  <c r="E569" i="42"/>
  <c r="E628" i="42"/>
  <c r="C645" i="42"/>
  <c r="C560" i="42" s="1"/>
  <c r="C559" i="42" s="1"/>
  <c r="E683" i="42"/>
  <c r="D746" i="42"/>
  <c r="E747" i="42"/>
  <c r="E746" i="42" s="1"/>
  <c r="E754" i="42"/>
  <c r="D756" i="42"/>
  <c r="D755" i="42" s="1"/>
  <c r="E757" i="42"/>
  <c r="E756" i="42" s="1"/>
  <c r="E755" i="42" s="1"/>
  <c r="E562" i="42"/>
  <c r="E603" i="42"/>
  <c r="E646" i="42"/>
  <c r="E661" i="42"/>
  <c r="D687" i="42"/>
  <c r="E688" i="42"/>
  <c r="E687" i="42" s="1"/>
  <c r="C726" i="42"/>
  <c r="C725" i="42" s="1"/>
  <c r="D544" i="42"/>
  <c r="D538" i="42" s="1"/>
  <c r="E545" i="42"/>
  <c r="E544" i="42" s="1"/>
  <c r="E538" i="42" s="1"/>
  <c r="D556" i="42"/>
  <c r="E557" i="42"/>
  <c r="E556" i="42" s="1"/>
  <c r="D569" i="42"/>
  <c r="D581" i="42"/>
  <c r="E582" i="42"/>
  <c r="E581" i="42" s="1"/>
  <c r="D587" i="42"/>
  <c r="D595" i="42"/>
  <c r="E596" i="42"/>
  <c r="E595" i="42" s="1"/>
  <c r="E616" i="42"/>
  <c r="E676" i="42"/>
  <c r="E679" i="42"/>
  <c r="E694" i="42"/>
  <c r="D700" i="42"/>
  <c r="E701" i="42"/>
  <c r="E700" i="42" s="1"/>
  <c r="D722" i="42"/>
  <c r="D717" i="42" s="1"/>
  <c r="D716" i="42" s="1"/>
  <c r="D743" i="42"/>
  <c r="E749" i="42"/>
  <c r="E743" i="42" s="1"/>
  <c r="D751" i="42"/>
  <c r="D750" i="42" s="1"/>
  <c r="E752" i="42"/>
  <c r="E751" i="42" s="1"/>
  <c r="D761" i="42"/>
  <c r="D760" i="42" s="1"/>
  <c r="E762" i="42"/>
  <c r="E761" i="42" s="1"/>
  <c r="E760" i="42" s="1"/>
  <c r="E593" i="42"/>
  <c r="E592" i="42" s="1"/>
  <c r="E600" i="42"/>
  <c r="E599" i="42" s="1"/>
  <c r="E611" i="42"/>
  <c r="E610" i="42" s="1"/>
  <c r="D638" i="42"/>
  <c r="E654" i="42"/>
  <c r="E653" i="42" s="1"/>
  <c r="E719" i="42"/>
  <c r="E718" i="42" s="1"/>
  <c r="E717" i="42" s="1"/>
  <c r="E716" i="42" s="1"/>
  <c r="E769" i="42"/>
  <c r="E768" i="42" s="1"/>
  <c r="E767" i="42" s="1"/>
  <c r="H74" i="41"/>
  <c r="G4" i="41"/>
  <c r="C74" i="41"/>
  <c r="C4" i="41"/>
  <c r="I74" i="41"/>
  <c r="E74" i="41"/>
  <c r="F74" i="41"/>
  <c r="F32" i="41"/>
  <c r="G74" i="41"/>
  <c r="C560" i="46" l="1"/>
  <c r="C559" i="46" s="1"/>
  <c r="D444" i="46"/>
  <c r="E444" i="46"/>
  <c r="D340" i="46"/>
  <c r="E340" i="46"/>
  <c r="D314" i="46"/>
  <c r="E263" i="46"/>
  <c r="C258" i="46"/>
  <c r="C257" i="46" s="1"/>
  <c r="D115" i="46"/>
  <c r="D483" i="46"/>
  <c r="E726" i="46"/>
  <c r="E725" i="46" s="1"/>
  <c r="E559" i="46" s="1"/>
  <c r="E484" i="46"/>
  <c r="E483" i="46" s="1"/>
  <c r="E178" i="46"/>
  <c r="E177" i="46" s="1"/>
  <c r="D67" i="46"/>
  <c r="E135" i="46"/>
  <c r="E115" i="46" s="1"/>
  <c r="E114" i="46" s="1"/>
  <c r="E3" i="46"/>
  <c r="D726" i="46"/>
  <c r="D725" i="46" s="1"/>
  <c r="D561" i="46"/>
  <c r="D560" i="46" s="1"/>
  <c r="D263" i="46"/>
  <c r="E153" i="46"/>
  <c r="E152" i="46" s="1"/>
  <c r="D3" i="46"/>
  <c r="E314" i="46"/>
  <c r="E259" i="46" s="1"/>
  <c r="E67" i="46"/>
  <c r="D114" i="46"/>
  <c r="E178" i="45"/>
  <c r="E177" i="45" s="1"/>
  <c r="E339" i="45"/>
  <c r="E483" i="45"/>
  <c r="E258" i="45" s="1"/>
  <c r="E561" i="45"/>
  <c r="E560" i="45" s="1"/>
  <c r="D340" i="45"/>
  <c r="D339" i="45" s="1"/>
  <c r="E115" i="45"/>
  <c r="D3" i="45"/>
  <c r="D314" i="45"/>
  <c r="D259" i="45" s="1"/>
  <c r="D258" i="45" s="1"/>
  <c r="E152" i="45"/>
  <c r="D560" i="45"/>
  <c r="E259" i="44"/>
  <c r="E645" i="44"/>
  <c r="E560" i="44" s="1"/>
  <c r="E314" i="44"/>
  <c r="D259" i="44"/>
  <c r="D258" i="44" s="1"/>
  <c r="E67" i="44"/>
  <c r="E3" i="44"/>
  <c r="E188" i="44"/>
  <c r="E178" i="44" s="1"/>
  <c r="E177" i="44" s="1"/>
  <c r="E170" i="44"/>
  <c r="E152" i="44" s="1"/>
  <c r="E726" i="44"/>
  <c r="E725" i="44" s="1"/>
  <c r="D116" i="44"/>
  <c r="D115" i="44" s="1"/>
  <c r="E135" i="44"/>
  <c r="E115" i="44" s="1"/>
  <c r="E340" i="44"/>
  <c r="E339" i="44" s="1"/>
  <c r="E560" i="43"/>
  <c r="E178" i="43"/>
  <c r="E177" i="43" s="1"/>
  <c r="D258" i="43"/>
  <c r="E645" i="43"/>
  <c r="E116" i="43"/>
  <c r="E115" i="43" s="1"/>
  <c r="D3" i="43"/>
  <c r="E339" i="43"/>
  <c r="E263" i="43"/>
  <c r="E259" i="43" s="1"/>
  <c r="E726" i="43"/>
  <c r="E725" i="43" s="1"/>
  <c r="D560" i="43"/>
  <c r="E483" i="43"/>
  <c r="E67" i="43"/>
  <c r="D483" i="42"/>
  <c r="D726" i="42"/>
  <c r="D725" i="42" s="1"/>
  <c r="D258" i="42"/>
  <c r="E750" i="42"/>
  <c r="E726" i="42" s="1"/>
  <c r="E725" i="42" s="1"/>
  <c r="D3" i="42"/>
  <c r="D67" i="42"/>
  <c r="E561" i="42"/>
  <c r="E560" i="42" s="1"/>
  <c r="D561" i="42"/>
  <c r="E551" i="42"/>
  <c r="E550" i="42" s="1"/>
  <c r="E153" i="42"/>
  <c r="E152" i="42" s="1"/>
  <c r="E115" i="42"/>
  <c r="E67" i="42"/>
  <c r="E483" i="42"/>
  <c r="D551" i="42"/>
  <c r="D550" i="42" s="1"/>
  <c r="E340" i="42"/>
  <c r="E339" i="42" s="1"/>
  <c r="E259" i="42"/>
  <c r="E188" i="42"/>
  <c r="E178" i="42" s="1"/>
  <c r="E177" i="42" s="1"/>
  <c r="E645" i="42"/>
  <c r="D645" i="42"/>
  <c r="D339" i="42"/>
  <c r="D339" i="46" l="1"/>
  <c r="E339" i="46"/>
  <c r="E258" i="46" s="1"/>
  <c r="E257" i="46" s="1"/>
  <c r="D259" i="46"/>
  <c r="D2" i="46"/>
  <c r="D559" i="46"/>
  <c r="E2" i="46"/>
  <c r="E258" i="44"/>
  <c r="E258" i="43"/>
  <c r="E258" i="42"/>
  <c r="D560" i="42"/>
  <c r="D258" i="46" l="1"/>
  <c r="D257" i="46" s="1"/>
  <c r="E559" i="33" l="1"/>
  <c r="E257" i="33"/>
  <c r="E114" i="33"/>
  <c r="E2" i="33"/>
  <c r="C182" i="33" l="1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D778" i="33"/>
  <c r="E778" i="33" s="1"/>
  <c r="E777" i="33" s="1"/>
  <c r="C777" i="33"/>
  <c r="D776" i="33"/>
  <c r="E776" i="33" s="1"/>
  <c r="D775" i="33"/>
  <c r="E775" i="33"/>
  <c r="D774" i="33"/>
  <c r="E774" i="33" s="1"/>
  <c r="D773" i="33"/>
  <c r="C772" i="33"/>
  <c r="C771" i="33"/>
  <c r="D770" i="33"/>
  <c r="E770" i="33"/>
  <c r="D769" i="33"/>
  <c r="C768" i="33"/>
  <c r="C767" i="33" s="1"/>
  <c r="D766" i="33"/>
  <c r="E766" i="33"/>
  <c r="E765" i="33" s="1"/>
  <c r="C765" i="33"/>
  <c r="D764" i="33"/>
  <c r="E764" i="33"/>
  <c r="D763" i="33"/>
  <c r="E763" i="33" s="1"/>
  <c r="D762" i="33"/>
  <c r="C761" i="33"/>
  <c r="C760" i="33" s="1"/>
  <c r="D759" i="33"/>
  <c r="E759" i="33"/>
  <c r="D758" i="33"/>
  <c r="E758" i="33" s="1"/>
  <c r="D757" i="33"/>
  <c r="C756" i="33"/>
  <c r="C755" i="33"/>
  <c r="D754" i="33"/>
  <c r="D753" i="33"/>
  <c r="E753" i="33"/>
  <c r="D752" i="33"/>
  <c r="C751" i="33"/>
  <c r="C750" i="33" s="1"/>
  <c r="D749" i="33"/>
  <c r="E749" i="33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/>
  <c r="E739" i="33" s="1"/>
  <c r="C739" i="33"/>
  <c r="D738" i="33"/>
  <c r="E738" i="33"/>
  <c r="D737" i="33"/>
  <c r="E737" i="33" s="1"/>
  <c r="D736" i="33"/>
  <c r="E736" i="33"/>
  <c r="D735" i="33"/>
  <c r="E735" i="33" s="1"/>
  <c r="C734" i="33"/>
  <c r="C733" i="33"/>
  <c r="D732" i="33"/>
  <c r="D731" i="33" s="1"/>
  <c r="D730" i="33" s="1"/>
  <c r="C731" i="33"/>
  <c r="C730" i="33" s="1"/>
  <c r="D729" i="33"/>
  <c r="E729" i="33"/>
  <c r="D728" i="33"/>
  <c r="E728" i="33" s="1"/>
  <c r="C727" i="33"/>
  <c r="D724" i="33"/>
  <c r="E724" i="33" s="1"/>
  <c r="D723" i="33"/>
  <c r="E723" i="33" s="1"/>
  <c r="C722" i="33"/>
  <c r="H722" i="33"/>
  <c r="D721" i="33"/>
  <c r="E721" i="33" s="1"/>
  <c r="D720" i="33"/>
  <c r="E720" i="33"/>
  <c r="D719" i="33"/>
  <c r="C718" i="33"/>
  <c r="H718" i="33"/>
  <c r="D715" i="33"/>
  <c r="E715" i="33"/>
  <c r="D714" i="33"/>
  <c r="E714" i="33"/>
  <c r="D713" i="33"/>
  <c r="E713" i="33"/>
  <c r="D712" i="33"/>
  <c r="E712" i="33"/>
  <c r="D711" i="33"/>
  <c r="E711" i="33"/>
  <c r="D710" i="33"/>
  <c r="E710" i="33"/>
  <c r="D709" i="33"/>
  <c r="E709" i="33"/>
  <c r="D708" i="33"/>
  <c r="E708" i="33"/>
  <c r="D707" i="33"/>
  <c r="E707" i="33"/>
  <c r="D706" i="33"/>
  <c r="E706" i="33"/>
  <c r="D705" i="33"/>
  <c r="E705" i="33"/>
  <c r="D704" i="33"/>
  <c r="E704" i="33"/>
  <c r="D703" i="33"/>
  <c r="E703" i="33"/>
  <c r="D702" i="33"/>
  <c r="E702" i="33"/>
  <c r="D701" i="33"/>
  <c r="C700" i="33"/>
  <c r="H700" i="33" s="1"/>
  <c r="D699" i="33"/>
  <c r="E699" i="33" s="1"/>
  <c r="D698" i="33"/>
  <c r="E698" i="33"/>
  <c r="D697" i="33"/>
  <c r="E697" i="33" s="1"/>
  <c r="D696" i="33"/>
  <c r="E696" i="33"/>
  <c r="D695" i="33"/>
  <c r="E695" i="33" s="1"/>
  <c r="C694" i="33"/>
  <c r="H694" i="33"/>
  <c r="D693" i="33"/>
  <c r="E693" i="33" s="1"/>
  <c r="D692" i="33"/>
  <c r="E692" i="33"/>
  <c r="D691" i="33"/>
  <c r="E691" i="33" s="1"/>
  <c r="D690" i="33"/>
  <c r="E690" i="33"/>
  <c r="D689" i="33"/>
  <c r="E689" i="33" s="1"/>
  <c r="D688" i="33"/>
  <c r="C687" i="33"/>
  <c r="H687" i="33" s="1"/>
  <c r="D686" i="33"/>
  <c r="E686" i="33"/>
  <c r="D685" i="33"/>
  <c r="E685" i="33" s="1"/>
  <c r="D684" i="33"/>
  <c r="E684" i="33"/>
  <c r="C683" i="33"/>
  <c r="H683" i="33" s="1"/>
  <c r="D682" i="33"/>
  <c r="E682" i="33"/>
  <c r="D681" i="33"/>
  <c r="E681" i="33" s="1"/>
  <c r="D680" i="33"/>
  <c r="E680" i="33"/>
  <c r="C679" i="33"/>
  <c r="H679" i="33" s="1"/>
  <c r="D678" i="33"/>
  <c r="E678" i="33"/>
  <c r="D677" i="33"/>
  <c r="E677" i="33" s="1"/>
  <c r="C676" i="33"/>
  <c r="H676" i="33"/>
  <c r="D675" i="33"/>
  <c r="E675" i="33" s="1"/>
  <c r="D674" i="33"/>
  <c r="E674" i="33"/>
  <c r="D673" i="33"/>
  <c r="E673" i="33" s="1"/>
  <c r="D672" i="33"/>
  <c r="C671" i="33"/>
  <c r="H671" i="33"/>
  <c r="D670" i="33"/>
  <c r="E670" i="33" s="1"/>
  <c r="D669" i="33"/>
  <c r="E669" i="33"/>
  <c r="D668" i="33"/>
  <c r="E668" i="33" s="1"/>
  <c r="D667" i="33"/>
  <c r="E667" i="33"/>
  <c r="D666" i="33"/>
  <c r="E666" i="33" s="1"/>
  <c r="C665" i="33"/>
  <c r="D664" i="33"/>
  <c r="E664" i="33" s="1"/>
  <c r="D663" i="33"/>
  <c r="E663" i="33"/>
  <c r="D662" i="33"/>
  <c r="E662" i="33" s="1"/>
  <c r="C661" i="33"/>
  <c r="H661" i="33"/>
  <c r="D660" i="33"/>
  <c r="E660" i="33" s="1"/>
  <c r="D659" i="33"/>
  <c r="E659" i="33"/>
  <c r="D658" i="33"/>
  <c r="E658" i="33" s="1"/>
  <c r="D657" i="33"/>
  <c r="E657" i="33"/>
  <c r="D656" i="33"/>
  <c r="E656" i="33" s="1"/>
  <c r="D655" i="33"/>
  <c r="E655" i="33"/>
  <c r="D654" i="33"/>
  <c r="C653" i="33"/>
  <c r="H653" i="33" s="1"/>
  <c r="D652" i="33"/>
  <c r="E652" i="33"/>
  <c r="D651" i="33"/>
  <c r="E651" i="33" s="1"/>
  <c r="D650" i="33"/>
  <c r="E650" i="33"/>
  <c r="D649" i="33"/>
  <c r="E649" i="33" s="1"/>
  <c r="D648" i="33"/>
  <c r="E648" i="33"/>
  <c r="D647" i="33"/>
  <c r="E647" i="33" s="1"/>
  <c r="C646" i="33"/>
  <c r="H646" i="33"/>
  <c r="D644" i="33"/>
  <c r="E644" i="33" s="1"/>
  <c r="D643" i="33"/>
  <c r="E643" i="33"/>
  <c r="C642" i="33"/>
  <c r="H642" i="33" s="1"/>
  <c r="J642" i="33" s="1"/>
  <c r="D641" i="33"/>
  <c r="E641" i="33" s="1"/>
  <c r="D640" i="33"/>
  <c r="E640" i="33"/>
  <c r="D639" i="33"/>
  <c r="E639" i="33" s="1"/>
  <c r="C638" i="33"/>
  <c r="H638" i="33"/>
  <c r="J638" i="33"/>
  <c r="D637" i="33"/>
  <c r="E637" i="33" s="1"/>
  <c r="D636" i="33"/>
  <c r="E636" i="33"/>
  <c r="D635" i="33"/>
  <c r="E635" i="33" s="1"/>
  <c r="D634" i="33"/>
  <c r="E634" i="33"/>
  <c r="D633" i="33"/>
  <c r="E633" i="33" s="1"/>
  <c r="D632" i="33"/>
  <c r="E632" i="33"/>
  <c r="D631" i="33"/>
  <c r="E631" i="33" s="1"/>
  <c r="D630" i="33"/>
  <c r="E630" i="33"/>
  <c r="D629" i="33"/>
  <c r="E629" i="33" s="1"/>
  <c r="C628" i="33"/>
  <c r="H628" i="33"/>
  <c r="D627" i="33"/>
  <c r="E627" i="33" s="1"/>
  <c r="D626" i="33"/>
  <c r="E626" i="33"/>
  <c r="D625" i="33"/>
  <c r="E625" i="33" s="1"/>
  <c r="D624" i="33"/>
  <c r="E624" i="33"/>
  <c r="D623" i="33"/>
  <c r="E623" i="33" s="1"/>
  <c r="D622" i="33"/>
  <c r="E622" i="33"/>
  <c r="D621" i="33"/>
  <c r="E621" i="33" s="1"/>
  <c r="D620" i="33"/>
  <c r="D619" i="33"/>
  <c r="E619" i="33" s="1"/>
  <c r="D618" i="33"/>
  <c r="E618" i="33"/>
  <c r="D617" i="33"/>
  <c r="E617" i="33" s="1"/>
  <c r="C616" i="33"/>
  <c r="H616" i="33"/>
  <c r="D615" i="33"/>
  <c r="E615" i="33" s="1"/>
  <c r="D614" i="33"/>
  <c r="E614" i="33"/>
  <c r="D613" i="33"/>
  <c r="E613" i="33" s="1"/>
  <c r="D612" i="33"/>
  <c r="E612" i="33"/>
  <c r="D611" i="33"/>
  <c r="C610" i="33"/>
  <c r="H610" i="33" s="1"/>
  <c r="D609" i="33"/>
  <c r="E609" i="33"/>
  <c r="D608" i="33"/>
  <c r="E608" i="33" s="1"/>
  <c r="D607" i="33"/>
  <c r="D606" i="33"/>
  <c r="E606" i="33" s="1"/>
  <c r="D605" i="33"/>
  <c r="E605" i="33"/>
  <c r="D604" i="33"/>
  <c r="E604" i="33" s="1"/>
  <c r="C603" i="33"/>
  <c r="H603" i="33"/>
  <c r="D602" i="33"/>
  <c r="E602" i="33" s="1"/>
  <c r="D601" i="33"/>
  <c r="E601" i="33"/>
  <c r="D600" i="33"/>
  <c r="C599" i="33"/>
  <c r="H599" i="33" s="1"/>
  <c r="D598" i="33"/>
  <c r="E598" i="33"/>
  <c r="D597" i="33"/>
  <c r="E597" i="33" s="1"/>
  <c r="D596" i="33"/>
  <c r="C595" i="33"/>
  <c r="H595" i="33" s="1"/>
  <c r="D594" i="33"/>
  <c r="E594" i="33"/>
  <c r="D593" i="33"/>
  <c r="C592" i="33"/>
  <c r="H592" i="33" s="1"/>
  <c r="D591" i="33"/>
  <c r="E591" i="33"/>
  <c r="D590" i="33"/>
  <c r="E590" i="33" s="1"/>
  <c r="D589" i="33"/>
  <c r="E589" i="33"/>
  <c r="D588" i="33"/>
  <c r="E588" i="33" s="1"/>
  <c r="C587" i="33"/>
  <c r="H587" i="33"/>
  <c r="D586" i="33"/>
  <c r="E586" i="33" s="1"/>
  <c r="D585" i="33"/>
  <c r="E585" i="33"/>
  <c r="D584" i="33"/>
  <c r="E584" i="33" s="1"/>
  <c r="D583" i="33"/>
  <c r="E583" i="33"/>
  <c r="D582" i="33"/>
  <c r="C581" i="33"/>
  <c r="H581" i="33"/>
  <c r="D580" i="33"/>
  <c r="E580" i="33" s="1"/>
  <c r="D579" i="33"/>
  <c r="E579" i="33"/>
  <c r="D578" i="33"/>
  <c r="C577" i="33"/>
  <c r="H577" i="33" s="1"/>
  <c r="D576" i="33"/>
  <c r="E576" i="33"/>
  <c r="D575" i="33"/>
  <c r="E575" i="33" s="1"/>
  <c r="D574" i="33"/>
  <c r="E574" i="33"/>
  <c r="D573" i="33"/>
  <c r="E573" i="33" s="1"/>
  <c r="D572" i="33"/>
  <c r="E572" i="33"/>
  <c r="D571" i="33"/>
  <c r="E571" i="33" s="1"/>
  <c r="D570" i="33"/>
  <c r="E570" i="33"/>
  <c r="C569" i="33"/>
  <c r="H569" i="33" s="1"/>
  <c r="D568" i="33"/>
  <c r="E568" i="33"/>
  <c r="D567" i="33"/>
  <c r="E567" i="33" s="1"/>
  <c r="D566" i="33"/>
  <c r="E566" i="33"/>
  <c r="D565" i="33"/>
  <c r="E565" i="33" s="1"/>
  <c r="D564" i="33"/>
  <c r="E564" i="33"/>
  <c r="D563" i="33"/>
  <c r="C562" i="33"/>
  <c r="H562" i="33"/>
  <c r="D558" i="33"/>
  <c r="E558" i="33" s="1"/>
  <c r="D557" i="33"/>
  <c r="C556" i="33"/>
  <c r="H556" i="33"/>
  <c r="D555" i="33"/>
  <c r="E555" i="33" s="1"/>
  <c r="D554" i="33"/>
  <c r="E554" i="33"/>
  <c r="D553" i="33"/>
  <c r="C552" i="33"/>
  <c r="D549" i="33"/>
  <c r="E549" i="33"/>
  <c r="D548" i="33"/>
  <c r="C547" i="33"/>
  <c r="H547" i="33"/>
  <c r="J547" i="33"/>
  <c r="D546" i="33"/>
  <c r="E546" i="33" s="1"/>
  <c r="D545" i="33"/>
  <c r="C544" i="33"/>
  <c r="H544" i="33" s="1"/>
  <c r="D543" i="33"/>
  <c r="E543" i="33"/>
  <c r="D542" i="33"/>
  <c r="E542" i="33" s="1"/>
  <c r="D541" i="33"/>
  <c r="E541" i="33"/>
  <c r="D540" i="33"/>
  <c r="E540" i="33" s="1"/>
  <c r="D539" i="33"/>
  <c r="D537" i="33"/>
  <c r="E537" i="33"/>
  <c r="D536" i="33"/>
  <c r="E536" i="33" s="1"/>
  <c r="D535" i="33"/>
  <c r="E535" i="33"/>
  <c r="D534" i="33"/>
  <c r="E534" i="33" s="1"/>
  <c r="D533" i="33"/>
  <c r="E533" i="33"/>
  <c r="D532" i="33"/>
  <c r="E532" i="33" s="1"/>
  <c r="C531" i="33"/>
  <c r="H531" i="33"/>
  <c r="D530" i="33"/>
  <c r="D529" i="33" s="1"/>
  <c r="C529" i="33"/>
  <c r="D527" i="33"/>
  <c r="E527" i="33" s="1"/>
  <c r="D526" i="33"/>
  <c r="E526" i="33"/>
  <c r="D525" i="33"/>
  <c r="E525" i="33" s="1"/>
  <c r="D524" i="33"/>
  <c r="E524" i="33"/>
  <c r="D523" i="33"/>
  <c r="C522" i="33"/>
  <c r="H522" i="33" s="1"/>
  <c r="D521" i="33"/>
  <c r="E521" i="33"/>
  <c r="D520" i="33"/>
  <c r="E520" i="33" s="1"/>
  <c r="D519" i="33"/>
  <c r="E519" i="33"/>
  <c r="D518" i="33"/>
  <c r="E518" i="33" s="1"/>
  <c r="D517" i="33"/>
  <c r="E517" i="33"/>
  <c r="D516" i="33"/>
  <c r="E516" i="33" s="1"/>
  <c r="D515" i="33"/>
  <c r="E515" i="33"/>
  <c r="D514" i="33"/>
  <c r="E514" i="33" s="1"/>
  <c r="C513" i="33"/>
  <c r="H513" i="33"/>
  <c r="D512" i="33"/>
  <c r="E512" i="33" s="1"/>
  <c r="D511" i="33"/>
  <c r="E511" i="33"/>
  <c r="D510" i="33"/>
  <c r="D508" i="33"/>
  <c r="E508" i="33"/>
  <c r="D507" i="33"/>
  <c r="E507" i="33" s="1"/>
  <c r="D506" i="33"/>
  <c r="E506" i="33"/>
  <c r="D505" i="33"/>
  <c r="C504" i="33"/>
  <c r="H504" i="33" s="1"/>
  <c r="D503" i="33"/>
  <c r="E503" i="33"/>
  <c r="D502" i="33"/>
  <c r="E502" i="33" s="1"/>
  <c r="D501" i="33"/>
  <c r="E501" i="33"/>
  <c r="D500" i="33"/>
  <c r="E500" i="33" s="1"/>
  <c r="D499" i="33"/>
  <c r="E499" i="33"/>
  <c r="D498" i="33"/>
  <c r="C497" i="33"/>
  <c r="H497" i="33"/>
  <c r="D496" i="33"/>
  <c r="E496" i="33" s="1"/>
  <c r="D495" i="33"/>
  <c r="E495" i="33"/>
  <c r="C494" i="33"/>
  <c r="H494" i="33" s="1"/>
  <c r="D493" i="33"/>
  <c r="E493" i="33"/>
  <c r="D492" i="33"/>
  <c r="C491" i="33"/>
  <c r="H491" i="33" s="1"/>
  <c r="D490" i="33"/>
  <c r="E490" i="33"/>
  <c r="D489" i="33"/>
  <c r="E489" i="33" s="1"/>
  <c r="D488" i="33"/>
  <c r="E488" i="33"/>
  <c r="D487" i="33"/>
  <c r="C486" i="33"/>
  <c r="H486" i="33"/>
  <c r="D485" i="33"/>
  <c r="E485" i="33" s="1"/>
  <c r="D481" i="33"/>
  <c r="E481" i="33"/>
  <c r="D480" i="33"/>
  <c r="E480" i="33" s="1"/>
  <c r="D479" i="33"/>
  <c r="E479" i="33"/>
  <c r="D478" i="33"/>
  <c r="C477" i="33"/>
  <c r="H477" i="33" s="1"/>
  <c r="D476" i="33"/>
  <c r="E476" i="33"/>
  <c r="D475" i="33"/>
  <c r="C474" i="33"/>
  <c r="H474" i="33"/>
  <c r="D473" i="33"/>
  <c r="E473" i="33" s="1"/>
  <c r="D472" i="33"/>
  <c r="E472" i="33"/>
  <c r="D471" i="33"/>
  <c r="E471" i="33" s="1"/>
  <c r="D470" i="33"/>
  <c r="E470" i="33"/>
  <c r="D469" i="33"/>
  <c r="C468" i="33"/>
  <c r="H468" i="33" s="1"/>
  <c r="D467" i="33"/>
  <c r="E467" i="33"/>
  <c r="D466" i="33"/>
  <c r="E466" i="33" s="1"/>
  <c r="D465" i="33"/>
  <c r="E465" i="33"/>
  <c r="D464" i="33"/>
  <c r="C463" i="33"/>
  <c r="H463" i="33"/>
  <c r="D462" i="33"/>
  <c r="E462" i="33" s="1"/>
  <c r="D461" i="33"/>
  <c r="E461" i="33"/>
  <c r="D460" i="33"/>
  <c r="C459" i="33"/>
  <c r="H459" i="33" s="1"/>
  <c r="D458" i="33"/>
  <c r="E458" i="33"/>
  <c r="D457" i="33"/>
  <c r="E457" i="33" s="1"/>
  <c r="D456" i="33"/>
  <c r="E456" i="33"/>
  <c r="C455" i="33"/>
  <c r="D454" i="33"/>
  <c r="E454" i="33"/>
  <c r="D453" i="33"/>
  <c r="E453" i="33" s="1"/>
  <c r="D452" i="33"/>
  <c r="E452" i="33"/>
  <c r="D451" i="33"/>
  <c r="C450" i="33"/>
  <c r="H450" i="33" s="1"/>
  <c r="D449" i="33"/>
  <c r="E449" i="33"/>
  <c r="D448" i="33"/>
  <c r="E448" i="33" s="1"/>
  <c r="D447" i="33"/>
  <c r="E447" i="33"/>
  <c r="D446" i="33"/>
  <c r="C445" i="33"/>
  <c r="H445" i="33"/>
  <c r="D443" i="33"/>
  <c r="E443" i="33" s="1"/>
  <c r="D442" i="33"/>
  <c r="E442" i="33"/>
  <c r="D441" i="33"/>
  <c r="E441" i="33" s="1"/>
  <c r="D440" i="33"/>
  <c r="E440" i="33"/>
  <c r="D439" i="33"/>
  <c r="E439" i="33" s="1"/>
  <c r="D438" i="33"/>
  <c r="E438" i="33"/>
  <c r="D437" i="33"/>
  <c r="E437" i="33" s="1"/>
  <c r="D436" i="33"/>
  <c r="E436" i="33"/>
  <c r="D435" i="33"/>
  <c r="E435" i="33" s="1"/>
  <c r="D434" i="33"/>
  <c r="E434" i="33"/>
  <c r="D433" i="33"/>
  <c r="E433" i="33" s="1"/>
  <c r="D432" i="33"/>
  <c r="E432" i="33"/>
  <c r="D431" i="33"/>
  <c r="E431" i="33" s="1"/>
  <c r="D430" i="33"/>
  <c r="E430" i="33"/>
  <c r="C429" i="33"/>
  <c r="H429" i="33" s="1"/>
  <c r="D428" i="33"/>
  <c r="E428" i="33"/>
  <c r="D427" i="33"/>
  <c r="E427" i="33" s="1"/>
  <c r="D426" i="33"/>
  <c r="E426" i="33"/>
  <c r="D425" i="33"/>
  <c r="E425" i="33" s="1"/>
  <c r="D424" i="33"/>
  <c r="E424" i="33"/>
  <c r="D423" i="33"/>
  <c r="C422" i="33"/>
  <c r="H422" i="33" s="1"/>
  <c r="D421" i="33"/>
  <c r="E421" i="33"/>
  <c r="D420" i="33"/>
  <c r="E420" i="33" s="1"/>
  <c r="D419" i="33"/>
  <c r="E419" i="33"/>
  <c r="D418" i="33"/>
  <c r="E418" i="33" s="1"/>
  <c r="D417" i="33"/>
  <c r="E417" i="33"/>
  <c r="C416" i="33"/>
  <c r="H416" i="33" s="1"/>
  <c r="D415" i="33"/>
  <c r="E415" i="33"/>
  <c r="D414" i="33"/>
  <c r="E414" i="33" s="1"/>
  <c r="D413" i="33"/>
  <c r="E413" i="33"/>
  <c r="C412" i="33"/>
  <c r="H412" i="33" s="1"/>
  <c r="D411" i="33"/>
  <c r="E411" i="33"/>
  <c r="D410" i="33"/>
  <c r="E410" i="33" s="1"/>
  <c r="C409" i="33"/>
  <c r="H409" i="33"/>
  <c r="D408" i="33"/>
  <c r="E408" i="33" s="1"/>
  <c r="D407" i="33"/>
  <c r="E407" i="33"/>
  <c r="D406" i="33"/>
  <c r="E406" i="33" s="1"/>
  <c r="D405" i="33"/>
  <c r="C404" i="33"/>
  <c r="H404" i="33" s="1"/>
  <c r="D403" i="33"/>
  <c r="E403" i="33"/>
  <c r="D402" i="33"/>
  <c r="E402" i="33" s="1"/>
  <c r="D401" i="33"/>
  <c r="E401" i="33"/>
  <c r="D400" i="33"/>
  <c r="C399" i="33"/>
  <c r="H399" i="33" s="1"/>
  <c r="D398" i="33"/>
  <c r="E398" i="33"/>
  <c r="D397" i="33"/>
  <c r="E397" i="33" s="1"/>
  <c r="D396" i="33"/>
  <c r="C395" i="33"/>
  <c r="H395" i="33" s="1"/>
  <c r="D394" i="33"/>
  <c r="E394" i="33"/>
  <c r="D393" i="33"/>
  <c r="C392" i="33"/>
  <c r="H392" i="33" s="1"/>
  <c r="D391" i="33"/>
  <c r="E391" i="33"/>
  <c r="D390" i="33"/>
  <c r="E390" i="33" s="1"/>
  <c r="D389" i="33"/>
  <c r="C388" i="33"/>
  <c r="H388" i="33" s="1"/>
  <c r="D387" i="33"/>
  <c r="E387" i="33"/>
  <c r="D386" i="33"/>
  <c r="E386" i="33" s="1"/>
  <c r="D385" i="33"/>
  <c r="E385" i="33"/>
  <c r="D384" i="33"/>
  <c r="E384" i="33" s="1"/>
  <c r="D383" i="33"/>
  <c r="E383" i="33"/>
  <c r="C382" i="33"/>
  <c r="H382" i="33" s="1"/>
  <c r="D381" i="33"/>
  <c r="E381" i="33"/>
  <c r="D380" i="33"/>
  <c r="E380" i="33" s="1"/>
  <c r="D379" i="33"/>
  <c r="E379" i="33"/>
  <c r="C378" i="33"/>
  <c r="H378" i="33" s="1"/>
  <c r="D377" i="33"/>
  <c r="E377" i="33"/>
  <c r="D376" i="33"/>
  <c r="E376" i="33" s="1"/>
  <c r="D375" i="33"/>
  <c r="E375" i="33"/>
  <c r="D374" i="33"/>
  <c r="E374" i="33" s="1"/>
  <c r="C373" i="33"/>
  <c r="H373" i="33"/>
  <c r="D372" i="33"/>
  <c r="E372" i="33" s="1"/>
  <c r="D371" i="33"/>
  <c r="E371" i="33"/>
  <c r="E370" i="33"/>
  <c r="D370" i="33"/>
  <c r="D369" i="33"/>
  <c r="C368" i="33"/>
  <c r="H368" i="33"/>
  <c r="D367" i="33"/>
  <c r="E367" i="33" s="1"/>
  <c r="D366" i="33"/>
  <c r="E366" i="33"/>
  <c r="D365" i="33"/>
  <c r="E365" i="33" s="1"/>
  <c r="D364" i="33"/>
  <c r="E364" i="33"/>
  <c r="D363" i="33"/>
  <c r="C362" i="33"/>
  <c r="H362" i="33"/>
  <c r="D361" i="33"/>
  <c r="E361" i="33" s="1"/>
  <c r="D360" i="33"/>
  <c r="E360" i="33"/>
  <c r="D359" i="33"/>
  <c r="E359" i="33" s="1"/>
  <c r="D358" i="33"/>
  <c r="C357" i="33"/>
  <c r="H357" i="33"/>
  <c r="D356" i="33"/>
  <c r="E356" i="33" s="1"/>
  <c r="D355" i="33"/>
  <c r="E355" i="33"/>
  <c r="D354" i="33"/>
  <c r="E354" i="33" s="1"/>
  <c r="C353" i="33"/>
  <c r="H353" i="33"/>
  <c r="D352" i="33"/>
  <c r="E352" i="33" s="1"/>
  <c r="D351" i="33"/>
  <c r="E351" i="33"/>
  <c r="D350" i="33"/>
  <c r="E350" i="33" s="1"/>
  <c r="D349" i="33"/>
  <c r="C348" i="33"/>
  <c r="H348" i="33" s="1"/>
  <c r="D347" i="33"/>
  <c r="E347" i="33"/>
  <c r="D346" i="33"/>
  <c r="E346" i="33" s="1"/>
  <c r="D345" i="33"/>
  <c r="C344" i="33"/>
  <c r="D343" i="33"/>
  <c r="E343" i="33" s="1"/>
  <c r="D342" i="33"/>
  <c r="E342" i="33"/>
  <c r="D341" i="33"/>
  <c r="E341" i="33" s="1"/>
  <c r="D338" i="33"/>
  <c r="E338" i="33"/>
  <c r="D337" i="33"/>
  <c r="E337" i="33" s="1"/>
  <c r="D336" i="33"/>
  <c r="E336" i="33"/>
  <c r="D335" i="33"/>
  <c r="E335" i="33" s="1"/>
  <c r="D334" i="33"/>
  <c r="E334" i="33"/>
  <c r="D333" i="33"/>
  <c r="E333" i="33" s="1"/>
  <c r="D332" i="33"/>
  <c r="C331" i="33"/>
  <c r="H331" i="33"/>
  <c r="D330" i="33"/>
  <c r="E330" i="33" s="1"/>
  <c r="D329" i="33"/>
  <c r="E329" i="33"/>
  <c r="C328" i="33"/>
  <c r="H328" i="33" s="1"/>
  <c r="D327" i="33"/>
  <c r="E327" i="33"/>
  <c r="D326" i="33"/>
  <c r="E326" i="33" s="1"/>
  <c r="C325" i="33"/>
  <c r="D324" i="33"/>
  <c r="E324" i="33" s="1"/>
  <c r="D323" i="33"/>
  <c r="E323" i="33"/>
  <c r="D322" i="33"/>
  <c r="E322" i="33" s="1"/>
  <c r="D321" i="33"/>
  <c r="E321" i="33"/>
  <c r="D320" i="33"/>
  <c r="E320" i="33" s="1"/>
  <c r="D319" i="33"/>
  <c r="E319" i="33"/>
  <c r="D318" i="33"/>
  <c r="E318" i="33" s="1"/>
  <c r="D317" i="33"/>
  <c r="D316" i="33"/>
  <c r="E316" i="33"/>
  <c r="C315" i="33"/>
  <c r="H315" i="33" s="1"/>
  <c r="D313" i="33"/>
  <c r="E313" i="33"/>
  <c r="D312" i="33"/>
  <c r="D311" i="33"/>
  <c r="E311" i="33"/>
  <c r="D310" i="33"/>
  <c r="E310" i="33" s="1"/>
  <c r="D309" i="33"/>
  <c r="E309" i="33"/>
  <c r="H308" i="33"/>
  <c r="D307" i="33"/>
  <c r="E307" i="33" s="1"/>
  <c r="D306" i="33"/>
  <c r="H305" i="33"/>
  <c r="D304" i="33"/>
  <c r="E304" i="33" s="1"/>
  <c r="D303" i="33"/>
  <c r="C302" i="33"/>
  <c r="H302" i="33" s="1"/>
  <c r="D301" i="33"/>
  <c r="E301" i="33"/>
  <c r="D300" i="33"/>
  <c r="E300" i="33" s="1"/>
  <c r="D299" i="33"/>
  <c r="E299" i="33"/>
  <c r="H298" i="33"/>
  <c r="D297" i="33"/>
  <c r="E297" i="33" s="1"/>
  <c r="E296" i="33" s="1"/>
  <c r="H296" i="33"/>
  <c r="D295" i="33"/>
  <c r="E295" i="33" s="1"/>
  <c r="D294" i="33"/>
  <c r="E294" i="33"/>
  <c r="D293" i="33"/>
  <c r="E293" i="33" s="1"/>
  <c r="D292" i="33"/>
  <c r="E292" i="33"/>
  <c r="D291" i="33"/>
  <c r="E291" i="33" s="1"/>
  <c r="D290" i="33"/>
  <c r="E290" i="33"/>
  <c r="H289" i="33"/>
  <c r="D288" i="33"/>
  <c r="E288" i="33"/>
  <c r="D287" i="33"/>
  <c r="E287" i="33" s="1"/>
  <c r="D286" i="33"/>
  <c r="E286" i="33"/>
  <c r="D285" i="33"/>
  <c r="E285" i="33" s="1"/>
  <c r="D284" i="33"/>
  <c r="E284" i="33"/>
  <c r="D283" i="33"/>
  <c r="E283" i="33" s="1"/>
  <c r="D282" i="33"/>
  <c r="E282" i="33"/>
  <c r="D281" i="33"/>
  <c r="E281" i="33" s="1"/>
  <c r="D280" i="33"/>
  <c r="E280" i="33"/>
  <c r="D279" i="33"/>
  <c r="E279" i="33" s="1"/>
  <c r="D278" i="33"/>
  <c r="E278" i="33"/>
  <c r="D277" i="33"/>
  <c r="E277" i="33" s="1"/>
  <c r="D276" i="33"/>
  <c r="E276" i="33"/>
  <c r="D275" i="33"/>
  <c r="E275" i="33" s="1"/>
  <c r="D274" i="33"/>
  <c r="E274" i="33"/>
  <c r="D273" i="33"/>
  <c r="E273" i="33" s="1"/>
  <c r="D272" i="33"/>
  <c r="E272" i="33"/>
  <c r="D271" i="33"/>
  <c r="E271" i="33" s="1"/>
  <c r="D270" i="33"/>
  <c r="E270" i="33"/>
  <c r="D269" i="33"/>
  <c r="E269" i="33" s="1"/>
  <c r="D268" i="33"/>
  <c r="E268" i="33"/>
  <c r="D267" i="33"/>
  <c r="D266" i="33"/>
  <c r="E266" i="33" s="1"/>
  <c r="D264" i="33"/>
  <c r="D262" i="33"/>
  <c r="E262" i="33" s="1"/>
  <c r="D261" i="33"/>
  <c r="C260" i="33"/>
  <c r="H260" i="33"/>
  <c r="D252" i="33"/>
  <c r="E252" i="33" s="1"/>
  <c r="D251" i="33"/>
  <c r="C250" i="33"/>
  <c r="D249" i="33"/>
  <c r="E249" i="33" s="1"/>
  <c r="D248" i="33"/>
  <c r="E248" i="33"/>
  <c r="D247" i="33"/>
  <c r="E247" i="33" s="1"/>
  <c r="D246" i="33"/>
  <c r="E246" i="33"/>
  <c r="D245" i="33"/>
  <c r="E245" i="33" s="1"/>
  <c r="C244" i="33"/>
  <c r="C243" i="33" s="1"/>
  <c r="D242" i="33"/>
  <c r="E242" i="33" s="1"/>
  <c r="D241" i="33"/>
  <c r="E241" i="33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E229" i="33" s="1"/>
  <c r="E228" i="33" s="1"/>
  <c r="D231" i="33"/>
  <c r="E231" i="33" s="1"/>
  <c r="D230" i="33"/>
  <c r="E230" i="33"/>
  <c r="C229" i="33"/>
  <c r="C228" i="33" s="1"/>
  <c r="D227" i="33"/>
  <c r="E227" i="33" s="1"/>
  <c r="D226" i="33"/>
  <c r="E226" i="33" s="1"/>
  <c r="D225" i="33"/>
  <c r="E225" i="33" s="1"/>
  <c r="E223" i="33" s="1"/>
  <c r="E222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E216" i="33" s="1"/>
  <c r="D217" i="33"/>
  <c r="E217" i="33" s="1"/>
  <c r="C216" i="33"/>
  <c r="D214" i="33"/>
  <c r="C213" i="33"/>
  <c r="D212" i="33"/>
  <c r="D211" i="33"/>
  <c r="C211" i="33"/>
  <c r="D210" i="33"/>
  <c r="E210" i="33" s="1"/>
  <c r="D209" i="33"/>
  <c r="E209" i="33" s="1"/>
  <c r="E207" i="33" s="1"/>
  <c r="D208" i="33"/>
  <c r="C207" i="33"/>
  <c r="D206" i="33"/>
  <c r="E206" i="33" s="1"/>
  <c r="E204" i="33" s="1"/>
  <c r="E203" i="33" s="1"/>
  <c r="D205" i="33"/>
  <c r="C204" i="33"/>
  <c r="C203" i="33"/>
  <c r="D202" i="33"/>
  <c r="C201" i="33"/>
  <c r="C200" i="33" s="1"/>
  <c r="D199" i="33"/>
  <c r="D198" i="33"/>
  <c r="D197" i="33" s="1"/>
  <c r="C198" i="33"/>
  <c r="C197" i="33"/>
  <c r="D196" i="33"/>
  <c r="C195" i="33"/>
  <c r="D194" i="33"/>
  <c r="C193" i="33"/>
  <c r="D192" i="33"/>
  <c r="E192" i="33" s="1"/>
  <c r="D191" i="33"/>
  <c r="E191" i="33"/>
  <c r="D190" i="33"/>
  <c r="C189" i="33"/>
  <c r="C188" i="33" s="1"/>
  <c r="D187" i="33"/>
  <c r="E187" i="33" s="1"/>
  <c r="E185" i="33" s="1"/>
  <c r="E184" i="33" s="1"/>
  <c r="D186" i="33"/>
  <c r="E186" i="33" s="1"/>
  <c r="C185" i="33"/>
  <c r="C184" i="33" s="1"/>
  <c r="D183" i="33"/>
  <c r="D182" i="33" s="1"/>
  <c r="D181" i="33"/>
  <c r="E181" i="33"/>
  <c r="E180" i="33" s="1"/>
  <c r="C179" i="33"/>
  <c r="D176" i="33"/>
  <c r="E176" i="33"/>
  <c r="D175" i="33"/>
  <c r="E175" i="33" s="1"/>
  <c r="C174" i="33"/>
  <c r="H174" i="33"/>
  <c r="D173" i="33"/>
  <c r="E173" i="33" s="1"/>
  <c r="D172" i="33"/>
  <c r="E172" i="33" s="1"/>
  <c r="E171" i="33" s="1"/>
  <c r="E170" i="33" s="1"/>
  <c r="C171" i="33"/>
  <c r="H171" i="33" s="1"/>
  <c r="D169" i="33"/>
  <c r="E169" i="33" s="1"/>
  <c r="E167" i="33" s="1"/>
  <c r="D168" i="33"/>
  <c r="C167" i="33"/>
  <c r="D166" i="33"/>
  <c r="E166" i="33" s="1"/>
  <c r="D165" i="33"/>
  <c r="C164" i="33"/>
  <c r="H164" i="33"/>
  <c r="D162" i="33"/>
  <c r="E162" i="33" s="1"/>
  <c r="E160" i="33" s="1"/>
  <c r="D161" i="33"/>
  <c r="D160" i="33"/>
  <c r="C160" i="33"/>
  <c r="H160" i="33" s="1"/>
  <c r="D159" i="33"/>
  <c r="E159" i="33"/>
  <c r="D158" i="33"/>
  <c r="E158" i="33" s="1"/>
  <c r="E157" i="33" s="1"/>
  <c r="C157" i="33"/>
  <c r="H157" i="33"/>
  <c r="D156" i="33"/>
  <c r="E156" i="33" s="1"/>
  <c r="E154" i="33" s="1"/>
  <c r="E153" i="33" s="1"/>
  <c r="D155" i="33"/>
  <c r="C154" i="33"/>
  <c r="H154" i="33" s="1"/>
  <c r="D151" i="33"/>
  <c r="E151" i="33" s="1"/>
  <c r="D150" i="33"/>
  <c r="C149" i="33"/>
  <c r="H149" i="33" s="1"/>
  <c r="D148" i="33"/>
  <c r="E148" i="33"/>
  <c r="D147" i="33"/>
  <c r="E147" i="33" s="1"/>
  <c r="E146" i="33" s="1"/>
  <c r="C146" i="33"/>
  <c r="H146" i="33"/>
  <c r="D145" i="33"/>
  <c r="E145" i="33" s="1"/>
  <c r="E143" i="33" s="1"/>
  <c r="D144" i="33"/>
  <c r="E144" i="33"/>
  <c r="C143" i="33"/>
  <c r="H143" i="33" s="1"/>
  <c r="D142" i="33"/>
  <c r="E142" i="33"/>
  <c r="D141" i="33"/>
  <c r="E141" i="33" s="1"/>
  <c r="E140" i="33" s="1"/>
  <c r="C140" i="33"/>
  <c r="D139" i="33"/>
  <c r="E139" i="33"/>
  <c r="D138" i="33"/>
  <c r="E138" i="33" s="1"/>
  <c r="D137" i="33"/>
  <c r="E137" i="33"/>
  <c r="C136" i="33"/>
  <c r="H136" i="33" s="1"/>
  <c r="D134" i="33"/>
  <c r="E134" i="33" s="1"/>
  <c r="E132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/>
  <c r="D127" i="33"/>
  <c r="E127" i="33" s="1"/>
  <c r="E126" i="33" s="1"/>
  <c r="C126" i="33"/>
  <c r="H126" i="33"/>
  <c r="D125" i="33"/>
  <c r="E125" i="33" s="1"/>
  <c r="E123" i="33" s="1"/>
  <c r="D124" i="33"/>
  <c r="E124" i="33"/>
  <c r="C123" i="33"/>
  <c r="H123" i="33" s="1"/>
  <c r="D122" i="33"/>
  <c r="E122" i="33"/>
  <c r="D121" i="33"/>
  <c r="C120" i="33"/>
  <c r="D119" i="33"/>
  <c r="E119" i="33"/>
  <c r="D118" i="33"/>
  <c r="C117" i="33"/>
  <c r="H117" i="33" s="1"/>
  <c r="D113" i="33"/>
  <c r="E113" i="33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/>
  <c r="D106" i="33"/>
  <c r="E106" i="33" s="1"/>
  <c r="D105" i="33"/>
  <c r="E105" i="33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E97" i="33" s="1"/>
  <c r="C97" i="33"/>
  <c r="H97" i="33"/>
  <c r="J97" i="33"/>
  <c r="D96" i="33"/>
  <c r="E96" i="33" s="1"/>
  <c r="D95" i="33"/>
  <c r="E95" i="33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/>
  <c r="D88" i="33"/>
  <c r="E88" i="33" s="1"/>
  <c r="D87" i="33"/>
  <c r="E87" i="33"/>
  <c r="D86" i="33"/>
  <c r="E86" i="33" s="1"/>
  <c r="D85" i="33"/>
  <c r="E85" i="33" s="1"/>
  <c r="D84" i="33"/>
  <c r="E84" i="33" s="1"/>
  <c r="D83" i="33"/>
  <c r="E83" i="33" s="1"/>
  <c r="D82" i="33"/>
  <c r="E82" i="33"/>
  <c r="D81" i="33"/>
  <c r="E81" i="33" s="1"/>
  <c r="D80" i="33"/>
  <c r="E80" i="33"/>
  <c r="D79" i="33"/>
  <c r="E79" i="33" s="1"/>
  <c r="D78" i="33"/>
  <c r="E78" i="33"/>
  <c r="D77" i="33"/>
  <c r="E77" i="33" s="1"/>
  <c r="D76" i="33"/>
  <c r="E76" i="33"/>
  <c r="D75" i="33"/>
  <c r="E75" i="33" s="1"/>
  <c r="D74" i="33"/>
  <c r="E74" i="33"/>
  <c r="D73" i="33"/>
  <c r="E73" i="33" s="1"/>
  <c r="D72" i="33"/>
  <c r="E72" i="33"/>
  <c r="D71" i="33"/>
  <c r="E71" i="33" s="1"/>
  <c r="D70" i="33"/>
  <c r="E70" i="33"/>
  <c r="D69" i="33"/>
  <c r="E69" i="33" s="1"/>
  <c r="C68" i="33"/>
  <c r="H68" i="33"/>
  <c r="J68" i="33"/>
  <c r="D66" i="33"/>
  <c r="E66" i="33" s="1"/>
  <c r="D65" i="33"/>
  <c r="E65" i="33"/>
  <c r="D64" i="33"/>
  <c r="E64" i="33" s="1"/>
  <c r="D63" i="33"/>
  <c r="E63" i="33"/>
  <c r="D62" i="33"/>
  <c r="E62" i="33" s="1"/>
  <c r="C61" i="33"/>
  <c r="H61" i="33"/>
  <c r="J61" i="33" s="1"/>
  <c r="D60" i="33"/>
  <c r="E60" i="33"/>
  <c r="D59" i="33"/>
  <c r="E59" i="33" s="1"/>
  <c r="D58" i="33"/>
  <c r="E58" i="33"/>
  <c r="D57" i="33"/>
  <c r="E57" i="33" s="1"/>
  <c r="D56" i="33"/>
  <c r="E56" i="33"/>
  <c r="D55" i="33"/>
  <c r="E55" i="33" s="1"/>
  <c r="D54" i="33"/>
  <c r="E54" i="33"/>
  <c r="D53" i="33"/>
  <c r="E53" i="33" s="1"/>
  <c r="D52" i="33"/>
  <c r="E52" i="33"/>
  <c r="D51" i="33"/>
  <c r="E51" i="33" s="1"/>
  <c r="D50" i="33"/>
  <c r="E50" i="33"/>
  <c r="D49" i="33"/>
  <c r="E49" i="33" s="1"/>
  <c r="D48" i="33"/>
  <c r="E48" i="33"/>
  <c r="D47" i="33"/>
  <c r="E47" i="33" s="1"/>
  <c r="D46" i="33"/>
  <c r="E46" i="33"/>
  <c r="D45" i="33"/>
  <c r="E45" i="33" s="1"/>
  <c r="D44" i="33"/>
  <c r="E44" i="33"/>
  <c r="D43" i="33"/>
  <c r="E43" i="33" s="1"/>
  <c r="D42" i="33"/>
  <c r="E42" i="33"/>
  <c r="D41" i="33"/>
  <c r="E41" i="33" s="1"/>
  <c r="D40" i="33"/>
  <c r="E40" i="33"/>
  <c r="D39" i="33"/>
  <c r="C38" i="33"/>
  <c r="H38" i="33" s="1"/>
  <c r="J38" i="33" s="1"/>
  <c r="D37" i="33"/>
  <c r="E37" i="33" s="1"/>
  <c r="D36" i="33"/>
  <c r="E36" i="33"/>
  <c r="D35" i="33"/>
  <c r="E35" i="33" s="1"/>
  <c r="D34" i="33"/>
  <c r="E34" i="33"/>
  <c r="D33" i="33"/>
  <c r="E33" i="33" s="1"/>
  <c r="D32" i="33"/>
  <c r="E32" i="33"/>
  <c r="D31" i="33"/>
  <c r="E31" i="33" s="1"/>
  <c r="D30" i="33"/>
  <c r="E30" i="33"/>
  <c r="D29" i="33"/>
  <c r="E29" i="33" s="1"/>
  <c r="D28" i="33"/>
  <c r="E28" i="33"/>
  <c r="D27" i="33"/>
  <c r="E27" i="33" s="1"/>
  <c r="D26" i="33"/>
  <c r="E26" i="33"/>
  <c r="D25" i="33"/>
  <c r="E25" i="33" s="1"/>
  <c r="D24" i="33"/>
  <c r="E24" i="33"/>
  <c r="D23" i="33"/>
  <c r="E23" i="33" s="1"/>
  <c r="D22" i="33"/>
  <c r="E22" i="33"/>
  <c r="D21" i="33"/>
  <c r="E21" i="33" s="1"/>
  <c r="D20" i="33"/>
  <c r="E20" i="33"/>
  <c r="D19" i="33"/>
  <c r="E19" i="33" s="1"/>
  <c r="D18" i="33"/>
  <c r="E18" i="33"/>
  <c r="D17" i="33"/>
  <c r="E17" i="33" s="1"/>
  <c r="D16" i="33"/>
  <c r="E16" i="33"/>
  <c r="D15" i="33"/>
  <c r="E15" i="33" s="1"/>
  <c r="D14" i="33"/>
  <c r="E14" i="33"/>
  <c r="D13" i="33"/>
  <c r="E13" i="33" s="1"/>
  <c r="E11" i="33" s="1"/>
  <c r="D12" i="33"/>
  <c r="C11" i="33"/>
  <c r="H11" i="33"/>
  <c r="J11" i="33" s="1"/>
  <c r="D10" i="33"/>
  <c r="E10" i="33"/>
  <c r="D9" i="33"/>
  <c r="E9" i="33" s="1"/>
  <c r="D8" i="33"/>
  <c r="E8" i="33"/>
  <c r="D7" i="33"/>
  <c r="E7" i="33" s="1"/>
  <c r="D6" i="33"/>
  <c r="E6" i="33"/>
  <c r="D5" i="33"/>
  <c r="C4" i="33"/>
  <c r="H4" i="33" s="1"/>
  <c r="J4" i="33" s="1"/>
  <c r="C538" i="33"/>
  <c r="H538" i="33" s="1"/>
  <c r="H344" i="33"/>
  <c r="C340" i="33"/>
  <c r="D298" i="33"/>
  <c r="D250" i="33"/>
  <c r="E251" i="33"/>
  <c r="E250" i="33"/>
  <c r="D491" i="33"/>
  <c r="D38" i="33"/>
  <c r="E492" i="33"/>
  <c r="D522" i="33"/>
  <c r="D581" i="33"/>
  <c r="D592" i="33"/>
  <c r="D61" i="33"/>
  <c r="D296" i="33"/>
  <c r="E676" i="33"/>
  <c r="D683" i="33"/>
  <c r="C67" i="33"/>
  <c r="H67" i="33"/>
  <c r="J67" i="33"/>
  <c r="E39" i="33"/>
  <c r="D220" i="33"/>
  <c r="D233" i="33"/>
  <c r="D344" i="33"/>
  <c r="D362" i="33"/>
  <c r="E523" i="33"/>
  <c r="E522" i="33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D260" i="33"/>
  <c r="D305" i="33"/>
  <c r="D331" i="33"/>
  <c r="E345" i="33"/>
  <c r="D353" i="33"/>
  <c r="D382" i="33"/>
  <c r="D392" i="33"/>
  <c r="E412" i="33"/>
  <c r="C509" i="33"/>
  <c r="H509" i="33" s="1"/>
  <c r="D610" i="33"/>
  <c r="D661" i="33"/>
  <c r="E727" i="33"/>
  <c r="E732" i="33"/>
  <c r="E731" i="33"/>
  <c r="E730" i="33"/>
  <c r="D3" i="33"/>
  <c r="D325" i="33"/>
  <c r="D120" i="33"/>
  <c r="D146" i="33"/>
  <c r="E174" i="33"/>
  <c r="D180" i="33"/>
  <c r="D185" i="33"/>
  <c r="D184" i="33"/>
  <c r="D409" i="33"/>
  <c r="D429" i="33"/>
  <c r="E513" i="33"/>
  <c r="D599" i="33"/>
  <c r="D628" i="33"/>
  <c r="D642" i="33"/>
  <c r="E734" i="33"/>
  <c r="E733" i="33"/>
  <c r="C743" i="33"/>
  <c r="D768" i="33"/>
  <c r="D767" i="33"/>
  <c r="D772" i="33"/>
  <c r="D771" i="33" s="1"/>
  <c r="D416" i="33"/>
  <c r="D445" i="33"/>
  <c r="E99" i="33"/>
  <c r="E12" i="33"/>
  <c r="E5" i="33"/>
  <c r="E4" i="33" s="1"/>
  <c r="D68" i="33"/>
  <c r="D67" i="33"/>
  <c r="E244" i="33"/>
  <c r="E243" i="33" s="1"/>
  <c r="C3" i="33"/>
  <c r="E136" i="33"/>
  <c r="C135" i="33"/>
  <c r="H135" i="33"/>
  <c r="J135" i="33"/>
  <c r="H140" i="33"/>
  <c r="D154" i="33"/>
  <c r="E161" i="33"/>
  <c r="D167" i="33"/>
  <c r="C170" i="33"/>
  <c r="H170" i="33"/>
  <c r="J170" i="33"/>
  <c r="E183" i="33"/>
  <c r="E182" i="33" s="1"/>
  <c r="E199" i="33"/>
  <c r="E198" i="33"/>
  <c r="E197" i="33"/>
  <c r="D204" i="33"/>
  <c r="D223" i="33"/>
  <c r="D222" i="33" s="1"/>
  <c r="D236" i="33"/>
  <c r="D235" i="33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/>
  <c r="D123" i="33"/>
  <c r="D132" i="33"/>
  <c r="D140" i="33"/>
  <c r="C153" i="33"/>
  <c r="E155" i="33"/>
  <c r="D157" i="33"/>
  <c r="D153" i="33"/>
  <c r="E168" i="33"/>
  <c r="E205" i="33"/>
  <c r="E239" i="33"/>
  <c r="E238" i="33"/>
  <c r="E260" i="33"/>
  <c r="E306" i="33"/>
  <c r="D328" i="33"/>
  <c r="E363" i="33"/>
  <c r="C444" i="33"/>
  <c r="H444" i="33"/>
  <c r="H455" i="33"/>
  <c r="E491" i="33"/>
  <c r="D497" i="33"/>
  <c r="C551" i="33"/>
  <c r="H552" i="33"/>
  <c r="D676" i="33"/>
  <c r="D694" i="33"/>
  <c r="C215" i="33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/>
  <c r="D315" i="33"/>
  <c r="D314" i="33" s="1"/>
  <c r="E118" i="33"/>
  <c r="E117" i="33"/>
  <c r="D117" i="33"/>
  <c r="D136" i="33"/>
  <c r="D143" i="33"/>
  <c r="E150" i="33"/>
  <c r="E149" i="33" s="1"/>
  <c r="D149" i="33"/>
  <c r="D171" i="33"/>
  <c r="D170" i="33"/>
  <c r="E190" i="33"/>
  <c r="E189" i="33" s="1"/>
  <c r="D189" i="33"/>
  <c r="D244" i="33"/>
  <c r="D243" i="33" s="1"/>
  <c r="E312" i="33"/>
  <c r="E308" i="33"/>
  <c r="D308" i="33"/>
  <c r="E130" i="33"/>
  <c r="E129" i="33" s="1"/>
  <c r="D129" i="33"/>
  <c r="E165" i="33"/>
  <c r="E164" i="33" s="1"/>
  <c r="E163" i="33" s="1"/>
  <c r="D164" i="33"/>
  <c r="E194" i="33"/>
  <c r="E193" i="33" s="1"/>
  <c r="D193" i="33"/>
  <c r="E208" i="33"/>
  <c r="D207" i="33"/>
  <c r="E214" i="33"/>
  <c r="E213" i="33"/>
  <c r="D213" i="33"/>
  <c r="E267" i="33"/>
  <c r="E265" i="33" s="1"/>
  <c r="D265" i="33"/>
  <c r="D201" i="33"/>
  <c r="D200" i="33" s="1"/>
  <c r="E202" i="33"/>
  <c r="E201" i="33"/>
  <c r="E200" i="33" s="1"/>
  <c r="D195" i="33"/>
  <c r="E196" i="33"/>
  <c r="E195" i="33" s="1"/>
  <c r="D239" i="33"/>
  <c r="D238" i="33" s="1"/>
  <c r="D348" i="33"/>
  <c r="E349" i="33"/>
  <c r="E348" i="33"/>
  <c r="E373" i="33"/>
  <c r="D468" i="33"/>
  <c r="E469" i="33"/>
  <c r="E468" i="33"/>
  <c r="E531" i="33"/>
  <c r="E620" i="33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/>
  <c r="D486" i="33"/>
  <c r="D484" i="33" s="1"/>
  <c r="E487" i="33"/>
  <c r="E486" i="33"/>
  <c r="E505" i="33"/>
  <c r="E504" i="33" s="1"/>
  <c r="D504" i="33"/>
  <c r="D746" i="33"/>
  <c r="D743" i="33" s="1"/>
  <c r="E747" i="33"/>
  <c r="E746" i="33" s="1"/>
  <c r="E754" i="33"/>
  <c r="D357" i="33"/>
  <c r="E358" i="33"/>
  <c r="E357" i="33"/>
  <c r="D404" i="33"/>
  <c r="E405" i="33"/>
  <c r="E404" i="33" s="1"/>
  <c r="E510" i="33"/>
  <c r="E509" i="33"/>
  <c r="D577" i="33"/>
  <c r="E578" i="33"/>
  <c r="E577" i="33"/>
  <c r="E607" i="33"/>
  <c r="E603" i="33" s="1"/>
  <c r="D603" i="33"/>
  <c r="D216" i="33"/>
  <c r="D215" i="33"/>
  <c r="D229" i="33"/>
  <c r="D228" i="33" s="1"/>
  <c r="D302" i="33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/>
  <c r="E429" i="33"/>
  <c r="D459" i="33"/>
  <c r="E460" i="33"/>
  <c r="E459" i="33"/>
  <c r="D544" i="33"/>
  <c r="D538" i="33" s="1"/>
  <c r="E545" i="33"/>
  <c r="E544" i="33"/>
  <c r="D562" i="33"/>
  <c r="E563" i="33"/>
  <c r="E562" i="33" s="1"/>
  <c r="E569" i="33"/>
  <c r="E587" i="33"/>
  <c r="E616" i="33"/>
  <c r="D687" i="33"/>
  <c r="E688" i="33"/>
  <c r="E687" i="33"/>
  <c r="E694" i="33"/>
  <c r="D700" i="33"/>
  <c r="E701" i="33"/>
  <c r="E700" i="33"/>
  <c r="E722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484" i="33" s="1"/>
  <c r="E530" i="33"/>
  <c r="E529" i="33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/>
  <c r="D761" i="33"/>
  <c r="D760" i="33" s="1"/>
  <c r="E762" i="33"/>
  <c r="E761" i="33"/>
  <c r="E760" i="33"/>
  <c r="D513" i="33"/>
  <c r="D509" i="33" s="1"/>
  <c r="E553" i="33"/>
  <c r="E552" i="33"/>
  <c r="D595" i="33"/>
  <c r="E596" i="33"/>
  <c r="E595" i="33"/>
  <c r="E628" i="33"/>
  <c r="D646" i="33"/>
  <c r="E665" i="33"/>
  <c r="D671" i="33"/>
  <c r="E672" i="33"/>
  <c r="E671" i="33" s="1"/>
  <c r="E645" i="33" s="1"/>
  <c r="D679" i="33"/>
  <c r="D717" i="33"/>
  <c r="D716" i="33"/>
  <c r="E772" i="33"/>
  <c r="E771" i="33" s="1"/>
  <c r="E557" i="33"/>
  <c r="E556" i="33"/>
  <c r="E582" i="33"/>
  <c r="E581" i="33" s="1"/>
  <c r="E593" i="33"/>
  <c r="E592" i="33"/>
  <c r="E600" i="33"/>
  <c r="E599" i="33" s="1"/>
  <c r="E611" i="33"/>
  <c r="E610" i="33"/>
  <c r="D638" i="33"/>
  <c r="E654" i="33"/>
  <c r="E653" i="33"/>
  <c r="E719" i="33"/>
  <c r="E718" i="33" s="1"/>
  <c r="E717" i="33" s="1"/>
  <c r="E716" i="33" s="1"/>
  <c r="E769" i="33"/>
  <c r="E768" i="33"/>
  <c r="E767" i="33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E528" i="33"/>
  <c r="D444" i="33"/>
  <c r="D163" i="33"/>
  <c r="D152" i="33" s="1"/>
  <c r="D203" i="33"/>
  <c r="D263" i="33"/>
  <c r="D259" i="33" s="1"/>
  <c r="C115" i="33"/>
  <c r="H115" i="33"/>
  <c r="J115" i="33" s="1"/>
  <c r="C725" i="33"/>
  <c r="C559" i="33" s="1"/>
  <c r="H559" i="33" s="1"/>
  <c r="J559" i="33" s="1"/>
  <c r="H725" i="33"/>
  <c r="J725" i="33" s="1"/>
  <c r="H726" i="33"/>
  <c r="J726" i="33"/>
  <c r="C339" i="33"/>
  <c r="H340" i="33"/>
  <c r="D551" i="33"/>
  <c r="D550" i="33"/>
  <c r="C550" i="33"/>
  <c r="H550" i="33" s="1"/>
  <c r="J550" i="33" s="1"/>
  <c r="H551" i="33"/>
  <c r="J551" i="33" s="1"/>
  <c r="H3" i="33"/>
  <c r="J3" i="33" s="1"/>
  <c r="C2" i="33"/>
  <c r="E551" i="33"/>
  <c r="E550" i="33"/>
  <c r="H717" i="33"/>
  <c r="J717" i="33"/>
  <c r="C716" i="33"/>
  <c r="H716" i="33"/>
  <c r="J716" i="33"/>
  <c r="C259" i="33"/>
  <c r="H259" i="33" s="1"/>
  <c r="J259" i="33" s="1"/>
  <c r="H263" i="33"/>
  <c r="C152" i="33"/>
  <c r="H152" i="33" s="1"/>
  <c r="J152" i="33" s="1"/>
  <c r="H153" i="33"/>
  <c r="J153" i="33"/>
  <c r="C483" i="33"/>
  <c r="H483" i="33" s="1"/>
  <c r="J483" i="33" s="1"/>
  <c r="H484" i="33"/>
  <c r="C560" i="33"/>
  <c r="H560" i="33" s="1"/>
  <c r="J560" i="33" s="1"/>
  <c r="H561" i="33"/>
  <c r="J561" i="33" s="1"/>
  <c r="E538" i="33"/>
  <c r="E483" i="33"/>
  <c r="D135" i="33"/>
  <c r="E561" i="33"/>
  <c r="E560" i="33" s="1"/>
  <c r="E750" i="33"/>
  <c r="D188" i="33"/>
  <c r="D116" i="33"/>
  <c r="D115" i="33" s="1"/>
  <c r="E314" i="33"/>
  <c r="D645" i="33"/>
  <c r="D561" i="33"/>
  <c r="D560" i="33" s="1"/>
  <c r="D340" i="33"/>
  <c r="D339" i="33" s="1"/>
  <c r="E188" i="33"/>
  <c r="E116" i="33"/>
  <c r="H2" i="33"/>
  <c r="J2" i="33" s="1"/>
  <c r="C258" i="33"/>
  <c r="H258" i="33" s="1"/>
  <c r="J258" i="33" s="1"/>
  <c r="H339" i="33"/>
  <c r="J339" i="33" s="1"/>
  <c r="C9" i="4"/>
  <c r="C12" i="4"/>
  <c r="C19" i="4"/>
  <c r="C17" i="4"/>
  <c r="C15" i="4"/>
  <c r="C6" i="4"/>
  <c r="F62" i="16"/>
  <c r="F61" i="16"/>
  <c r="F60" i="16"/>
  <c r="F59" i="16"/>
  <c r="H58" i="16"/>
  <c r="G58" i="16"/>
  <c r="F58" i="16"/>
  <c r="I58" i="16"/>
  <c r="F22" i="16"/>
  <c r="I9" i="16" s="1"/>
  <c r="S360" i="12"/>
  <c r="S359" i="12"/>
  <c r="F70" i="16"/>
  <c r="F69" i="16"/>
  <c r="H68" i="16"/>
  <c r="G68" i="16"/>
  <c r="F68" i="16"/>
  <c r="I68" i="16" s="1"/>
  <c r="F67" i="16"/>
  <c r="H66" i="16"/>
  <c r="G66" i="16"/>
  <c r="F66" i="16"/>
  <c r="F65" i="16"/>
  <c r="F64" i="16"/>
  <c r="H63" i="16"/>
  <c r="G63" i="16"/>
  <c r="F63" i="16"/>
  <c r="I63" i="16" s="1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/>
  <c r="I35" i="16"/>
  <c r="I2" i="16"/>
  <c r="I45" i="16"/>
  <c r="I71" i="16"/>
  <c r="I49" i="16"/>
  <c r="I38" i="16"/>
  <c r="I32" i="16"/>
  <c r="I23" i="16"/>
  <c r="M359" i="12"/>
  <c r="M360" i="12"/>
  <c r="C257" i="33" l="1"/>
  <c r="E444" i="33"/>
  <c r="E68" i="33"/>
  <c r="C178" i="33"/>
  <c r="E215" i="33"/>
  <c r="D483" i="33"/>
  <c r="D258" i="33" s="1"/>
  <c r="E67" i="33"/>
  <c r="E179" i="33"/>
  <c r="E178" i="33" s="1"/>
  <c r="E177" i="33" s="1"/>
  <c r="E340" i="33"/>
  <c r="E339" i="33" s="1"/>
  <c r="E743" i="33"/>
  <c r="E726" i="33" s="1"/>
  <c r="E725" i="33" s="1"/>
  <c r="E38" i="33"/>
  <c r="E3" i="33" s="1"/>
  <c r="E61" i="33"/>
  <c r="E135" i="33"/>
  <c r="E115" i="33" s="1"/>
  <c r="D178" i="33"/>
  <c r="D177" i="33" s="1"/>
  <c r="I66" i="16"/>
  <c r="E263" i="33"/>
  <c r="E259" i="33" s="1"/>
  <c r="D726" i="33"/>
  <c r="D725" i="33" s="1"/>
  <c r="E152" i="33"/>
  <c r="H257" i="33" l="1"/>
  <c r="J257" i="33" s="1"/>
  <c r="H256" i="33"/>
  <c r="J256" i="33" s="1"/>
  <c r="E258" i="33"/>
  <c r="H178" i="33"/>
  <c r="J178" i="33" s="1"/>
  <c r="C177" i="33"/>
  <c r="H177" i="33" l="1"/>
  <c r="J177" i="33" s="1"/>
  <c r="C114" i="33"/>
  <c r="H114" i="33" l="1"/>
  <c r="J114" i="33" s="1"/>
  <c r="H1" i="33"/>
  <c r="J1" i="33" s="1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<sst xmlns="http://schemas.openxmlformats.org/spreadsheetml/2006/main" count="5464" uniqueCount="918">
  <si>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</si>
  <si>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</si>
  <si>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</si>
  <si>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</si>
  <si>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</si>
  <si>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</si>
  <si>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</si>
  <si>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</si>
  <si>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</si>
  <si>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</si>
  <si>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</si>
  <si>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</si>
  <si>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</si>
  <si>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</si>
  <si>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</si>
  <si>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</si>
  <si>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</si>
  <si>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</si>
  <si>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</si>
  <si>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</si>
  <si>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</si>
  <si>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</si>
  <si>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</si>
  <si>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</si>
  <si>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</si>
  <si>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</si>
  <si>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</si>
  <si>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</si>
  <si>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</si>
  <si>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</si>
  <si>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</si>
  <si>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</si>
  <si>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</si>
  <si>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</si>
  <si>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</si>
  <si>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</si>
  <si>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</si>
  <si>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</si>
  <si>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</si>
  <si>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</si>
  <si>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</si>
  <si>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</si>
  <si>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</si>
  <si>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</si>
  <si>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</si>
  <si>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</si>
  <si>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</si>
  <si>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</si>
  <si>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</si>
  <si>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</si>
  <si>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</si>
  <si>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</si>
  <si>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</si>
  <si>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</si>
  <si>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</si>
  <si>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</si>
  <si>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</si>
  <si>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</si>
  <si>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</si>
  <si>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</si>
  <si>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</si>
  <si>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</si>
  <si>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</si>
  <si>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</si>
  <si>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</si>
  <si>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</si>
  <si>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</si>
  <si>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</si>
  <si>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</si>
  <si>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</si>
  <si>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</si>
  <si>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</si>
  <si>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</si>
  <si>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</si>
  <si>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</si>
  <si>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</si>
  <si>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</si>
  <si>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</si>
  <si>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</si>
  <si>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</si>
  <si>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</si>
  <si>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</si>
  <si>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</si>
  <si>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</si>
  <si>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</si>
  <si>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</si>
  <si>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</si>
  <si>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</si>
  <si>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</si>
  <si>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</si>
  <si>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</si>
  <si>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</si>
  <si>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</si>
  <si>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</si>
  <si>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</si>
  <si>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</si>
  <si>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</si>
  <si>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</si>
  <si>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</si>
  <si>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</si>
  <si>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</si>
  <si>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</si>
  <si>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</si>
  <si>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</si>
  <si>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</si>
  <si>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</si>
  <si>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</si>
  <si>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</si>
  <si>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</si>
  <si>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</si>
  <si>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</si>
  <si>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</si>
  <si>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</si>
  <si>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</si>
  <si>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</si>
  <si>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</si>
  <si>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</si>
  <si>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</si>
  <si>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</si>
  <si>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</si>
  <si>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</si>
  <si>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</si>
  <si>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</si>
  <si>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</si>
  <si>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</si>
  <si>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</si>
  <si>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</si>
  <si>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</si>
  <si>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</si>
  <si>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</si>
  <si>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</si>
  <si>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</si>
  <si>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</si>
  <si>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</si>
  <si>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</si>
  <si>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</si>
  <si>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</si>
  <si>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</si>
  <si>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</si>
  <si>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</si>
  <si>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</si>
  <si>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</si>
  <si>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</si>
  <si>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</si>
  <si>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</si>
  <si>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</si>
  <si>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</si>
  <si>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</si>
  <si>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</si>
  <si>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</si>
  <si>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</si>
  <si>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</si>
  <si>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</si>
  <si>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</si>
  <si>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</si>
  <si>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</si>
  <si>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</si>
  <si>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</si>
  <si>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</si>
  <si>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</si>
  <si>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</si>
  <si>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</si>
  <si>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</si>
  <si>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</si>
  <si>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</si>
  <si>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</si>
  <si>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</si>
  <si>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</si>
  <si>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</si>
  <si>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</si>
  <si>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</si>
  <si>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</si>
  <si>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</si>
  <si>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</si>
  <si>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</si>
  <si>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</si>
  <si>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</si>
  <si>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</si>
  <si>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</si>
  <si>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</si>
  <si>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</si>
  <si>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</si>
  <si>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</si>
  <si>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</si>
  <si>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</si>
  <si>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</si>
  <si>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</si>
  <si>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</si>
  <si>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</si>
  <si>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</si>
  <si>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</si>
  <si>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</si>
  <si>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</si>
  <si>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</si>
  <si>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</si>
  <si>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</si>
  <si>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</si>
  <si>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</si>
  <si>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</si>
  <si>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</si>
  <si>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</si>
  <si>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</si>
  <si>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</si>
  <si>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</si>
  <si>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</si>
  <si>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</si>
  <si>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</si>
  <si>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</si>
  <si>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</si>
  <si>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</si>
  <si>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</si>
  <si>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</si>
  <si>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</si>
  <si>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</si>
  <si>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</si>
  <si>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</si>
  <si>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</si>
  <si>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</si>
  <si>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</si>
  <si>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</si>
  <si>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</si>
  <si>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</si>
  <si>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</si>
  <si>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</si>
  <si>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</si>
  <si>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</si>
  <si>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</si>
  <si>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</si>
  <si>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</si>
  <si>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</si>
  <si>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</si>
  <si>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</si>
  <si>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</si>
  <si>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</si>
  <si>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</si>
  <si>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</si>
  <si>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</si>
  <si>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</si>
  <si>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</si>
  <si>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</si>
  <si>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</si>
  <si>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</si>
  <si>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</si>
  <si>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</si>
  <si>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</si>
  <si>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</si>
  <si>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</si>
  <si>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</si>
  <si>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</si>
  <si>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</si>
  <si>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</si>
  <si>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</si>
  <si>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</si>
  <si>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</si>
  <si>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</si>
  <si>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</si>
  <si>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</si>
  <si>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</si>
  <si>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</si>
  <si>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</si>
  <si>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</si>
  <si>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</si>
  <si>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</si>
  <si>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</si>
  <si>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</si>
  <si>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</si>
  <si>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</si>
  <si>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</si>
  <si>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</si>
  <si>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</si>
  <si>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</si>
  <si>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</si>
  <si>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</si>
  <si>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</si>
  <si>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</si>
  <si>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</si>
  <si>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</si>
  <si>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</si>
  <si>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</si>
  <si>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</si>
  <si>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</si>
  <si>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</si>
  <si>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</si>
  <si>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</si>
  <si>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</si>
  <si>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</si>
  <si>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</si>
  <si>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</si>
  <si>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</si>
  <si>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</si>
  <si>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</si>
  <si>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</si>
  <si>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</si>
  <si>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</si>
  <si>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</si>
  <si>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</si>
  <si>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</si>
  <si>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</si>
  <si>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</si>
  <si>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</si>
  <si>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</si>
  <si>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</si>
  <si>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</si>
  <si>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</si>
  <si>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</si>
  <si>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</si>
  <si>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</si>
  <si>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</si>
  <si>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</si>
  <si>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</si>
  <si>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</si>
  <si>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</si>
  <si>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</si>
  <si>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</si>
  <si>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</si>
  <si>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</si>
  <si>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</si>
  <si>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</si>
  <si>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</si>
  <si>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</si>
  <si>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</si>
  <si>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</si>
  <si>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</si>
  <si>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</si>
  <si>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</si>
  <si>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</si>
  <si>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</si>
  <si>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</si>
  <si>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</si>
  <si>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</si>
  <si>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</si>
  <si>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</si>
  <si>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</si>
  <si>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</si>
  <si>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</si>
  <si>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</si>
  <si>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</si>
  <si>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</si>
  <si>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</si>
  <si>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</si>
  <si>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</si>
  <si>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</si>
  <si>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</si>
  <si>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</si>
  <si>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</si>
  <si>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</si>
  <si>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</si>
  <si>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</si>
  <si>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</si>
  <si>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</si>
  <si>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</si>
  <si>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</si>
  <si>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</si>
  <si>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</si>
  <si>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</si>
  <si>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</si>
  <si>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</si>
  <si>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</si>
  <si>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</si>
  <si>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</si>
  <si>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</si>
  <si>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</si>
  <si>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</si>
  <si>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</si>
  <si>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</si>
  <si>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</si>
  <si>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</si>
  <si>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</si>
  <si>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</si>
  <si>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</si>
  <si>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</si>
  <si>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</si>
  <si>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</si>
  <si>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</si>
  <si>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</si>
  <si>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</si>
  <si>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</si>
  <si>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</si>
  <si>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</si>
  <si>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</si>
  <si>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</si>
  <si>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</si>
  <si>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</si>
  <si>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</si>
  <si>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</si>
  <si>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</si>
  <si>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</si>
  <si>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</si>
  <si>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</si>
  <si>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</si>
  <si>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</si>
  <si>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</si>
  <si>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</si>
  <si>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</si>
  <si>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</si>
  <si>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</si>
  <si>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</si>
  <si>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</si>
  <si>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</si>
  <si>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</si>
  <si>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</si>
  <si>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</si>
  <si>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</si>
  <si>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</si>
  <si>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</si>
  <si>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</si>
  <si>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</si>
  <si>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</si>
  <si>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</si>
  <si>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</si>
  <si>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</si>
  <si>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</si>
  <si>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</si>
  <si>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</si>
  <si>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</si>
  <si>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</si>
  <si>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</si>
  <si>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</si>
  <si>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</si>
  <si>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</si>
  <si>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</si>
  <si>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</si>
  <si>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</si>
  <si>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</si>
  <si>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</si>
  <si>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</si>
  <si>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</si>
  <si>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</si>
  <si>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</si>
  <si>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</si>
  <si>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</si>
  <si>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</si>
  <si>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</si>
  <si>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</si>
  <si>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</si>
  <si>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</si>
  <si>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</si>
  <si>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</si>
  <si>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</si>
  <si>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</si>
  <si>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</si>
  <si>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</si>
  <si>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</si>
  <si>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</si>
  <si>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</si>
  <si>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</si>
  <si>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</si>
  <si>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</si>
  <si>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</si>
  <si>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</si>
  <si>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</si>
  <si>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</si>
  <si>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</si>
  <si>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</si>
  <si>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</si>
  <si>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</si>
  <si>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</si>
  <si>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</si>
  <si>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</si>
  <si>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</si>
  <si>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</si>
  <si>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</si>
  <si>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</si>
  <si>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</si>
  <si>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</si>
  <si>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</si>
  <si>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</si>
  <si>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</si>
  <si>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</si>
  <si>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</si>
  <si>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</si>
  <si>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</si>
  <si>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</si>
  <si>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</si>
  <si>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</si>
  <si>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</si>
  <si>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</si>
  <si>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</si>
  <si>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</si>
  <si>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</si>
  <si>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</si>
  <si>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</si>
  <si>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</si>
  <si>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</si>
  <si>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</si>
  <si>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</si>
  <si>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</si>
  <si>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</si>
  <si>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</si>
  <si>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</si>
  <si>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</si>
  <si>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</si>
  <si>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</si>
  <si>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</si>
  <si>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</si>
  <si>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</si>
  <si>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</si>
  <si>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</si>
  <si>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</si>
  <si>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</si>
  <si>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</si>
  <si>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</si>
  <si>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</si>
  <si>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</si>
  <si>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</si>
  <si>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</si>
  <si>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</si>
  <si>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</si>
  <si>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</si>
  <si>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</si>
  <si>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</si>
  <si>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</si>
  <si>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</si>
  <si>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</si>
  <si>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</si>
  <si>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</si>
  <si>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</si>
  <si>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</si>
  <si>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</si>
  <si>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</si>
  <si>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</si>
  <si>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</si>
  <si>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</si>
  <si>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</si>
  <si>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</si>
  <si>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</si>
  <si>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</si>
  <si>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</si>
  <si>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</si>
  <si>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</si>
  <si>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</si>
  <si>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</si>
  <si>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</si>
  <si>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</si>
  <si>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</si>
  <si>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</si>
  <si>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</si>
  <si>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</si>
  <si>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</si>
  <si>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</si>
  <si>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</si>
  <si>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</si>
  <si>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</si>
  <si>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</si>
  <si>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</si>
  <si>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</si>
  <si>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</si>
  <si>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</si>
  <si>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</si>
  <si>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</si>
  <si>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</si>
  <si>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</si>
  <si>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</si>
  <si>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</si>
  <si>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</si>
  <si>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</si>
  <si>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</si>
  <si>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</si>
  <si>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</si>
  <si>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</si>
  <si>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</si>
  <si>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</si>
  <si>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</si>
  <si>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</si>
  <si>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</si>
  <si>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</si>
  <si>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</si>
  <si>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</si>
  <si>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</si>
  <si>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</si>
  <si>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</si>
  <si>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</si>
  <si>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</si>
  <si>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</si>
  <si>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</si>
  <si>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</si>
  <si>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</si>
  <si>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</si>
  <si>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</si>
  <si>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</si>
  <si>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</si>
  <si>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</si>
  <si>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</si>
  <si>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</si>
  <si>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</si>
  <si>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</si>
  <si>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</si>
  <si>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</si>
  <si>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</si>
  <si>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</si>
  <si>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</si>
  <si>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</si>
  <si>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</si>
  <si>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</si>
  <si>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</si>
  <si>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</si>
  <si>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</si>
  <si>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</si>
  <si>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</si>
  <si>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</si>
  <si>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</si>
  <si>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</si>
  <si>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</si>
  <si>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</si>
  <si>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</si>
  <si>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</si>
  <si>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</si>
  <si>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</si>
  <si>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</si>
  <si>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</si>
  <si>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</si>
  <si>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</si>
  <si>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</si>
  <si>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</si>
  <si>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</si>
  <si>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</si>
  <si>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</si>
  <si>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</si>
  <si>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</si>
  <si>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</si>
  <si>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</si>
  <si>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</si>
  <si>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</si>
  <si>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</si>
  <si>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</si>
  <si>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</si>
  <si>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</si>
  <si>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</si>
  <si>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</si>
  <si>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</si>
  <si>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</si>
  <si>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</si>
  <si>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</si>
  <si>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</si>
  <si>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</si>
  <si>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</si>
  <si>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</si>
  <si>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</si>
  <si>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</si>
  <si>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</si>
  <si>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</si>
  <si>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</si>
  <si>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</si>
  <si>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</si>
  <si>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</si>
  <si>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</si>
  <si>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</si>
  <si>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</si>
  <si>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</si>
  <si>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</si>
  <si>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</si>
  <si>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</si>
  <si>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</si>
  <si>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</si>
  <si>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</si>
  <si>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</si>
  <si>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</si>
  <si>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</si>
  <si>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</si>
  <si>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</si>
  <si>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</si>
  <si>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</si>
  <si>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</si>
  <si>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</si>
  <si>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</si>
  <si>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</si>
  <si>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</si>
  <si>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</si>
  <si>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</si>
  <si>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</si>
  <si>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</si>
  <si>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</si>
  <si>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</si>
  <si>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</si>
  <si>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</si>
  <si>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</si>
  <si>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</si>
  <si>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</si>
  <si>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</si>
  <si>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</si>
  <si>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</si>
  <si>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</si>
  <si>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</si>
  <si>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</si>
  <si>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</si>
  <si>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</si>
  <si>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</si>
  <si>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</si>
  <si>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</si>
  <si>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</si>
  <si>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</si>
  <si>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</si>
  <si>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</si>
  <si>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</si>
  <si>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</si>
  <si>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</si>
  <si>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</si>
  <si>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</si>
  <si>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</si>
  <si>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</si>
  <si>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</si>
  <si>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</si>
  <si>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</si>
  <si>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</si>
  <si>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</si>
  <si>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</si>
  <si>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</si>
  <si>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</si>
  <si>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</si>
  <si>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</si>
  <si>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</si>
  <si>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</si>
  <si>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</si>
  <si>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</si>
  <si>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</si>
  <si>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</si>
  <si>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</si>
  <si>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</si>
  <si>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</si>
  <si>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</si>
  <si>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</si>
  <si>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</si>
  <si>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</si>
  <si>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</si>
  <si>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</si>
  <si>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</si>
  <si>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</si>
  <si>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</si>
  <si>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</si>
  <si>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</si>
  <si>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</si>
  <si>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</si>
  <si>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</si>
  <si>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</si>
  <si>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</si>
  <si>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</si>
  <si>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</si>
  <si>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</si>
  <si>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</si>
  <si>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</si>
  <si>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</si>
  <si>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</si>
  <si>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</si>
  <si>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</si>
  <si>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</si>
  <si>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</si>
  <si>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</si>
  <si>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</si>
  <si>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</si>
  <si>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</si>
  <si>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</si>
  <si>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</si>
  <si>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</si>
  <si>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</si>
  <si>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</si>
  <si>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</si>
  <si>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</si>
  <si>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</si>
  <si>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</si>
  <si>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</si>
  <si>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</si>
  <si>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</si>
  <si>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</si>
  <si>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</si>
  <si>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</si>
  <si>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</si>
  <si>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</si>
  <si>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</si>
  <si>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</si>
  <si>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</si>
  <si>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</si>
  <si>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</si>
  <si>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</si>
  <si>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</si>
  <si>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</si>
  <si>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</si>
  <si>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</si>
  <si>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</si>
  <si>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</si>
  <si>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</si>
  <si>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</si>
  <si>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</si>
  <si>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</si>
  <si>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</si>
  <si>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</si>
  <si>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</si>
  <si>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</si>
  <si>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</si>
  <si>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</si>
  <si>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</si>
  <si>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</si>
  <si>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</si>
  <si>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</si>
  <si>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</si>
  <si>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</si>
  <si>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</si>
  <si>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</si>
  <si>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</si>
  <si>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</si>
  <si>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</si>
  <si>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</si>
  <si>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</si>
  <si>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</si>
  <si>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</si>
  <si>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</si>
  <si>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</si>
  <si>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</si>
  <si>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</si>
  <si>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</si>
  <si>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</si>
  <si>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</si>
  <si>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</si>
  <si>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</si>
  <si>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</si>
  <si>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</si>
  <si>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</si>
  <si>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</si>
  <si>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</si>
  <si>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</si>
  <si>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</si>
  <si>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</si>
  <si>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</si>
  <si>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</si>
  <si>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</si>
  <si>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</si>
  <si>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</si>
  <si>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</si>
  <si>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</si>
  <si>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</si>
  <si>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</si>
  <si>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</si>
  <si>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</si>
  <si>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</si>
  <si>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</si>
  <si>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</si>
  <si>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</si>
  <si>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</si>
  <si>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</si>
  <si>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</si>
  <si>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</si>
  <si>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</si>
  <si>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</si>
  <si>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</si>
  <si>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</si>
  <si>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</si>
  <si>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</si>
  <si>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</si>
  <si>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</si>
  <si>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</si>
  <si>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</si>
  <si>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</si>
  <si>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</si>
  <si>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</si>
  <si>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</si>
  <si>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</si>
  <si>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</si>
  <si>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</si>
  <si>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</si>
  <si>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</si>
  <si>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</si>
  <si>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</si>
  <si>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</si>
  <si>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</si>
  <si>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</si>
  <si>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</si>
  <si>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</si>
  <si>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</si>
  <si>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</si>
  <si>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</si>
  <si>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</si>
  <si>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</si>
  <si>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</si>
  <si>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</si>
  <si>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</si>
  <si>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</si>
  <si>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</si>
  <si>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</si>
  <si>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</si>
  <si>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</si>
  <si>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</si>
  <si>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</si>
  <si>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</si>
  <si>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</si>
  <si>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</si>
  <si>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</si>
  <si>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</si>
  <si>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</si>
  <si>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</si>
  <si>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</si>
  <si>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</si>
  <si>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</si>
  <si>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</si>
  <si>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</si>
  <si>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</si>
  <si>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</si>
  <si>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</si>
  <si>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</si>
  <si>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</si>
  <si>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</si>
  <si>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</si>
  <si>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</si>
  <si>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</si>
  <si>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</si>
  <si>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</si>
  <si>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</si>
  <si>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</si>
  <si>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</si>
  <si>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</si>
  <si>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</si>
  <si>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</si>
  <si>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</si>
  <si>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و ش ر</t>
  </si>
  <si>
    <t>توسيع شبكة التنوير العمومي</t>
  </si>
  <si>
    <t>تهيئة توسيع المستوع البلدي</t>
  </si>
  <si>
    <t>اقتناء معدات النظافة و الطرقات</t>
  </si>
  <si>
    <t xml:space="preserve">اقتناء معدات النظافة </t>
  </si>
  <si>
    <t>تهيئة دار الشباب</t>
  </si>
  <si>
    <t>تهيئة الملعب البلدي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</si>
</sst>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1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/>
    <xf numFmtId="0" fontId="2" fillId="20" borderId="11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 wrapText="1"/>
    </xf>
    <xf numFmtId="0" fontId="2" fillId="20" borderId="11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0" borderId="1" xfId="0" applyNumberFormat="1" applyFill="1" applyBorder="1"/>
    <xf numFmtId="10" fontId="0" fillId="0" borderId="0" xfId="0" applyNumberFormat="1"/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right" vertical="center"/>
    </xf>
    <xf numFmtId="0" fontId="2" fillId="22" borderId="1" xfId="0" applyFont="1" applyFill="1" applyBorder="1"/>
    <xf numFmtId="0" fontId="0" fillId="22" borderId="4" xfId="0" applyFill="1" applyBorder="1" applyAlignment="1">
      <alignment horizontal="center" vertical="center"/>
    </xf>
    <xf numFmtId="0" fontId="0" fillId="23" borderId="1" xfId="0" applyFill="1" applyBorder="1"/>
    <xf numFmtId="0" fontId="2" fillId="21" borderId="1" xfId="0" applyFont="1" applyFill="1" applyBorder="1"/>
    <xf numFmtId="0" fontId="0" fillId="0" borderId="12" xfId="0" applyBorder="1"/>
    <xf numFmtId="167" fontId="5" fillId="0" borderId="0" xfId="0" applyNumberFormat="1" applyFont="1" applyAlignment="1">
      <alignment vertical="center"/>
    </xf>
    <xf numFmtId="168" fontId="0" fillId="0" borderId="0" xfId="0" applyNumberFormat="1"/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N779"/>
  <sheetViews>
    <sheetView rightToLeft="1" topLeftCell="A97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9" t="s">
        <v>30</v>
      </c>
      <c r="B1" s="159"/>
      <c r="C1" s="159"/>
      <c r="D1" s="142" t="s">
        <v>853</v>
      </c>
      <c r="E1" s="14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7" t="s">
        <v>60</v>
      </c>
      <c r="B2" s="167"/>
      <c r="C2" s="26">
        <f>C3+C67</f>
        <v>0</v>
      </c>
      <c r="D2" s="26">
        <v>474636.272</v>
      </c>
      <c r="E2" s="26">
        <f>D2</f>
        <v>474636.272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0" t="s">
        <v>124</v>
      </c>
      <c r="B4" s="161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0" t="s">
        <v>125</v>
      </c>
      <c r="B11" s="161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0" t="s">
        <v>145</v>
      </c>
      <c r="B38" s="16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0" t="s">
        <v>158</v>
      </c>
      <c r="B61" s="16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0" t="s">
        <v>163</v>
      </c>
      <c r="B68" s="16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65" t="s">
        <v>62</v>
      </c>
      <c r="B114" s="166"/>
      <c r="C114" s="26">
        <f>C115+C152+C177</f>
        <v>0</v>
      </c>
      <c r="D114" s="26">
        <v>39533.095000000001</v>
      </c>
      <c r="E114" s="26">
        <f>D114</f>
        <v>39533.095000000001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2" t="s">
        <v>580</v>
      </c>
      <c r="B115" s="16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0" t="s">
        <v>195</v>
      </c>
      <c r="B116" s="16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160" t="s">
        <v>202</v>
      </c>
      <c r="B135" s="16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162" t="s">
        <v>581</v>
      </c>
      <c r="B152" s="16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0" t="s">
        <v>208</v>
      </c>
      <c r="B153" s="16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162" t="s">
        <v>582</v>
      </c>
      <c r="B177" s="16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57" t="s">
        <v>843</v>
      </c>
      <c r="B197" s="15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hidden="1" outlineLevel="3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hidden="1" outlineLevel="3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hidden="1" outlineLevel="3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hidden="1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hidden="1" outlineLevel="3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hidden="1" outlineLevel="3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hidden="1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hidden="1" outlineLevel="3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hidden="1" outlineLevel="3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hidden="1" outlineLevel="3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hidden="1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59" t="s">
        <v>67</v>
      </c>
      <c r="B256" s="159"/>
      <c r="C256" s="159"/>
      <c r="D256" s="142" t="s">
        <v>853</v>
      </c>
      <c r="E256" s="14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1" t="s">
        <v>60</v>
      </c>
      <c r="B257" s="152"/>
      <c r="C257" s="37">
        <f>C258+C550</f>
        <v>0</v>
      </c>
      <c r="D257" s="37">
        <v>449169.36700000003</v>
      </c>
      <c r="E257" s="37">
        <f>D257</f>
        <v>449169.36700000003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47" t="s">
        <v>266</v>
      </c>
      <c r="B258" s="14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45" t="s">
        <v>267</v>
      </c>
      <c r="B259" s="14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49" t="s">
        <v>268</v>
      </c>
      <c r="B260" s="15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49" t="s">
        <v>269</v>
      </c>
      <c r="B263" s="15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49" t="s">
        <v>601</v>
      </c>
      <c r="B314" s="15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45" t="s">
        <v>270</v>
      </c>
      <c r="B339" s="14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49" t="s">
        <v>271</v>
      </c>
      <c r="B340" s="150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49" t="s">
        <v>357</v>
      </c>
      <c r="B444" s="15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49" t="s">
        <v>388</v>
      </c>
      <c r="B482" s="150"/>
      <c r="C482" s="32">
        <v>0</v>
      </c>
      <c r="D482" s="32">
        <v>0</v>
      </c>
      <c r="E482" s="32">
        <v>0</v>
      </c>
    </row>
    <row r="483" spans="1:10" collapsed="1">
      <c r="A483" s="155" t="s">
        <v>389</v>
      </c>
      <c r="B483" s="15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49" t="s">
        <v>390</v>
      </c>
      <c r="B484" s="15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49" t="s">
        <v>410</v>
      </c>
      <c r="B504" s="15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49" t="s">
        <v>414</v>
      </c>
      <c r="B509" s="15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49" t="s">
        <v>441</v>
      </c>
      <c r="B538" s="150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53" t="s">
        <v>449</v>
      </c>
      <c r="B547" s="15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49" t="s">
        <v>450</v>
      </c>
      <c r="B548" s="150"/>
      <c r="C548" s="32"/>
      <c r="D548" s="32">
        <f>C548</f>
        <v>0</v>
      </c>
      <c r="E548" s="32">
        <f>D548</f>
        <v>0</v>
      </c>
    </row>
    <row r="549" spans="1:10" hidden="1" outlineLevel="1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47" t="s">
        <v>455</v>
      </c>
      <c r="B550" s="14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45" t="s">
        <v>456</v>
      </c>
      <c r="B551" s="14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49" t="s">
        <v>457</v>
      </c>
      <c r="B552" s="150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51" t="s">
        <v>62</v>
      </c>
      <c r="B559" s="152"/>
      <c r="C559" s="37">
        <f>C560+C716+C725</f>
        <v>0</v>
      </c>
      <c r="D559" s="37">
        <v>65000</v>
      </c>
      <c r="E559" s="37">
        <f>D559</f>
        <v>65000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47" t="s">
        <v>464</v>
      </c>
      <c r="B560" s="14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49" t="s">
        <v>466</v>
      </c>
      <c r="B562" s="150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1">
      <c r="A567" s="149" t="s">
        <v>467</v>
      </c>
      <c r="B567" s="150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49" t="s">
        <v>473</v>
      </c>
      <c r="B569" s="150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49" t="s">
        <v>480</v>
      </c>
      <c r="B576" s="150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49" t="s">
        <v>481</v>
      </c>
      <c r="B577" s="15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1">
      <c r="A581" s="149" t="s">
        <v>485</v>
      </c>
      <c r="B581" s="150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49" t="s">
        <v>488</v>
      </c>
      <c r="B584" s="150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49" t="s">
        <v>489</v>
      </c>
      <c r="B585" s="150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49" t="s">
        <v>490</v>
      </c>
      <c r="B586" s="150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49" t="s">
        <v>491</v>
      </c>
      <c r="B587" s="150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49" t="s">
        <v>503</v>
      </c>
      <c r="B599" s="150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>
      <c r="A603" s="149" t="s">
        <v>506</v>
      </c>
      <c r="B603" s="15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149" t="s">
        <v>513</v>
      </c>
      <c r="B610" s="15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149" t="s">
        <v>519</v>
      </c>
      <c r="B616" s="15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49" t="s">
        <v>531</v>
      </c>
      <c r="B628" s="15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49" t="s">
        <v>542</v>
      </c>
      <c r="B639" s="150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49" t="s">
        <v>543</v>
      </c>
      <c r="B640" s="150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49" t="s">
        <v>544</v>
      </c>
      <c r="B641" s="150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49" t="s">
        <v>556</v>
      </c>
      <c r="B668" s="150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49" t="s">
        <v>557</v>
      </c>
      <c r="B669" s="150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49" t="s">
        <v>558</v>
      </c>
      <c r="B670" s="150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49" t="s">
        <v>567</v>
      </c>
      <c r="B713" s="150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49" t="s">
        <v>568</v>
      </c>
      <c r="B714" s="150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49" t="s">
        <v>569</v>
      </c>
      <c r="B715" s="150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47" t="s">
        <v>570</v>
      </c>
      <c r="B716" s="14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45" t="s">
        <v>571</v>
      </c>
      <c r="B717" s="14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43" t="s">
        <v>851</v>
      </c>
      <c r="B718" s="144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47" t="s">
        <v>577</v>
      </c>
      <c r="B725" s="14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45" t="s">
        <v>588</v>
      </c>
      <c r="B726" s="14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43" t="s">
        <v>849</v>
      </c>
      <c r="B727" s="14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43" t="s">
        <v>848</v>
      </c>
      <c r="B730" s="144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43" t="s">
        <v>842</v>
      </c>
      <c r="B741" s="14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43" t="s">
        <v>836</v>
      </c>
      <c r="B750" s="14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43" t="s">
        <v>830</v>
      </c>
      <c r="B760" s="14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43" t="s">
        <v>826</v>
      </c>
      <c r="B767" s="144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43" t="s">
        <v>817</v>
      </c>
      <c r="B777" s="144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Y25"/>
  <sheetViews>
    <sheetView rightToLeft="1" zoomScale="130" zoomScaleNormal="130" workbookViewId="0">
      <selection activeCell="A2" sqref="A2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/>
      <c r="B2" s="135"/>
      <c r="C2" s="96"/>
      <c r="D2" s="96"/>
    </row>
    <row r="3" spans="1:4" customFormat="1">
      <c r="A3" s="102"/>
      <c r="B3" s="135"/>
      <c r="C3" s="96"/>
      <c r="D3" s="96"/>
    </row>
    <row r="4" spans="1:4" customFormat="1">
      <c r="A4" s="102"/>
      <c r="B4" s="135"/>
      <c r="C4" s="96"/>
      <c r="D4" s="96"/>
    </row>
    <row r="5" spans="1:4" customFormat="1">
      <c r="A5" s="105"/>
      <c r="B5" s="135"/>
      <c r="C5" s="105"/>
      <c r="D5" s="105"/>
    </row>
    <row r="6" spans="1:4" customFormat="1">
      <c r="A6" s="136"/>
      <c r="B6" s="106"/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/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68" t="s">
        <v>68</v>
      </c>
      <c r="B1" s="168" t="s">
        <v>793</v>
      </c>
      <c r="C1" s="168" t="s">
        <v>794</v>
      </c>
      <c r="D1" s="169" t="s">
        <v>792</v>
      </c>
      <c r="E1" s="171" t="s">
        <v>739</v>
      </c>
      <c r="F1" s="172"/>
      <c r="G1" s="172"/>
      <c r="H1" s="173"/>
      <c r="I1" s="168" t="s">
        <v>799</v>
      </c>
    </row>
    <row r="2" spans="1:9" s="113" customFormat="1" ht="23.25" customHeight="1">
      <c r="A2" s="168"/>
      <c r="B2" s="168"/>
      <c r="C2" s="168"/>
      <c r="D2" s="170"/>
      <c r="E2" s="114" t="s">
        <v>788</v>
      </c>
      <c r="F2" s="114" t="s">
        <v>789</v>
      </c>
      <c r="G2" s="114" t="s">
        <v>790</v>
      </c>
      <c r="H2" s="114" t="s">
        <v>791</v>
      </c>
      <c r="I2" s="168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68" t="s">
        <v>68</v>
      </c>
      <c r="B1" s="168" t="s">
        <v>793</v>
      </c>
      <c r="C1" s="168" t="s">
        <v>795</v>
      </c>
      <c r="D1" s="168" t="s">
        <v>799</v>
      </c>
    </row>
    <row r="2" spans="1:10" s="113" customFormat="1" ht="23.25" customHeight="1">
      <c r="A2" s="168"/>
      <c r="B2" s="168"/>
      <c r="C2" s="168"/>
      <c r="D2" s="168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A1:AA175"/>
  <sheetViews>
    <sheetView rightToLeft="1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76" t="s">
        <v>82</v>
      </c>
      <c r="B1" s="176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7" t="s">
        <v>780</v>
      </c>
      <c r="B6" s="177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4" t="s">
        <v>749</v>
      </c>
      <c r="B9" s="175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4" t="s">
        <v>73</v>
      </c>
      <c r="B12" s="175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4" t="s">
        <v>76</v>
      </c>
      <c r="B15" s="175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74" t="s">
        <v>78</v>
      </c>
      <c r="B17" s="175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4" t="s">
        <v>747</v>
      </c>
      <c r="B19" s="175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74" t="s">
        <v>784</v>
      </c>
      <c r="B21" s="175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/>
  <dimension ref="A1:AB189"/>
  <sheetViews>
    <sheetView rightToLeft="1" workbookViewId="0">
      <selection activeCell="A61" sqref="A61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78" t="s">
        <v>83</v>
      </c>
      <c r="B1" s="178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76" t="s">
        <v>85</v>
      </c>
      <c r="B5" s="179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/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6"/>
  <dimension ref="A1:B19"/>
  <sheetViews>
    <sheetView rightToLeft="1" workbookViewId="0">
      <selection activeCell="B5" sqref="B5"/>
    </sheetView>
  </sheetViews>
  <sheetFormatPr baseColWidth="10" defaultRowHeight="15"/>
  <cols>
    <col min="1" max="1" width="38.42578125" customWidth="1"/>
    <col min="2" max="2" width="16.8554687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42425</v>
      </c>
    </row>
    <row r="3" spans="1:2">
      <c r="A3" s="10" t="s">
        <v>98</v>
      </c>
      <c r="B3" s="12">
        <v>42516</v>
      </c>
    </row>
    <row r="4" spans="1:2">
      <c r="A4" s="10" t="s">
        <v>99</v>
      </c>
      <c r="B4" s="12">
        <v>42579</v>
      </c>
    </row>
    <row r="5" spans="1:2">
      <c r="A5" s="10" t="s">
        <v>100</v>
      </c>
      <c r="B5" s="12">
        <v>42698</v>
      </c>
    </row>
    <row r="6" spans="1:2">
      <c r="A6" s="111" t="s">
        <v>101</v>
      </c>
      <c r="B6" s="141" t="s">
        <v>763</v>
      </c>
    </row>
    <row r="7" spans="1:2">
      <c r="A7" s="10" t="s">
        <v>97</v>
      </c>
      <c r="B7" s="12">
        <v>42397</v>
      </c>
    </row>
    <row r="8" spans="1:2">
      <c r="A8" s="10" t="s">
        <v>102</v>
      </c>
      <c r="B8" s="12">
        <v>42488</v>
      </c>
    </row>
    <row r="9" spans="1:2">
      <c r="A9" s="10" t="s">
        <v>99</v>
      </c>
      <c r="B9" s="12"/>
    </row>
    <row r="10" spans="1:2">
      <c r="A10" s="10" t="s">
        <v>100</v>
      </c>
      <c r="B10" s="12">
        <v>42670</v>
      </c>
    </row>
    <row r="11" spans="1:2">
      <c r="A11" s="111" t="s">
        <v>103</v>
      </c>
      <c r="B11" s="141" t="s">
        <v>763</v>
      </c>
    </row>
    <row r="12" spans="1:2">
      <c r="A12" s="10"/>
      <c r="B12" s="12"/>
    </row>
    <row r="13" spans="1:2">
      <c r="A13" s="10"/>
      <c r="B13" s="12">
        <v>42493</v>
      </c>
    </row>
    <row r="14" spans="1:2">
      <c r="A14" s="10"/>
      <c r="B14" s="12">
        <v>42628</v>
      </c>
    </row>
    <row r="15" spans="1:2">
      <c r="A15" s="10"/>
      <c r="B15" s="12">
        <v>42726</v>
      </c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7"/>
  <dimension ref="A1:B19"/>
  <sheetViews>
    <sheetView rightToLeft="1" workbookViewId="0">
      <selection activeCell="E26" sqref="E26"/>
    </sheetView>
  </sheetViews>
  <sheetFormatPr baseColWidth="10" defaultRowHeight="15"/>
  <cols>
    <col min="1" max="1" width="42.7109375" customWidth="1"/>
    <col min="2" max="2" width="20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42789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41" t="s">
        <v>763</v>
      </c>
    </row>
    <row r="7" spans="1:2">
      <c r="A7" s="10" t="s">
        <v>97</v>
      </c>
      <c r="B7" s="12">
        <v>42761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41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N778"/>
  <sheetViews>
    <sheetView rightToLeft="1" topLeftCell="A538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4" width="16.7109375" bestFit="1" customWidth="1"/>
    <col min="5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9" t="s">
        <v>30</v>
      </c>
      <c r="B1" s="159"/>
      <c r="C1" s="159"/>
      <c r="D1" s="142" t="s">
        <v>853</v>
      </c>
      <c r="E1" s="14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7" t="s">
        <v>60</v>
      </c>
      <c r="B2" s="167"/>
      <c r="C2" s="26">
        <f>C3+C67</f>
        <v>0</v>
      </c>
      <c r="D2" s="26">
        <v>460459.125</v>
      </c>
      <c r="E2" s="26">
        <f>D2</f>
        <v>460459.125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0" t="s">
        <v>124</v>
      </c>
      <c r="B4" s="161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0" t="s">
        <v>125</v>
      </c>
      <c r="B11" s="161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0" t="s">
        <v>145</v>
      </c>
      <c r="B38" s="16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0" t="s">
        <v>158</v>
      </c>
      <c r="B61" s="16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0" t="s">
        <v>163</v>
      </c>
      <c r="B68" s="16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5" t="s">
        <v>62</v>
      </c>
      <c r="B114" s="166"/>
      <c r="C114" s="26">
        <f>C115+C152+C177</f>
        <v>0</v>
      </c>
      <c r="D114" s="26">
        <v>22548.254000000001</v>
      </c>
      <c r="E114" s="26">
        <f>D114</f>
        <v>22548.254000000001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2" t="s">
        <v>580</v>
      </c>
      <c r="B115" s="16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0" t="s">
        <v>195</v>
      </c>
      <c r="B116" s="16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0" t="s">
        <v>202</v>
      </c>
      <c r="B135" s="16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2" t="s">
        <v>581</v>
      </c>
      <c r="B152" s="16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0" t="s">
        <v>208</v>
      </c>
      <c r="B153" s="16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2" t="s">
        <v>582</v>
      </c>
      <c r="B177" s="16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9" t="s">
        <v>67</v>
      </c>
      <c r="B256" s="159"/>
      <c r="C256" s="159"/>
      <c r="D256" s="142" t="s">
        <v>853</v>
      </c>
      <c r="E256" s="14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1" t="s">
        <v>60</v>
      </c>
      <c r="B257" s="152"/>
      <c r="C257" s="37">
        <f>C258+C550</f>
        <v>0</v>
      </c>
      <c r="D257" s="37">
        <v>442137.37900000002</v>
      </c>
      <c r="E257" s="37">
        <f>D257</f>
        <v>442137.37900000002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47" t="s">
        <v>266</v>
      </c>
      <c r="B258" s="14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45" t="s">
        <v>267</v>
      </c>
      <c r="B259" s="14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49" t="s">
        <v>268</v>
      </c>
      <c r="B260" s="15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49" t="s">
        <v>269</v>
      </c>
      <c r="B263" s="15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49" t="s">
        <v>601</v>
      </c>
      <c r="B314" s="15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45" t="s">
        <v>270</v>
      </c>
      <c r="B339" s="14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49" t="s">
        <v>271</v>
      </c>
      <c r="B340" s="150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49" t="s">
        <v>357</v>
      </c>
      <c r="B444" s="15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49" t="s">
        <v>388</v>
      </c>
      <c r="B482" s="150"/>
      <c r="C482" s="32">
        <v>0</v>
      </c>
      <c r="D482" s="32">
        <v>0</v>
      </c>
      <c r="E482" s="32">
        <v>0</v>
      </c>
    </row>
    <row r="483" spans="1:10">
      <c r="A483" s="155" t="s">
        <v>389</v>
      </c>
      <c r="B483" s="15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49" t="s">
        <v>390</v>
      </c>
      <c r="B484" s="15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49" t="s">
        <v>410</v>
      </c>
      <c r="B504" s="15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49" t="s">
        <v>414</v>
      </c>
      <c r="B509" s="15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49" t="s">
        <v>441</v>
      </c>
      <c r="B538" s="150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53" t="s">
        <v>449</v>
      </c>
      <c r="B547" s="15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49" t="s">
        <v>450</v>
      </c>
      <c r="B548" s="150"/>
      <c r="C548" s="32"/>
      <c r="D548" s="32">
        <f>C548</f>
        <v>0</v>
      </c>
      <c r="E548" s="32">
        <f>D548</f>
        <v>0</v>
      </c>
    </row>
    <row r="549" spans="1:10" outlineLevel="1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</row>
    <row r="550" spans="1:10">
      <c r="A550" s="147" t="s">
        <v>455</v>
      </c>
      <c r="B550" s="14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45" t="s">
        <v>456</v>
      </c>
      <c r="B551" s="14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49" t="s">
        <v>457</v>
      </c>
      <c r="B552" s="150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1" t="s">
        <v>62</v>
      </c>
      <c r="B559" s="152"/>
      <c r="C559" s="37">
        <f>C560+C716+C725</f>
        <v>0</v>
      </c>
      <c r="D559" s="37">
        <v>40870</v>
      </c>
      <c r="E559" s="37">
        <f>D559</f>
        <v>40870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47" t="s">
        <v>464</v>
      </c>
      <c r="B560" s="14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49" t="s">
        <v>466</v>
      </c>
      <c r="B562" s="150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49" t="s">
        <v>467</v>
      </c>
      <c r="B567" s="150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49" t="s">
        <v>473</v>
      </c>
      <c r="B569" s="150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49" t="s">
        <v>480</v>
      </c>
      <c r="B576" s="150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49" t="s">
        <v>481</v>
      </c>
      <c r="B577" s="15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49" t="s">
        <v>485</v>
      </c>
      <c r="B581" s="150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49" t="s">
        <v>488</v>
      </c>
      <c r="B584" s="150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49" t="s">
        <v>489</v>
      </c>
      <c r="B585" s="15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49" t="s">
        <v>490</v>
      </c>
      <c r="B586" s="15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49" t="s">
        <v>491</v>
      </c>
      <c r="B587" s="150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49" t="s">
        <v>503</v>
      </c>
      <c r="B599" s="150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49" t="s">
        <v>506</v>
      </c>
      <c r="B603" s="15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49" t="s">
        <v>513</v>
      </c>
      <c r="B610" s="15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49" t="s">
        <v>519</v>
      </c>
      <c r="B616" s="15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49" t="s">
        <v>531</v>
      </c>
      <c r="B628" s="15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49" t="s">
        <v>542</v>
      </c>
      <c r="B639" s="150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49" t="s">
        <v>543</v>
      </c>
      <c r="B640" s="150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49" t="s">
        <v>544</v>
      </c>
      <c r="B641" s="150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</row>
    <row r="645" spans="1:10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49" t="s">
        <v>556</v>
      </c>
      <c r="B668" s="150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49" t="s">
        <v>557</v>
      </c>
      <c r="B669" s="15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49" t="s">
        <v>558</v>
      </c>
      <c r="B670" s="15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49" t="s">
        <v>567</v>
      </c>
      <c r="B713" s="150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49" t="s">
        <v>568</v>
      </c>
      <c r="B714" s="150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49" t="s">
        <v>569</v>
      </c>
      <c r="B715" s="150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47" t="s">
        <v>570</v>
      </c>
      <c r="B716" s="14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45" t="s">
        <v>571</v>
      </c>
      <c r="B717" s="14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43" t="s">
        <v>851</v>
      </c>
      <c r="B718" s="144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47" t="s">
        <v>577</v>
      </c>
      <c r="B725" s="14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45" t="s">
        <v>588</v>
      </c>
      <c r="B726" s="14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43" t="s">
        <v>849</v>
      </c>
      <c r="B727" s="14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3" t="s">
        <v>848</v>
      </c>
      <c r="B730" s="144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3" t="s">
        <v>842</v>
      </c>
      <c r="B741" s="14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43" t="s">
        <v>836</v>
      </c>
      <c r="B750" s="14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43" t="s">
        <v>830</v>
      </c>
      <c r="B760" s="14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3" t="s">
        <v>826</v>
      </c>
      <c r="B767" s="14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43" t="s">
        <v>817</v>
      </c>
      <c r="B777" s="14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/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</row>
    <row r="3" spans="1:12" ht="15.75">
      <c r="A3" s="13"/>
      <c r="K3" s="117" t="s">
        <v>756</v>
      </c>
      <c r="L3" s="117" t="s">
        <v>758</v>
      </c>
    </row>
    <row r="4" spans="1:12" ht="15.75">
      <c r="A4" s="13"/>
      <c r="K4" s="117" t="s">
        <v>757</v>
      </c>
      <c r="L4" s="117" t="s">
        <v>759</v>
      </c>
    </row>
    <row r="5" spans="1:12" ht="15.75">
      <c r="A5" s="13"/>
      <c r="L5" s="117" t="s">
        <v>760</v>
      </c>
    </row>
    <row r="6" spans="1:12" ht="15.75">
      <c r="A6" s="13"/>
      <c r="L6" s="117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/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/>
  <dimension ref="A1:AB1"/>
  <sheetViews>
    <sheetView rightToLeft="1" workbookViewId="0">
      <selection activeCell="C14" sqref="C1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>
    <pageSetUpPr fitToPage="1"/>
  </sheetPr>
  <dimension ref="A1:BA478"/>
  <sheetViews>
    <sheetView rightToLeft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9" sqref="M9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95" t="s">
        <v>602</v>
      </c>
      <c r="C1" s="197" t="s">
        <v>603</v>
      </c>
      <c r="D1" s="197" t="s">
        <v>604</v>
      </c>
      <c r="E1" s="197" t="s">
        <v>605</v>
      </c>
      <c r="F1" s="197" t="s">
        <v>606</v>
      </c>
      <c r="G1" s="197" t="s">
        <v>607</v>
      </c>
      <c r="H1" s="197" t="s">
        <v>608</v>
      </c>
      <c r="I1" s="197" t="s">
        <v>609</v>
      </c>
      <c r="J1" s="197" t="s">
        <v>610</v>
      </c>
      <c r="K1" s="197" t="s">
        <v>611</v>
      </c>
      <c r="L1" s="197" t="s">
        <v>612</v>
      </c>
      <c r="M1" s="193" t="s">
        <v>737</v>
      </c>
      <c r="N1" s="182" t="s">
        <v>613</v>
      </c>
      <c r="O1" s="182"/>
      <c r="P1" s="182"/>
      <c r="Q1" s="182"/>
      <c r="R1" s="182"/>
      <c r="S1" s="193" t="s">
        <v>738</v>
      </c>
      <c r="T1" s="182" t="s">
        <v>613</v>
      </c>
      <c r="U1" s="182"/>
      <c r="V1" s="182"/>
      <c r="W1" s="182"/>
      <c r="X1" s="182"/>
      <c r="Y1" s="183" t="s">
        <v>614</v>
      </c>
      <c r="Z1" s="183" t="s">
        <v>615</v>
      </c>
      <c r="AA1" s="183" t="s">
        <v>616</v>
      </c>
      <c r="AB1" s="183" t="s">
        <v>617</v>
      </c>
      <c r="AC1" s="183" t="s">
        <v>618</v>
      </c>
      <c r="AD1" s="183" t="s">
        <v>619</v>
      </c>
      <c r="AE1" s="185" t="s">
        <v>620</v>
      </c>
      <c r="AF1" s="187" t="s">
        <v>621</v>
      </c>
      <c r="AG1" s="189" t="s">
        <v>622</v>
      </c>
      <c r="AH1" s="191" t="s">
        <v>623</v>
      </c>
      <c r="AI1" s="180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96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4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4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4"/>
      <c r="Z2" s="184"/>
      <c r="AA2" s="184"/>
      <c r="AB2" s="184"/>
      <c r="AC2" s="184"/>
      <c r="AD2" s="184"/>
      <c r="AE2" s="186"/>
      <c r="AF2" s="188"/>
      <c r="AG2" s="190"/>
      <c r="AH2" s="192"/>
      <c r="AI2" s="181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/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2"/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D2" s="12"/>
    </row>
    <row r="3" spans="1:13">
      <c r="D3" s="12"/>
      <c r="K3" s="117" t="s">
        <v>764</v>
      </c>
      <c r="L3" s="117" t="s">
        <v>772</v>
      </c>
      <c r="M3" s="117" t="s">
        <v>777</v>
      </c>
    </row>
    <row r="4" spans="1:13">
      <c r="D4" s="12"/>
      <c r="K4" s="117" t="s">
        <v>765</v>
      </c>
      <c r="L4" s="117" t="s">
        <v>773</v>
      </c>
      <c r="M4" s="117" t="s">
        <v>778</v>
      </c>
    </row>
    <row r="5" spans="1:13">
      <c r="D5" s="12"/>
      <c r="K5" s="117" t="s">
        <v>766</v>
      </c>
      <c r="L5" s="117" t="s">
        <v>774</v>
      </c>
      <c r="M5" s="117" t="s">
        <v>779</v>
      </c>
    </row>
    <row r="6" spans="1:13">
      <c r="D6" s="12"/>
      <c r="K6" s="117" t="s">
        <v>767</v>
      </c>
      <c r="L6" s="117" t="s">
        <v>775</v>
      </c>
    </row>
    <row r="7" spans="1:13">
      <c r="D7" s="12"/>
      <c r="K7" s="117" t="s">
        <v>768</v>
      </c>
      <c r="L7" s="117" t="s">
        <v>776</v>
      </c>
    </row>
    <row r="8" spans="1:13">
      <c r="D8" s="12"/>
      <c r="K8" s="117" t="s">
        <v>769</v>
      </c>
    </row>
    <row r="9" spans="1:13">
      <c r="D9" s="12"/>
      <c r="K9" s="117" t="s">
        <v>770</v>
      </c>
    </row>
    <row r="10" spans="1:13">
      <c r="D10" s="12"/>
      <c r="K10" s="117" t="s">
        <v>771</v>
      </c>
    </row>
    <row r="11" spans="1:13">
      <c r="D11" s="12"/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E1:G1048576 B3:D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0:A21 A13 A23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3"/>
  <dimension ref="A1:I719"/>
  <sheetViews>
    <sheetView rightToLeft="1" workbookViewId="0">
      <pane xSplit="3" ySplit="1" topLeftCell="D26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4"/>
  <dimension ref="A1:B9"/>
  <sheetViews>
    <sheetView rightToLeft="1" tabSelected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199" t="s">
        <v>815</v>
      </c>
      <c r="B1" s="199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N779"/>
  <sheetViews>
    <sheetView rightToLeft="1" topLeftCell="A259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9" t="s">
        <v>30</v>
      </c>
      <c r="B1" s="159"/>
      <c r="C1" s="159"/>
      <c r="D1" s="142" t="s">
        <v>853</v>
      </c>
      <c r="E1" s="14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7" t="s">
        <v>60</v>
      </c>
      <c r="B2" s="167"/>
      <c r="C2" s="26">
        <f>C3+C67</f>
        <v>0</v>
      </c>
      <c r="D2" s="26">
        <v>484678.359</v>
      </c>
      <c r="E2" s="26">
        <f>D2</f>
        <v>484678.359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0" t="s">
        <v>124</v>
      </c>
      <c r="B4" s="161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0" t="s">
        <v>125</v>
      </c>
      <c r="B11" s="161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0" t="s">
        <v>145</v>
      </c>
      <c r="B38" s="16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0" t="s">
        <v>158</v>
      </c>
      <c r="B61" s="16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0" t="s">
        <v>163</v>
      </c>
      <c r="B68" s="16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65" t="s">
        <v>62</v>
      </c>
      <c r="B114" s="166"/>
      <c r="C114" s="26">
        <f>C115+C152+C177</f>
        <v>0</v>
      </c>
      <c r="D114" s="26">
        <v>128490.516</v>
      </c>
      <c r="E114" s="26">
        <f>D114</f>
        <v>128490.516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2" t="s">
        <v>580</v>
      </c>
      <c r="B115" s="16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0" t="s">
        <v>195</v>
      </c>
      <c r="B116" s="16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160" t="s">
        <v>202</v>
      </c>
      <c r="B135" s="16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162" t="s">
        <v>581</v>
      </c>
      <c r="B152" s="16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0" t="s">
        <v>208</v>
      </c>
      <c r="B153" s="16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162" t="s">
        <v>582</v>
      </c>
      <c r="B177" s="16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 collapsed="1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 collapsed="1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57" t="s">
        <v>843</v>
      </c>
      <c r="B197" s="15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 collapsed="1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hidden="1" outlineLevel="3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hidden="1" outlineLevel="2" collapsed="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 collapsed="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hidden="1" outlineLevel="2" collapsed="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hidden="1" outlineLevel="3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hidden="1" outlineLevel="3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hidden="1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hidden="1" outlineLevel="3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hidden="1" outlineLevel="2" collapsed="1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hidden="1" outlineLevel="3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hidden="1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hidden="1" outlineLevel="3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hidden="1" outlineLevel="3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hidden="1" outlineLevel="3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hidden="1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59" t="s">
        <v>67</v>
      </c>
      <c r="B256" s="159"/>
      <c r="C256" s="159"/>
      <c r="D256" s="142" t="s">
        <v>853</v>
      </c>
      <c r="E256" s="14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1" t="s">
        <v>60</v>
      </c>
      <c r="B257" s="152"/>
      <c r="C257" s="37">
        <f>C258+C550</f>
        <v>0</v>
      </c>
      <c r="D257" s="37">
        <v>484678.359</v>
      </c>
      <c r="E257" s="37">
        <f>D257</f>
        <v>484678.359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47" t="s">
        <v>266</v>
      </c>
      <c r="B258" s="14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45" t="s">
        <v>267</v>
      </c>
      <c r="B259" s="14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49" t="s">
        <v>268</v>
      </c>
      <c r="B260" s="15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49" t="s">
        <v>269</v>
      </c>
      <c r="B263" s="15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 collapsed="1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 collapsed="1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 collapsed="1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 collapsed="1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 collapsed="1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 collapsed="1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49" t="s">
        <v>601</v>
      </c>
      <c r="B314" s="15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 collapsed="1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 collapsed="1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 collapsed="1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45" t="s">
        <v>270</v>
      </c>
      <c r="B339" s="14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49" t="s">
        <v>271</v>
      </c>
      <c r="B340" s="150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 collapsed="1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 collapsed="1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 collapsed="1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 collapsed="1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 collapsed="1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 collapsed="1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 collapsed="1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 collapsed="1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 collapsed="1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 collapsed="1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 collapsed="1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 collapsed="1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 collapsed="1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 collapsed="1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 collapsed="1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 collapsed="1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 collapsed="1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 collapsed="1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 collapsed="1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49" t="s">
        <v>357</v>
      </c>
      <c r="B444" s="15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 collapsed="1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 collapsed="1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 collapsed="1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 collapsed="1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 collapsed="1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 collapsed="1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 collapsed="1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 collapsed="1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49" t="s">
        <v>388</v>
      </c>
      <c r="B482" s="150"/>
      <c r="C482" s="32">
        <v>0</v>
      </c>
      <c r="D482" s="32">
        <v>0</v>
      </c>
      <c r="E482" s="32">
        <v>0</v>
      </c>
    </row>
    <row r="483" spans="1:10" collapsed="1">
      <c r="A483" s="155" t="s">
        <v>389</v>
      </c>
      <c r="B483" s="15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49" t="s">
        <v>390</v>
      </c>
      <c r="B484" s="15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 collapsed="1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 collapsed="1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 collapsed="1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 collapsed="1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49" t="s">
        <v>410</v>
      </c>
      <c r="B504" s="15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49" t="s">
        <v>414</v>
      </c>
      <c r="B509" s="15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 collapsed="1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 collapsed="1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 collapsed="1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49" t="s">
        <v>441</v>
      </c>
      <c r="B538" s="150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53" t="s">
        <v>449</v>
      </c>
      <c r="B547" s="15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49" t="s">
        <v>450</v>
      </c>
      <c r="B548" s="150"/>
      <c r="C548" s="32"/>
      <c r="D548" s="32">
        <f>C548</f>
        <v>0</v>
      </c>
      <c r="E548" s="32">
        <f>D548</f>
        <v>0</v>
      </c>
    </row>
    <row r="549" spans="1:10" hidden="1" outlineLevel="1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47" t="s">
        <v>455</v>
      </c>
      <c r="B550" s="14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45" t="s">
        <v>456</v>
      </c>
      <c r="B551" s="14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49" t="s">
        <v>457</v>
      </c>
      <c r="B552" s="150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51" t="s">
        <v>62</v>
      </c>
      <c r="B559" s="152"/>
      <c r="C559" s="37">
        <f>C560+C716+C725</f>
        <v>0</v>
      </c>
      <c r="D559" s="37">
        <v>128490.516</v>
      </c>
      <c r="E559" s="37">
        <f>D559</f>
        <v>128490.516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47" t="s">
        <v>464</v>
      </c>
      <c r="B560" s="14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49" t="s">
        <v>466</v>
      </c>
      <c r="B562" s="150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1">
      <c r="A567" s="149" t="s">
        <v>467</v>
      </c>
      <c r="B567" s="150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49" t="s">
        <v>473</v>
      </c>
      <c r="B569" s="150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49" t="s">
        <v>480</v>
      </c>
      <c r="B576" s="150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49" t="s">
        <v>481</v>
      </c>
      <c r="B577" s="15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1">
      <c r="A581" s="149" t="s">
        <v>485</v>
      </c>
      <c r="B581" s="150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49" t="s">
        <v>488</v>
      </c>
      <c r="B584" s="150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49" t="s">
        <v>489</v>
      </c>
      <c r="B585" s="150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49" t="s">
        <v>490</v>
      </c>
      <c r="B586" s="150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49" t="s">
        <v>491</v>
      </c>
      <c r="B587" s="150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49" t="s">
        <v>503</v>
      </c>
      <c r="B599" s="150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>
      <c r="A603" s="149" t="s">
        <v>506</v>
      </c>
      <c r="B603" s="15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149" t="s">
        <v>513</v>
      </c>
      <c r="B610" s="15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149" t="s">
        <v>519</v>
      </c>
      <c r="B616" s="15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49" t="s">
        <v>531</v>
      </c>
      <c r="B628" s="15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49" t="s">
        <v>542</v>
      </c>
      <c r="B639" s="150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49" t="s">
        <v>543</v>
      </c>
      <c r="B640" s="150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49" t="s">
        <v>544</v>
      </c>
      <c r="B641" s="150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49" t="s">
        <v>556</v>
      </c>
      <c r="B668" s="150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49" t="s">
        <v>557</v>
      </c>
      <c r="B669" s="150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49" t="s">
        <v>558</v>
      </c>
      <c r="B670" s="150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49" t="s">
        <v>567</v>
      </c>
      <c r="B713" s="150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49" t="s">
        <v>568</v>
      </c>
      <c r="B714" s="150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49" t="s">
        <v>569</v>
      </c>
      <c r="B715" s="150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47" t="s">
        <v>570</v>
      </c>
      <c r="B716" s="14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45" t="s">
        <v>571</v>
      </c>
      <c r="B717" s="14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43" t="s">
        <v>851</v>
      </c>
      <c r="B718" s="144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47" t="s">
        <v>577</v>
      </c>
      <c r="B725" s="14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45" t="s">
        <v>588</v>
      </c>
      <c r="B726" s="14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43" t="s">
        <v>849</v>
      </c>
      <c r="B727" s="14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43" t="s">
        <v>848</v>
      </c>
      <c r="B730" s="144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 collapsed="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43" t="s">
        <v>842</v>
      </c>
      <c r="B741" s="14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 collapsed="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 collapsed="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43" t="s">
        <v>836</v>
      </c>
      <c r="B750" s="14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hidden="1" outlineLevel="2" collapsed="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43" t="s">
        <v>830</v>
      </c>
      <c r="B760" s="14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 collapsed="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43" t="s">
        <v>826</v>
      </c>
      <c r="B767" s="144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43" t="s">
        <v>817</v>
      </c>
      <c r="B777" s="144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5:E10 C254:C255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N778"/>
  <sheetViews>
    <sheetView rightToLeft="1" topLeftCell="A592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9" t="s">
        <v>30</v>
      </c>
      <c r="B1" s="159"/>
      <c r="C1" s="159"/>
      <c r="D1" s="142" t="s">
        <v>853</v>
      </c>
      <c r="E1" s="14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7" t="s">
        <v>60</v>
      </c>
      <c r="B2" s="167"/>
      <c r="C2" s="26">
        <f>C3+C67</f>
        <v>0</v>
      </c>
      <c r="D2" s="26">
        <v>538759.52399999998</v>
      </c>
      <c r="E2" s="26">
        <f>D2</f>
        <v>538759.52399999998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0" t="s">
        <v>124</v>
      </c>
      <c r="B4" s="16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0" t="s">
        <v>125</v>
      </c>
      <c r="B11" s="16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0" t="s">
        <v>145</v>
      </c>
      <c r="B38" s="16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0" t="s">
        <v>158</v>
      </c>
      <c r="B61" s="16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0" t="s">
        <v>163</v>
      </c>
      <c r="B68" s="16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5" t="s">
        <v>62</v>
      </c>
      <c r="B114" s="166"/>
      <c r="C114" s="26">
        <f>C115+C152+C177</f>
        <v>0</v>
      </c>
      <c r="D114" s="26">
        <v>314386.484</v>
      </c>
      <c r="E114" s="26">
        <f>D114</f>
        <v>314386.484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2" t="s">
        <v>580</v>
      </c>
      <c r="B115" s="16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0" t="s">
        <v>195</v>
      </c>
      <c r="B116" s="16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0" t="s">
        <v>202</v>
      </c>
      <c r="B135" s="16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2" t="s">
        <v>581</v>
      </c>
      <c r="B152" s="16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0" t="s">
        <v>208</v>
      </c>
      <c r="B153" s="16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2" t="s">
        <v>582</v>
      </c>
      <c r="B177" s="16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9" t="s">
        <v>67</v>
      </c>
      <c r="B256" s="159"/>
      <c r="C256" s="159"/>
      <c r="D256" s="142" t="s">
        <v>853</v>
      </c>
      <c r="E256" s="14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1" t="s">
        <v>60</v>
      </c>
      <c r="B257" s="152"/>
      <c r="C257" s="37">
        <f>C258+C550</f>
        <v>0</v>
      </c>
      <c r="D257" s="37">
        <v>538759.52399999998</v>
      </c>
      <c r="E257" s="37">
        <f>D257</f>
        <v>538759.52399999998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47" t="s">
        <v>266</v>
      </c>
      <c r="B258" s="14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45" t="s">
        <v>267</v>
      </c>
      <c r="B259" s="14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49" t="s">
        <v>268</v>
      </c>
      <c r="B260" s="15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49" t="s">
        <v>269</v>
      </c>
      <c r="B263" s="15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49" t="s">
        <v>601</v>
      </c>
      <c r="B314" s="15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45" t="s">
        <v>270</v>
      </c>
      <c r="B339" s="14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49" t="s">
        <v>271</v>
      </c>
      <c r="B340" s="150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49" t="s">
        <v>357</v>
      </c>
      <c r="B444" s="15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49" t="s">
        <v>388</v>
      </c>
      <c r="B482" s="150"/>
      <c r="C482" s="32">
        <v>0</v>
      </c>
      <c r="D482" s="32">
        <v>0</v>
      </c>
      <c r="E482" s="32">
        <v>0</v>
      </c>
    </row>
    <row r="483" spans="1:10">
      <c r="A483" s="155" t="s">
        <v>389</v>
      </c>
      <c r="B483" s="15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49" t="s">
        <v>390</v>
      </c>
      <c r="B484" s="15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49" t="s">
        <v>410</v>
      </c>
      <c r="B504" s="15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49" t="s">
        <v>414</v>
      </c>
      <c r="B509" s="15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49" t="s">
        <v>441</v>
      </c>
      <c r="B538" s="150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53" t="s">
        <v>449</v>
      </c>
      <c r="B547" s="15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49" t="s">
        <v>450</v>
      </c>
      <c r="B548" s="150"/>
      <c r="C548" s="32"/>
      <c r="D548" s="32">
        <f>C548</f>
        <v>0</v>
      </c>
      <c r="E548" s="32">
        <f>D548</f>
        <v>0</v>
      </c>
    </row>
    <row r="549" spans="1:10" outlineLevel="1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</row>
    <row r="550" spans="1:10">
      <c r="A550" s="147" t="s">
        <v>455</v>
      </c>
      <c r="B550" s="14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45" t="s">
        <v>456</v>
      </c>
      <c r="B551" s="14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49" t="s">
        <v>457</v>
      </c>
      <c r="B552" s="150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1" t="s">
        <v>62</v>
      </c>
      <c r="B559" s="152"/>
      <c r="C559" s="37">
        <f>C560+C716+C725</f>
        <v>0</v>
      </c>
      <c r="D559" s="37">
        <v>314386.484</v>
      </c>
      <c r="E559" s="37">
        <f>D559</f>
        <v>314386.484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47" t="s">
        <v>464</v>
      </c>
      <c r="B560" s="14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49" t="s">
        <v>466</v>
      </c>
      <c r="B562" s="150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49" t="s">
        <v>467</v>
      </c>
      <c r="B567" s="150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49" t="s">
        <v>473</v>
      </c>
      <c r="B569" s="150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49" t="s">
        <v>480</v>
      </c>
      <c r="B576" s="150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49" t="s">
        <v>481</v>
      </c>
      <c r="B577" s="15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49" t="s">
        <v>485</v>
      </c>
      <c r="B581" s="150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49" t="s">
        <v>488</v>
      </c>
      <c r="B584" s="150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49" t="s">
        <v>489</v>
      </c>
      <c r="B585" s="15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49" t="s">
        <v>490</v>
      </c>
      <c r="B586" s="15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49" t="s">
        <v>491</v>
      </c>
      <c r="B587" s="150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49" t="s">
        <v>503</v>
      </c>
      <c r="B599" s="150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49" t="s">
        <v>506</v>
      </c>
      <c r="B603" s="15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49" t="s">
        <v>513</v>
      </c>
      <c r="B610" s="15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49" t="s">
        <v>519</v>
      </c>
      <c r="B616" s="15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49" t="s">
        <v>531</v>
      </c>
      <c r="B628" s="15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49" t="s">
        <v>542</v>
      </c>
      <c r="B639" s="150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49" t="s">
        <v>543</v>
      </c>
      <c r="B640" s="150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49" t="s">
        <v>544</v>
      </c>
      <c r="B641" s="150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</row>
    <row r="645" spans="1:10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49" t="s">
        <v>556</v>
      </c>
      <c r="B668" s="150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49" t="s">
        <v>557</v>
      </c>
      <c r="B669" s="15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49" t="s">
        <v>558</v>
      </c>
      <c r="B670" s="15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49" t="s">
        <v>567</v>
      </c>
      <c r="B713" s="150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49" t="s">
        <v>568</v>
      </c>
      <c r="B714" s="150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49" t="s">
        <v>569</v>
      </c>
      <c r="B715" s="150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47" t="s">
        <v>570</v>
      </c>
      <c r="B716" s="14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45" t="s">
        <v>571</v>
      </c>
      <c r="B717" s="14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43" t="s">
        <v>851</v>
      </c>
      <c r="B718" s="144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47" t="s">
        <v>577</v>
      </c>
      <c r="B725" s="14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45" t="s">
        <v>588</v>
      </c>
      <c r="B726" s="14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43" t="s">
        <v>849</v>
      </c>
      <c r="B727" s="14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3" t="s">
        <v>848</v>
      </c>
      <c r="B730" s="144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3" t="s">
        <v>842</v>
      </c>
      <c r="B741" s="14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43" t="s">
        <v>836</v>
      </c>
      <c r="B750" s="14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43" t="s">
        <v>830</v>
      </c>
      <c r="B760" s="14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3" t="s">
        <v>826</v>
      </c>
      <c r="B767" s="14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43" t="s">
        <v>817</v>
      </c>
      <c r="B777" s="14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N778"/>
  <sheetViews>
    <sheetView rightToLeft="1" topLeftCell="A3" zoomScale="150" zoomScaleNormal="150" workbookViewId="0">
      <selection activeCell="C509" sqref="C509"/>
    </sheetView>
  </sheetViews>
  <sheetFormatPr baseColWidth="10" defaultColWidth="9.140625" defaultRowHeight="15" outlineLevelRow="3"/>
  <cols>
    <col min="1" max="1" width="7" bestFit="1" customWidth="1"/>
    <col min="2" max="2" width="42.85546875" customWidth="1"/>
    <col min="3" max="3" width="26.85546875" customWidth="1"/>
    <col min="4" max="4" width="16.85546875" customWidth="1"/>
    <col min="5" max="5" width="17.7109375" customWidth="1"/>
    <col min="6" max="6" width="47.42578125" bestFit="1" customWidth="1"/>
    <col min="7" max="7" width="15.5703125" bestFit="1" customWidth="1"/>
    <col min="8" max="8" width="21" customWidth="1"/>
    <col min="9" max="9" width="15.42578125" bestFit="1" customWidth="1"/>
    <col min="10" max="10" width="20.42578125" bestFit="1" customWidth="1"/>
  </cols>
  <sheetData>
    <row r="1" spans="1:14" ht="18.75">
      <c r="A1" s="159" t="s">
        <v>30</v>
      </c>
      <c r="B1" s="159"/>
      <c r="C1" s="159"/>
      <c r="D1" s="140" t="s">
        <v>853</v>
      </c>
      <c r="E1" s="140" t="s">
        <v>852</v>
      </c>
      <c r="G1" s="43" t="s">
        <v>31</v>
      </c>
      <c r="H1" s="44">
        <f>C2+C114</f>
        <v>692000</v>
      </c>
      <c r="I1" s="45"/>
      <c r="J1" s="46" t="b">
        <f>AND(H1=I1)</f>
        <v>0</v>
      </c>
    </row>
    <row r="2" spans="1:14">
      <c r="A2" s="167" t="s">
        <v>60</v>
      </c>
      <c r="B2" s="167"/>
      <c r="C2" s="26">
        <f>C3+C67</f>
        <v>546000</v>
      </c>
      <c r="D2" s="26">
        <v>581000</v>
      </c>
      <c r="E2" s="26">
        <f>D2</f>
        <v>581000</v>
      </c>
      <c r="G2" s="39" t="s">
        <v>60</v>
      </c>
      <c r="H2" s="41">
        <f>C2</f>
        <v>546000</v>
      </c>
      <c r="I2" s="42"/>
      <c r="J2" s="40" t="b">
        <f>AND(H2=I2)</f>
        <v>0</v>
      </c>
    </row>
    <row r="3" spans="1:14">
      <c r="A3" s="164" t="s">
        <v>578</v>
      </c>
      <c r="B3" s="164"/>
      <c r="C3" s="23">
        <f>C4+C11+C38+C61</f>
        <v>301000</v>
      </c>
      <c r="D3" s="23">
        <f>D4+D11+D38+D61</f>
        <v>301000</v>
      </c>
      <c r="E3" s="23">
        <f>E4+E11+E38+E61</f>
        <v>301000</v>
      </c>
      <c r="G3" s="39" t="s">
        <v>57</v>
      </c>
      <c r="H3" s="41">
        <f t="shared" ref="H3:H66" si="0">C3</f>
        <v>301000</v>
      </c>
      <c r="I3" s="42"/>
      <c r="J3" s="40" t="b">
        <f>AND(H3=I3)</f>
        <v>0</v>
      </c>
    </row>
    <row r="4" spans="1:14" ht="15" customHeight="1">
      <c r="A4" s="160" t="s">
        <v>124</v>
      </c>
      <c r="B4" s="161"/>
      <c r="C4" s="21">
        <f>SUM(C5:C10)</f>
        <v>161000</v>
      </c>
      <c r="D4" s="21">
        <f>SUM(D5:D10)</f>
        <v>161000</v>
      </c>
      <c r="E4" s="21">
        <f>SUM(E5:E10)</f>
        <v>161000</v>
      </c>
      <c r="F4" s="17"/>
      <c r="G4" s="39" t="s">
        <v>53</v>
      </c>
      <c r="H4" s="41">
        <f t="shared" si="0"/>
        <v>161000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13000</v>
      </c>
      <c r="D5" s="2">
        <f>C5</f>
        <v>13000</v>
      </c>
      <c r="E5" s="2">
        <f>D5</f>
        <v>13000</v>
      </c>
      <c r="F5" s="17"/>
      <c r="G5" s="17"/>
      <c r="H5" s="41">
        <f t="shared" si="0"/>
        <v>13000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2500</v>
      </c>
      <c r="D6" s="2">
        <f t="shared" ref="D6:E10" si="1">C6</f>
        <v>2500</v>
      </c>
      <c r="E6" s="2">
        <f t="shared" si="1"/>
        <v>2500</v>
      </c>
      <c r="F6" s="239"/>
      <c r="G6" s="17"/>
      <c r="H6" s="41">
        <f t="shared" si="0"/>
        <v>2500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130000</v>
      </c>
      <c r="D7" s="2">
        <f t="shared" si="1"/>
        <v>130000</v>
      </c>
      <c r="E7" s="2">
        <f t="shared" si="1"/>
        <v>130000</v>
      </c>
      <c r="F7" s="17"/>
      <c r="G7" s="17"/>
      <c r="H7" s="41">
        <f t="shared" si="0"/>
        <v>130000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15000</v>
      </c>
      <c r="D8" s="2">
        <f t="shared" si="1"/>
        <v>15000</v>
      </c>
      <c r="E8" s="2">
        <f t="shared" si="1"/>
        <v>15000</v>
      </c>
      <c r="F8" s="17"/>
      <c r="G8" s="17"/>
      <c r="H8" s="41">
        <f t="shared" si="0"/>
        <v>15000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60" t="s">
        <v>125</v>
      </c>
      <c r="B11" s="161"/>
      <c r="C11" s="21">
        <f>SUM(C12:C37)</f>
        <v>70000</v>
      </c>
      <c r="D11" s="21">
        <f>SUM(D12:D37)</f>
        <v>70000</v>
      </c>
      <c r="E11" s="21">
        <f>SUM(E12:E37)</f>
        <v>70000</v>
      </c>
      <c r="F11" s="17"/>
      <c r="G11" s="39" t="s">
        <v>54</v>
      </c>
      <c r="H11" s="41">
        <f t="shared" si="0"/>
        <v>70000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68000</v>
      </c>
      <c r="D12" s="2">
        <f>C12</f>
        <v>68000</v>
      </c>
      <c r="E12" s="2">
        <f>D12</f>
        <v>68000</v>
      </c>
      <c r="H12" s="41">
        <f t="shared" si="0"/>
        <v>68000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500</v>
      </c>
      <c r="D14" s="2">
        <f t="shared" si="2"/>
        <v>500</v>
      </c>
      <c r="E14" s="2">
        <f t="shared" si="2"/>
        <v>500</v>
      </c>
      <c r="H14" s="41">
        <f t="shared" si="0"/>
        <v>500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1">
        <f t="shared" si="0"/>
        <v>500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0" t="s">
        <v>145</v>
      </c>
      <c r="B38" s="161"/>
      <c r="C38" s="21">
        <f>SUM(C39:C60)</f>
        <v>70000</v>
      </c>
      <c r="D38" s="21">
        <f>SUM(D39:D60)</f>
        <v>70000</v>
      </c>
      <c r="E38" s="21">
        <f>SUM(E39:E60)</f>
        <v>70000</v>
      </c>
      <c r="G38" s="39" t="s">
        <v>55</v>
      </c>
      <c r="H38" s="41">
        <f t="shared" si="0"/>
        <v>70000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4500</v>
      </c>
      <c r="D39" s="2">
        <f>C39</f>
        <v>4500</v>
      </c>
      <c r="E39" s="2">
        <f>D39</f>
        <v>4500</v>
      </c>
      <c r="H39" s="41">
        <f t="shared" si="0"/>
        <v>4500</v>
      </c>
    </row>
    <row r="40" spans="1:10" outlineLevel="1">
      <c r="A40" s="20">
        <v>3102</v>
      </c>
      <c r="B40" s="20" t="s">
        <v>12</v>
      </c>
      <c r="C40" s="2">
        <v>500</v>
      </c>
      <c r="D40" s="2">
        <f t="shared" ref="D40:E55" si="4">C40</f>
        <v>500</v>
      </c>
      <c r="E40" s="2">
        <f t="shared" si="4"/>
        <v>500</v>
      </c>
      <c r="H40" s="41">
        <f t="shared" si="0"/>
        <v>500</v>
      </c>
    </row>
    <row r="41" spans="1:10" outlineLevel="1">
      <c r="A41" s="20">
        <v>3103</v>
      </c>
      <c r="B41" s="20" t="s">
        <v>13</v>
      </c>
      <c r="C41" s="2">
        <v>4000</v>
      </c>
      <c r="D41" s="2">
        <f t="shared" si="4"/>
        <v>4000</v>
      </c>
      <c r="E41" s="2">
        <f t="shared" si="4"/>
        <v>4000</v>
      </c>
      <c r="H41" s="41">
        <f t="shared" si="0"/>
        <v>4000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outlineLevel="1">
      <c r="A55" s="20">
        <v>3303</v>
      </c>
      <c r="B55" s="20" t="s">
        <v>153</v>
      </c>
      <c r="C55" s="2">
        <v>30000</v>
      </c>
      <c r="D55" s="2">
        <f t="shared" si="4"/>
        <v>30000</v>
      </c>
      <c r="E55" s="2">
        <f t="shared" si="4"/>
        <v>30000</v>
      </c>
      <c r="H55" s="41">
        <f t="shared" si="0"/>
        <v>30000</v>
      </c>
    </row>
    <row r="56" spans="1:10" outlineLevel="1">
      <c r="A56" s="20">
        <v>3303</v>
      </c>
      <c r="B56" s="20" t="s">
        <v>154</v>
      </c>
      <c r="C56" s="2">
        <v>5000</v>
      </c>
      <c r="D56" s="2">
        <f t="shared" ref="D56:E60" si="5">C56</f>
        <v>5000</v>
      </c>
      <c r="E56" s="2">
        <f t="shared" si="5"/>
        <v>5000</v>
      </c>
      <c r="H56" s="41">
        <f t="shared" si="0"/>
        <v>5000</v>
      </c>
    </row>
    <row r="57" spans="1:10" outlineLevel="1">
      <c r="A57" s="20">
        <v>3304</v>
      </c>
      <c r="B57" s="20" t="s">
        <v>155</v>
      </c>
      <c r="C57" s="2">
        <v>1000</v>
      </c>
      <c r="D57" s="2">
        <f t="shared" si="5"/>
        <v>1000</v>
      </c>
      <c r="E57" s="2">
        <f t="shared" si="5"/>
        <v>1000</v>
      </c>
      <c r="H57" s="41">
        <f t="shared" si="0"/>
        <v>1000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5000</v>
      </c>
      <c r="D60" s="2">
        <f t="shared" si="5"/>
        <v>5000</v>
      </c>
      <c r="E60" s="2">
        <f t="shared" si="5"/>
        <v>5000</v>
      </c>
      <c r="H60" s="41">
        <f t="shared" si="0"/>
        <v>5000</v>
      </c>
    </row>
    <row r="61" spans="1:10">
      <c r="A61" s="160" t="s">
        <v>158</v>
      </c>
      <c r="B61" s="16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4" t="s">
        <v>579</v>
      </c>
      <c r="B67" s="164"/>
      <c r="C67" s="25">
        <f>C97+C68</f>
        <v>245000</v>
      </c>
      <c r="D67" s="25">
        <f>D97+D68</f>
        <v>245000</v>
      </c>
      <c r="E67" s="25">
        <f>E97+E68</f>
        <v>245000</v>
      </c>
      <c r="G67" s="39" t="s">
        <v>59</v>
      </c>
      <c r="H67" s="41">
        <f t="shared" ref="H67:H130" si="7">C67</f>
        <v>245000</v>
      </c>
      <c r="I67" s="42"/>
      <c r="J67" s="40" t="b">
        <f>AND(H67=I67)</f>
        <v>0</v>
      </c>
    </row>
    <row r="68" spans="1:10">
      <c r="A68" s="160" t="s">
        <v>163</v>
      </c>
      <c r="B68" s="161"/>
      <c r="C68" s="21">
        <f>SUM(C69:C96)</f>
        <v>40000</v>
      </c>
      <c r="D68" s="21">
        <f>SUM(D69:D96)</f>
        <v>40000</v>
      </c>
      <c r="E68" s="21">
        <f>SUM(E69:E96)</f>
        <v>40000</v>
      </c>
      <c r="G68" s="39" t="s">
        <v>56</v>
      </c>
      <c r="H68" s="41">
        <f t="shared" si="7"/>
        <v>40000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15000</v>
      </c>
      <c r="D79" s="2">
        <f t="shared" si="8"/>
        <v>15000</v>
      </c>
      <c r="E79" s="2">
        <f t="shared" si="8"/>
        <v>15000</v>
      </c>
      <c r="H79" s="41">
        <f t="shared" si="7"/>
        <v>15000</v>
      </c>
    </row>
    <row r="80" spans="1:10" ht="15" customHeight="1" outlineLevel="1">
      <c r="A80" s="3">
        <v>5202</v>
      </c>
      <c r="B80" s="2" t="s">
        <v>172</v>
      </c>
      <c r="C80" s="2">
        <v>15000</v>
      </c>
      <c r="D80" s="2">
        <f t="shared" si="8"/>
        <v>15000</v>
      </c>
      <c r="E80" s="2">
        <f t="shared" si="8"/>
        <v>15000</v>
      </c>
      <c r="H80" s="41">
        <f t="shared" si="7"/>
        <v>15000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10000</v>
      </c>
      <c r="D95" s="2">
        <f t="shared" si="9"/>
        <v>10000</v>
      </c>
      <c r="E95" s="2">
        <f t="shared" si="9"/>
        <v>10000</v>
      </c>
      <c r="H95" s="41">
        <f t="shared" si="7"/>
        <v>10000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205000</v>
      </c>
      <c r="D97" s="21">
        <f>SUM(D98:D113)</f>
        <v>205000</v>
      </c>
      <c r="E97" s="21">
        <f>SUM(E98:E113)</f>
        <v>205000</v>
      </c>
      <c r="G97" s="39" t="s">
        <v>58</v>
      </c>
      <c r="H97" s="41">
        <f t="shared" si="7"/>
        <v>205000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155000</v>
      </c>
      <c r="D98" s="2">
        <f>C98</f>
        <v>155000</v>
      </c>
      <c r="E98" s="2">
        <f>D98</f>
        <v>155000</v>
      </c>
      <c r="H98" s="41">
        <f t="shared" si="7"/>
        <v>155000</v>
      </c>
    </row>
    <row r="99" spans="1:10" ht="15" customHeight="1" outlineLevel="1">
      <c r="A99" s="3">
        <v>6002</v>
      </c>
      <c r="B99" s="1" t="s">
        <v>185</v>
      </c>
      <c r="C99" s="2">
        <v>50000</v>
      </c>
      <c r="D99" s="2">
        <f t="shared" ref="D99:E113" si="10">C99</f>
        <v>50000</v>
      </c>
      <c r="E99" s="2">
        <f t="shared" si="10"/>
        <v>50000</v>
      </c>
      <c r="H99" s="41">
        <f t="shared" si="7"/>
        <v>50000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5" t="s">
        <v>62</v>
      </c>
      <c r="B114" s="166"/>
      <c r="C114" s="26">
        <f>C115+C152+C177</f>
        <v>146000</v>
      </c>
      <c r="D114" s="26">
        <v>357828.98</v>
      </c>
      <c r="E114" s="26">
        <f>D114</f>
        <v>357828.98</v>
      </c>
      <c r="G114" s="39" t="s">
        <v>62</v>
      </c>
      <c r="H114" s="41">
        <f t="shared" si="7"/>
        <v>146000</v>
      </c>
      <c r="I114" s="42"/>
      <c r="J114" s="40" t="b">
        <f>AND(H114=I114)</f>
        <v>0</v>
      </c>
    </row>
    <row r="115" spans="1:10">
      <c r="A115" s="162" t="s">
        <v>580</v>
      </c>
      <c r="B115" s="163"/>
      <c r="C115" s="23">
        <f>C116+C135</f>
        <v>146000</v>
      </c>
      <c r="D115" s="23">
        <f>D116+D135</f>
        <v>146000</v>
      </c>
      <c r="E115" s="23">
        <f>E116+E135</f>
        <v>146000</v>
      </c>
      <c r="G115" s="39" t="s">
        <v>61</v>
      </c>
      <c r="H115" s="41">
        <f t="shared" si="7"/>
        <v>146000</v>
      </c>
      <c r="I115" s="42"/>
      <c r="J115" s="40" t="b">
        <f>AND(H115=I115)</f>
        <v>0</v>
      </c>
    </row>
    <row r="116" spans="1:10" ht="15" customHeight="1">
      <c r="A116" s="160" t="s">
        <v>195</v>
      </c>
      <c r="B116" s="161"/>
      <c r="C116" s="21">
        <f>C117+C120+C123+C126+C129+C132</f>
        <v>87000</v>
      </c>
      <c r="D116" s="21">
        <f>D117+D120+D123+D126+D129+D132</f>
        <v>87000</v>
      </c>
      <c r="E116" s="21">
        <f>E117+E120+E123+E126+E129+E132</f>
        <v>87000</v>
      </c>
      <c r="G116" s="39" t="s">
        <v>583</v>
      </c>
      <c r="H116" s="41">
        <f t="shared" si="7"/>
        <v>87000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87000</v>
      </c>
      <c r="D117" s="2">
        <f>D118+D119</f>
        <v>87000</v>
      </c>
      <c r="E117" s="2">
        <f>E118+E119</f>
        <v>87000</v>
      </c>
      <c r="H117" s="41">
        <f t="shared" si="7"/>
        <v>87000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87000</v>
      </c>
      <c r="D119" s="128">
        <f>C119</f>
        <v>87000</v>
      </c>
      <c r="E119" s="128">
        <f>D119</f>
        <v>87000</v>
      </c>
      <c r="H119" s="41">
        <f t="shared" si="7"/>
        <v>87000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0" t="s">
        <v>202</v>
      </c>
      <c r="B135" s="161"/>
      <c r="C135" s="21">
        <f>C136+C140+C143+C146+C149</f>
        <v>59000</v>
      </c>
      <c r="D135" s="21">
        <f>D136+D140+D143+D146+D149</f>
        <v>59000</v>
      </c>
      <c r="E135" s="21">
        <f>E136+E140+E143+E146+E149</f>
        <v>59000</v>
      </c>
      <c r="G135" s="39" t="s">
        <v>584</v>
      </c>
      <c r="H135" s="41">
        <f t="shared" si="11"/>
        <v>59000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59000</v>
      </c>
      <c r="D136" s="2">
        <f>D137+D138+D139</f>
        <v>59000</v>
      </c>
      <c r="E136" s="2">
        <f>E137+E138+E139</f>
        <v>59000</v>
      </c>
      <c r="H136" s="41">
        <f t="shared" si="11"/>
        <v>59000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30000</v>
      </c>
      <c r="D138" s="128">
        <f t="shared" ref="D138:E139" si="12">C138</f>
        <v>30000</v>
      </c>
      <c r="E138" s="128">
        <f t="shared" si="12"/>
        <v>30000</v>
      </c>
      <c r="H138" s="41">
        <f t="shared" si="11"/>
        <v>30000</v>
      </c>
    </row>
    <row r="139" spans="1:10" ht="15" customHeight="1" outlineLevel="2">
      <c r="A139" s="130"/>
      <c r="B139" s="129" t="s">
        <v>861</v>
      </c>
      <c r="C139" s="128">
        <v>29000</v>
      </c>
      <c r="D139" s="128">
        <f t="shared" si="12"/>
        <v>29000</v>
      </c>
      <c r="E139" s="128">
        <f t="shared" si="12"/>
        <v>29000</v>
      </c>
      <c r="H139" s="41">
        <f t="shared" si="11"/>
        <v>29000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2" t="s">
        <v>581</v>
      </c>
      <c r="B152" s="16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0" t="s">
        <v>208</v>
      </c>
      <c r="B153" s="16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2" t="s">
        <v>582</v>
      </c>
      <c r="B177" s="16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9" t="s">
        <v>67</v>
      </c>
      <c r="B256" s="159"/>
      <c r="C256" s="159"/>
      <c r="D256" s="140" t="s">
        <v>853</v>
      </c>
      <c r="E256" s="140" t="s">
        <v>852</v>
      </c>
      <c r="G256" s="47" t="s">
        <v>589</v>
      </c>
      <c r="H256" s="48">
        <f>C257+C559</f>
        <v>675200</v>
      </c>
      <c r="I256" s="49"/>
      <c r="J256" s="50" t="b">
        <f>AND(H256=I256)</f>
        <v>0</v>
      </c>
    </row>
    <row r="257" spans="1:10">
      <c r="A257" s="151" t="s">
        <v>60</v>
      </c>
      <c r="B257" s="152"/>
      <c r="C257" s="37">
        <f>C258+C550</f>
        <v>502200</v>
      </c>
      <c r="D257" s="37">
        <v>554000</v>
      </c>
      <c r="E257" s="37">
        <f>D257</f>
        <v>554000</v>
      </c>
      <c r="G257" s="39" t="s">
        <v>60</v>
      </c>
      <c r="H257" s="41">
        <f>C257</f>
        <v>502200</v>
      </c>
      <c r="I257" s="42"/>
      <c r="J257" s="40" t="b">
        <f>AND(H257=I257)</f>
        <v>0</v>
      </c>
    </row>
    <row r="258" spans="1:10">
      <c r="A258" s="147" t="s">
        <v>266</v>
      </c>
      <c r="B258" s="148"/>
      <c r="C258" s="36">
        <f>C259+C339+C483+C547</f>
        <v>490800</v>
      </c>
      <c r="D258" s="36">
        <f>D259+D339+D483+D547</f>
        <v>297500</v>
      </c>
      <c r="E258" s="36">
        <f>E259+E339+E483+E547</f>
        <v>297500</v>
      </c>
      <c r="F258" s="240"/>
      <c r="G258" s="39" t="s">
        <v>57</v>
      </c>
      <c r="H258" s="41">
        <f t="shared" ref="H258:H321" si="21">C258</f>
        <v>490800</v>
      </c>
      <c r="I258" s="42"/>
      <c r="J258" s="40" t="b">
        <f>AND(H258=I258)</f>
        <v>0</v>
      </c>
    </row>
    <row r="259" spans="1:10">
      <c r="A259" s="145" t="s">
        <v>267</v>
      </c>
      <c r="B259" s="146"/>
      <c r="C259" s="33">
        <f>C260+C263+C314</f>
        <v>355600</v>
      </c>
      <c r="D259" s="33">
        <f>D260+D263+D314</f>
        <v>162300</v>
      </c>
      <c r="E259" s="33">
        <f>E260+E263+E314</f>
        <v>162300</v>
      </c>
      <c r="G259" s="39" t="s">
        <v>590</v>
      </c>
      <c r="H259" s="41">
        <f t="shared" si="21"/>
        <v>355600</v>
      </c>
      <c r="I259" s="42"/>
      <c r="J259" s="40" t="b">
        <f>AND(H259=I259)</f>
        <v>0</v>
      </c>
    </row>
    <row r="260" spans="1:10" outlineLevel="1">
      <c r="A260" s="149" t="s">
        <v>268</v>
      </c>
      <c r="B260" s="150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9" t="s">
        <v>269</v>
      </c>
      <c r="B263" s="150"/>
      <c r="C263" s="32">
        <f>C264+C265+C289+C296+C298+C302+C305+C308+C313</f>
        <v>279340</v>
      </c>
      <c r="D263" s="32">
        <f>D264+D265+D289+D296+D298+D302+D305+D308+D313</f>
        <v>86040</v>
      </c>
      <c r="E263" s="32">
        <f>E264+E265+E289+E296+E298+E302+E305+E308+E313</f>
        <v>86040</v>
      </c>
      <c r="H263" s="41">
        <f t="shared" si="21"/>
        <v>279340</v>
      </c>
    </row>
    <row r="264" spans="1:10" outlineLevel="2">
      <c r="A264" s="6">
        <v>1101</v>
      </c>
      <c r="B264" s="4" t="s">
        <v>34</v>
      </c>
      <c r="C264" s="5">
        <v>86040</v>
      </c>
      <c r="D264" s="5">
        <f>C264</f>
        <v>86040</v>
      </c>
      <c r="E264" s="5">
        <f>D264</f>
        <v>86040</v>
      </c>
      <c r="H264" s="41">
        <f t="shared" si="21"/>
        <v>86040</v>
      </c>
    </row>
    <row r="265" spans="1:10" outlineLevel="2">
      <c r="A265" s="6">
        <v>1101</v>
      </c>
      <c r="B265" s="4" t="s">
        <v>35</v>
      </c>
      <c r="C265" s="5">
        <v>125700</v>
      </c>
      <c r="D265" s="5">
        <f>SUM(D266:D288)</f>
        <v>0</v>
      </c>
      <c r="E265" s="5">
        <f>SUM(E266:E288)</f>
        <v>0</v>
      </c>
      <c r="H265" s="41">
        <f t="shared" si="21"/>
        <v>125700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12700</v>
      </c>
      <c r="D289" s="5">
        <f>SUM(D290:D295)</f>
        <v>0</v>
      </c>
      <c r="E289" s="5">
        <f>SUM(E290:E295)</f>
        <v>0</v>
      </c>
      <c r="H289" s="41">
        <f t="shared" si="21"/>
        <v>12700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8400</v>
      </c>
      <c r="D298" s="5">
        <f>SUM(D299:D301)</f>
        <v>0</v>
      </c>
      <c r="E298" s="5">
        <f>SUM(E299:E301)</f>
        <v>0</v>
      </c>
      <c r="H298" s="41">
        <f t="shared" si="21"/>
        <v>8400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1700</v>
      </c>
      <c r="D305" s="5">
        <f>SUM(D306:D307)</f>
        <v>0</v>
      </c>
      <c r="E305" s="5">
        <f>SUM(E306:E307)</f>
        <v>0</v>
      </c>
      <c r="H305" s="41">
        <f t="shared" si="21"/>
        <v>1700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44500</v>
      </c>
      <c r="D308" s="5">
        <f>SUM(D309:D312)</f>
        <v>0</v>
      </c>
      <c r="E308" s="5">
        <f>SUM(E309:E312)</f>
        <v>0</v>
      </c>
      <c r="H308" s="41">
        <f t="shared" si="21"/>
        <v>44500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9" t="s">
        <v>601</v>
      </c>
      <c r="B314" s="150"/>
      <c r="C314" s="32">
        <f>C315+C325+C331+C336+C337+C338+C328</f>
        <v>75300</v>
      </c>
      <c r="D314" s="32">
        <f>D315+D325+D331+D336+D337+D338+D328</f>
        <v>75300</v>
      </c>
      <c r="E314" s="32">
        <f>E315+E325+E331+E336+E337+E338+E328</f>
        <v>75300</v>
      </c>
      <c r="H314" s="41">
        <f t="shared" si="21"/>
        <v>75300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75300</v>
      </c>
      <c r="D325" s="5">
        <f>SUM(D326:D327)</f>
        <v>75300</v>
      </c>
      <c r="E325" s="5">
        <f>SUM(E326:E327)</f>
        <v>75300</v>
      </c>
      <c r="H325" s="41">
        <f t="shared" si="28"/>
        <v>75300</v>
      </c>
    </row>
    <row r="326" spans="1:8" outlineLevel="3">
      <c r="A326" s="29"/>
      <c r="B326" s="28" t="s">
        <v>264</v>
      </c>
      <c r="C326" s="30">
        <v>73300</v>
      </c>
      <c r="D326" s="30">
        <f>C326</f>
        <v>73300</v>
      </c>
      <c r="E326" s="30">
        <f>D326</f>
        <v>73300</v>
      </c>
      <c r="H326" s="41">
        <f t="shared" si="28"/>
        <v>73300</v>
      </c>
    </row>
    <row r="327" spans="1:8" outlineLevel="3">
      <c r="A327" s="29"/>
      <c r="B327" s="28" t="s">
        <v>265</v>
      </c>
      <c r="C327" s="30">
        <v>2000</v>
      </c>
      <c r="D327" s="30">
        <f>C327</f>
        <v>2000</v>
      </c>
      <c r="E327" s="30">
        <f>D327</f>
        <v>2000</v>
      </c>
      <c r="H327" s="41">
        <f t="shared" si="28"/>
        <v>2000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5" t="s">
        <v>270</v>
      </c>
      <c r="B339" s="146"/>
      <c r="C339" s="33">
        <f>C340+C444+C482</f>
        <v>118392</v>
      </c>
      <c r="D339" s="33">
        <f>D340+D444+D482</f>
        <v>118392</v>
      </c>
      <c r="E339" s="33">
        <f>E340+E444+E482</f>
        <v>118392</v>
      </c>
      <c r="G339" s="39" t="s">
        <v>591</v>
      </c>
      <c r="H339" s="41">
        <f t="shared" si="28"/>
        <v>118392</v>
      </c>
      <c r="I339" s="42"/>
      <c r="J339" s="40" t="b">
        <f>AND(H339=I339)</f>
        <v>0</v>
      </c>
    </row>
    <row r="340" spans="1:10" outlineLevel="1">
      <c r="A340" s="149" t="s">
        <v>271</v>
      </c>
      <c r="B340" s="150"/>
      <c r="C340" s="32">
        <f>C341+C342+C343+C344+C347+C348+C353+C356+C357+C362+C367+C368+C371+C372+C373+C376+C377+C378+C382+C388+C391+C392+C395+C398+C399+C404+C407+C408+C409+C412+C415+C416+C419+C420+C421+C422+C429+C443</f>
        <v>109392</v>
      </c>
      <c r="D340" s="32">
        <f>D341+D342+D343+D344+D347+D348+D353+D356+D357+D362+D367+BH290668+D371+D372+D373+D376+D377+D378+D382+D388+D391+D392+D395+D398+D399+D404+D407+D408+D409+D412+D415+D416+D419+D420+D421+D422+D429+D443</f>
        <v>109392</v>
      </c>
      <c r="E340" s="32">
        <f>E341+E342+E343+E344+E347+E348+E353+E356+E357+E362+E367+BI290668+E371+E372+E373+E376+E377+E378+E382+E388+E391+E392+E395+E398+E399+E404+E407+E408+E409+E412+E415+E416+E419+E420+E421+E422+E429+E443</f>
        <v>109392</v>
      </c>
      <c r="H340" s="41">
        <f t="shared" si="28"/>
        <v>109392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1000</v>
      </c>
      <c r="D342" s="5">
        <f t="shared" ref="D342:E343" si="31">C342</f>
        <v>1000</v>
      </c>
      <c r="E342" s="5">
        <f t="shared" si="31"/>
        <v>1000</v>
      </c>
      <c r="H342" s="41">
        <f t="shared" si="28"/>
        <v>1000</v>
      </c>
    </row>
    <row r="343" spans="1:10" outlineLevel="2">
      <c r="A343" s="6">
        <v>2201</v>
      </c>
      <c r="B343" s="4" t="s">
        <v>41</v>
      </c>
      <c r="C343" s="5">
        <v>33000</v>
      </c>
      <c r="D343" s="5">
        <f t="shared" si="31"/>
        <v>33000</v>
      </c>
      <c r="E343" s="5">
        <f t="shared" si="31"/>
        <v>33000</v>
      </c>
      <c r="H343" s="41">
        <f t="shared" si="28"/>
        <v>33000</v>
      </c>
    </row>
    <row r="344" spans="1:10" outlineLevel="2">
      <c r="A344" s="6">
        <v>2201</v>
      </c>
      <c r="B344" s="4" t="s">
        <v>273</v>
      </c>
      <c r="C344" s="5">
        <f>SUM(C345:C346)</f>
        <v>5000</v>
      </c>
      <c r="D344" s="5">
        <f>SUM(D345:D346)</f>
        <v>5000</v>
      </c>
      <c r="E344" s="5">
        <f>SUM(E345:E346)</f>
        <v>5000</v>
      </c>
      <c r="H344" s="41">
        <f t="shared" si="28"/>
        <v>5000</v>
      </c>
    </row>
    <row r="345" spans="1:10" outlineLevel="3">
      <c r="A345" s="29"/>
      <c r="B345" s="28" t="s">
        <v>274</v>
      </c>
      <c r="C345" s="30">
        <v>2500</v>
      </c>
      <c r="D345" s="30">
        <f t="shared" ref="D345:E347" si="32">C345</f>
        <v>2500</v>
      </c>
      <c r="E345" s="30">
        <f t="shared" si="32"/>
        <v>2500</v>
      </c>
      <c r="H345" s="41">
        <f t="shared" si="28"/>
        <v>2500</v>
      </c>
    </row>
    <row r="346" spans="1:10" outlineLevel="3">
      <c r="A346" s="29"/>
      <c r="B346" s="28" t="s">
        <v>275</v>
      </c>
      <c r="C346" s="30">
        <v>2500</v>
      </c>
      <c r="D346" s="30">
        <f t="shared" si="32"/>
        <v>2500</v>
      </c>
      <c r="E346" s="30">
        <f t="shared" si="32"/>
        <v>2500</v>
      </c>
      <c r="H346" s="41">
        <f t="shared" si="28"/>
        <v>2500</v>
      </c>
    </row>
    <row r="347" spans="1:10" outlineLevel="2">
      <c r="A347" s="6">
        <v>2201</v>
      </c>
      <c r="B347" s="4" t="s">
        <v>276</v>
      </c>
      <c r="C347" s="5">
        <v>4000</v>
      </c>
      <c r="D347" s="5">
        <f t="shared" si="32"/>
        <v>4000</v>
      </c>
      <c r="E347" s="5">
        <f t="shared" si="32"/>
        <v>4000</v>
      </c>
      <c r="H347" s="41">
        <f t="shared" si="28"/>
        <v>4000</v>
      </c>
    </row>
    <row r="348" spans="1:10" outlineLevel="2">
      <c r="A348" s="6">
        <v>2201</v>
      </c>
      <c r="B348" s="4" t="s">
        <v>277</v>
      </c>
      <c r="C348" s="5">
        <f>SUM(C349:C352)</f>
        <v>21000</v>
      </c>
      <c r="D348" s="5">
        <f>SUM(D349:D352)</f>
        <v>21000</v>
      </c>
      <c r="E348" s="5">
        <f>SUM(E349:E352)</f>
        <v>21000</v>
      </c>
      <c r="H348" s="41">
        <f t="shared" si="28"/>
        <v>21000</v>
      </c>
    </row>
    <row r="349" spans="1:10" outlineLevel="3">
      <c r="A349" s="29"/>
      <c r="B349" s="28" t="s">
        <v>278</v>
      </c>
      <c r="C349" s="30">
        <v>18500</v>
      </c>
      <c r="D349" s="30">
        <f>C349</f>
        <v>18500</v>
      </c>
      <c r="E349" s="30">
        <f>D349</f>
        <v>18500</v>
      </c>
      <c r="H349" s="41">
        <f t="shared" si="28"/>
        <v>18500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2500</v>
      </c>
      <c r="D351" s="30">
        <f t="shared" si="33"/>
        <v>2500</v>
      </c>
      <c r="E351" s="30">
        <f t="shared" si="33"/>
        <v>2500</v>
      </c>
      <c r="H351" s="41">
        <f t="shared" si="28"/>
        <v>2500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6000</v>
      </c>
      <c r="D357" s="5">
        <f>SUM(D358:D361)</f>
        <v>6000</v>
      </c>
      <c r="E357" s="5">
        <f>SUM(E358:E361)</f>
        <v>6000</v>
      </c>
      <c r="H357" s="41">
        <f t="shared" si="28"/>
        <v>6000</v>
      </c>
    </row>
    <row r="358" spans="1:8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  <c r="H358" s="41">
        <f t="shared" si="28"/>
        <v>6000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15000</v>
      </c>
      <c r="D362" s="5">
        <f>SUM(D363:D366)</f>
        <v>15000</v>
      </c>
      <c r="E362" s="5">
        <f>SUM(E363:E366)</f>
        <v>15000</v>
      </c>
      <c r="H362" s="41">
        <f t="shared" si="28"/>
        <v>15000</v>
      </c>
    </row>
    <row r="363" spans="1:8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outlineLevel="3">
      <c r="A364" s="29"/>
      <c r="B364" s="28" t="s">
        <v>292</v>
      </c>
      <c r="C364" s="30">
        <v>12000</v>
      </c>
      <c r="D364" s="30">
        <f t="shared" ref="D364:E366" si="36">C364</f>
        <v>12000</v>
      </c>
      <c r="E364" s="30">
        <f t="shared" si="36"/>
        <v>12000</v>
      </c>
      <c r="H364" s="41">
        <f t="shared" si="28"/>
        <v>12000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2400</v>
      </c>
      <c r="D371" s="5">
        <f t="shared" si="37"/>
        <v>2400</v>
      </c>
      <c r="E371" s="5">
        <f t="shared" si="37"/>
        <v>2400</v>
      </c>
      <c r="H371" s="41">
        <f t="shared" si="28"/>
        <v>2400</v>
      </c>
    </row>
    <row r="372" spans="1:8" outlineLevel="2">
      <c r="A372" s="6">
        <v>2201</v>
      </c>
      <c r="B372" s="4" t="s">
        <v>45</v>
      </c>
      <c r="C372" s="5">
        <v>2500</v>
      </c>
      <c r="D372" s="5">
        <f t="shared" si="37"/>
        <v>2500</v>
      </c>
      <c r="E372" s="5">
        <f t="shared" si="37"/>
        <v>2500</v>
      </c>
      <c r="H372" s="41">
        <f t="shared" si="28"/>
        <v>2500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2000</v>
      </c>
      <c r="D378" s="5">
        <f>SUM(D379:D381)</f>
        <v>2000</v>
      </c>
      <c r="E378" s="5">
        <f>SUM(E379:E381)</f>
        <v>2000</v>
      </c>
      <c r="H378" s="41">
        <f t="shared" si="28"/>
        <v>2000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2200</v>
      </c>
      <c r="D382" s="5">
        <f>SUM(D383:D387)</f>
        <v>2200</v>
      </c>
      <c r="E382" s="5">
        <f>SUM(E383:E387)</f>
        <v>2200</v>
      </c>
      <c r="H382" s="41">
        <f t="shared" si="28"/>
        <v>2200</v>
      </c>
    </row>
    <row r="383" spans="1:8" outlineLevel="3">
      <c r="A383" s="29"/>
      <c r="B383" s="28" t="s">
        <v>304</v>
      </c>
      <c r="C383" s="30">
        <v>400</v>
      </c>
      <c r="D383" s="30">
        <f>C383</f>
        <v>400</v>
      </c>
      <c r="E383" s="30">
        <f>D383</f>
        <v>400</v>
      </c>
      <c r="H383" s="41">
        <f t="shared" si="28"/>
        <v>400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1800</v>
      </c>
      <c r="D386" s="30">
        <f t="shared" si="40"/>
        <v>1800</v>
      </c>
      <c r="E386" s="30">
        <f t="shared" si="40"/>
        <v>1800</v>
      </c>
      <c r="H386" s="41">
        <f t="shared" ref="H386:H449" si="41">C386</f>
        <v>1800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  <c r="H392" s="41">
        <f t="shared" si="41"/>
        <v>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  <c r="H394" s="41">
        <f t="shared" si="41"/>
        <v>5000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300</v>
      </c>
      <c r="D404" s="5">
        <f>SUM(D405:D406)</f>
        <v>300</v>
      </c>
      <c r="E404" s="5">
        <f>SUM(E405:E406)</f>
        <v>300</v>
      </c>
      <c r="H404" s="41">
        <f t="shared" si="41"/>
        <v>300</v>
      </c>
    </row>
    <row r="405" spans="1:8" outlineLevel="3">
      <c r="A405" s="29"/>
      <c r="B405" s="28" t="s">
        <v>323</v>
      </c>
      <c r="C405" s="30">
        <v>300</v>
      </c>
      <c r="D405" s="30">
        <f t="shared" ref="D405:E408" si="45">C405</f>
        <v>300</v>
      </c>
      <c r="E405" s="30">
        <f t="shared" si="45"/>
        <v>300</v>
      </c>
      <c r="H405" s="41">
        <f t="shared" si="41"/>
        <v>300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600</v>
      </c>
      <c r="D416" s="5">
        <f>SUM(D417:D418)</f>
        <v>600</v>
      </c>
      <c r="E416" s="5">
        <f>SUM(E417:E418)</f>
        <v>600</v>
      </c>
      <c r="H416" s="41">
        <f t="shared" si="41"/>
        <v>600</v>
      </c>
    </row>
    <row r="417" spans="1:8" outlineLevel="3" collapsed="1">
      <c r="A417" s="29"/>
      <c r="B417" s="28" t="s">
        <v>330</v>
      </c>
      <c r="C417" s="30">
        <v>600</v>
      </c>
      <c r="D417" s="30">
        <f t="shared" ref="D417:E421" si="47">C417</f>
        <v>600</v>
      </c>
      <c r="E417" s="30">
        <f t="shared" si="47"/>
        <v>600</v>
      </c>
      <c r="H417" s="41">
        <f t="shared" si="41"/>
        <v>600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500</v>
      </c>
      <c r="D421" s="5">
        <f t="shared" si="47"/>
        <v>500</v>
      </c>
      <c r="E421" s="5">
        <f t="shared" si="47"/>
        <v>500</v>
      </c>
      <c r="H421" s="41">
        <f t="shared" si="41"/>
        <v>500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4692</v>
      </c>
      <c r="D429" s="5">
        <f>SUM(D430:D442)</f>
        <v>4692</v>
      </c>
      <c r="E429" s="5">
        <f>SUM(E430:E442)</f>
        <v>4692</v>
      </c>
      <c r="H429" s="41">
        <f t="shared" si="41"/>
        <v>4692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>
        <v>692</v>
      </c>
      <c r="D432" s="30">
        <f t="shared" si="49"/>
        <v>692</v>
      </c>
      <c r="E432" s="30">
        <f t="shared" si="49"/>
        <v>692</v>
      </c>
      <c r="H432" s="41">
        <f t="shared" si="41"/>
        <v>692</v>
      </c>
    </row>
    <row r="433" spans="1:8" outlineLevel="3">
      <c r="A433" s="29"/>
      <c r="B433" s="28" t="s">
        <v>346</v>
      </c>
      <c r="C433" s="30">
        <v>1000</v>
      </c>
      <c r="D433" s="30">
        <f t="shared" si="49"/>
        <v>1000</v>
      </c>
      <c r="E433" s="30">
        <f t="shared" si="49"/>
        <v>1000</v>
      </c>
      <c r="H433" s="41">
        <f t="shared" si="41"/>
        <v>1000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1000</v>
      </c>
      <c r="D439" s="30">
        <f t="shared" si="49"/>
        <v>1000</v>
      </c>
      <c r="E439" s="30">
        <f t="shared" si="49"/>
        <v>1000</v>
      </c>
      <c r="H439" s="41">
        <f t="shared" si="41"/>
        <v>1000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2000</v>
      </c>
      <c r="D441" s="30">
        <f t="shared" si="49"/>
        <v>2000</v>
      </c>
      <c r="E441" s="30">
        <f t="shared" si="49"/>
        <v>2000</v>
      </c>
      <c r="H441" s="41">
        <f t="shared" si="41"/>
        <v>2000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9" t="s">
        <v>357</v>
      </c>
      <c r="B444" s="150"/>
      <c r="C444" s="32">
        <f>C445+C454+C455+C459+C462+C463+C468+C474+C477+C480+C481+C450</f>
        <v>9000</v>
      </c>
      <c r="D444" s="32">
        <f>D445+D454+D455+D459+D462+D463+D468+D474+D477+D480+D481+D450</f>
        <v>9000</v>
      </c>
      <c r="E444" s="32">
        <f>E445+E454+E455+E459+E462+E463+E468+E474+E477+E480+E481+E450</f>
        <v>9000</v>
      </c>
      <c r="H444" s="41">
        <f t="shared" si="41"/>
        <v>9000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5000</v>
      </c>
      <c r="D445" s="5">
        <f>SUM(D446:D449)</f>
        <v>5000</v>
      </c>
      <c r="E445" s="5">
        <f>SUM(E446:E449)</f>
        <v>5000</v>
      </c>
      <c r="H445" s="41">
        <f t="shared" si="41"/>
        <v>5000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customHeight="1" outlineLevel="3">
      <c r="A448" s="28"/>
      <c r="B448" s="28" t="s">
        <v>361</v>
      </c>
      <c r="C448" s="30">
        <v>1000</v>
      </c>
      <c r="D448" s="30">
        <f t="shared" si="50"/>
        <v>1000</v>
      </c>
      <c r="E448" s="30">
        <f t="shared" si="50"/>
        <v>1000</v>
      </c>
      <c r="H448" s="41">
        <f t="shared" si="41"/>
        <v>1000</v>
      </c>
    </row>
    <row r="449" spans="1:8" ht="15" customHeight="1" outlineLevel="3">
      <c r="A449" s="28"/>
      <c r="B449" s="28" t="s">
        <v>362</v>
      </c>
      <c r="C449" s="30">
        <v>3000</v>
      </c>
      <c r="D449" s="30">
        <f t="shared" si="50"/>
        <v>3000</v>
      </c>
      <c r="E449" s="30">
        <f t="shared" si="50"/>
        <v>3000</v>
      </c>
      <c r="H449" s="41">
        <f t="shared" si="41"/>
        <v>3000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</v>
      </c>
      <c r="D454" s="5">
        <f>C454</f>
        <v>3000</v>
      </c>
      <c r="E454" s="5">
        <f>D454</f>
        <v>3000</v>
      </c>
      <c r="H454" s="41">
        <f t="shared" si="51"/>
        <v>3000</v>
      </c>
    </row>
    <row r="455" spans="1:8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1"/>
        <v>1000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9" t="s">
        <v>388</v>
      </c>
      <c r="B482" s="15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5" t="s">
        <v>389</v>
      </c>
      <c r="B483" s="156"/>
      <c r="C483" s="35">
        <f>C484+C504+C509+C522+C528+C538</f>
        <v>16808</v>
      </c>
      <c r="D483" s="35">
        <f>D484+D504+D509+D522+D528+D538</f>
        <v>16808</v>
      </c>
      <c r="E483" s="35">
        <f>E484+E504+E509+E522+E528+E538</f>
        <v>16808</v>
      </c>
      <c r="G483" s="39" t="s">
        <v>592</v>
      </c>
      <c r="H483" s="41">
        <f t="shared" si="51"/>
        <v>16808</v>
      </c>
      <c r="I483" s="42"/>
      <c r="J483" s="40" t="b">
        <f>AND(H483=I483)</f>
        <v>0</v>
      </c>
    </row>
    <row r="484" spans="1:10" outlineLevel="1">
      <c r="A484" s="149" t="s">
        <v>390</v>
      </c>
      <c r="B484" s="150"/>
      <c r="C484" s="32">
        <f>C485+C486+C490+C491+C494+C497+C500+C501+C502+C503</f>
        <v>12000</v>
      </c>
      <c r="D484" s="32">
        <f>D485+D486+D490+D491+D494+D497+D500+D501+D502+D503</f>
        <v>12000</v>
      </c>
      <c r="E484" s="32">
        <f>E485+E486+E490+E491+E494+E497+E500+E501+E502+E503</f>
        <v>12000</v>
      </c>
      <c r="H484" s="41">
        <f t="shared" si="51"/>
        <v>12000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2500</v>
      </c>
      <c r="D486" s="5">
        <f>SUM(D487:D489)</f>
        <v>2500</v>
      </c>
      <c r="E486" s="5">
        <f>SUM(E487:E489)</f>
        <v>2500</v>
      </c>
      <c r="H486" s="41">
        <f t="shared" si="51"/>
        <v>2500</v>
      </c>
    </row>
    <row r="487" spans="1:10" ht="15" customHeight="1" outlineLevel="3">
      <c r="A487" s="28"/>
      <c r="B487" s="28" t="s">
        <v>393</v>
      </c>
      <c r="C487" s="30">
        <v>500</v>
      </c>
      <c r="D487" s="30">
        <f>C487</f>
        <v>500</v>
      </c>
      <c r="E487" s="30">
        <f>D487</f>
        <v>500</v>
      </c>
      <c r="H487" s="41">
        <f t="shared" si="51"/>
        <v>500</v>
      </c>
    </row>
    <row r="488" spans="1:10" ht="15" customHeight="1" outlineLevel="3">
      <c r="A488" s="28"/>
      <c r="B488" s="28" t="s">
        <v>394</v>
      </c>
      <c r="C488" s="30">
        <v>2000</v>
      </c>
      <c r="D488" s="30">
        <f t="shared" ref="D488:E489" si="58">C488</f>
        <v>2000</v>
      </c>
      <c r="E488" s="30">
        <f t="shared" si="58"/>
        <v>2000</v>
      </c>
      <c r="H488" s="41">
        <f t="shared" si="51"/>
        <v>2000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500</v>
      </c>
      <c r="D490" s="5">
        <f>C490</f>
        <v>500</v>
      </c>
      <c r="E490" s="5">
        <f>D490</f>
        <v>500</v>
      </c>
      <c r="H490" s="41">
        <f t="shared" si="51"/>
        <v>500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7000</v>
      </c>
      <c r="D500" s="5">
        <f t="shared" si="59"/>
        <v>7000</v>
      </c>
      <c r="E500" s="5">
        <f t="shared" si="59"/>
        <v>7000</v>
      </c>
      <c r="H500" s="41">
        <f t="shared" si="51"/>
        <v>7000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2000</v>
      </c>
      <c r="D502" s="5">
        <f t="shared" si="59"/>
        <v>2000</v>
      </c>
      <c r="E502" s="5">
        <f t="shared" si="59"/>
        <v>2000</v>
      </c>
      <c r="H502" s="41">
        <f t="shared" si="51"/>
        <v>2000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9" t="s">
        <v>410</v>
      </c>
      <c r="B504" s="150"/>
      <c r="C504" s="32">
        <f>SUM(C505:C508)</f>
        <v>1862</v>
      </c>
      <c r="D504" s="32">
        <f>SUM(D505:D508)</f>
        <v>1862</v>
      </c>
      <c r="E504" s="32">
        <f>SUM(E505:E508)</f>
        <v>1862</v>
      </c>
      <c r="H504" s="41">
        <f t="shared" si="51"/>
        <v>1862</v>
      </c>
    </row>
    <row r="505" spans="1:12" outlineLevel="2" collapsed="1">
      <c r="A505" s="6">
        <v>3303</v>
      </c>
      <c r="B505" s="4" t="s">
        <v>411</v>
      </c>
      <c r="C505" s="5">
        <v>1862</v>
      </c>
      <c r="D505" s="5">
        <f>C505</f>
        <v>1862</v>
      </c>
      <c r="E505" s="5">
        <f>D505</f>
        <v>1862</v>
      </c>
      <c r="H505" s="41">
        <f t="shared" si="51"/>
        <v>1862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9" t="s">
        <v>414</v>
      </c>
      <c r="B509" s="150"/>
      <c r="C509" s="32">
        <f>C510+C511+C512+C513+C517+C518+C519+C520+C521</f>
        <v>2400</v>
      </c>
      <c r="D509" s="32">
        <f>D510+D511+D512+D513+D517+D518+D519+D520+D521</f>
        <v>2400</v>
      </c>
      <c r="E509" s="32">
        <f>E510+E511+E512+E513+E517+E518+E519+E520+E521</f>
        <v>2400</v>
      </c>
      <c r="F509" s="51"/>
      <c r="H509" s="41">
        <f t="shared" si="51"/>
        <v>2400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400</v>
      </c>
      <c r="D517" s="5">
        <f t="shared" si="62"/>
        <v>400</v>
      </c>
      <c r="E517" s="5">
        <f t="shared" si="62"/>
        <v>400</v>
      </c>
      <c r="H517" s="41">
        <f t="shared" si="63"/>
        <v>400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2000</v>
      </c>
      <c r="D520" s="5">
        <f t="shared" si="62"/>
        <v>2000</v>
      </c>
      <c r="E520" s="5">
        <f t="shared" si="62"/>
        <v>2000</v>
      </c>
      <c r="H520" s="41">
        <f t="shared" si="63"/>
        <v>2000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9" t="s">
        <v>441</v>
      </c>
      <c r="B538" s="150"/>
      <c r="C538" s="32">
        <f>SUM(C539:C544)</f>
        <v>546</v>
      </c>
      <c r="D538" s="32">
        <f>SUM(D539:D544)</f>
        <v>546</v>
      </c>
      <c r="E538" s="32">
        <f>SUM(E539:E544)</f>
        <v>546</v>
      </c>
      <c r="H538" s="41">
        <f t="shared" si="63"/>
        <v>546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546</v>
      </c>
      <c r="D540" s="5">
        <f t="shared" ref="D540:E543" si="66">C540</f>
        <v>546</v>
      </c>
      <c r="E540" s="5">
        <f t="shared" si="66"/>
        <v>546</v>
      </c>
      <c r="H540" s="41">
        <f t="shared" si="63"/>
        <v>546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3" t="s">
        <v>449</v>
      </c>
      <c r="B547" s="15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9" t="s">
        <v>450</v>
      </c>
      <c r="B548" s="15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7" t="s">
        <v>455</v>
      </c>
      <c r="B550" s="148"/>
      <c r="C550" s="36">
        <f>C551</f>
        <v>11400</v>
      </c>
      <c r="D550" s="36">
        <f>D551</f>
        <v>11400</v>
      </c>
      <c r="E550" s="36">
        <f>E551</f>
        <v>11400</v>
      </c>
      <c r="G550" s="39" t="s">
        <v>59</v>
      </c>
      <c r="H550" s="41">
        <f t="shared" si="63"/>
        <v>11400</v>
      </c>
      <c r="I550" s="42"/>
      <c r="J550" s="40" t="b">
        <f>AND(H550=I550)</f>
        <v>0</v>
      </c>
    </row>
    <row r="551" spans="1:10">
      <c r="A551" s="145" t="s">
        <v>456</v>
      </c>
      <c r="B551" s="146"/>
      <c r="C551" s="33">
        <f>C552+C556</f>
        <v>11400</v>
      </c>
      <c r="D551" s="33">
        <f>D552+D556</f>
        <v>11400</v>
      </c>
      <c r="E551" s="33">
        <f>E552+E556</f>
        <v>11400</v>
      </c>
      <c r="G551" s="39" t="s">
        <v>594</v>
      </c>
      <c r="H551" s="41">
        <f t="shared" si="63"/>
        <v>11400</v>
      </c>
      <c r="I551" s="42"/>
      <c r="J551" s="40" t="b">
        <f>AND(H551=I551)</f>
        <v>0</v>
      </c>
    </row>
    <row r="552" spans="1:10" outlineLevel="1">
      <c r="A552" s="149" t="s">
        <v>457</v>
      </c>
      <c r="B552" s="150"/>
      <c r="C552" s="32">
        <f>SUM(C553:C555)</f>
        <v>11400</v>
      </c>
      <c r="D552" s="32">
        <f>SUM(D553:D555)</f>
        <v>11400</v>
      </c>
      <c r="E552" s="32">
        <f>SUM(E553:E555)</f>
        <v>11400</v>
      </c>
      <c r="H552" s="41">
        <f t="shared" si="63"/>
        <v>11400</v>
      </c>
    </row>
    <row r="553" spans="1:10" outlineLevel="2" collapsed="1">
      <c r="A553" s="6">
        <v>5500</v>
      </c>
      <c r="B553" s="4" t="s">
        <v>458</v>
      </c>
      <c r="C553" s="5">
        <v>11400</v>
      </c>
      <c r="D553" s="5">
        <f t="shared" ref="D553:E555" si="67">C553</f>
        <v>11400</v>
      </c>
      <c r="E553" s="5">
        <f t="shared" si="67"/>
        <v>11400</v>
      </c>
      <c r="H553" s="41">
        <f t="shared" si="63"/>
        <v>11400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1" t="s">
        <v>62</v>
      </c>
      <c r="B559" s="152"/>
      <c r="C559" s="37">
        <f>C560+C716+C725</f>
        <v>173000</v>
      </c>
      <c r="D559" s="37">
        <v>384828.98</v>
      </c>
      <c r="E559" s="37">
        <f>D559</f>
        <v>384828.98</v>
      </c>
      <c r="G559" s="39" t="s">
        <v>62</v>
      </c>
      <c r="H559" s="41">
        <f t="shared" si="63"/>
        <v>173000</v>
      </c>
      <c r="I559" s="42"/>
      <c r="J559" s="40" t="b">
        <f>AND(H559=I559)</f>
        <v>0</v>
      </c>
    </row>
    <row r="560" spans="1:10">
      <c r="A560" s="147" t="s">
        <v>464</v>
      </c>
      <c r="B560" s="148"/>
      <c r="C560" s="36">
        <f>C561+C638+C642+C645</f>
        <v>141000</v>
      </c>
      <c r="D560" s="36">
        <f>D561+D638+D642+D645</f>
        <v>141000</v>
      </c>
      <c r="E560" s="36">
        <f>E561+E638+E642+E645</f>
        <v>141000</v>
      </c>
      <c r="G560" s="39" t="s">
        <v>61</v>
      </c>
      <c r="H560" s="41">
        <f t="shared" si="63"/>
        <v>141000</v>
      </c>
      <c r="I560" s="42"/>
      <c r="J560" s="40" t="b">
        <f>AND(H560=I560)</f>
        <v>0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141000</v>
      </c>
      <c r="D561" s="38">
        <f>D562+D567+D568+D569+D576+D577+D581+D584+D585+D586+D587+D592+D595+D599+D603+D610+D616+D628</f>
        <v>141000</v>
      </c>
      <c r="E561" s="38">
        <f>E562+E567+E568+E569+E576+E577+E581+E584+E585+E586+E587+E592+E595+E599+E603+E610+E616+E628</f>
        <v>141000</v>
      </c>
      <c r="G561" s="39" t="s">
        <v>595</v>
      </c>
      <c r="H561" s="41">
        <f t="shared" si="63"/>
        <v>141000</v>
      </c>
      <c r="I561" s="42"/>
      <c r="J561" s="40" t="b">
        <f>AND(H561=I561)</f>
        <v>0</v>
      </c>
    </row>
    <row r="562" spans="1:10" outlineLevel="1">
      <c r="A562" s="149" t="s">
        <v>466</v>
      </c>
      <c r="B562" s="15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9" t="s">
        <v>467</v>
      </c>
      <c r="B567" s="15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9" t="s">
        <v>473</v>
      </c>
      <c r="B569" s="15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9" t="s">
        <v>480</v>
      </c>
      <c r="B576" s="15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9" t="s">
        <v>481</v>
      </c>
      <c r="B577" s="150"/>
      <c r="C577" s="32">
        <f>SUM(C578:C580)</f>
        <v>15000</v>
      </c>
      <c r="D577" s="32">
        <f>SUM(D578:D580)</f>
        <v>15000</v>
      </c>
      <c r="E577" s="32">
        <f>SUM(E578:E580)</f>
        <v>15000</v>
      </c>
      <c r="H577" s="41">
        <f t="shared" si="63"/>
        <v>15000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15000</v>
      </c>
      <c r="D580" s="5">
        <f t="shared" si="70"/>
        <v>15000</v>
      </c>
      <c r="E580" s="5">
        <f t="shared" si="70"/>
        <v>15000</v>
      </c>
      <c r="H580" s="41">
        <f t="shared" si="71"/>
        <v>15000</v>
      </c>
    </row>
    <row r="581" spans="1:8" outlineLevel="1">
      <c r="A581" s="149" t="s">
        <v>485</v>
      </c>
      <c r="B581" s="150"/>
      <c r="C581" s="32">
        <f>SUM(C582:C583)</f>
        <v>15000</v>
      </c>
      <c r="D581" s="32">
        <f>SUM(D582:D583)</f>
        <v>15000</v>
      </c>
      <c r="E581" s="32">
        <f>SUM(E582:E583)</f>
        <v>15000</v>
      </c>
      <c r="H581" s="41">
        <f t="shared" si="71"/>
        <v>15000</v>
      </c>
    </row>
    <row r="582" spans="1:8" outlineLevel="2">
      <c r="A582" s="7">
        <v>6606</v>
      </c>
      <c r="B582" s="4" t="s">
        <v>486</v>
      </c>
      <c r="C582" s="5">
        <v>15000</v>
      </c>
      <c r="D582" s="5">
        <f t="shared" ref="D582:E586" si="72">C582</f>
        <v>15000</v>
      </c>
      <c r="E582" s="5">
        <f t="shared" si="72"/>
        <v>15000</v>
      </c>
      <c r="H582" s="41">
        <f t="shared" si="71"/>
        <v>15000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9" t="s">
        <v>488</v>
      </c>
      <c r="B584" s="15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9" t="s">
        <v>489</v>
      </c>
      <c r="B585" s="15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9" t="s">
        <v>490</v>
      </c>
      <c r="B586" s="15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9" t="s">
        <v>491</v>
      </c>
      <c r="B587" s="150"/>
      <c r="C587" s="32">
        <f>SUM(C588:C591)</f>
        <v>20000</v>
      </c>
      <c r="D587" s="32">
        <f>SUM(D588:D591)</f>
        <v>20000</v>
      </c>
      <c r="E587" s="32">
        <f>SUM(E588:E591)</f>
        <v>20000</v>
      </c>
      <c r="H587" s="41">
        <f t="shared" si="71"/>
        <v>20000</v>
      </c>
    </row>
    <row r="588" spans="1:8" outlineLevel="2">
      <c r="A588" s="7">
        <v>6610</v>
      </c>
      <c r="B588" s="4" t="s">
        <v>492</v>
      </c>
      <c r="C588" s="5">
        <v>20000</v>
      </c>
      <c r="D588" s="5">
        <f>C588</f>
        <v>20000</v>
      </c>
      <c r="E588" s="5">
        <f>D588</f>
        <v>20000</v>
      </c>
      <c r="H588" s="41">
        <f t="shared" si="71"/>
        <v>20000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9" t="s">
        <v>503</v>
      </c>
      <c r="B599" s="15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9" t="s">
        <v>506</v>
      </c>
      <c r="B603" s="15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9" t="s">
        <v>513</v>
      </c>
      <c r="B610" s="15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9" t="s">
        <v>519</v>
      </c>
      <c r="B616" s="15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9" t="s">
        <v>531</v>
      </c>
      <c r="B628" s="150"/>
      <c r="C628" s="32">
        <f>SUM(C629:C637)</f>
        <v>91000</v>
      </c>
      <c r="D628" s="32">
        <f>SUM(D629:D637)</f>
        <v>91000</v>
      </c>
      <c r="E628" s="32">
        <f>SUM(E629:E637)</f>
        <v>91000</v>
      </c>
      <c r="H628" s="41">
        <f t="shared" si="71"/>
        <v>91000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91000</v>
      </c>
      <c r="D632" s="5">
        <f t="shared" si="79"/>
        <v>91000</v>
      </c>
      <c r="E632" s="5">
        <f t="shared" si="79"/>
        <v>91000</v>
      </c>
      <c r="H632" s="41">
        <f t="shared" si="71"/>
        <v>91000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9" t="s">
        <v>542</v>
      </c>
      <c r="B639" s="15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9" t="s">
        <v>543</v>
      </c>
      <c r="B640" s="15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9" t="s">
        <v>544</v>
      </c>
      <c r="B641" s="15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9" t="s">
        <v>556</v>
      </c>
      <c r="B668" s="15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9" t="s">
        <v>557</v>
      </c>
      <c r="B669" s="15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9" t="s">
        <v>558</v>
      </c>
      <c r="B670" s="15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9" t="s">
        <v>567</v>
      </c>
      <c r="B713" s="15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9" t="s">
        <v>568</v>
      </c>
      <c r="B714" s="15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9" t="s">
        <v>569</v>
      </c>
      <c r="B715" s="15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7" t="s">
        <v>570</v>
      </c>
      <c r="B716" s="148"/>
      <c r="C716" s="36">
        <f>C717</f>
        <v>32000</v>
      </c>
      <c r="D716" s="36">
        <f>D717</f>
        <v>32000</v>
      </c>
      <c r="E716" s="36">
        <f>E717</f>
        <v>32000</v>
      </c>
      <c r="G716" s="39" t="s">
        <v>66</v>
      </c>
      <c r="H716" s="41">
        <f t="shared" si="92"/>
        <v>32000</v>
      </c>
      <c r="I716" s="42"/>
      <c r="J716" s="40" t="b">
        <f>AND(H716=I716)</f>
        <v>0</v>
      </c>
    </row>
    <row r="717" spans="1:10">
      <c r="A717" s="145" t="s">
        <v>571</v>
      </c>
      <c r="B717" s="146"/>
      <c r="C717" s="33">
        <f>C718+C722</f>
        <v>32000</v>
      </c>
      <c r="D717" s="33">
        <f>D718+D722</f>
        <v>32000</v>
      </c>
      <c r="E717" s="33">
        <f>E718+E722</f>
        <v>32000</v>
      </c>
      <c r="G717" s="39" t="s">
        <v>599</v>
      </c>
      <c r="H717" s="41">
        <f t="shared" si="92"/>
        <v>32000</v>
      </c>
      <c r="I717" s="42"/>
      <c r="J717" s="40" t="b">
        <f>AND(H717=I717)</f>
        <v>0</v>
      </c>
    </row>
    <row r="718" spans="1:10" outlineLevel="1" collapsed="1">
      <c r="A718" s="143" t="s">
        <v>851</v>
      </c>
      <c r="B718" s="144"/>
      <c r="C718" s="31">
        <f>SUM(C719:C721)</f>
        <v>32000</v>
      </c>
      <c r="D718" s="31">
        <f>SUM(D719:D721)</f>
        <v>32000</v>
      </c>
      <c r="E718" s="31">
        <f>SUM(E719:E721)</f>
        <v>32000</v>
      </c>
      <c r="H718" s="41">
        <f t="shared" si="92"/>
        <v>32000</v>
      </c>
    </row>
    <row r="719" spans="1:10" ht="15" customHeight="1" outlineLevel="2">
      <c r="A719" s="6">
        <v>10950</v>
      </c>
      <c r="B719" s="4" t="s">
        <v>572</v>
      </c>
      <c r="C719" s="5">
        <v>32000</v>
      </c>
      <c r="D719" s="5">
        <f>C719</f>
        <v>32000</v>
      </c>
      <c r="E719" s="5">
        <f>D719</f>
        <v>32000</v>
      </c>
      <c r="H719" s="41">
        <f t="shared" si="92"/>
        <v>32000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7" t="s">
        <v>577</v>
      </c>
      <c r="B725" s="14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5" t="s">
        <v>588</v>
      </c>
      <c r="B726" s="14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3" t="s">
        <v>849</v>
      </c>
      <c r="B727" s="14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3" t="s">
        <v>848</v>
      </c>
      <c r="B730" s="14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3" t="s">
        <v>842</v>
      </c>
      <c r="B741" s="14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3" t="s">
        <v>836</v>
      </c>
      <c r="B750" s="14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3" t="s">
        <v>830</v>
      </c>
      <c r="B760" s="14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3" t="s">
        <v>826</v>
      </c>
      <c r="B767" s="14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3" t="s">
        <v>817</v>
      </c>
      <c r="B777" s="14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5"/>
  <dimension ref="A1:K778"/>
  <sheetViews>
    <sheetView rightToLeft="1" topLeftCell="A246" workbookViewId="0">
      <selection activeCell="C720" sqref="C720"/>
    </sheetView>
  </sheetViews>
  <sheetFormatPr baseColWidth="10" defaultColWidth="9.140625" defaultRowHeight="15"/>
  <cols>
    <col min="1" max="1" width="30.7109375" customWidth="1"/>
    <col min="2" max="2" width="108.140625" customWidth="1"/>
    <col min="3" max="3" width="24.85546875" customWidth="1"/>
    <col min="4" max="4" width="24" customWidth="1"/>
    <col min="5" max="5" width="34.42578125" customWidth="1"/>
  </cols>
  <sheetData>
    <row r="1" spans="1:11" ht="18.75">
      <c r="A1" s="159" t="s">
        <v>30</v>
      </c>
      <c r="B1" s="159"/>
      <c r="C1" s="159"/>
      <c r="D1" s="142" t="s">
        <v>853</v>
      </c>
      <c r="E1" s="142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67" t="s">
        <v>60</v>
      </c>
      <c r="B2" s="167"/>
      <c r="C2" s="26">
        <f>C3+C67</f>
        <v>675</v>
      </c>
      <c r="D2" s="26">
        <f>D3+D67</f>
        <v>675</v>
      </c>
      <c r="E2" s="26">
        <f>E3+E67</f>
        <v>675</v>
      </c>
      <c r="G2" s="39" t="s">
        <v>60</v>
      </c>
      <c r="H2" s="41"/>
      <c r="I2" s="42"/>
      <c r="J2" s="40" t="b">
        <f>AND(H2=I2)</f>
        <v>1</v>
      </c>
    </row>
    <row r="3" spans="1:11">
      <c r="A3" s="164" t="s">
        <v>578</v>
      </c>
      <c r="B3" s="164"/>
      <c r="C3" s="23">
        <f>C4+C11+C38+C61</f>
        <v>423</v>
      </c>
      <c r="D3" s="23">
        <f>D4+D11+D38+D61</f>
        <v>423</v>
      </c>
      <c r="E3" s="23">
        <f>E4+E11+E38+E61</f>
        <v>423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60" t="s">
        <v>124</v>
      </c>
      <c r="B4" s="161"/>
      <c r="C4" s="21">
        <f>SUM(C5:C10)</f>
        <v>196</v>
      </c>
      <c r="D4" s="21">
        <f>SUM(D5:D10)</f>
        <v>196</v>
      </c>
      <c r="E4" s="21">
        <f>SUM(E5:E10)</f>
        <v>196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15</v>
      </c>
      <c r="D5" s="2">
        <f>C5</f>
        <v>15</v>
      </c>
      <c r="E5" s="2">
        <f>D5</f>
        <v>15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3.5</v>
      </c>
      <c r="D6" s="2">
        <f t="shared" ref="D6:E10" si="0">C6</f>
        <v>3.5</v>
      </c>
      <c r="E6" s="2">
        <f t="shared" si="0"/>
        <v>3.5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170</v>
      </c>
      <c r="D7" s="2">
        <f t="shared" si="0"/>
        <v>170</v>
      </c>
      <c r="E7" s="2">
        <f t="shared" si="0"/>
        <v>170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7</v>
      </c>
      <c r="D8" s="2">
        <f t="shared" si="0"/>
        <v>7</v>
      </c>
      <c r="E8" s="2">
        <f t="shared" si="0"/>
        <v>7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0.5</v>
      </c>
      <c r="D10" s="2">
        <f t="shared" si="0"/>
        <v>0.5</v>
      </c>
      <c r="E10" s="2">
        <f t="shared" si="0"/>
        <v>0.5</v>
      </c>
      <c r="F10" s="17"/>
      <c r="G10" s="17"/>
      <c r="H10" s="17"/>
      <c r="I10" s="17"/>
      <c r="J10" s="17"/>
      <c r="K10" s="17"/>
    </row>
    <row r="11" spans="1:11" ht="21" customHeight="1">
      <c r="A11" s="160" t="s">
        <v>125</v>
      </c>
      <c r="B11" s="161"/>
      <c r="C11" s="21">
        <f>SUM(C12:C37)</f>
        <v>147.5</v>
      </c>
      <c r="D11" s="21">
        <f>SUM(D12:D37)</f>
        <v>147.5</v>
      </c>
      <c r="E11" s="21">
        <f>SUM(E12:E37)</f>
        <v>147.5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145</v>
      </c>
      <c r="D12" s="2">
        <f>C12</f>
        <v>145</v>
      </c>
      <c r="E12" s="2">
        <f>D12</f>
        <v>145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>
        <v>0.5</v>
      </c>
      <c r="D14" s="2">
        <f t="shared" si="1"/>
        <v>0.5</v>
      </c>
      <c r="E14" s="2">
        <f t="shared" si="1"/>
        <v>0.5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0.5</v>
      </c>
      <c r="D34" s="2">
        <f t="shared" si="2"/>
        <v>0.5</v>
      </c>
      <c r="E34" s="2">
        <f t="shared" si="2"/>
        <v>0.5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>
        <v>1</v>
      </c>
      <c r="D36" s="2">
        <f t="shared" si="2"/>
        <v>1</v>
      </c>
      <c r="E36" s="2">
        <f t="shared" si="2"/>
        <v>1</v>
      </c>
    </row>
    <row r="37" spans="1:10">
      <c r="A37" s="3">
        <v>2499</v>
      </c>
      <c r="B37" s="1" t="s">
        <v>10</v>
      </c>
      <c r="C37" s="15">
        <v>0.5</v>
      </c>
      <c r="D37" s="2">
        <f t="shared" si="2"/>
        <v>0.5</v>
      </c>
      <c r="E37" s="2">
        <f t="shared" si="2"/>
        <v>0.5</v>
      </c>
    </row>
    <row r="38" spans="1:10">
      <c r="A38" s="160" t="s">
        <v>145</v>
      </c>
      <c r="B38" s="161"/>
      <c r="C38" s="21">
        <f>SUM(C39:C60)</f>
        <v>79.5</v>
      </c>
      <c r="D38" s="21">
        <f>SUM(D39:D60)</f>
        <v>79.5</v>
      </c>
      <c r="E38" s="21">
        <f>SUM(E39:E60)</f>
        <v>79.5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10</v>
      </c>
      <c r="D39" s="2">
        <f>C39</f>
        <v>10</v>
      </c>
      <c r="E39" s="2">
        <f>D39</f>
        <v>10</v>
      </c>
    </row>
    <row r="40" spans="1:10">
      <c r="A40" s="20">
        <v>3102</v>
      </c>
      <c r="B40" s="20" t="s">
        <v>12</v>
      </c>
      <c r="C40" s="2">
        <v>1</v>
      </c>
      <c r="D40" s="2">
        <f t="shared" ref="D40:E55" si="3">C40</f>
        <v>1</v>
      </c>
      <c r="E40" s="2">
        <f t="shared" si="3"/>
        <v>1</v>
      </c>
    </row>
    <row r="41" spans="1:10">
      <c r="A41" s="20">
        <v>3103</v>
      </c>
      <c r="B41" s="20" t="s">
        <v>13</v>
      </c>
      <c r="C41" s="2">
        <v>10</v>
      </c>
      <c r="D41" s="2">
        <f t="shared" si="3"/>
        <v>10</v>
      </c>
      <c r="E41" s="2">
        <f t="shared" si="3"/>
        <v>10</v>
      </c>
    </row>
    <row r="42" spans="1:10">
      <c r="A42" s="20">
        <v>3199</v>
      </c>
      <c r="B42" s="20" t="s">
        <v>14</v>
      </c>
      <c r="C42" s="2">
        <v>0.5</v>
      </c>
      <c r="D42" s="2">
        <f t="shared" si="3"/>
        <v>0.5</v>
      </c>
      <c r="E42" s="2">
        <f t="shared" si="3"/>
        <v>0.5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7</v>
      </c>
      <c r="D48" s="2">
        <f t="shared" si="3"/>
        <v>7</v>
      </c>
      <c r="E48" s="2">
        <f t="shared" si="3"/>
        <v>7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10</v>
      </c>
      <c r="D54" s="2">
        <f t="shared" si="3"/>
        <v>10</v>
      </c>
      <c r="E54" s="2">
        <f t="shared" si="3"/>
        <v>10</v>
      </c>
    </row>
    <row r="55" spans="1:10">
      <c r="A55" s="20">
        <v>3303</v>
      </c>
      <c r="B55" s="20" t="s">
        <v>153</v>
      </c>
      <c r="C55" s="2">
        <v>36</v>
      </c>
      <c r="D55" s="2">
        <f t="shared" si="3"/>
        <v>36</v>
      </c>
      <c r="E55" s="2">
        <f t="shared" si="3"/>
        <v>36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>
        <v>5</v>
      </c>
      <c r="D60" s="2">
        <f t="shared" si="4"/>
        <v>5</v>
      </c>
      <c r="E60" s="2">
        <f t="shared" si="4"/>
        <v>5</v>
      </c>
    </row>
    <row r="61" spans="1:10">
      <c r="A61" s="160" t="s">
        <v>158</v>
      </c>
      <c r="B61" s="16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252</v>
      </c>
      <c r="D67" s="25">
        <f>D97+D68</f>
        <v>252</v>
      </c>
      <c r="E67" s="25">
        <f>E97+E68</f>
        <v>252</v>
      </c>
      <c r="G67" s="39" t="s">
        <v>59</v>
      </c>
      <c r="H67" s="41"/>
      <c r="I67" s="42"/>
      <c r="J67" s="40" t="b">
        <f>AND(H67=I67)</f>
        <v>1</v>
      </c>
    </row>
    <row r="68" spans="1:10">
      <c r="A68" s="160" t="s">
        <v>163</v>
      </c>
      <c r="B68" s="161"/>
      <c r="C68" s="21">
        <f>SUM(C69:C96)</f>
        <v>50</v>
      </c>
      <c r="D68" s="21">
        <f>SUM(D69:D96)</f>
        <v>50</v>
      </c>
      <c r="E68" s="21">
        <f>SUM(E69:E96)</f>
        <v>50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15</v>
      </c>
      <c r="D79" s="2">
        <f t="shared" si="6"/>
        <v>15</v>
      </c>
      <c r="E79" s="2">
        <f t="shared" si="6"/>
        <v>15</v>
      </c>
    </row>
    <row r="80" spans="1:10">
      <c r="A80" s="3">
        <v>5202</v>
      </c>
      <c r="B80" s="2" t="s">
        <v>172</v>
      </c>
      <c r="C80" s="2">
        <v>15</v>
      </c>
      <c r="D80" s="2">
        <f t="shared" si="6"/>
        <v>15</v>
      </c>
      <c r="E80" s="2">
        <f t="shared" si="6"/>
        <v>15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>
        <v>20</v>
      </c>
      <c r="D95" s="2">
        <f t="shared" si="7"/>
        <v>20</v>
      </c>
      <c r="E95" s="2">
        <f t="shared" si="7"/>
        <v>20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202</v>
      </c>
      <c r="D97" s="21">
        <f>SUM(D98:D113)</f>
        <v>202</v>
      </c>
      <c r="E97" s="21">
        <f>SUM(E98:E113)</f>
        <v>202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152</v>
      </c>
      <c r="D98" s="2">
        <f>C98</f>
        <v>152</v>
      </c>
      <c r="E98" s="2">
        <f>D98</f>
        <v>152</v>
      </c>
    </row>
    <row r="99" spans="1:10">
      <c r="A99" s="3">
        <v>6002</v>
      </c>
      <c r="B99" s="1" t="s">
        <v>185</v>
      </c>
      <c r="C99" s="2">
        <v>50</v>
      </c>
      <c r="D99" s="2">
        <f t="shared" ref="D99:E113" si="8">C99</f>
        <v>50</v>
      </c>
      <c r="E99" s="2">
        <f t="shared" si="8"/>
        <v>50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5" t="s">
        <v>62</v>
      </c>
      <c r="B114" s="166"/>
      <c r="C114" s="26">
        <f>C115+C152+C177</f>
        <v>156</v>
      </c>
      <c r="D114" s="26">
        <f>D115+D152+D177</f>
        <v>156</v>
      </c>
      <c r="E114" s="26">
        <f>E115+E152+E177</f>
        <v>156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2" t="s">
        <v>580</v>
      </c>
      <c r="B115" s="163"/>
      <c r="C115" s="23">
        <f>C116+C135</f>
        <v>156</v>
      </c>
      <c r="D115" s="23">
        <f>D116+D135</f>
        <v>156</v>
      </c>
      <c r="E115" s="23">
        <f>E116+E135</f>
        <v>156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0" t="s">
        <v>195</v>
      </c>
      <c r="B116" s="161"/>
      <c r="C116" s="21">
        <f>C117+C120+C123+C126+C129+C132</f>
        <v>87</v>
      </c>
      <c r="D116" s="21">
        <f>D117+D120+D123+D126+D129+D132</f>
        <v>87</v>
      </c>
      <c r="E116" s="21">
        <f>E117+E120+E123+E126+E129+E132</f>
        <v>87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87</v>
      </c>
      <c r="D117" s="2">
        <f>D118+D119</f>
        <v>87</v>
      </c>
      <c r="E117" s="2">
        <f>E118+E119</f>
        <v>87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>
        <v>87</v>
      </c>
      <c r="D119" s="128">
        <f>C119</f>
        <v>87</v>
      </c>
      <c r="E119" s="128">
        <f>D119</f>
        <v>87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0" t="s">
        <v>202</v>
      </c>
      <c r="B135" s="161"/>
      <c r="C135" s="21">
        <f>C136+C140+C143+C146+C149</f>
        <v>69</v>
      </c>
      <c r="D135" s="21">
        <f>D136+D140+D143+D146+D149</f>
        <v>69</v>
      </c>
      <c r="E135" s="21">
        <f>E136+E140+E143+E146+E149</f>
        <v>69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69</v>
      </c>
      <c r="D136" s="2">
        <f>D137+D138+D139</f>
        <v>69</v>
      </c>
      <c r="E136" s="2">
        <f>E137+E138+E139</f>
        <v>69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>
        <v>30</v>
      </c>
      <c r="D138" s="128">
        <f t="shared" ref="D138:E139" si="9">C138</f>
        <v>30</v>
      </c>
      <c r="E138" s="128">
        <f t="shared" si="9"/>
        <v>30</v>
      </c>
    </row>
    <row r="139" spans="1:10">
      <c r="A139" s="130"/>
      <c r="B139" s="129" t="s">
        <v>861</v>
      </c>
      <c r="C139" s="128">
        <v>39</v>
      </c>
      <c r="D139" s="128">
        <f t="shared" si="9"/>
        <v>39</v>
      </c>
      <c r="E139" s="128">
        <f t="shared" si="9"/>
        <v>39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2" t="s">
        <v>581</v>
      </c>
      <c r="B152" s="16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0" t="s">
        <v>208</v>
      </c>
      <c r="B153" s="16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2" t="s">
        <v>582</v>
      </c>
      <c r="B177" s="16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57" t="s">
        <v>843</v>
      </c>
      <c r="B197" s="15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9" t="s">
        <v>67</v>
      </c>
      <c r="B256" s="159"/>
      <c r="C256" s="159"/>
      <c r="D256" s="142" t="s">
        <v>853</v>
      </c>
      <c r="E256" s="14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1" t="s">
        <v>60</v>
      </c>
      <c r="B257" s="152"/>
      <c r="C257" s="37">
        <f>C258+C550</f>
        <v>641.98100000000011</v>
      </c>
      <c r="D257" s="37">
        <f>D258+D550</f>
        <v>641.98100000000011</v>
      </c>
      <c r="E257" s="37">
        <f>E258+E550</f>
        <v>641.98100000000011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47" t="s">
        <v>266</v>
      </c>
      <c r="B258" s="148"/>
      <c r="C258" s="36">
        <f>C259+C339+C483+C547</f>
        <v>632.98100000000011</v>
      </c>
      <c r="D258" s="36">
        <f>D259+D339+D483+D547</f>
        <v>632.98100000000011</v>
      </c>
      <c r="E258" s="36">
        <f>E259+E339+E483+E547</f>
        <v>632.98100000000011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45" t="s">
        <v>267</v>
      </c>
      <c r="B259" s="146"/>
      <c r="C259" s="33">
        <f>C260+C263+C314</f>
        <v>431.06</v>
      </c>
      <c r="D259" s="33">
        <f>D260+D263+D314</f>
        <v>431.06</v>
      </c>
      <c r="E259" s="33">
        <f>E260+E263+E314</f>
        <v>431.06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49" t="s">
        <v>268</v>
      </c>
      <c r="B260" s="150"/>
      <c r="C260" s="32">
        <f>SUM(C261:C262)</f>
        <v>0.96</v>
      </c>
      <c r="D260" s="32">
        <f>SUM(D261:D262)</f>
        <v>0.96</v>
      </c>
      <c r="E260" s="32">
        <f>SUM(E261:E262)</f>
        <v>0.96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>
        <v>0.96</v>
      </c>
      <c r="D262" s="5">
        <f>C262</f>
        <v>0.96</v>
      </c>
      <c r="E262" s="5">
        <f>D262</f>
        <v>0.96</v>
      </c>
    </row>
    <row r="263" spans="1:10">
      <c r="A263" s="149" t="s">
        <v>269</v>
      </c>
      <c r="B263" s="150"/>
      <c r="C263" s="32">
        <f>C264+C265+C289+C296+C298+C302+C305+C308+C313</f>
        <v>316.5</v>
      </c>
      <c r="D263" s="32">
        <f>D264+D265+D289+D296+D298+D302+D305+D308+D313</f>
        <v>316.5</v>
      </c>
      <c r="E263" s="32">
        <f>E264+E265+E289+E296+E298+E302+E305+E308+E313</f>
        <v>316.5</v>
      </c>
    </row>
    <row r="264" spans="1:10">
      <c r="A264" s="6">
        <v>1101</v>
      </c>
      <c r="B264" s="4" t="s">
        <v>34</v>
      </c>
      <c r="C264" s="5">
        <v>88.18</v>
      </c>
      <c r="D264" s="5">
        <f>C264</f>
        <v>88.18</v>
      </c>
      <c r="E264" s="5">
        <f>D264</f>
        <v>88.18</v>
      </c>
    </row>
    <row r="265" spans="1:10">
      <c r="A265" s="6">
        <v>1101</v>
      </c>
      <c r="B265" s="4" t="s">
        <v>35</v>
      </c>
      <c r="C265" s="5">
        <f>SUM(C266:C288)</f>
        <v>153.32999999999998</v>
      </c>
      <c r="D265" s="5">
        <f>SUM(D266:D288)</f>
        <v>153.32999999999998</v>
      </c>
      <c r="E265" s="5">
        <f>SUM(E266:E288)</f>
        <v>153.32999999999998</v>
      </c>
    </row>
    <row r="266" spans="1:10">
      <c r="A266" s="29"/>
      <c r="B266" s="28" t="s">
        <v>218</v>
      </c>
      <c r="C266" s="30">
        <v>4.7</v>
      </c>
      <c r="D266" s="30">
        <f>C266</f>
        <v>4.7</v>
      </c>
      <c r="E266" s="30">
        <f>D266</f>
        <v>4.7</v>
      </c>
    </row>
    <row r="267" spans="1:10">
      <c r="A267" s="29"/>
      <c r="B267" s="28" t="s">
        <v>219</v>
      </c>
      <c r="C267" s="30">
        <v>57.47</v>
      </c>
      <c r="D267" s="30">
        <f t="shared" ref="D267:E282" si="18">C267</f>
        <v>57.47</v>
      </c>
      <c r="E267" s="30">
        <f t="shared" si="18"/>
        <v>57.47</v>
      </c>
    </row>
    <row r="268" spans="1:10">
      <c r="A268" s="29"/>
      <c r="B268" s="28" t="s">
        <v>220</v>
      </c>
      <c r="C268" s="30">
        <v>16.96</v>
      </c>
      <c r="D268" s="30">
        <f t="shared" si="18"/>
        <v>16.96</v>
      </c>
      <c r="E268" s="30">
        <f t="shared" si="18"/>
        <v>16.96</v>
      </c>
    </row>
    <row r="269" spans="1:10">
      <c r="A269" s="29"/>
      <c r="B269" s="28" t="s">
        <v>221</v>
      </c>
      <c r="C269" s="30">
        <v>0.6</v>
      </c>
      <c r="D269" s="30">
        <f t="shared" si="18"/>
        <v>0.6</v>
      </c>
      <c r="E269" s="30">
        <f t="shared" si="18"/>
        <v>0.6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>
        <v>18.7</v>
      </c>
      <c r="D271" s="30">
        <f t="shared" si="18"/>
        <v>18.7</v>
      </c>
      <c r="E271" s="30">
        <f t="shared" si="18"/>
        <v>18.7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>
        <v>8.3000000000000007</v>
      </c>
      <c r="D276" s="30">
        <f t="shared" si="18"/>
        <v>8.3000000000000007</v>
      </c>
      <c r="E276" s="30">
        <f t="shared" si="18"/>
        <v>8.3000000000000007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>
        <v>43</v>
      </c>
      <c r="D286" s="30">
        <f t="shared" si="19"/>
        <v>43</v>
      </c>
      <c r="E286" s="30">
        <f t="shared" si="19"/>
        <v>43</v>
      </c>
    </row>
    <row r="287" spans="1:5">
      <c r="A287" s="29"/>
      <c r="B287" s="28" t="s">
        <v>239</v>
      </c>
      <c r="C287" s="30">
        <v>2.6</v>
      </c>
      <c r="D287" s="30">
        <f t="shared" si="19"/>
        <v>2.6</v>
      </c>
      <c r="E287" s="30">
        <f t="shared" si="19"/>
        <v>2.6</v>
      </c>
    </row>
    <row r="288" spans="1:5">
      <c r="A288" s="29"/>
      <c r="B288" s="28" t="s">
        <v>240</v>
      </c>
      <c r="C288" s="30">
        <v>1</v>
      </c>
      <c r="D288" s="30">
        <f t="shared" si="19"/>
        <v>1</v>
      </c>
      <c r="E288" s="30">
        <f t="shared" si="19"/>
        <v>1</v>
      </c>
    </row>
    <row r="289" spans="1:5">
      <c r="A289" s="6">
        <v>1101</v>
      </c>
      <c r="B289" s="4" t="s">
        <v>36</v>
      </c>
      <c r="C289" s="5">
        <f>SUM(C290:C295)</f>
        <v>16.28</v>
      </c>
      <c r="D289" s="5">
        <f>SUM(D290:D295)</f>
        <v>16.28</v>
      </c>
      <c r="E289" s="5">
        <f>SUM(E290:E295)</f>
        <v>16.28</v>
      </c>
    </row>
    <row r="290" spans="1:5">
      <c r="A290" s="29"/>
      <c r="B290" s="28" t="s">
        <v>241</v>
      </c>
      <c r="C290" s="30">
        <v>10.199999999999999</v>
      </c>
      <c r="D290" s="30">
        <f>C290</f>
        <v>10.199999999999999</v>
      </c>
      <c r="E290" s="30">
        <f>D290</f>
        <v>10.199999999999999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>
        <v>2.72</v>
      </c>
      <c r="D292" s="30">
        <f t="shared" si="20"/>
        <v>2.72</v>
      </c>
      <c r="E292" s="30">
        <f t="shared" si="20"/>
        <v>2.72</v>
      </c>
    </row>
    <row r="293" spans="1:5">
      <c r="A293" s="29"/>
      <c r="B293" s="28" t="s">
        <v>244</v>
      </c>
      <c r="C293" s="30">
        <v>0.36</v>
      </c>
      <c r="D293" s="30">
        <f t="shared" si="20"/>
        <v>0.36</v>
      </c>
      <c r="E293" s="30">
        <f t="shared" si="20"/>
        <v>0.36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>
        <v>3</v>
      </c>
      <c r="D295" s="30">
        <f t="shared" si="20"/>
        <v>3</v>
      </c>
      <c r="E295" s="30">
        <f t="shared" si="20"/>
        <v>3</v>
      </c>
    </row>
    <row r="296" spans="1:5">
      <c r="A296" s="6">
        <v>1101</v>
      </c>
      <c r="B296" s="4" t="s">
        <v>247</v>
      </c>
      <c r="C296" s="5">
        <f>SUM(C297)</f>
        <v>0.3</v>
      </c>
      <c r="D296" s="5">
        <f>SUM(D297)</f>
        <v>0.3</v>
      </c>
      <c r="E296" s="5">
        <f>SUM(E297)</f>
        <v>0.3</v>
      </c>
    </row>
    <row r="297" spans="1:5">
      <c r="A297" s="29"/>
      <c r="B297" s="28" t="s">
        <v>111</v>
      </c>
      <c r="C297" s="30">
        <v>0.3</v>
      </c>
      <c r="D297" s="30">
        <f>C297</f>
        <v>0.3</v>
      </c>
      <c r="E297" s="30">
        <f>D297</f>
        <v>0.3</v>
      </c>
    </row>
    <row r="298" spans="1:5">
      <c r="A298" s="6">
        <v>1101</v>
      </c>
      <c r="B298" s="4" t="s">
        <v>37</v>
      </c>
      <c r="C298" s="5">
        <f>SUM(C299:C301)</f>
        <v>8.9920000000000009</v>
      </c>
      <c r="D298" s="5">
        <f>SUM(D299:D301)</f>
        <v>8.9920000000000009</v>
      </c>
      <c r="E298" s="5">
        <f>SUM(E299:E301)</f>
        <v>8.9920000000000009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>
        <v>1.5920000000000001</v>
      </c>
      <c r="D300" s="30">
        <f t="shared" ref="D300:E301" si="21">C300</f>
        <v>1.5920000000000001</v>
      </c>
      <c r="E300" s="30">
        <f t="shared" si="21"/>
        <v>1.5920000000000001</v>
      </c>
    </row>
    <row r="301" spans="1:5">
      <c r="A301" s="29"/>
      <c r="B301" s="28" t="s">
        <v>250</v>
      </c>
      <c r="C301" s="30">
        <v>7.4</v>
      </c>
      <c r="D301" s="30">
        <f t="shared" si="21"/>
        <v>7.4</v>
      </c>
      <c r="E301" s="30">
        <f t="shared" si="21"/>
        <v>7.4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1.62</v>
      </c>
      <c r="D305" s="5">
        <f>SUM(D306:D307)</f>
        <v>1.62</v>
      </c>
      <c r="E305" s="5">
        <f>SUM(E306:E307)</f>
        <v>1.62</v>
      </c>
    </row>
    <row r="306" spans="1:5">
      <c r="A306" s="29"/>
      <c r="B306" s="28" t="s">
        <v>254</v>
      </c>
      <c r="C306" s="30">
        <v>1.22</v>
      </c>
      <c r="D306" s="30">
        <f>C306</f>
        <v>1.22</v>
      </c>
      <c r="E306" s="30">
        <f>D306</f>
        <v>1.22</v>
      </c>
    </row>
    <row r="307" spans="1:5">
      <c r="A307" s="29"/>
      <c r="B307" s="28" t="s">
        <v>255</v>
      </c>
      <c r="C307" s="30">
        <v>0.4</v>
      </c>
      <c r="D307" s="30">
        <f>C307</f>
        <v>0.4</v>
      </c>
      <c r="E307" s="30">
        <f>D307</f>
        <v>0.4</v>
      </c>
    </row>
    <row r="308" spans="1:5">
      <c r="A308" s="6">
        <v>1101</v>
      </c>
      <c r="B308" s="4" t="s">
        <v>39</v>
      </c>
      <c r="C308" s="5">
        <f>SUM(C309:C312)</f>
        <v>47.798000000000002</v>
      </c>
      <c r="D308" s="5">
        <f>SUM(D309:D312)</f>
        <v>47.798000000000002</v>
      </c>
      <c r="E308" s="5">
        <f>SUM(E309:E312)</f>
        <v>47.798000000000002</v>
      </c>
    </row>
    <row r="309" spans="1:5">
      <c r="A309" s="29"/>
      <c r="B309" s="28" t="s">
        <v>256</v>
      </c>
      <c r="C309" s="30">
        <v>34.198</v>
      </c>
      <c r="D309" s="30">
        <f>C309</f>
        <v>34.198</v>
      </c>
      <c r="E309" s="30">
        <f>D309</f>
        <v>34.198</v>
      </c>
    </row>
    <row r="310" spans="1:5">
      <c r="A310" s="29"/>
      <c r="B310" s="28" t="s">
        <v>257</v>
      </c>
      <c r="C310" s="30">
        <v>11</v>
      </c>
      <c r="D310" s="30">
        <f t="shared" ref="D310:E312" si="22">C310</f>
        <v>11</v>
      </c>
      <c r="E310" s="30">
        <f t="shared" si="22"/>
        <v>11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>
        <v>2.6</v>
      </c>
      <c r="D312" s="30">
        <f t="shared" si="22"/>
        <v>2.6</v>
      </c>
      <c r="E312" s="30">
        <f t="shared" si="22"/>
        <v>2.6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49" t="s">
        <v>601</v>
      </c>
      <c r="B314" s="150"/>
      <c r="C314" s="32">
        <f>C315+C325+C331+C336+C337+C338+C328</f>
        <v>113.60000000000001</v>
      </c>
      <c r="D314" s="32">
        <f>D315+D325+D331+D336+D337+D338+D328</f>
        <v>113.60000000000001</v>
      </c>
      <c r="E314" s="32">
        <f>E315+E325+E331+E336+E337+E338+E328</f>
        <v>113.60000000000001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94</v>
      </c>
      <c r="D325" s="5">
        <f>SUM(D326:D327)</f>
        <v>94</v>
      </c>
      <c r="E325" s="5">
        <f>SUM(E326:E327)</f>
        <v>94</v>
      </c>
    </row>
    <row r="326" spans="1:5">
      <c r="A326" s="29"/>
      <c r="B326" s="28" t="s">
        <v>264</v>
      </c>
      <c r="C326" s="30">
        <v>94</v>
      </c>
      <c r="D326" s="30">
        <f>C326</f>
        <v>94</v>
      </c>
      <c r="E326" s="30">
        <f>D326</f>
        <v>94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2.15</v>
      </c>
      <c r="D328" s="5">
        <f>SUM(D329:D330)</f>
        <v>2.15</v>
      </c>
      <c r="E328" s="5">
        <f>SUM(E329:E330)</f>
        <v>2.15</v>
      </c>
    </row>
    <row r="329" spans="1:5">
      <c r="A329" s="29"/>
      <c r="B329" s="28" t="s">
        <v>254</v>
      </c>
      <c r="C329" s="30">
        <v>1.5</v>
      </c>
      <c r="D329" s="30">
        <f>C329</f>
        <v>1.5</v>
      </c>
      <c r="E329" s="30">
        <f>D329</f>
        <v>1.5</v>
      </c>
    </row>
    <row r="330" spans="1:5">
      <c r="A330" s="29"/>
      <c r="B330" s="28" t="s">
        <v>255</v>
      </c>
      <c r="C330" s="30">
        <v>0.65</v>
      </c>
      <c r="D330" s="30">
        <f>C330</f>
        <v>0.65</v>
      </c>
      <c r="E330" s="30">
        <f>D330</f>
        <v>0.65</v>
      </c>
    </row>
    <row r="331" spans="1:5">
      <c r="A331" s="6">
        <v>1102</v>
      </c>
      <c r="B331" s="4" t="s">
        <v>39</v>
      </c>
      <c r="C331" s="5">
        <f>SUM(C332:C335)</f>
        <v>17.45</v>
      </c>
      <c r="D331" s="5">
        <f>SUM(D332:D335)</f>
        <v>17.45</v>
      </c>
      <c r="E331" s="5">
        <f>SUM(E332:E335)</f>
        <v>17.45</v>
      </c>
    </row>
    <row r="332" spans="1:5">
      <c r="A332" s="29"/>
      <c r="B332" s="28" t="s">
        <v>256</v>
      </c>
      <c r="C332" s="30">
        <v>12.4</v>
      </c>
      <c r="D332" s="30">
        <f>C332</f>
        <v>12.4</v>
      </c>
      <c r="E332" s="30">
        <f>D332</f>
        <v>12.4</v>
      </c>
    </row>
    <row r="333" spans="1:5">
      <c r="A333" s="29"/>
      <c r="B333" s="28" t="s">
        <v>257</v>
      </c>
      <c r="C333" s="30">
        <v>4</v>
      </c>
      <c r="D333" s="30">
        <f t="shared" ref="D333:E335" si="24">C333</f>
        <v>4</v>
      </c>
      <c r="E333" s="30">
        <f t="shared" si="24"/>
        <v>4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>
        <v>1.05</v>
      </c>
      <c r="D335" s="30">
        <f t="shared" si="24"/>
        <v>1.05</v>
      </c>
      <c r="E335" s="30">
        <f t="shared" si="24"/>
        <v>1.05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45" t="s">
        <v>270</v>
      </c>
      <c r="B339" s="146"/>
      <c r="C339" s="33">
        <f>C340+C444+C482</f>
        <v>169.10000000000002</v>
      </c>
      <c r="D339" s="33">
        <f>D340+D444+D482</f>
        <v>169.10000000000002</v>
      </c>
      <c r="E339" s="33">
        <f>E340+E444+E482</f>
        <v>169.10000000000002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49" t="s">
        <v>271</v>
      </c>
      <c r="B340" s="150"/>
      <c r="C340" s="32">
        <f>C341+C342+C343+C344+C347+C348+C353+C356+C357+C362+C367+BG290668+C371+C372+C373+C376+C377+C378+C382+C388+C391+C392+C395+C398+C399+C404+C407+C408+C409+C412+C415+C416+C419+C420+C421+C422+C429+C443</f>
        <v>159.60000000000002</v>
      </c>
      <c r="D340" s="32">
        <f>D341+D342+D343+D344+D347+D348+D353+D356+D357+D362+D367+BH290668+D371+D372+D373+D376+D377+D378+D382+D388+D391+D392+D395+D398+D399+D404+D407+D408+D409+D412+D415+D416+D419+D420+D421+D422+D429+D443</f>
        <v>159.60000000000002</v>
      </c>
      <c r="E340" s="32">
        <f>E341+E342+E343+E344+E347+E348+E353+E356+E357+E362+E367+BI290668+E371+E372+E373+E376+E377+E378+E382+E388+E391+E392+E395+E398+E399+E404+E407+E408+E409+E412+E415+E416+E419+E420+E421+E422+E429+E443</f>
        <v>159.60000000000002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4</v>
      </c>
      <c r="D342" s="5">
        <f t="shared" ref="D342:E343" si="26">C342</f>
        <v>4</v>
      </c>
      <c r="E342" s="5">
        <f t="shared" si="26"/>
        <v>4</v>
      </c>
    </row>
    <row r="343" spans="1:10">
      <c r="A343" s="6">
        <v>2201</v>
      </c>
      <c r="B343" s="4" t="s">
        <v>41</v>
      </c>
      <c r="C343" s="5">
        <v>40</v>
      </c>
      <c r="D343" s="5">
        <f t="shared" si="26"/>
        <v>40</v>
      </c>
      <c r="E343" s="5">
        <f t="shared" si="26"/>
        <v>40</v>
      </c>
    </row>
    <row r="344" spans="1:10">
      <c r="A344" s="6">
        <v>2201</v>
      </c>
      <c r="B344" s="4" t="s">
        <v>273</v>
      </c>
      <c r="C344" s="5">
        <f>SUM(C345:C346)</f>
        <v>6</v>
      </c>
      <c r="D344" s="5">
        <f>SUM(D345:D346)</f>
        <v>6</v>
      </c>
      <c r="E344" s="5">
        <f>SUM(E345:E346)</f>
        <v>6</v>
      </c>
    </row>
    <row r="345" spans="1:10">
      <c r="A345" s="29"/>
      <c r="B345" s="28" t="s">
        <v>274</v>
      </c>
      <c r="C345" s="30">
        <v>3</v>
      </c>
      <c r="D345" s="30">
        <f t="shared" ref="D345:E347" si="27">C345</f>
        <v>3</v>
      </c>
      <c r="E345" s="30">
        <f t="shared" si="27"/>
        <v>3</v>
      </c>
    </row>
    <row r="346" spans="1:10">
      <c r="A346" s="29"/>
      <c r="B346" s="28" t="s">
        <v>275</v>
      </c>
      <c r="C346" s="30">
        <v>3</v>
      </c>
      <c r="D346" s="30">
        <f t="shared" si="27"/>
        <v>3</v>
      </c>
      <c r="E346" s="30">
        <f t="shared" si="27"/>
        <v>3</v>
      </c>
    </row>
    <row r="347" spans="1:10">
      <c r="A347" s="6">
        <v>2201</v>
      </c>
      <c r="B347" s="4" t="s">
        <v>276</v>
      </c>
      <c r="C347" s="5">
        <v>5</v>
      </c>
      <c r="D347" s="5">
        <f t="shared" si="27"/>
        <v>5</v>
      </c>
      <c r="E347" s="5">
        <f t="shared" si="27"/>
        <v>5</v>
      </c>
    </row>
    <row r="348" spans="1:10">
      <c r="A348" s="6">
        <v>2201</v>
      </c>
      <c r="B348" s="4" t="s">
        <v>277</v>
      </c>
      <c r="C348" s="5">
        <f>SUM(C349:C352)</f>
        <v>27.5</v>
      </c>
      <c r="D348" s="5">
        <f>SUM(D349:D352)</f>
        <v>27.5</v>
      </c>
      <c r="E348" s="5">
        <f>SUM(E349:E352)</f>
        <v>27.5</v>
      </c>
    </row>
    <row r="349" spans="1:10">
      <c r="A349" s="29"/>
      <c r="B349" s="28" t="s">
        <v>278</v>
      </c>
      <c r="C349" s="30">
        <v>25</v>
      </c>
      <c r="D349" s="30">
        <f>C349</f>
        <v>25</v>
      </c>
      <c r="E349" s="30">
        <f>D349</f>
        <v>25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2.5</v>
      </c>
      <c r="D351" s="30">
        <f t="shared" si="28"/>
        <v>2.5</v>
      </c>
      <c r="E351" s="30">
        <f t="shared" si="28"/>
        <v>2.5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0.2</v>
      </c>
      <c r="D353" s="5">
        <f>SUM(D354:D355)</f>
        <v>0.2</v>
      </c>
      <c r="E353" s="5">
        <f>SUM(E354:E355)</f>
        <v>0.2</v>
      </c>
    </row>
    <row r="354" spans="1:5">
      <c r="A354" s="29"/>
      <c r="B354" s="28" t="s">
        <v>42</v>
      </c>
      <c r="C354" s="30">
        <v>0.2</v>
      </c>
      <c r="D354" s="30">
        <f t="shared" ref="D354:E356" si="29">C354</f>
        <v>0.2</v>
      </c>
      <c r="E354" s="30">
        <f t="shared" si="29"/>
        <v>0.2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5</v>
      </c>
      <c r="D356" s="5">
        <f t="shared" si="29"/>
        <v>5</v>
      </c>
      <c r="E356" s="5">
        <f t="shared" si="29"/>
        <v>5</v>
      </c>
    </row>
    <row r="357" spans="1:5">
      <c r="A357" s="6">
        <v>2201</v>
      </c>
      <c r="B357" s="4" t="s">
        <v>285</v>
      </c>
      <c r="C357" s="5">
        <f>SUM(C358:C361)</f>
        <v>6</v>
      </c>
      <c r="D357" s="5">
        <f>SUM(D358:D361)</f>
        <v>6</v>
      </c>
      <c r="E357" s="5">
        <f>SUM(E358:E361)</f>
        <v>6</v>
      </c>
    </row>
    <row r="358" spans="1:5">
      <c r="A358" s="29"/>
      <c r="B358" s="28" t="s">
        <v>286</v>
      </c>
      <c r="C358" s="30">
        <v>6</v>
      </c>
      <c r="D358" s="30">
        <f>C358</f>
        <v>6</v>
      </c>
      <c r="E358" s="30">
        <f>D358</f>
        <v>6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27</v>
      </c>
      <c r="D362" s="5">
        <f>SUM(D363:D366)</f>
        <v>27</v>
      </c>
      <c r="E362" s="5">
        <f>SUM(E363:E366)</f>
        <v>27</v>
      </c>
    </row>
    <row r="363" spans="1:5">
      <c r="A363" s="29"/>
      <c r="B363" s="28" t="s">
        <v>291</v>
      </c>
      <c r="C363" s="30">
        <v>7</v>
      </c>
      <c r="D363" s="30">
        <f>C363</f>
        <v>7</v>
      </c>
      <c r="E363" s="30">
        <f>D363</f>
        <v>7</v>
      </c>
    </row>
    <row r="364" spans="1:5">
      <c r="A364" s="29"/>
      <c r="B364" s="28" t="s">
        <v>292</v>
      </c>
      <c r="C364" s="30">
        <v>20</v>
      </c>
      <c r="D364" s="30">
        <f t="shared" ref="D364:E366" si="31">C364</f>
        <v>20</v>
      </c>
      <c r="E364" s="30">
        <f t="shared" si="31"/>
        <v>20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0.6</v>
      </c>
      <c r="D367" s="5">
        <f>C367</f>
        <v>0.6</v>
      </c>
      <c r="E367" s="5">
        <f>D367</f>
        <v>0.6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3</v>
      </c>
      <c r="D371" s="5">
        <f t="shared" si="32"/>
        <v>3</v>
      </c>
      <c r="E371" s="5">
        <f t="shared" si="32"/>
        <v>3</v>
      </c>
    </row>
    <row r="372" spans="1:5">
      <c r="A372" s="6">
        <v>2201</v>
      </c>
      <c r="B372" s="4" t="s">
        <v>45</v>
      </c>
      <c r="C372" s="5">
        <v>4</v>
      </c>
      <c r="D372" s="5">
        <f t="shared" si="32"/>
        <v>4</v>
      </c>
      <c r="E372" s="5">
        <f t="shared" si="32"/>
        <v>4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1</v>
      </c>
      <c r="D377" s="5">
        <f t="shared" si="33"/>
        <v>1</v>
      </c>
      <c r="E377" s="5">
        <f t="shared" si="33"/>
        <v>1</v>
      </c>
    </row>
    <row r="378" spans="1:5">
      <c r="A378" s="6">
        <v>2201</v>
      </c>
      <c r="B378" s="4" t="s">
        <v>303</v>
      </c>
      <c r="C378" s="5">
        <f>SUM(C379:C381)</f>
        <v>2</v>
      </c>
      <c r="D378" s="5">
        <f>SUM(D379:D381)</f>
        <v>2</v>
      </c>
      <c r="E378" s="5">
        <f>SUM(E379:E381)</f>
        <v>2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>
        <v>2</v>
      </c>
      <c r="D381" s="30">
        <f t="shared" si="34"/>
        <v>2</v>
      </c>
      <c r="E381" s="30">
        <f t="shared" si="34"/>
        <v>2</v>
      </c>
    </row>
    <row r="382" spans="1:5">
      <c r="A382" s="6">
        <v>2201</v>
      </c>
      <c r="B382" s="4" t="s">
        <v>114</v>
      </c>
      <c r="C382" s="5">
        <f>SUM(C383:C387)</f>
        <v>6.3</v>
      </c>
      <c r="D382" s="5">
        <f>SUM(D383:D387)</f>
        <v>6.3</v>
      </c>
      <c r="E382" s="5">
        <f>SUM(E383:E387)</f>
        <v>6.3</v>
      </c>
    </row>
    <row r="383" spans="1:5">
      <c r="A383" s="29"/>
      <c r="B383" s="28" t="s">
        <v>304</v>
      </c>
      <c r="C383" s="30">
        <v>1.5</v>
      </c>
      <c r="D383" s="30">
        <f>C383</f>
        <v>1.5</v>
      </c>
      <c r="E383" s="30">
        <f>D383</f>
        <v>1.5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1.8</v>
      </c>
      <c r="D386" s="30">
        <f t="shared" si="35"/>
        <v>1.8</v>
      </c>
      <c r="E386" s="30">
        <f t="shared" si="35"/>
        <v>1.8</v>
      </c>
    </row>
    <row r="387" spans="1:5">
      <c r="A387" s="29"/>
      <c r="B387" s="28" t="s">
        <v>308</v>
      </c>
      <c r="C387" s="30">
        <v>3</v>
      </c>
      <c r="D387" s="30">
        <f t="shared" si="35"/>
        <v>3</v>
      </c>
      <c r="E387" s="30">
        <f t="shared" si="35"/>
        <v>3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6</v>
      </c>
      <c r="D392" s="5">
        <f>SUM(D393:D394)</f>
        <v>6</v>
      </c>
      <c r="E392" s="5">
        <f>SUM(E393:E394)</f>
        <v>6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6</v>
      </c>
      <c r="D394" s="30">
        <f>C394</f>
        <v>6</v>
      </c>
      <c r="E394" s="30">
        <f>D394</f>
        <v>6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1</v>
      </c>
      <c r="D399" s="5">
        <f>SUM(D400:D403)</f>
        <v>1</v>
      </c>
      <c r="E399" s="5">
        <f>SUM(E400:E403)</f>
        <v>1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>
        <v>1</v>
      </c>
      <c r="D401" s="30">
        <f t="shared" ref="D401:E403" si="38">C401</f>
        <v>1</v>
      </c>
      <c r="E401" s="30">
        <f t="shared" si="38"/>
        <v>1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1</v>
      </c>
      <c r="D404" s="5">
        <f>SUM(D405:D406)</f>
        <v>1</v>
      </c>
      <c r="E404" s="5">
        <f>SUM(E405:E406)</f>
        <v>1</v>
      </c>
    </row>
    <row r="405" spans="1:5">
      <c r="A405" s="29"/>
      <c r="B405" s="28" t="s">
        <v>323</v>
      </c>
      <c r="C405" s="30">
        <v>1</v>
      </c>
      <c r="D405" s="30">
        <f t="shared" ref="D405:E408" si="39">C405</f>
        <v>1</v>
      </c>
      <c r="E405" s="30">
        <f t="shared" si="39"/>
        <v>1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1</v>
      </c>
      <c r="D408" s="5">
        <f t="shared" si="39"/>
        <v>1</v>
      </c>
      <c r="E408" s="5">
        <f t="shared" si="39"/>
        <v>1</v>
      </c>
    </row>
    <row r="409" spans="1:5">
      <c r="A409" s="6">
        <v>2201</v>
      </c>
      <c r="B409" s="4" t="s">
        <v>327</v>
      </c>
      <c r="C409" s="5">
        <f>SUM(C410:C411)</f>
        <v>1</v>
      </c>
      <c r="D409" s="5">
        <f>SUM(D410:D411)</f>
        <v>1</v>
      </c>
      <c r="E409" s="5">
        <f>SUM(E410:E411)</f>
        <v>1</v>
      </c>
    </row>
    <row r="410" spans="1:5">
      <c r="A410" s="29"/>
      <c r="B410" s="28" t="s">
        <v>49</v>
      </c>
      <c r="C410" s="30">
        <v>1</v>
      </c>
      <c r="D410" s="30">
        <f>C410</f>
        <v>1</v>
      </c>
      <c r="E410" s="30">
        <f>D410</f>
        <v>1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1</v>
      </c>
      <c r="D412" s="5">
        <f>SUM(D413:D414)</f>
        <v>1</v>
      </c>
      <c r="E412" s="5">
        <f>SUM(E413:E414)</f>
        <v>1</v>
      </c>
    </row>
    <row r="413" spans="1:5">
      <c r="A413" s="29"/>
      <c r="B413" s="28" t="s">
        <v>328</v>
      </c>
      <c r="C413" s="30">
        <v>1</v>
      </c>
      <c r="D413" s="30">
        <f t="shared" ref="D413:E415" si="40">C413</f>
        <v>1</v>
      </c>
      <c r="E413" s="30">
        <f t="shared" si="40"/>
        <v>1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0.5</v>
      </c>
      <c r="D415" s="5">
        <f t="shared" si="40"/>
        <v>0.5</v>
      </c>
      <c r="E415" s="5">
        <f t="shared" si="40"/>
        <v>0.5</v>
      </c>
    </row>
    <row r="416" spans="1:5">
      <c r="A416" s="6">
        <v>2201</v>
      </c>
      <c r="B416" s="4" t="s">
        <v>332</v>
      </c>
      <c r="C416" s="5">
        <f>SUM(C417:C418)</f>
        <v>1</v>
      </c>
      <c r="D416" s="5">
        <f>SUM(D417:D418)</f>
        <v>1</v>
      </c>
      <c r="E416" s="5">
        <f>SUM(E417:E418)</f>
        <v>1</v>
      </c>
    </row>
    <row r="417" spans="1:5">
      <c r="A417" s="29"/>
      <c r="B417" s="28" t="s">
        <v>330</v>
      </c>
      <c r="C417" s="30">
        <v>1</v>
      </c>
      <c r="D417" s="30">
        <f t="shared" ref="D417:E421" si="41">C417</f>
        <v>1</v>
      </c>
      <c r="E417" s="30">
        <f t="shared" si="41"/>
        <v>1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2</v>
      </c>
      <c r="D420" s="5">
        <f t="shared" si="41"/>
        <v>2</v>
      </c>
      <c r="E420" s="5">
        <f t="shared" si="41"/>
        <v>2</v>
      </c>
    </row>
    <row r="421" spans="1:5">
      <c r="A421" s="6">
        <v>2201</v>
      </c>
      <c r="B421" s="4" t="s">
        <v>335</v>
      </c>
      <c r="C421" s="5">
        <v>0.5</v>
      </c>
      <c r="D421" s="5">
        <f t="shared" si="41"/>
        <v>0.5</v>
      </c>
      <c r="E421" s="5">
        <f t="shared" si="41"/>
        <v>0.5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7</v>
      </c>
      <c r="D429" s="5">
        <f>SUM(D430:D442)</f>
        <v>7</v>
      </c>
      <c r="E429" s="5">
        <f>SUM(E430:E442)</f>
        <v>7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>
        <v>3.5</v>
      </c>
      <c r="D432" s="30">
        <f t="shared" si="43"/>
        <v>3.5</v>
      </c>
      <c r="E432" s="30">
        <f t="shared" si="43"/>
        <v>3.5</v>
      </c>
    </row>
    <row r="433" spans="1:5">
      <c r="A433" s="29"/>
      <c r="B433" s="28" t="s">
        <v>346</v>
      </c>
      <c r="C433" s="30">
        <v>2</v>
      </c>
      <c r="D433" s="30">
        <f t="shared" si="43"/>
        <v>2</v>
      </c>
      <c r="E433" s="30">
        <f t="shared" si="43"/>
        <v>2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>
        <v>1.5</v>
      </c>
      <c r="D439" s="30">
        <f t="shared" si="43"/>
        <v>1.5</v>
      </c>
      <c r="E439" s="30">
        <f t="shared" si="43"/>
        <v>1.5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49" t="s">
        <v>357</v>
      </c>
      <c r="B444" s="150"/>
      <c r="C444" s="32">
        <f>C445+C454+C455+C459+C462+C463+C468+C474+C477+C480+C481+C450</f>
        <v>9.5</v>
      </c>
      <c r="D444" s="32">
        <f>D445+D454+D455+D459+D462+D463+D468+D474+D477+D480+D481+D450</f>
        <v>9.5</v>
      </c>
      <c r="E444" s="32">
        <f>E445+E454+E455+E459+E462+E463+E468+E474+E477+E480+E481+E450</f>
        <v>9.5</v>
      </c>
    </row>
    <row r="445" spans="1:5">
      <c r="A445" s="6">
        <v>2202</v>
      </c>
      <c r="B445" s="4" t="s">
        <v>358</v>
      </c>
      <c r="C445" s="5">
        <f>SUM(C446:C449)</f>
        <v>5.5</v>
      </c>
      <c r="D445" s="5">
        <f>SUM(D446:D449)</f>
        <v>5.5</v>
      </c>
      <c r="E445" s="5">
        <f>SUM(E446:E449)</f>
        <v>5.5</v>
      </c>
    </row>
    <row r="446" spans="1:5">
      <c r="A446" s="28"/>
      <c r="B446" s="28" t="s">
        <v>359</v>
      </c>
      <c r="C446" s="30">
        <v>0.5</v>
      </c>
      <c r="D446" s="30">
        <f>C446</f>
        <v>0.5</v>
      </c>
      <c r="E446" s="30">
        <f>D446</f>
        <v>0.5</v>
      </c>
    </row>
    <row r="447" spans="1:5">
      <c r="A447" s="28"/>
      <c r="B447" s="28" t="s">
        <v>360</v>
      </c>
      <c r="C447" s="30">
        <v>1</v>
      </c>
      <c r="D447" s="30">
        <f t="shared" ref="D447:E449" si="44">C447</f>
        <v>1</v>
      </c>
      <c r="E447" s="30">
        <f t="shared" si="44"/>
        <v>1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4</v>
      </c>
      <c r="D449" s="30">
        <f t="shared" si="44"/>
        <v>4</v>
      </c>
      <c r="E449" s="30">
        <f t="shared" si="44"/>
        <v>4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3</v>
      </c>
      <c r="D454" s="5">
        <f>C454</f>
        <v>3</v>
      </c>
      <c r="E454" s="5">
        <f>D454</f>
        <v>3</v>
      </c>
    </row>
    <row r="455" spans="1:5">
      <c r="A455" s="6">
        <v>2202</v>
      </c>
      <c r="B455" s="4" t="s">
        <v>120</v>
      </c>
      <c r="C455" s="5">
        <f>SUM(C456:C458)</f>
        <v>1</v>
      </c>
      <c r="D455" s="5">
        <f>SUM(D456:D458)</f>
        <v>1</v>
      </c>
      <c r="E455" s="5">
        <f>SUM(E456:E458)</f>
        <v>1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>
        <v>1</v>
      </c>
      <c r="D457" s="30">
        <f t="shared" ref="D457:E458" si="46">C457</f>
        <v>1</v>
      </c>
      <c r="E457" s="30">
        <f t="shared" si="46"/>
        <v>1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49" t="s">
        <v>388</v>
      </c>
      <c r="B482" s="150"/>
      <c r="C482" s="32">
        <v>0</v>
      </c>
      <c r="D482" s="32">
        <v>0</v>
      </c>
      <c r="E482" s="32">
        <v>0</v>
      </c>
    </row>
    <row r="483" spans="1:10">
      <c r="A483" s="155" t="s">
        <v>389</v>
      </c>
      <c r="B483" s="156"/>
      <c r="C483" s="35">
        <f>C484+C504+C509+C522+C528+C538</f>
        <v>32.820999999999998</v>
      </c>
      <c r="D483" s="35">
        <f>D484+D504+D509+D522+D528+D538</f>
        <v>32.820999999999998</v>
      </c>
      <c r="E483" s="35">
        <f>E484+E504+E509+E522+E528+E538</f>
        <v>32.820999999999998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49" t="s">
        <v>390</v>
      </c>
      <c r="B484" s="150"/>
      <c r="C484" s="32">
        <f>C485+C486+C490+C491+C494+C497+C500+C501+C502+C503</f>
        <v>11.991</v>
      </c>
      <c r="D484" s="32">
        <f>D485+D486+D490+D491+D494+D497+D500+D501+D502+D503</f>
        <v>11.991</v>
      </c>
      <c r="E484" s="32">
        <f>E485+E486+E490+E491+E494+E497+E500+E501+E502+E503</f>
        <v>11.991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3.9910000000000001</v>
      </c>
      <c r="D486" s="5">
        <f>SUM(D487:D489)</f>
        <v>3.9910000000000001</v>
      </c>
      <c r="E486" s="5">
        <f>SUM(E487:E489)</f>
        <v>3.9910000000000001</v>
      </c>
    </row>
    <row r="487" spans="1:10">
      <c r="A487" s="28"/>
      <c r="B487" s="28" t="s">
        <v>393</v>
      </c>
      <c r="C487" s="30">
        <v>1</v>
      </c>
      <c r="D487" s="30">
        <f>C487</f>
        <v>1</v>
      </c>
      <c r="E487" s="30">
        <f>D487</f>
        <v>1</v>
      </c>
    </row>
    <row r="488" spans="1:10">
      <c r="A488" s="28"/>
      <c r="B488" s="28" t="s">
        <v>394</v>
      </c>
      <c r="C488" s="30">
        <v>2.9910000000000001</v>
      </c>
      <c r="D488" s="30">
        <f t="shared" ref="D488:E489" si="51">C488</f>
        <v>2.9910000000000001</v>
      </c>
      <c r="E488" s="30">
        <f t="shared" si="51"/>
        <v>2.9910000000000001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0.5</v>
      </c>
      <c r="D494" s="5">
        <f>SUM(D495:D496)</f>
        <v>0.5</v>
      </c>
      <c r="E494" s="5">
        <f>SUM(E495:E496)</f>
        <v>0.5</v>
      </c>
    </row>
    <row r="495" spans="1:10">
      <c r="A495" s="28"/>
      <c r="B495" s="28" t="s">
        <v>401</v>
      </c>
      <c r="C495" s="30">
        <v>0.5</v>
      </c>
      <c r="D495" s="30">
        <f>C495</f>
        <v>0.5</v>
      </c>
      <c r="E495" s="30">
        <f>D495</f>
        <v>0.5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0.5</v>
      </c>
      <c r="D497" s="5">
        <f>SUM(D498:D499)</f>
        <v>0.5</v>
      </c>
      <c r="E497" s="5">
        <f>SUM(E498:E499)</f>
        <v>0.5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0.5</v>
      </c>
      <c r="D499" s="30">
        <f t="shared" si="52"/>
        <v>0.5</v>
      </c>
      <c r="E499" s="30">
        <f t="shared" si="52"/>
        <v>0.5</v>
      </c>
    </row>
    <row r="500" spans="1:6">
      <c r="A500" s="6">
        <v>3302</v>
      </c>
      <c r="B500" s="4" t="s">
        <v>406</v>
      </c>
      <c r="C500" s="5">
        <v>7</v>
      </c>
      <c r="D500" s="5">
        <f t="shared" si="52"/>
        <v>7</v>
      </c>
      <c r="E500" s="5">
        <f t="shared" si="52"/>
        <v>7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49" t="s">
        <v>410</v>
      </c>
      <c r="B504" s="150"/>
      <c r="C504" s="32">
        <f>SUM(C505:C508)</f>
        <v>15.654999999999999</v>
      </c>
      <c r="D504" s="32">
        <f>SUM(D505:D508)</f>
        <v>15.654999999999999</v>
      </c>
      <c r="E504" s="32">
        <f>SUM(E505:E508)</f>
        <v>15.654999999999999</v>
      </c>
    </row>
    <row r="505" spans="1:6">
      <c r="A505" s="6">
        <v>3303</v>
      </c>
      <c r="B505" s="4" t="s">
        <v>411</v>
      </c>
      <c r="C505" s="5">
        <v>2.1549999999999998</v>
      </c>
      <c r="D505" s="5">
        <f>C505</f>
        <v>2.1549999999999998</v>
      </c>
      <c r="E505" s="5">
        <f>D505</f>
        <v>2.1549999999999998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1</v>
      </c>
      <c r="D507" s="5">
        <f t="shared" si="53"/>
        <v>1</v>
      </c>
      <c r="E507" s="5">
        <f t="shared" si="53"/>
        <v>1</v>
      </c>
    </row>
    <row r="508" spans="1:6">
      <c r="A508" s="6">
        <v>3303</v>
      </c>
      <c r="B508" s="4" t="s">
        <v>409</v>
      </c>
      <c r="C508" s="5">
        <v>12.5</v>
      </c>
      <c r="D508" s="5">
        <f t="shared" si="53"/>
        <v>12.5</v>
      </c>
      <c r="E508" s="5">
        <f t="shared" si="53"/>
        <v>12.5</v>
      </c>
    </row>
    <row r="509" spans="1:6">
      <c r="A509" s="149" t="s">
        <v>414</v>
      </c>
      <c r="B509" s="150"/>
      <c r="C509" s="32">
        <f>C510+C511+C512+C513+C517+C518+C519+C520+C521</f>
        <v>4.5</v>
      </c>
      <c r="D509" s="32">
        <f>D510+D511+D512+D513+D517+D518+D519+D520+D521</f>
        <v>4.5</v>
      </c>
      <c r="E509" s="32">
        <f>E510+E511+E512+E513+E517+E518+E519+E520+E521</f>
        <v>4.5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0.5</v>
      </c>
      <c r="D517" s="5">
        <f t="shared" si="55"/>
        <v>0.5</v>
      </c>
      <c r="E517" s="5">
        <f t="shared" si="55"/>
        <v>0.5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4</v>
      </c>
      <c r="D520" s="5">
        <f t="shared" si="55"/>
        <v>4</v>
      </c>
      <c r="E520" s="5">
        <f t="shared" si="55"/>
        <v>4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49" t="s">
        <v>441</v>
      </c>
      <c r="B538" s="150"/>
      <c r="C538" s="32">
        <f>SUM(C539:C544)</f>
        <v>0.67500000000000004</v>
      </c>
      <c r="D538" s="32">
        <f>SUM(D539:D544)</f>
        <v>0.67500000000000004</v>
      </c>
      <c r="E538" s="32">
        <f>SUM(E539:E544)</f>
        <v>0.67500000000000004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0.67500000000000004</v>
      </c>
      <c r="D540" s="5">
        <f t="shared" ref="D540:E543" si="58">C540</f>
        <v>0.67500000000000004</v>
      </c>
      <c r="E540" s="5">
        <f t="shared" si="58"/>
        <v>0.67500000000000004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53" t="s">
        <v>449</v>
      </c>
      <c r="B547" s="15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49" t="s">
        <v>450</v>
      </c>
      <c r="B548" s="150"/>
      <c r="C548" s="32"/>
      <c r="D548" s="32">
        <f>C548</f>
        <v>0</v>
      </c>
      <c r="E548" s="32">
        <f>D548</f>
        <v>0</v>
      </c>
    </row>
    <row r="549" spans="1:10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</row>
    <row r="550" spans="1:10">
      <c r="A550" s="147" t="s">
        <v>455</v>
      </c>
      <c r="B550" s="148"/>
      <c r="C550" s="36">
        <f>C551</f>
        <v>9</v>
      </c>
      <c r="D550" s="36">
        <f>D551</f>
        <v>9</v>
      </c>
      <c r="E550" s="36">
        <f>E551</f>
        <v>9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45" t="s">
        <v>456</v>
      </c>
      <c r="B551" s="146"/>
      <c r="C551" s="33">
        <f>C552+C556</f>
        <v>9</v>
      </c>
      <c r="D551" s="33">
        <f>D552+D556</f>
        <v>9</v>
      </c>
      <c r="E551" s="33">
        <f>E552+E556</f>
        <v>9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49" t="s">
        <v>457</v>
      </c>
      <c r="B552" s="150"/>
      <c r="C552" s="32">
        <f>SUM(C553:C555)</f>
        <v>9</v>
      </c>
      <c r="D552" s="32">
        <f>SUM(D553:D555)</f>
        <v>9</v>
      </c>
      <c r="E552" s="32">
        <f>SUM(E553:E555)</f>
        <v>9</v>
      </c>
    </row>
    <row r="553" spans="1:10">
      <c r="A553" s="6">
        <v>5500</v>
      </c>
      <c r="B553" s="4" t="s">
        <v>458</v>
      </c>
      <c r="C553" s="5">
        <v>9</v>
      </c>
      <c r="D553" s="5">
        <f t="shared" ref="D553:E555" si="59">C553</f>
        <v>9</v>
      </c>
      <c r="E553" s="5">
        <f t="shared" si="59"/>
        <v>9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1" t="s">
        <v>62</v>
      </c>
      <c r="B559" s="152"/>
      <c r="C559" s="37">
        <f>C560+C716+C725</f>
        <v>189.01900000000001</v>
      </c>
      <c r="D559" s="37">
        <f>D560+D716+D725</f>
        <v>189.01900000000001</v>
      </c>
      <c r="E559" s="37">
        <f>E560+E716+E725</f>
        <v>189.01900000000001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47" t="s">
        <v>464</v>
      </c>
      <c r="B560" s="148"/>
      <c r="C560" s="36">
        <f>C561+C638+C642+C645</f>
        <v>161.01900000000001</v>
      </c>
      <c r="D560" s="36">
        <f>D561+D638+D642+D645</f>
        <v>161.01900000000001</v>
      </c>
      <c r="E560" s="36">
        <f>E561+E638+E642+E645</f>
        <v>161.01900000000001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161.01900000000001</v>
      </c>
      <c r="D561" s="38">
        <f>D562+D567+D568+D569+D576+D577+D581+D584+D585+D586+D587+D592+D595+D599+D603+D610+D616+D628</f>
        <v>161.01900000000001</v>
      </c>
      <c r="E561" s="38">
        <f>E562+E567+E568+E569+E576+E577+E581+E584+E585+E586+E587+E592+E595+E599+E603+E610+E616+E628</f>
        <v>161.01900000000001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49" t="s">
        <v>466</v>
      </c>
      <c r="B562" s="150"/>
      <c r="C562" s="32">
        <f>SUM(C563:C566)</f>
        <v>10</v>
      </c>
      <c r="D562" s="32">
        <f>SUM(D563:D566)</f>
        <v>10</v>
      </c>
      <c r="E562" s="32">
        <f>SUM(E563:E566)</f>
        <v>10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10</v>
      </c>
      <c r="D566" s="5">
        <f t="shared" si="60"/>
        <v>10</v>
      </c>
      <c r="E566" s="5">
        <f t="shared" si="60"/>
        <v>10</v>
      </c>
    </row>
    <row r="567" spans="1:10">
      <c r="A567" s="149" t="s">
        <v>467</v>
      </c>
      <c r="B567" s="150"/>
      <c r="C567" s="31">
        <v>0</v>
      </c>
      <c r="D567" s="31">
        <f>C567</f>
        <v>0</v>
      </c>
      <c r="E567" s="31">
        <f>D567</f>
        <v>0</v>
      </c>
    </row>
    <row r="568" spans="1:10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</row>
    <row r="569" spans="1:10">
      <c r="A569" s="149" t="s">
        <v>473</v>
      </c>
      <c r="B569" s="150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49" t="s">
        <v>480</v>
      </c>
      <c r="B576" s="150"/>
      <c r="C576" s="32">
        <v>0</v>
      </c>
      <c r="D576" s="32">
        <f>C576</f>
        <v>0</v>
      </c>
      <c r="E576" s="32">
        <f>D576</f>
        <v>0</v>
      </c>
    </row>
    <row r="577" spans="1:5">
      <c r="A577" s="149" t="s">
        <v>481</v>
      </c>
      <c r="B577" s="15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49" t="s">
        <v>485</v>
      </c>
      <c r="B581" s="150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49" t="s">
        <v>488</v>
      </c>
      <c r="B584" s="150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49" t="s">
        <v>489</v>
      </c>
      <c r="B585" s="150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49" t="s">
        <v>490</v>
      </c>
      <c r="B586" s="150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49" t="s">
        <v>491</v>
      </c>
      <c r="B587" s="150"/>
      <c r="C587" s="32">
        <f>SUM(C588:C591)</f>
        <v>87</v>
      </c>
      <c r="D587" s="32">
        <f>SUM(D588:D591)</f>
        <v>87</v>
      </c>
      <c r="E587" s="32">
        <f>SUM(E588:E591)</f>
        <v>87</v>
      </c>
    </row>
    <row r="588" spans="1:5">
      <c r="A588" s="7">
        <v>6610</v>
      </c>
      <c r="B588" s="4" t="s">
        <v>492</v>
      </c>
      <c r="C588" s="5">
        <v>87</v>
      </c>
      <c r="D588" s="5">
        <f>C588</f>
        <v>87</v>
      </c>
      <c r="E588" s="5">
        <f>D588</f>
        <v>87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49" t="s">
        <v>503</v>
      </c>
      <c r="B599" s="150"/>
      <c r="C599" s="32">
        <f>SUM(C600:C602)</f>
        <v>23.018999999999998</v>
      </c>
      <c r="D599" s="32">
        <f>SUM(D600:D602)</f>
        <v>23.018999999999998</v>
      </c>
      <c r="E599" s="32">
        <f>SUM(E600:E602)</f>
        <v>23.018999999999998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23.018999999999998</v>
      </c>
      <c r="D602" s="5">
        <f t="shared" si="66"/>
        <v>23.018999999999998</v>
      </c>
      <c r="E602" s="5">
        <f t="shared" si="66"/>
        <v>23.018999999999998</v>
      </c>
    </row>
    <row r="603" spans="1:5">
      <c r="A603" s="149" t="s">
        <v>506</v>
      </c>
      <c r="B603" s="15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49" t="s">
        <v>513</v>
      </c>
      <c r="B610" s="15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49" t="s">
        <v>519</v>
      </c>
      <c r="B616" s="150"/>
      <c r="C616" s="32">
        <f>SUM(C617:C627)</f>
        <v>41</v>
      </c>
      <c r="D616" s="32">
        <f>SUM(D617:D627)</f>
        <v>41</v>
      </c>
      <c r="E616" s="32">
        <f>SUM(E617:E627)</f>
        <v>41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41</v>
      </c>
      <c r="D620" s="5">
        <f t="shared" si="69"/>
        <v>41</v>
      </c>
      <c r="E620" s="5">
        <f t="shared" si="69"/>
        <v>41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49" t="s">
        <v>531</v>
      </c>
      <c r="B628" s="15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49" t="s">
        <v>542</v>
      </c>
      <c r="B639" s="150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49" t="s">
        <v>543</v>
      </c>
      <c r="B640" s="150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49" t="s">
        <v>544</v>
      </c>
      <c r="B641" s="150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</row>
    <row r="644" spans="1:10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</row>
    <row r="645" spans="1:10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</row>
    <row r="652" spans="1:10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</row>
    <row r="653" spans="1:10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</row>
    <row r="661" spans="1:5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49" t="s">
        <v>556</v>
      </c>
      <c r="B668" s="150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49" t="s">
        <v>557</v>
      </c>
      <c r="B669" s="150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49" t="s">
        <v>558</v>
      </c>
      <c r="B670" s="150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</row>
    <row r="713" spans="1:10">
      <c r="A713" s="149" t="s">
        <v>567</v>
      </c>
      <c r="B713" s="150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49" t="s">
        <v>568</v>
      </c>
      <c r="B714" s="150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49" t="s">
        <v>569</v>
      </c>
      <c r="B715" s="150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47" t="s">
        <v>570</v>
      </c>
      <c r="B716" s="148"/>
      <c r="C716" s="36">
        <f>C717</f>
        <v>28</v>
      </c>
      <c r="D716" s="36">
        <f>D717</f>
        <v>28</v>
      </c>
      <c r="E716" s="36">
        <f>E717</f>
        <v>28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45" t="s">
        <v>571</v>
      </c>
      <c r="B717" s="146"/>
      <c r="C717" s="33">
        <f>C718+C722</f>
        <v>28</v>
      </c>
      <c r="D717" s="33">
        <f>D718+D722</f>
        <v>28</v>
      </c>
      <c r="E717" s="33">
        <f>E718+E722</f>
        <v>28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43" t="s">
        <v>851</v>
      </c>
      <c r="B718" s="144"/>
      <c r="C718" s="31">
        <f>SUM(C719:C721)</f>
        <v>28</v>
      </c>
      <c r="D718" s="31">
        <f>SUM(D719:D721)</f>
        <v>28</v>
      </c>
      <c r="E718" s="31">
        <f>SUM(E719:E721)</f>
        <v>28</v>
      </c>
    </row>
    <row r="719" spans="1:10">
      <c r="A719" s="6">
        <v>10950</v>
      </c>
      <c r="B719" s="4" t="s">
        <v>572</v>
      </c>
      <c r="C719" s="5">
        <v>28</v>
      </c>
      <c r="D719" s="5">
        <f>C719</f>
        <v>28</v>
      </c>
      <c r="E719" s="5">
        <f>D719</f>
        <v>28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47" t="s">
        <v>577</v>
      </c>
      <c r="B725" s="14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45" t="s">
        <v>588</v>
      </c>
      <c r="B726" s="14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43" t="s">
        <v>849</v>
      </c>
      <c r="B727" s="14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43" t="s">
        <v>848</v>
      </c>
      <c r="B730" s="144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43" t="s">
        <v>842</v>
      </c>
      <c r="B741" s="144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43" t="s">
        <v>836</v>
      </c>
      <c r="B750" s="14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43" t="s">
        <v>830</v>
      </c>
      <c r="B760" s="144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43" t="s">
        <v>826</v>
      </c>
      <c r="B767" s="144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43" t="s">
        <v>817</v>
      </c>
      <c r="B777" s="144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I74"/>
  <sheetViews>
    <sheetView rightToLeft="1" topLeftCell="B11" zoomScale="80" zoomScaleNormal="80" workbookViewId="0">
      <selection activeCell="I39" sqref="I39"/>
    </sheetView>
  </sheetViews>
  <sheetFormatPr baseColWidth="10"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221" t="s">
        <v>873</v>
      </c>
      <c r="B1" s="221" t="s">
        <v>874</v>
      </c>
      <c r="C1" s="221" t="s">
        <v>875</v>
      </c>
      <c r="D1" s="222" t="s">
        <v>613</v>
      </c>
      <c r="E1" s="223"/>
      <c r="F1" s="223"/>
      <c r="G1" s="223"/>
      <c r="H1" s="223"/>
      <c r="I1" s="224"/>
    </row>
    <row r="2" spans="1:9">
      <c r="A2" s="225"/>
      <c r="B2" s="225"/>
      <c r="C2" s="225"/>
      <c r="D2" s="221" t="s">
        <v>625</v>
      </c>
      <c r="E2" s="221" t="s">
        <v>626</v>
      </c>
      <c r="F2" s="226" t="s">
        <v>876</v>
      </c>
      <c r="G2" s="226" t="s">
        <v>877</v>
      </c>
      <c r="H2" s="227" t="s">
        <v>878</v>
      </c>
      <c r="I2" s="228"/>
    </row>
    <row r="3" spans="1:9">
      <c r="A3" s="229"/>
      <c r="B3" s="229"/>
      <c r="C3" s="229"/>
      <c r="D3" s="229"/>
      <c r="E3" s="229"/>
      <c r="F3" s="230"/>
      <c r="G3" s="230"/>
      <c r="H3" s="231" t="s">
        <v>879</v>
      </c>
      <c r="I3" s="232" t="s">
        <v>880</v>
      </c>
    </row>
    <row r="4" spans="1:9">
      <c r="A4" s="233" t="s">
        <v>881</v>
      </c>
      <c r="B4" s="233"/>
      <c r="C4" s="233">
        <f t="shared" ref="C4:I4" si="0">C5+C10+C13+C16+C19+C22+C25</f>
        <v>87000</v>
      </c>
      <c r="D4" s="233">
        <f t="shared" si="0"/>
        <v>0</v>
      </c>
      <c r="E4" s="233">
        <f t="shared" si="0"/>
        <v>0</v>
      </c>
      <c r="F4" s="233">
        <f t="shared" si="0"/>
        <v>0</v>
      </c>
      <c r="G4" s="233">
        <f t="shared" si="0"/>
        <v>87000</v>
      </c>
      <c r="H4" s="233">
        <f t="shared" si="0"/>
        <v>0</v>
      </c>
      <c r="I4" s="233">
        <f t="shared" si="0"/>
        <v>0</v>
      </c>
    </row>
    <row r="5" spans="1:9">
      <c r="A5" s="234" t="s">
        <v>882</v>
      </c>
      <c r="B5" s="235"/>
      <c r="C5" s="235">
        <f t="shared" ref="C5:I5" si="1">SUM(C6:C9)</f>
        <v>87000</v>
      </c>
      <c r="D5" s="235">
        <f t="shared" si="1"/>
        <v>0</v>
      </c>
      <c r="E5" s="235">
        <f t="shared" si="1"/>
        <v>0</v>
      </c>
      <c r="F5" s="235">
        <f t="shared" si="1"/>
        <v>0</v>
      </c>
      <c r="G5" s="235">
        <f t="shared" si="1"/>
        <v>87000</v>
      </c>
      <c r="H5" s="235">
        <f t="shared" si="1"/>
        <v>0</v>
      </c>
      <c r="I5" s="235">
        <f t="shared" si="1"/>
        <v>0</v>
      </c>
    </row>
    <row r="6" spans="1:9">
      <c r="A6" s="10" t="s">
        <v>883</v>
      </c>
      <c r="B6" s="10">
        <v>2016</v>
      </c>
      <c r="C6" s="10">
        <v>87000</v>
      </c>
      <c r="D6" s="10"/>
      <c r="E6" s="10"/>
      <c r="F6" s="10"/>
      <c r="G6" s="10">
        <v>87000</v>
      </c>
      <c r="H6" s="10"/>
      <c r="I6" s="10"/>
    </row>
    <row r="7" spans="1:9">
      <c r="A7" s="10" t="s">
        <v>884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885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234" t="s">
        <v>886</v>
      </c>
      <c r="B10" s="234"/>
      <c r="C10" s="234">
        <f t="shared" ref="C10:I10" si="2">SUM(C11:C12)</f>
        <v>0</v>
      </c>
      <c r="D10" s="234">
        <f t="shared" si="2"/>
        <v>0</v>
      </c>
      <c r="E10" s="234">
        <f t="shared" si="2"/>
        <v>0</v>
      </c>
      <c r="F10" s="234">
        <f t="shared" si="2"/>
        <v>0</v>
      </c>
      <c r="G10" s="234">
        <f t="shared" si="2"/>
        <v>0</v>
      </c>
      <c r="H10" s="234">
        <f t="shared" si="2"/>
        <v>0</v>
      </c>
      <c r="I10" s="234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234" t="s">
        <v>887</v>
      </c>
      <c r="B13" s="234"/>
      <c r="C13" s="234">
        <f t="shared" ref="C13:I13" si="3">SUM(C14:C15)</f>
        <v>0</v>
      </c>
      <c r="D13" s="234">
        <f t="shared" si="3"/>
        <v>0</v>
      </c>
      <c r="E13" s="234">
        <f t="shared" si="3"/>
        <v>0</v>
      </c>
      <c r="F13" s="234">
        <f t="shared" si="3"/>
        <v>0</v>
      </c>
      <c r="G13" s="234">
        <f t="shared" si="3"/>
        <v>0</v>
      </c>
      <c r="H13" s="234">
        <f t="shared" si="3"/>
        <v>0</v>
      </c>
      <c r="I13" s="234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234" t="s">
        <v>888</v>
      </c>
      <c r="B16" s="234"/>
      <c r="C16" s="234">
        <f t="shared" ref="C16:I16" si="4">SUM(C17:C18)</f>
        <v>0</v>
      </c>
      <c r="D16" s="234">
        <f t="shared" si="4"/>
        <v>0</v>
      </c>
      <c r="E16" s="234">
        <f t="shared" si="4"/>
        <v>0</v>
      </c>
      <c r="F16" s="234">
        <f t="shared" si="4"/>
        <v>0</v>
      </c>
      <c r="G16" s="234">
        <f t="shared" si="4"/>
        <v>0</v>
      </c>
      <c r="H16" s="234">
        <f t="shared" si="4"/>
        <v>0</v>
      </c>
      <c r="I16" s="234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234" t="s">
        <v>889</v>
      </c>
      <c r="B19" s="234"/>
      <c r="C19" s="234">
        <f t="shared" ref="C19:I19" si="5">SUM(C20:C21)</f>
        <v>0</v>
      </c>
      <c r="D19" s="234">
        <f t="shared" si="5"/>
        <v>0</v>
      </c>
      <c r="E19" s="234">
        <f t="shared" si="5"/>
        <v>0</v>
      </c>
      <c r="F19" s="234">
        <f t="shared" si="5"/>
        <v>0</v>
      </c>
      <c r="G19" s="234">
        <f t="shared" si="5"/>
        <v>0</v>
      </c>
      <c r="H19" s="234">
        <f t="shared" si="5"/>
        <v>0</v>
      </c>
      <c r="I19" s="234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234" t="s">
        <v>890</v>
      </c>
      <c r="B22" s="234"/>
      <c r="C22" s="234">
        <f t="shared" ref="C22:I22" si="6">SUM(C23:C24)</f>
        <v>0</v>
      </c>
      <c r="D22" s="234">
        <f t="shared" si="6"/>
        <v>0</v>
      </c>
      <c r="E22" s="234">
        <f t="shared" si="6"/>
        <v>0</v>
      </c>
      <c r="F22" s="234">
        <f t="shared" si="6"/>
        <v>0</v>
      </c>
      <c r="G22" s="234">
        <f t="shared" si="6"/>
        <v>0</v>
      </c>
      <c r="H22" s="234">
        <f t="shared" si="6"/>
        <v>0</v>
      </c>
      <c r="I22" s="234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234" t="s">
        <v>891</v>
      </c>
      <c r="B25" s="234"/>
      <c r="C25" s="234">
        <f t="shared" ref="C25:I25" si="7">C26+C29</f>
        <v>0</v>
      </c>
      <c r="D25" s="234">
        <f t="shared" si="7"/>
        <v>0</v>
      </c>
      <c r="E25" s="234">
        <f t="shared" si="7"/>
        <v>0</v>
      </c>
      <c r="F25" s="234">
        <f t="shared" si="7"/>
        <v>0</v>
      </c>
      <c r="G25" s="234">
        <f t="shared" si="7"/>
        <v>0</v>
      </c>
      <c r="H25" s="234">
        <f t="shared" si="7"/>
        <v>0</v>
      </c>
      <c r="I25" s="234">
        <f t="shared" si="7"/>
        <v>0</v>
      </c>
    </row>
    <row r="26" spans="1:9">
      <c r="A26" s="236" t="s">
        <v>892</v>
      </c>
      <c r="B26" s="236"/>
      <c r="C26" s="236">
        <f t="shared" ref="C26:I26" si="8">SUM(C27:C28)</f>
        <v>0</v>
      </c>
      <c r="D26" s="236">
        <f t="shared" si="8"/>
        <v>0</v>
      </c>
      <c r="E26" s="236">
        <f t="shared" si="8"/>
        <v>0</v>
      </c>
      <c r="F26" s="236">
        <f t="shared" si="8"/>
        <v>0</v>
      </c>
      <c r="G26" s="236">
        <f t="shared" si="8"/>
        <v>0</v>
      </c>
      <c r="H26" s="236">
        <f t="shared" si="8"/>
        <v>0</v>
      </c>
      <c r="I26" s="236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236" t="s">
        <v>893</v>
      </c>
      <c r="B29" s="236"/>
      <c r="C29" s="236">
        <f t="shared" ref="C29:I29" si="9">SUM(C30:C31)</f>
        <v>0</v>
      </c>
      <c r="D29" s="236">
        <f t="shared" si="9"/>
        <v>0</v>
      </c>
      <c r="E29" s="236">
        <f t="shared" si="9"/>
        <v>0</v>
      </c>
      <c r="F29" s="236">
        <f t="shared" si="9"/>
        <v>0</v>
      </c>
      <c r="G29" s="236">
        <f t="shared" si="9"/>
        <v>0</v>
      </c>
      <c r="H29" s="236">
        <f t="shared" si="9"/>
        <v>0</v>
      </c>
      <c r="I29" s="236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237" t="s">
        <v>894</v>
      </c>
      <c r="B32" s="237"/>
      <c r="C32" s="237">
        <f t="shared" ref="C32:I32" si="10">C33+C48+C51+C54+C57+C60+C63+C70+C73</f>
        <v>1232344</v>
      </c>
      <c r="D32" s="237">
        <f t="shared" si="10"/>
        <v>35000</v>
      </c>
      <c r="E32" s="237">
        <f t="shared" si="10"/>
        <v>0</v>
      </c>
      <c r="F32" s="237">
        <f t="shared" si="10"/>
        <v>47344</v>
      </c>
      <c r="G32" s="237">
        <f t="shared" si="10"/>
        <v>0</v>
      </c>
      <c r="H32" s="237">
        <f t="shared" si="10"/>
        <v>1150000</v>
      </c>
      <c r="I32" s="237">
        <f t="shared" si="10"/>
        <v>0</v>
      </c>
    </row>
    <row r="33" spans="1:9">
      <c r="A33" s="234" t="s">
        <v>882</v>
      </c>
      <c r="B33" s="234"/>
      <c r="C33" s="234">
        <f t="shared" ref="C33:I33" si="11">SUM(C34:C47)</f>
        <v>1232344</v>
      </c>
      <c r="D33" s="234">
        <f t="shared" si="11"/>
        <v>35000</v>
      </c>
      <c r="E33" s="234">
        <f t="shared" si="11"/>
        <v>0</v>
      </c>
      <c r="F33" s="234">
        <f t="shared" si="11"/>
        <v>47344</v>
      </c>
      <c r="G33" s="234">
        <f t="shared" si="11"/>
        <v>0</v>
      </c>
      <c r="H33" s="234">
        <f t="shared" si="11"/>
        <v>1150000</v>
      </c>
      <c r="I33" s="234">
        <f t="shared" si="11"/>
        <v>0</v>
      </c>
    </row>
    <row r="34" spans="1:9">
      <c r="A34" s="10" t="s">
        <v>883</v>
      </c>
      <c r="B34" s="10">
        <v>2014</v>
      </c>
      <c r="C34" s="10">
        <v>47344</v>
      </c>
      <c r="D34" s="10"/>
      <c r="E34" s="10"/>
      <c r="F34" s="10">
        <v>47344</v>
      </c>
      <c r="G34" s="10"/>
      <c r="H34" s="10"/>
      <c r="I34" s="10"/>
    </row>
    <row r="35" spans="1:9">
      <c r="A35" s="10" t="s">
        <v>895</v>
      </c>
      <c r="B35" s="10">
        <v>2014</v>
      </c>
      <c r="C35" s="10">
        <v>750000</v>
      </c>
      <c r="D35" s="10"/>
      <c r="E35" s="10"/>
      <c r="F35" s="10"/>
      <c r="G35" s="10"/>
      <c r="H35" s="10">
        <v>750000</v>
      </c>
      <c r="I35" s="10" t="s">
        <v>911</v>
      </c>
    </row>
    <row r="36" spans="1:9">
      <c r="A36" s="10" t="s">
        <v>896</v>
      </c>
      <c r="B36" s="10">
        <v>2015</v>
      </c>
      <c r="C36" s="10">
        <v>435000</v>
      </c>
      <c r="D36" s="10">
        <v>35000</v>
      </c>
      <c r="E36" s="10"/>
      <c r="F36" s="10"/>
      <c r="G36" s="10"/>
      <c r="H36" s="10">
        <v>400000</v>
      </c>
      <c r="I36" s="10" t="s">
        <v>911</v>
      </c>
    </row>
    <row r="37" spans="1:9">
      <c r="A37" s="10" t="s">
        <v>897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898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899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900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901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902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903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904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905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238" t="s">
        <v>906</v>
      </c>
      <c r="B46" s="238"/>
      <c r="C46" s="238"/>
      <c r="D46" s="238"/>
      <c r="E46" s="238"/>
      <c r="F46" s="238"/>
      <c r="G46" s="238"/>
      <c r="H46" s="238"/>
      <c r="I46" s="238"/>
    </row>
    <row r="47" spans="1:9">
      <c r="A47" s="10" t="s">
        <v>907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234" t="s">
        <v>886</v>
      </c>
      <c r="B48" s="234"/>
      <c r="C48" s="234">
        <f t="shared" ref="C48:I48" si="12">SUM(C49:C50)</f>
        <v>0</v>
      </c>
      <c r="D48" s="234">
        <f t="shared" si="12"/>
        <v>0</v>
      </c>
      <c r="E48" s="234">
        <f t="shared" si="12"/>
        <v>0</v>
      </c>
      <c r="F48" s="234">
        <f t="shared" si="12"/>
        <v>0</v>
      </c>
      <c r="G48" s="234">
        <f t="shared" si="12"/>
        <v>0</v>
      </c>
      <c r="H48" s="234">
        <f t="shared" si="12"/>
        <v>0</v>
      </c>
      <c r="I48" s="234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234" t="s">
        <v>887</v>
      </c>
      <c r="B51" s="234"/>
      <c r="C51" s="234">
        <f t="shared" ref="C51:I51" si="13">SUM(C52:C53)</f>
        <v>0</v>
      </c>
      <c r="D51" s="234">
        <f t="shared" si="13"/>
        <v>0</v>
      </c>
      <c r="E51" s="234">
        <f t="shared" si="13"/>
        <v>0</v>
      </c>
      <c r="F51" s="234">
        <f t="shared" si="13"/>
        <v>0</v>
      </c>
      <c r="G51" s="234">
        <f t="shared" si="13"/>
        <v>0</v>
      </c>
      <c r="H51" s="234">
        <f t="shared" si="13"/>
        <v>0</v>
      </c>
      <c r="I51" s="234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234" t="s">
        <v>888</v>
      </c>
      <c r="B54" s="234"/>
      <c r="C54" s="234">
        <f t="shared" ref="C54:I54" si="14">SUM(C55:C56)</f>
        <v>0</v>
      </c>
      <c r="D54" s="234">
        <f t="shared" si="14"/>
        <v>0</v>
      </c>
      <c r="E54" s="234">
        <f t="shared" si="14"/>
        <v>0</v>
      </c>
      <c r="F54" s="234">
        <f t="shared" si="14"/>
        <v>0</v>
      </c>
      <c r="G54" s="234">
        <f t="shared" si="14"/>
        <v>0</v>
      </c>
      <c r="H54" s="234">
        <f t="shared" si="14"/>
        <v>0</v>
      </c>
      <c r="I54" s="234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234" t="s">
        <v>889</v>
      </c>
      <c r="B57" s="234"/>
      <c r="C57" s="234">
        <f t="shared" ref="C57:I57" si="15">SUM(C58:C59)</f>
        <v>0</v>
      </c>
      <c r="D57" s="234">
        <f t="shared" si="15"/>
        <v>0</v>
      </c>
      <c r="E57" s="234">
        <f t="shared" si="15"/>
        <v>0</v>
      </c>
      <c r="F57" s="234">
        <f t="shared" si="15"/>
        <v>0</v>
      </c>
      <c r="G57" s="234">
        <f t="shared" si="15"/>
        <v>0</v>
      </c>
      <c r="H57" s="234">
        <f t="shared" si="15"/>
        <v>0</v>
      </c>
      <c r="I57" s="234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234" t="s">
        <v>890</v>
      </c>
      <c r="B60" s="234"/>
      <c r="C60" s="234">
        <f t="shared" ref="C60:H60" si="16">SUM(C61:C62)</f>
        <v>0</v>
      </c>
      <c r="D60" s="234">
        <f t="shared" si="16"/>
        <v>0</v>
      </c>
      <c r="E60" s="234">
        <f t="shared" si="16"/>
        <v>0</v>
      </c>
      <c r="F60" s="234">
        <f t="shared" si="16"/>
        <v>0</v>
      </c>
      <c r="G60" s="234">
        <f t="shared" si="16"/>
        <v>0</v>
      </c>
      <c r="H60" s="234">
        <f t="shared" si="16"/>
        <v>0</v>
      </c>
      <c r="I60" s="234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234" t="s">
        <v>891</v>
      </c>
      <c r="B63" s="234"/>
      <c r="C63" s="234">
        <f t="shared" ref="C63:I63" si="17">C64+C67</f>
        <v>0</v>
      </c>
      <c r="D63" s="234">
        <f t="shared" si="17"/>
        <v>0</v>
      </c>
      <c r="E63" s="234">
        <f t="shared" si="17"/>
        <v>0</v>
      </c>
      <c r="F63" s="234">
        <f t="shared" si="17"/>
        <v>0</v>
      </c>
      <c r="G63" s="234">
        <f t="shared" si="17"/>
        <v>0</v>
      </c>
      <c r="H63" s="234">
        <f t="shared" si="17"/>
        <v>0</v>
      </c>
      <c r="I63" s="234">
        <f t="shared" si="17"/>
        <v>0</v>
      </c>
    </row>
    <row r="64" spans="1:9">
      <c r="A64" s="236" t="s">
        <v>892</v>
      </c>
      <c r="B64" s="236"/>
      <c r="C64" s="236">
        <f t="shared" ref="C64:I64" si="18">SUM(C65:C66)</f>
        <v>0</v>
      </c>
      <c r="D64" s="236">
        <f t="shared" si="18"/>
        <v>0</v>
      </c>
      <c r="E64" s="236">
        <f t="shared" si="18"/>
        <v>0</v>
      </c>
      <c r="F64" s="236">
        <f t="shared" si="18"/>
        <v>0</v>
      </c>
      <c r="G64" s="236">
        <f t="shared" si="18"/>
        <v>0</v>
      </c>
      <c r="H64" s="236">
        <f t="shared" si="18"/>
        <v>0</v>
      </c>
      <c r="I64" s="236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236" t="s">
        <v>893</v>
      </c>
      <c r="B67" s="236"/>
      <c r="C67" s="236">
        <f t="shared" ref="C67:I67" si="19">SUM(C68:C69)</f>
        <v>0</v>
      </c>
      <c r="D67" s="236">
        <f t="shared" si="19"/>
        <v>0</v>
      </c>
      <c r="E67" s="236">
        <f t="shared" si="19"/>
        <v>0</v>
      </c>
      <c r="F67" s="236">
        <f t="shared" si="19"/>
        <v>0</v>
      </c>
      <c r="G67" s="236">
        <f t="shared" si="19"/>
        <v>0</v>
      </c>
      <c r="H67" s="236">
        <f t="shared" si="19"/>
        <v>0</v>
      </c>
      <c r="I67" s="236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234" t="s">
        <v>908</v>
      </c>
      <c r="B70" s="234"/>
      <c r="C70" s="234">
        <f t="shared" ref="C70:I70" si="20">SUM(C71:C72)</f>
        <v>0</v>
      </c>
      <c r="D70" s="234">
        <f t="shared" si="20"/>
        <v>0</v>
      </c>
      <c r="E70" s="234">
        <f t="shared" si="20"/>
        <v>0</v>
      </c>
      <c r="F70" s="234">
        <f t="shared" si="20"/>
        <v>0</v>
      </c>
      <c r="G70" s="234">
        <f t="shared" si="20"/>
        <v>0</v>
      </c>
      <c r="H70" s="234">
        <f t="shared" si="20"/>
        <v>0</v>
      </c>
      <c r="I70" s="234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234" t="s">
        <v>909</v>
      </c>
      <c r="B73" s="234"/>
      <c r="C73" s="234"/>
      <c r="D73" s="234"/>
      <c r="E73" s="234"/>
      <c r="F73" s="234"/>
      <c r="G73" s="234"/>
      <c r="H73" s="234"/>
      <c r="I73" s="234"/>
    </row>
    <row r="74" spans="1:9">
      <c r="A74" s="234" t="s">
        <v>910</v>
      </c>
      <c r="B74" s="234"/>
      <c r="C74" s="234">
        <f>C32+C4</f>
        <v>1319344</v>
      </c>
      <c r="D74" s="234">
        <f t="shared" ref="D74:I74" si="21">D73+D70+D63+D60+D57+D54+D51+D48+D33+D25+D22+D19+D16+D13+D10+D5</f>
        <v>35000</v>
      </c>
      <c r="E74" s="234">
        <f t="shared" si="21"/>
        <v>0</v>
      </c>
      <c r="F74" s="234">
        <f t="shared" si="21"/>
        <v>47344</v>
      </c>
      <c r="G74" s="234">
        <f t="shared" si="21"/>
        <v>87000</v>
      </c>
      <c r="H74" s="234">
        <f t="shared" si="21"/>
        <v>1150000</v>
      </c>
      <c r="I74" s="234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6"/>
  <dimension ref="A1:I74"/>
  <sheetViews>
    <sheetView rightToLeft="1" topLeftCell="B27" zoomScale="80" zoomScaleNormal="80" workbookViewId="0">
      <selection activeCell="I55" sqref="I55:I56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221" t="s">
        <v>873</v>
      </c>
      <c r="B1" s="221" t="s">
        <v>874</v>
      </c>
      <c r="C1" s="221" t="s">
        <v>875</v>
      </c>
      <c r="D1" s="222" t="s">
        <v>613</v>
      </c>
      <c r="E1" s="223"/>
      <c r="F1" s="223"/>
      <c r="G1" s="223"/>
      <c r="H1" s="223"/>
      <c r="I1" s="224"/>
    </row>
    <row r="2" spans="1:9">
      <c r="A2" s="225"/>
      <c r="B2" s="225"/>
      <c r="C2" s="225"/>
      <c r="D2" s="221" t="s">
        <v>625</v>
      </c>
      <c r="E2" s="221" t="s">
        <v>626</v>
      </c>
      <c r="F2" s="226" t="s">
        <v>876</v>
      </c>
      <c r="G2" s="226" t="s">
        <v>877</v>
      </c>
      <c r="H2" s="227" t="s">
        <v>878</v>
      </c>
      <c r="I2" s="228"/>
    </row>
    <row r="3" spans="1:9">
      <c r="A3" s="229"/>
      <c r="B3" s="229"/>
      <c r="C3" s="229"/>
      <c r="D3" s="229"/>
      <c r="E3" s="229"/>
      <c r="F3" s="230"/>
      <c r="G3" s="230"/>
      <c r="H3" s="231" t="s">
        <v>879</v>
      </c>
      <c r="I3" s="232" t="s">
        <v>880</v>
      </c>
    </row>
    <row r="4" spans="1:9">
      <c r="A4" s="233" t="s">
        <v>881</v>
      </c>
      <c r="B4" s="233"/>
      <c r="C4" s="233">
        <f t="shared" ref="C4:I4" si="0">C5+C10+C13+C16+C19+C22+C25</f>
        <v>232000</v>
      </c>
      <c r="D4" s="233">
        <f t="shared" si="0"/>
        <v>40000</v>
      </c>
      <c r="E4" s="233">
        <f t="shared" si="0"/>
        <v>105000</v>
      </c>
      <c r="F4" s="233">
        <f t="shared" si="0"/>
        <v>0</v>
      </c>
      <c r="G4" s="233">
        <f t="shared" si="0"/>
        <v>87000</v>
      </c>
      <c r="H4" s="233">
        <f t="shared" si="0"/>
        <v>0</v>
      </c>
      <c r="I4" s="233">
        <f t="shared" si="0"/>
        <v>0</v>
      </c>
    </row>
    <row r="5" spans="1:9">
      <c r="A5" s="234" t="s">
        <v>882</v>
      </c>
      <c r="B5" s="235"/>
      <c r="C5" s="235">
        <f t="shared" ref="C5:I5" si="1">SUM(C6:C9)</f>
        <v>232000</v>
      </c>
      <c r="D5" s="235">
        <f t="shared" si="1"/>
        <v>40000</v>
      </c>
      <c r="E5" s="235">
        <f t="shared" si="1"/>
        <v>105000</v>
      </c>
      <c r="F5" s="235">
        <f t="shared" si="1"/>
        <v>0</v>
      </c>
      <c r="G5" s="235">
        <f t="shared" si="1"/>
        <v>87000</v>
      </c>
      <c r="H5" s="235">
        <f t="shared" si="1"/>
        <v>0</v>
      </c>
      <c r="I5" s="235">
        <f t="shared" si="1"/>
        <v>0</v>
      </c>
    </row>
    <row r="6" spans="1:9">
      <c r="A6" s="10" t="s">
        <v>912</v>
      </c>
      <c r="B6" s="10">
        <v>2017</v>
      </c>
      <c r="C6" s="10">
        <v>87000</v>
      </c>
      <c r="D6" s="10"/>
      <c r="E6" s="10"/>
      <c r="F6" s="10"/>
      <c r="G6" s="10">
        <v>87000</v>
      </c>
      <c r="H6" s="10"/>
      <c r="I6" s="10"/>
    </row>
    <row r="7" spans="1:9">
      <c r="A7" s="10" t="s">
        <v>913</v>
      </c>
      <c r="B7" s="10">
        <v>2017</v>
      </c>
      <c r="C7" s="10">
        <v>105000</v>
      </c>
      <c r="D7" s="10"/>
      <c r="E7" s="10">
        <v>105000</v>
      </c>
      <c r="F7" s="10"/>
      <c r="G7" s="10"/>
      <c r="H7" s="10"/>
      <c r="I7" s="10"/>
    </row>
    <row r="8" spans="1:9">
      <c r="A8" s="10" t="s">
        <v>914</v>
      </c>
      <c r="B8" s="10">
        <v>2017</v>
      </c>
      <c r="C8" s="10">
        <v>30000</v>
      </c>
      <c r="D8" s="10">
        <v>30000</v>
      </c>
      <c r="E8" s="10"/>
      <c r="F8" s="10"/>
      <c r="G8" s="10"/>
      <c r="H8" s="10"/>
      <c r="I8" s="10"/>
    </row>
    <row r="9" spans="1:9">
      <c r="A9" s="10" t="s">
        <v>647</v>
      </c>
      <c r="B9" s="10">
        <v>2017</v>
      </c>
      <c r="C9" s="10">
        <v>10000</v>
      </c>
      <c r="D9" s="10">
        <v>10000</v>
      </c>
      <c r="E9" s="10"/>
      <c r="F9" s="10"/>
      <c r="G9" s="10"/>
      <c r="H9" s="10"/>
      <c r="I9" s="10"/>
    </row>
    <row r="10" spans="1:9">
      <c r="A10" s="234" t="s">
        <v>886</v>
      </c>
      <c r="B10" s="234"/>
      <c r="C10" s="234">
        <f t="shared" ref="C10:I10" si="2">SUM(C11:C12)</f>
        <v>0</v>
      </c>
      <c r="D10" s="234">
        <f t="shared" si="2"/>
        <v>0</v>
      </c>
      <c r="E10" s="234">
        <f t="shared" si="2"/>
        <v>0</v>
      </c>
      <c r="F10" s="234">
        <f t="shared" si="2"/>
        <v>0</v>
      </c>
      <c r="G10" s="234">
        <f t="shared" si="2"/>
        <v>0</v>
      </c>
      <c r="H10" s="234">
        <f t="shared" si="2"/>
        <v>0</v>
      </c>
      <c r="I10" s="234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234" t="s">
        <v>887</v>
      </c>
      <c r="B13" s="234"/>
      <c r="C13" s="234">
        <f t="shared" ref="C13:I13" si="3">SUM(C14:C15)</f>
        <v>0</v>
      </c>
      <c r="D13" s="234">
        <f t="shared" si="3"/>
        <v>0</v>
      </c>
      <c r="E13" s="234">
        <f t="shared" si="3"/>
        <v>0</v>
      </c>
      <c r="F13" s="234">
        <f t="shared" si="3"/>
        <v>0</v>
      </c>
      <c r="G13" s="234">
        <f t="shared" si="3"/>
        <v>0</v>
      </c>
      <c r="H13" s="234">
        <f t="shared" si="3"/>
        <v>0</v>
      </c>
      <c r="I13" s="234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234" t="s">
        <v>888</v>
      </c>
      <c r="B16" s="234"/>
      <c r="C16" s="234">
        <f t="shared" ref="C16:I16" si="4">SUM(C17:C18)</f>
        <v>0</v>
      </c>
      <c r="D16" s="234">
        <f t="shared" si="4"/>
        <v>0</v>
      </c>
      <c r="E16" s="234">
        <f t="shared" si="4"/>
        <v>0</v>
      </c>
      <c r="F16" s="234">
        <f t="shared" si="4"/>
        <v>0</v>
      </c>
      <c r="G16" s="234">
        <f t="shared" si="4"/>
        <v>0</v>
      </c>
      <c r="H16" s="234">
        <f t="shared" si="4"/>
        <v>0</v>
      </c>
      <c r="I16" s="234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234" t="s">
        <v>889</v>
      </c>
      <c r="B19" s="234"/>
      <c r="C19" s="234">
        <f t="shared" ref="C19:I19" si="5">SUM(C20:C21)</f>
        <v>0</v>
      </c>
      <c r="D19" s="234">
        <f t="shared" si="5"/>
        <v>0</v>
      </c>
      <c r="E19" s="234">
        <f t="shared" si="5"/>
        <v>0</v>
      </c>
      <c r="F19" s="234">
        <f t="shared" si="5"/>
        <v>0</v>
      </c>
      <c r="G19" s="234">
        <f t="shared" si="5"/>
        <v>0</v>
      </c>
      <c r="H19" s="234">
        <f t="shared" si="5"/>
        <v>0</v>
      </c>
      <c r="I19" s="234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234" t="s">
        <v>890</v>
      </c>
      <c r="B22" s="234"/>
      <c r="C22" s="234">
        <f t="shared" ref="C22:I22" si="6">SUM(C23:C24)</f>
        <v>0</v>
      </c>
      <c r="D22" s="234">
        <f t="shared" si="6"/>
        <v>0</v>
      </c>
      <c r="E22" s="234">
        <f t="shared" si="6"/>
        <v>0</v>
      </c>
      <c r="F22" s="234">
        <f t="shared" si="6"/>
        <v>0</v>
      </c>
      <c r="G22" s="234">
        <f t="shared" si="6"/>
        <v>0</v>
      </c>
      <c r="H22" s="234">
        <f t="shared" si="6"/>
        <v>0</v>
      </c>
      <c r="I22" s="234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234" t="s">
        <v>891</v>
      </c>
      <c r="B25" s="234"/>
      <c r="C25" s="234">
        <f t="shared" ref="C25:I25" si="7">C26+C29</f>
        <v>0</v>
      </c>
      <c r="D25" s="234">
        <f t="shared" si="7"/>
        <v>0</v>
      </c>
      <c r="E25" s="234">
        <f t="shared" si="7"/>
        <v>0</v>
      </c>
      <c r="F25" s="234">
        <f t="shared" si="7"/>
        <v>0</v>
      </c>
      <c r="G25" s="234">
        <f t="shared" si="7"/>
        <v>0</v>
      </c>
      <c r="H25" s="234">
        <f t="shared" si="7"/>
        <v>0</v>
      </c>
      <c r="I25" s="234">
        <f t="shared" si="7"/>
        <v>0</v>
      </c>
    </row>
    <row r="26" spans="1:9">
      <c r="A26" s="236" t="s">
        <v>892</v>
      </c>
      <c r="B26" s="236"/>
      <c r="C26" s="236">
        <f t="shared" ref="C26:I26" si="8">SUM(C27:C28)</f>
        <v>0</v>
      </c>
      <c r="D26" s="236">
        <f t="shared" si="8"/>
        <v>0</v>
      </c>
      <c r="E26" s="236">
        <f t="shared" si="8"/>
        <v>0</v>
      </c>
      <c r="F26" s="236">
        <f t="shared" si="8"/>
        <v>0</v>
      </c>
      <c r="G26" s="236">
        <f t="shared" si="8"/>
        <v>0</v>
      </c>
      <c r="H26" s="236">
        <f t="shared" si="8"/>
        <v>0</v>
      </c>
      <c r="I26" s="236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236" t="s">
        <v>893</v>
      </c>
      <c r="B29" s="236"/>
      <c r="C29" s="236">
        <f t="shared" ref="C29:I29" si="9">SUM(C30:C31)</f>
        <v>0</v>
      </c>
      <c r="D29" s="236">
        <f t="shared" si="9"/>
        <v>0</v>
      </c>
      <c r="E29" s="236">
        <f t="shared" si="9"/>
        <v>0</v>
      </c>
      <c r="F29" s="236">
        <f t="shared" si="9"/>
        <v>0</v>
      </c>
      <c r="G29" s="236">
        <f t="shared" si="9"/>
        <v>0</v>
      </c>
      <c r="H29" s="236">
        <f t="shared" si="9"/>
        <v>0</v>
      </c>
      <c r="I29" s="236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237" t="s">
        <v>894</v>
      </c>
      <c r="B32" s="237"/>
      <c r="C32" s="237">
        <f t="shared" ref="C32:I32" si="10">C33+C48+C51+C54+C57+C60+C63+C70+C73</f>
        <v>1292344</v>
      </c>
      <c r="D32" s="237">
        <f t="shared" si="10"/>
        <v>49000</v>
      </c>
      <c r="E32" s="237">
        <f t="shared" si="10"/>
        <v>0</v>
      </c>
      <c r="F32" s="237">
        <f t="shared" si="10"/>
        <v>47344</v>
      </c>
      <c r="G32" s="237">
        <f t="shared" si="10"/>
        <v>87000</v>
      </c>
      <c r="H32" s="237">
        <f t="shared" si="10"/>
        <v>1150000</v>
      </c>
      <c r="I32" s="237">
        <f t="shared" si="10"/>
        <v>0</v>
      </c>
    </row>
    <row r="33" spans="1:9">
      <c r="A33" s="234" t="s">
        <v>882</v>
      </c>
      <c r="B33" s="234"/>
      <c r="C33" s="234">
        <f t="shared" ref="C33:I33" si="11">SUM(C34:C47)</f>
        <v>142344</v>
      </c>
      <c r="D33" s="234">
        <f t="shared" si="11"/>
        <v>8000</v>
      </c>
      <c r="E33" s="234">
        <f t="shared" si="11"/>
        <v>0</v>
      </c>
      <c r="F33" s="234">
        <f t="shared" si="11"/>
        <v>47344</v>
      </c>
      <c r="G33" s="234">
        <f t="shared" si="11"/>
        <v>87000</v>
      </c>
      <c r="H33" s="234">
        <f t="shared" si="11"/>
        <v>0</v>
      </c>
      <c r="I33" s="234">
        <f t="shared" si="11"/>
        <v>0</v>
      </c>
    </row>
    <row r="34" spans="1:9">
      <c r="A34" s="10" t="s">
        <v>915</v>
      </c>
      <c r="B34" s="10">
        <v>2014</v>
      </c>
      <c r="C34" s="10">
        <v>47344</v>
      </c>
      <c r="D34" s="10"/>
      <c r="E34" s="10"/>
      <c r="F34" s="10">
        <v>47344</v>
      </c>
      <c r="G34" s="10"/>
      <c r="H34" s="10"/>
      <c r="I34" s="10"/>
    </row>
    <row r="35" spans="1:9">
      <c r="A35" s="10" t="s">
        <v>73</v>
      </c>
      <c r="B35" s="10">
        <v>2016</v>
      </c>
      <c r="C35" s="10">
        <v>90000</v>
      </c>
      <c r="D35" s="10">
        <v>3000</v>
      </c>
      <c r="E35" s="10"/>
      <c r="F35" s="10"/>
      <c r="G35" s="10">
        <v>87000</v>
      </c>
      <c r="H35" s="10"/>
      <c r="I35" s="10"/>
    </row>
    <row r="36" spans="1:9">
      <c r="A36" s="10" t="s">
        <v>647</v>
      </c>
      <c r="B36" s="10">
        <v>2016</v>
      </c>
      <c r="C36" s="10">
        <v>5000</v>
      </c>
      <c r="D36" s="10">
        <v>5000</v>
      </c>
      <c r="E36" s="10"/>
      <c r="F36" s="10"/>
      <c r="G36" s="10"/>
      <c r="H36" s="10"/>
      <c r="I36" s="10"/>
    </row>
    <row r="37" spans="1:9">
      <c r="A37" s="10" t="s">
        <v>897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898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899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900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901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902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903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904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905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238" t="s">
        <v>906</v>
      </c>
      <c r="B46" s="238"/>
      <c r="C46" s="238"/>
      <c r="D46" s="238"/>
      <c r="E46" s="238"/>
      <c r="F46" s="238"/>
      <c r="G46" s="238"/>
      <c r="H46" s="238"/>
      <c r="I46" s="238"/>
    </row>
    <row r="47" spans="1:9">
      <c r="A47" s="10" t="s">
        <v>907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234" t="s">
        <v>886</v>
      </c>
      <c r="B48" s="234"/>
      <c r="C48" s="234">
        <f t="shared" ref="C48:I48" si="12">SUM(C49:C50)</f>
        <v>0</v>
      </c>
      <c r="D48" s="234">
        <f t="shared" si="12"/>
        <v>0</v>
      </c>
      <c r="E48" s="234">
        <f t="shared" si="12"/>
        <v>0</v>
      </c>
      <c r="F48" s="234">
        <f t="shared" si="12"/>
        <v>0</v>
      </c>
      <c r="G48" s="234">
        <f t="shared" si="12"/>
        <v>0</v>
      </c>
      <c r="H48" s="234">
        <f t="shared" si="12"/>
        <v>0</v>
      </c>
      <c r="I48" s="234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234" t="s">
        <v>887</v>
      </c>
      <c r="B51" s="234"/>
      <c r="C51" s="234">
        <f t="shared" ref="C51:I51" si="13">SUM(C52:C53)</f>
        <v>0</v>
      </c>
      <c r="D51" s="234">
        <f t="shared" si="13"/>
        <v>0</v>
      </c>
      <c r="E51" s="234">
        <f t="shared" si="13"/>
        <v>0</v>
      </c>
      <c r="F51" s="234">
        <f t="shared" si="13"/>
        <v>0</v>
      </c>
      <c r="G51" s="234">
        <f t="shared" si="13"/>
        <v>0</v>
      </c>
      <c r="H51" s="234">
        <f t="shared" si="13"/>
        <v>0</v>
      </c>
      <c r="I51" s="234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234" t="s">
        <v>888</v>
      </c>
      <c r="B54" s="234"/>
      <c r="C54" s="234">
        <f t="shared" ref="C54:I54" si="14">SUM(C55:C56)</f>
        <v>1150000</v>
      </c>
      <c r="D54" s="234">
        <f t="shared" si="14"/>
        <v>41000</v>
      </c>
      <c r="E54" s="234">
        <f t="shared" si="14"/>
        <v>0</v>
      </c>
      <c r="F54" s="234">
        <f t="shared" si="14"/>
        <v>0</v>
      </c>
      <c r="G54" s="234">
        <f t="shared" si="14"/>
        <v>0</v>
      </c>
      <c r="H54" s="234">
        <f t="shared" si="14"/>
        <v>1150000</v>
      </c>
      <c r="I54" s="234">
        <f t="shared" si="14"/>
        <v>0</v>
      </c>
    </row>
    <row r="55" spans="1:9">
      <c r="A55" s="10" t="s">
        <v>916</v>
      </c>
      <c r="B55" s="10">
        <v>2014</v>
      </c>
      <c r="C55" s="10">
        <v>750000</v>
      </c>
      <c r="D55" s="10"/>
      <c r="E55" s="10"/>
      <c r="F55" s="10"/>
      <c r="G55" s="10"/>
      <c r="H55" s="10">
        <v>750000</v>
      </c>
      <c r="I55" s="10" t="s">
        <v>911</v>
      </c>
    </row>
    <row r="56" spans="1:9">
      <c r="A56" s="10" t="s">
        <v>917</v>
      </c>
      <c r="B56" s="10">
        <v>2015</v>
      </c>
      <c r="C56" s="10">
        <v>400000</v>
      </c>
      <c r="D56" s="10">
        <v>41000</v>
      </c>
      <c r="E56" s="10"/>
      <c r="F56" s="10"/>
      <c r="G56" s="10"/>
      <c r="H56" s="10">
        <v>400000</v>
      </c>
      <c r="I56" s="10" t="s">
        <v>911</v>
      </c>
    </row>
    <row r="57" spans="1:9">
      <c r="A57" s="234" t="s">
        <v>889</v>
      </c>
      <c r="B57" s="234"/>
      <c r="C57" s="234">
        <f t="shared" ref="C57:I57" si="15">SUM(C58:C59)</f>
        <v>0</v>
      </c>
      <c r="D57" s="234">
        <f t="shared" si="15"/>
        <v>0</v>
      </c>
      <c r="E57" s="234">
        <f t="shared" si="15"/>
        <v>0</v>
      </c>
      <c r="F57" s="234">
        <f t="shared" si="15"/>
        <v>0</v>
      </c>
      <c r="G57" s="234">
        <f t="shared" si="15"/>
        <v>0</v>
      </c>
      <c r="H57" s="234">
        <f t="shared" si="15"/>
        <v>0</v>
      </c>
      <c r="I57" s="234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234" t="s">
        <v>890</v>
      </c>
      <c r="B60" s="234"/>
      <c r="C60" s="234">
        <f t="shared" ref="C60:H60" si="16">SUM(C61:C62)</f>
        <v>0</v>
      </c>
      <c r="D60" s="234">
        <f t="shared" si="16"/>
        <v>0</v>
      </c>
      <c r="E60" s="234">
        <f t="shared" si="16"/>
        <v>0</v>
      </c>
      <c r="F60" s="234">
        <f t="shared" si="16"/>
        <v>0</v>
      </c>
      <c r="G60" s="234">
        <f t="shared" si="16"/>
        <v>0</v>
      </c>
      <c r="H60" s="234">
        <f t="shared" si="16"/>
        <v>0</v>
      </c>
      <c r="I60" s="234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234" t="s">
        <v>891</v>
      </c>
      <c r="B63" s="234"/>
      <c r="C63" s="234">
        <f t="shared" ref="C63:I63" si="17">C64+C67</f>
        <v>0</v>
      </c>
      <c r="D63" s="234">
        <f t="shared" si="17"/>
        <v>0</v>
      </c>
      <c r="E63" s="234">
        <f t="shared" si="17"/>
        <v>0</v>
      </c>
      <c r="F63" s="234">
        <f t="shared" si="17"/>
        <v>0</v>
      </c>
      <c r="G63" s="234">
        <f t="shared" si="17"/>
        <v>0</v>
      </c>
      <c r="H63" s="234">
        <f t="shared" si="17"/>
        <v>0</v>
      </c>
      <c r="I63" s="234">
        <f t="shared" si="17"/>
        <v>0</v>
      </c>
    </row>
    <row r="64" spans="1:9">
      <c r="A64" s="236" t="s">
        <v>892</v>
      </c>
      <c r="B64" s="236"/>
      <c r="C64" s="236">
        <f t="shared" ref="C64:I64" si="18">SUM(C65:C66)</f>
        <v>0</v>
      </c>
      <c r="D64" s="236">
        <f t="shared" si="18"/>
        <v>0</v>
      </c>
      <c r="E64" s="236">
        <f t="shared" si="18"/>
        <v>0</v>
      </c>
      <c r="F64" s="236">
        <f t="shared" si="18"/>
        <v>0</v>
      </c>
      <c r="G64" s="236">
        <f t="shared" si="18"/>
        <v>0</v>
      </c>
      <c r="H64" s="236">
        <f t="shared" si="18"/>
        <v>0</v>
      </c>
      <c r="I64" s="236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236" t="s">
        <v>893</v>
      </c>
      <c r="B67" s="236"/>
      <c r="C67" s="236">
        <f t="shared" ref="C67:I67" si="19">SUM(C68:C69)</f>
        <v>0</v>
      </c>
      <c r="D67" s="236">
        <f t="shared" si="19"/>
        <v>0</v>
      </c>
      <c r="E67" s="236">
        <f t="shared" si="19"/>
        <v>0</v>
      </c>
      <c r="F67" s="236">
        <f t="shared" si="19"/>
        <v>0</v>
      </c>
      <c r="G67" s="236">
        <f t="shared" si="19"/>
        <v>0</v>
      </c>
      <c r="H67" s="236">
        <f t="shared" si="19"/>
        <v>0</v>
      </c>
      <c r="I67" s="236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234" t="s">
        <v>908</v>
      </c>
      <c r="B70" s="234"/>
      <c r="C70" s="234">
        <f t="shared" ref="C70:I70" si="20">SUM(C71:C72)</f>
        <v>0</v>
      </c>
      <c r="D70" s="234">
        <f t="shared" si="20"/>
        <v>0</v>
      </c>
      <c r="E70" s="234">
        <f t="shared" si="20"/>
        <v>0</v>
      </c>
      <c r="F70" s="234">
        <f t="shared" si="20"/>
        <v>0</v>
      </c>
      <c r="G70" s="234">
        <f t="shared" si="20"/>
        <v>0</v>
      </c>
      <c r="H70" s="234">
        <f t="shared" si="20"/>
        <v>0</v>
      </c>
      <c r="I70" s="234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234" t="s">
        <v>909</v>
      </c>
      <c r="B73" s="234"/>
      <c r="C73" s="234"/>
      <c r="D73" s="234"/>
      <c r="E73" s="234"/>
      <c r="F73" s="234"/>
      <c r="G73" s="234"/>
      <c r="H73" s="234"/>
      <c r="I73" s="234"/>
    </row>
    <row r="74" spans="1:9">
      <c r="A74" s="234" t="s">
        <v>910</v>
      </c>
      <c r="B74" s="234"/>
      <c r="C74" s="234">
        <f>C32+C4</f>
        <v>1524344</v>
      </c>
      <c r="D74" s="234">
        <f t="shared" ref="D74:I74" si="21">D73+D70+D63+D60+D57+D54+D51+D48+D33+D25+D22+D19+D16+D13+D10+D5</f>
        <v>89000</v>
      </c>
      <c r="E74" s="234">
        <f t="shared" si="21"/>
        <v>105000</v>
      </c>
      <c r="F74" s="234">
        <f t="shared" si="21"/>
        <v>47344</v>
      </c>
      <c r="G74" s="234">
        <f t="shared" si="21"/>
        <v>174000</v>
      </c>
      <c r="H74" s="234">
        <f t="shared" si="21"/>
        <v>1150000</v>
      </c>
      <c r="I74" s="234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E31"/>
  <sheetViews>
    <sheetView rightToLeft="1" topLeftCell="B1" workbookViewId="0">
      <selection activeCell="E13" sqref="E13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220" customWidth="1"/>
  </cols>
  <sheetData>
    <row r="1" spans="1:5">
      <c r="A1" s="200" t="s">
        <v>864</v>
      </c>
      <c r="B1" s="200" t="s">
        <v>865</v>
      </c>
      <c r="C1" s="200" t="s">
        <v>866</v>
      </c>
      <c r="D1" s="200" t="s">
        <v>867</v>
      </c>
      <c r="E1" s="217" t="s">
        <v>868</v>
      </c>
    </row>
    <row r="2" spans="1:5">
      <c r="A2" s="201" t="s">
        <v>869</v>
      </c>
      <c r="B2" s="202">
        <v>2011</v>
      </c>
      <c r="C2" s="203">
        <v>14177</v>
      </c>
      <c r="D2" s="203">
        <v>3844</v>
      </c>
      <c r="E2" s="218">
        <f>D2/C2</f>
        <v>0.27114340128376946</v>
      </c>
    </row>
    <row r="3" spans="1:5">
      <c r="A3" s="204"/>
      <c r="B3" s="202">
        <v>2012</v>
      </c>
      <c r="C3" s="203">
        <v>14051</v>
      </c>
      <c r="D3" s="203">
        <v>5370</v>
      </c>
      <c r="E3" s="218">
        <f t="shared" ref="E3:E18" si="0">D3/C3</f>
        <v>0.38217920432709418</v>
      </c>
    </row>
    <row r="4" spans="1:5">
      <c r="A4" s="204"/>
      <c r="B4" s="202">
        <v>2013</v>
      </c>
      <c r="C4" s="203">
        <v>14109</v>
      </c>
      <c r="D4" s="203">
        <v>3441</v>
      </c>
      <c r="E4" s="218">
        <f t="shared" si="0"/>
        <v>0.24388688071443759</v>
      </c>
    </row>
    <row r="5" spans="1:5">
      <c r="A5" s="204"/>
      <c r="B5" s="202">
        <v>2014</v>
      </c>
      <c r="C5" s="203">
        <v>14141</v>
      </c>
      <c r="D5" s="203">
        <v>5916</v>
      </c>
      <c r="E5" s="218">
        <f t="shared" si="0"/>
        <v>0.41835796619758148</v>
      </c>
    </row>
    <row r="6" spans="1:5">
      <c r="A6" s="204"/>
      <c r="B6" s="202">
        <v>2015</v>
      </c>
      <c r="C6" s="203">
        <v>14146</v>
      </c>
      <c r="D6" s="203">
        <v>8680</v>
      </c>
      <c r="E6" s="218">
        <f t="shared" si="0"/>
        <v>0.61360101795560584</v>
      </c>
    </row>
    <row r="7" spans="1:5">
      <c r="A7" s="205"/>
      <c r="B7" s="202">
        <v>2016</v>
      </c>
      <c r="C7" s="203"/>
      <c r="D7" s="203"/>
      <c r="E7" s="218" t="e">
        <f t="shared" si="0"/>
        <v>#DIV/0!</v>
      </c>
    </row>
    <row r="8" spans="1:5">
      <c r="A8" s="206" t="s">
        <v>870</v>
      </c>
      <c r="B8" s="207">
        <v>2011</v>
      </c>
      <c r="C8" s="208">
        <v>2198</v>
      </c>
      <c r="D8" s="208">
        <v>213</v>
      </c>
      <c r="E8" s="218">
        <f t="shared" si="0"/>
        <v>9.690627843494086E-2</v>
      </c>
    </row>
    <row r="9" spans="1:5">
      <c r="A9" s="209"/>
      <c r="B9" s="207">
        <v>2012</v>
      </c>
      <c r="C9" s="208">
        <v>2273</v>
      </c>
      <c r="D9" s="208">
        <v>447</v>
      </c>
      <c r="E9" s="218">
        <f t="shared" si="0"/>
        <v>0.19665640123185218</v>
      </c>
    </row>
    <row r="10" spans="1:5">
      <c r="A10" s="209"/>
      <c r="B10" s="207">
        <v>2013</v>
      </c>
      <c r="C10" s="208">
        <v>2243</v>
      </c>
      <c r="D10" s="208">
        <v>384</v>
      </c>
      <c r="E10" s="218">
        <f t="shared" si="0"/>
        <v>0.17119928666963888</v>
      </c>
    </row>
    <row r="11" spans="1:5">
      <c r="A11" s="209"/>
      <c r="B11" s="207">
        <v>2014</v>
      </c>
      <c r="C11" s="208">
        <v>2492</v>
      </c>
      <c r="D11" s="208">
        <v>1195</v>
      </c>
      <c r="E11" s="218">
        <f t="shared" si="0"/>
        <v>0.47953451043338685</v>
      </c>
    </row>
    <row r="12" spans="1:5">
      <c r="A12" s="209"/>
      <c r="B12" s="207">
        <v>2015</v>
      </c>
      <c r="C12" s="208">
        <v>2503</v>
      </c>
      <c r="D12" s="208">
        <v>1005</v>
      </c>
      <c r="E12" s="218">
        <f t="shared" si="0"/>
        <v>0.40151817818617658</v>
      </c>
    </row>
    <row r="13" spans="1:5">
      <c r="A13" s="210"/>
      <c r="B13" s="207">
        <v>2016</v>
      </c>
      <c r="C13" s="208"/>
      <c r="D13" s="208"/>
      <c r="E13" s="218" t="e">
        <f t="shared" si="0"/>
        <v>#DIV/0!</v>
      </c>
    </row>
    <row r="14" spans="1:5">
      <c r="A14" s="201" t="s">
        <v>123</v>
      </c>
      <c r="B14" s="202">
        <v>2011</v>
      </c>
      <c r="C14" s="203">
        <v>8531</v>
      </c>
      <c r="D14" s="203">
        <v>26437</v>
      </c>
      <c r="E14" s="218">
        <f t="shared" si="0"/>
        <v>3.0989333020747862</v>
      </c>
    </row>
    <row r="15" spans="1:5">
      <c r="A15" s="204"/>
      <c r="B15" s="202">
        <v>2012</v>
      </c>
      <c r="C15" s="203">
        <v>9529</v>
      </c>
      <c r="D15" s="203">
        <v>54097</v>
      </c>
      <c r="E15" s="218">
        <f t="shared" si="0"/>
        <v>5.6770909854129501</v>
      </c>
    </row>
    <row r="16" spans="1:5">
      <c r="A16" s="204"/>
      <c r="B16" s="202">
        <v>2013</v>
      </c>
      <c r="C16" s="203">
        <v>9949</v>
      </c>
      <c r="D16" s="203">
        <v>65823</v>
      </c>
      <c r="E16" s="218">
        <f t="shared" si="0"/>
        <v>6.6160418132475627</v>
      </c>
    </row>
    <row r="17" spans="1:5">
      <c r="A17" s="204"/>
      <c r="B17" s="202">
        <v>2014</v>
      </c>
      <c r="C17" s="203">
        <v>11603</v>
      </c>
      <c r="D17" s="203">
        <v>93478</v>
      </c>
      <c r="E17" s="218">
        <f t="shared" si="0"/>
        <v>8.0563647332586399</v>
      </c>
    </row>
    <row r="18" spans="1:5">
      <c r="A18" s="204"/>
      <c r="B18" s="202">
        <v>2015</v>
      </c>
      <c r="C18" s="203">
        <v>11535</v>
      </c>
      <c r="D18" s="203">
        <v>136395</v>
      </c>
      <c r="E18" s="218">
        <f t="shared" si="0"/>
        <v>11.82444733420026</v>
      </c>
    </row>
    <row r="19" spans="1:5">
      <c r="A19" s="205"/>
      <c r="B19" s="202">
        <v>2016</v>
      </c>
      <c r="C19" s="203"/>
      <c r="D19" s="203"/>
      <c r="E19" s="218"/>
    </row>
    <row r="20" spans="1:5">
      <c r="A20" s="211" t="s">
        <v>871</v>
      </c>
      <c r="B20" s="207">
        <v>2011</v>
      </c>
      <c r="C20" s="208"/>
      <c r="D20" s="208"/>
      <c r="E20" s="219"/>
    </row>
    <row r="21" spans="1:5">
      <c r="A21" s="212"/>
      <c r="B21" s="207">
        <v>2012</v>
      </c>
      <c r="C21" s="208"/>
      <c r="D21" s="208"/>
      <c r="E21" s="219"/>
    </row>
    <row r="22" spans="1:5">
      <c r="A22" s="212"/>
      <c r="B22" s="207">
        <v>2013</v>
      </c>
      <c r="C22" s="208"/>
      <c r="D22" s="208"/>
      <c r="E22" s="219"/>
    </row>
    <row r="23" spans="1:5">
      <c r="A23" s="212"/>
      <c r="B23" s="207">
        <v>2014</v>
      </c>
      <c r="C23" s="208"/>
      <c r="D23" s="208"/>
      <c r="E23" s="219"/>
    </row>
    <row r="24" spans="1:5">
      <c r="A24" s="212"/>
      <c r="B24" s="207">
        <v>2015</v>
      </c>
      <c r="C24" s="208"/>
      <c r="D24" s="208"/>
      <c r="E24" s="219"/>
    </row>
    <row r="25" spans="1:5">
      <c r="A25" s="213"/>
      <c r="B25" s="207">
        <v>2016</v>
      </c>
      <c r="C25" s="208"/>
      <c r="D25" s="208"/>
      <c r="E25" s="219"/>
    </row>
    <row r="26" spans="1:5">
      <c r="A26" s="214" t="s">
        <v>872</v>
      </c>
      <c r="B26" s="202">
        <v>2011</v>
      </c>
      <c r="C26" s="203">
        <f>C20+C14+C8+C2</f>
        <v>24906</v>
      </c>
      <c r="D26" s="203">
        <f>D20+D14+D8+D2</f>
        <v>30494</v>
      </c>
      <c r="E26" s="218">
        <f>E20+E14+E8+E2</f>
        <v>3.466982981793497</v>
      </c>
    </row>
    <row r="27" spans="1:5">
      <c r="A27" s="215"/>
      <c r="B27" s="202">
        <v>2012</v>
      </c>
      <c r="C27" s="203">
        <f>C21+C26+C15+C9+C3</f>
        <v>50759</v>
      </c>
      <c r="D27" s="203">
        <f t="shared" ref="D27:E31" si="1">D21+D15+D9+D3</f>
        <v>59914</v>
      </c>
      <c r="E27" s="218">
        <f t="shared" si="1"/>
        <v>6.255926590971896</v>
      </c>
    </row>
    <row r="28" spans="1:5">
      <c r="A28" s="215"/>
      <c r="B28" s="202">
        <v>2013</v>
      </c>
      <c r="C28" s="203">
        <f>C22+C16+C10+C4</f>
        <v>26301</v>
      </c>
      <c r="D28" s="203">
        <f t="shared" si="1"/>
        <v>69648</v>
      </c>
      <c r="E28" s="218">
        <f t="shared" si="1"/>
        <v>7.0311279806316387</v>
      </c>
    </row>
    <row r="29" spans="1:5">
      <c r="A29" s="215"/>
      <c r="B29" s="202">
        <v>2014</v>
      </c>
      <c r="C29" s="203">
        <f>C23+C17+C11+C5</f>
        <v>28236</v>
      </c>
      <c r="D29" s="203">
        <f t="shared" si="1"/>
        <v>100589</v>
      </c>
      <c r="E29" s="218">
        <f t="shared" si="1"/>
        <v>8.954257209889608</v>
      </c>
    </row>
    <row r="30" spans="1:5">
      <c r="A30" s="215"/>
      <c r="B30" s="202">
        <v>2015</v>
      </c>
      <c r="C30" s="203">
        <f>C24+C18+C12+C6</f>
        <v>28184</v>
      </c>
      <c r="D30" s="203">
        <f t="shared" si="1"/>
        <v>146080</v>
      </c>
      <c r="E30" s="218">
        <f t="shared" si="1"/>
        <v>12.839566530342042</v>
      </c>
    </row>
    <row r="31" spans="1:5">
      <c r="A31" s="216"/>
      <c r="B31" s="202">
        <v>2016</v>
      </c>
      <c r="C31" s="203">
        <f>C25+C19+C13+C7</f>
        <v>0</v>
      </c>
      <c r="D31" s="203">
        <f t="shared" si="1"/>
        <v>0</v>
      </c>
      <c r="E31" s="218" t="e">
        <f t="shared" si="1"/>
        <v>#DIV/0!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26</vt:i4>
      </vt:variant>
      <vt:variant>
        <vt:lpstr>Plages nommées</vt:lpstr>
      </vt:variant>
      <vt:variant>
        <vt:i4>3</vt:i4>
      </vt:variant>
    </vt:vector>
  </HeadingPairs>
  <TitlesOfParts>
    <vt:vector size="29" baseType="lpstr"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Aladin_Ghajati</cp:lastModifiedBy>
  <cp:lastPrinted>2014-06-12T19:00:37Z</cp:lastPrinted>
  <dcterms:created xsi:type="dcterms:W3CDTF">2014-03-25T08:27:56Z</dcterms:created>
  <dcterms:modified xsi:type="dcterms:W3CDTF">2018-02-25T19:31:22Z</dcterms:modified>
</cp:coreProperties>
</file>