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60" yWindow="-45" windowWidth="10170" windowHeight="8130" tabRatio="963" firstSheet="12" activeTab="21"/>
  </bookViews>
  <sheets>
    <sheet name="ميزانية 2011" sheetId="26" r:id="rId1"/>
    <sheet name="ميزانية 2012" sheetId="27" r:id="rId2"/>
    <sheet name="ميزانية 2013" sheetId="28" r:id="rId3"/>
    <sheet name="ميزانية 2014" sheetId="31" r:id="rId4"/>
    <sheet name="ميزانية 2015" sheetId="33" r:id="rId5"/>
    <sheet name="ميزانية 2016" sheetId="38" r:id="rId6"/>
    <sheet name="ميزانية2017" sheetId="39" r:id="rId7"/>
    <sheet name="PIA 2016" sheetId="34" r:id="rId8"/>
    <sheet name="PIA 2017" sheetId="35" r:id="rId9"/>
    <sheet name="الجباية المحلية" sheetId="36" r:id="rId10"/>
    <sheet name="الديون البلدية" sheetId="37" r:id="rId11"/>
    <sheet name="التنظيم الهيكلي" sheetId="20" r:id="rId12"/>
    <sheet name="الدوائر" sheetId="25" r:id="rId13"/>
    <sheet name="قائمة في الأعوان" sheetId="3" r:id="rId14"/>
    <sheet name="قائمة في العملة" sheetId="21" r:id="rId15"/>
    <sheet name="مرافق البلدية" sheetId="4" r:id="rId16"/>
    <sheet name="المجلس البلدي" sheetId="5" r:id="rId17"/>
    <sheet name="النشاط البلدي 2014" sheetId="6" r:id="rId18"/>
    <sheet name="النشاط البلدي 2015" sheetId="32" r:id="rId19"/>
    <sheet name="النشاط البلدي 2016" sheetId="40" r:id="rId20"/>
    <sheet name="النشاط البلدي 2017" sheetId="41" r:id="rId21"/>
    <sheet name="الملك البلدي" sheetId="7" r:id="rId22"/>
    <sheet name="المرافق الخدماتية" sheetId="8" r:id="rId23"/>
    <sheet name="الأحياء" sheetId="13" r:id="rId24"/>
    <sheet name="المشاريع" sheetId="12" r:id="rId25"/>
    <sheet name="وسائل النقل" sheetId="15" r:id="rId26"/>
    <sheet name="النفايات" sheetId="23" r:id="rId27"/>
    <sheet name="قانون الإطار" sheetId="16" r:id="rId28"/>
  </sheets>
  <externalReferences>
    <externalReference r:id="rId29"/>
  </externalReferences>
  <definedNames>
    <definedName name="_xlnm.Print_Area" localSheetId="24">المشاريع!$A$1:$AI$22</definedName>
    <definedName name="_xlnm.Print_Area" localSheetId="13">'قائمة في الأعوان'!$A$1:$D$26</definedName>
    <definedName name="_xlnm.Print_Area" localSheetId="14">'قائمة في العملة'!$A$1:$C$26</definedName>
  </definedNames>
  <calcPr calcId="145621"/>
</workbook>
</file>

<file path=xl/calcChain.xml><?xml version="1.0" encoding="utf-8"?>
<calcChain xmlns="http://schemas.openxmlformats.org/spreadsheetml/2006/main">
  <c r="E3" i="36" l="1"/>
  <c r="E4" i="36"/>
  <c r="E5" i="36"/>
  <c r="E6" i="36"/>
  <c r="E8" i="36"/>
  <c r="E9" i="36"/>
  <c r="E10" i="36"/>
  <c r="E11" i="36"/>
  <c r="E12" i="36"/>
  <c r="E14" i="36"/>
  <c r="E15" i="36"/>
  <c r="E16" i="36"/>
  <c r="E17" i="36"/>
  <c r="E18" i="36"/>
  <c r="E2" i="36"/>
  <c r="E559" i="33"/>
  <c r="E257" i="33"/>
  <c r="E114" i="33"/>
  <c r="E2" i="33"/>
  <c r="E559" i="31"/>
  <c r="E257" i="31"/>
  <c r="E114" i="31"/>
  <c r="E2" i="31"/>
  <c r="E559" i="28"/>
  <c r="E257" i="28"/>
  <c r="E114" i="28"/>
  <c r="E2" i="28"/>
  <c r="E2" i="27"/>
  <c r="E114" i="27"/>
  <c r="E257" i="27"/>
  <c r="E559" i="27"/>
  <c r="D778" i="39"/>
  <c r="D777" i="39" s="1"/>
  <c r="C777" i="39"/>
  <c r="D776" i="39"/>
  <c r="E776" i="39" s="1"/>
  <c r="D775" i="39"/>
  <c r="E775" i="39" s="1"/>
  <c r="D774" i="39"/>
  <c r="E774" i="39" s="1"/>
  <c r="D773" i="39"/>
  <c r="C772" i="39"/>
  <c r="C771" i="39" s="1"/>
  <c r="D770" i="39"/>
  <c r="E770" i="39" s="1"/>
  <c r="E769" i="39"/>
  <c r="D769" i="39"/>
  <c r="C768" i="39"/>
  <c r="C767" i="39" s="1"/>
  <c r="D766" i="39"/>
  <c r="D765" i="39" s="1"/>
  <c r="C765" i="39"/>
  <c r="D764" i="39"/>
  <c r="E764" i="39" s="1"/>
  <c r="D763" i="39"/>
  <c r="E763" i="39" s="1"/>
  <c r="D762" i="39"/>
  <c r="E762" i="39" s="1"/>
  <c r="C761" i="39"/>
  <c r="C760" i="39" s="1"/>
  <c r="D759" i="39"/>
  <c r="E759" i="39" s="1"/>
  <c r="D758" i="39"/>
  <c r="E758" i="39" s="1"/>
  <c r="D757" i="39"/>
  <c r="E757" i="39" s="1"/>
  <c r="C756" i="39"/>
  <c r="C755" i="39" s="1"/>
  <c r="D754" i="39"/>
  <c r="E754" i="39" s="1"/>
  <c r="D753" i="39"/>
  <c r="D752" i="39"/>
  <c r="E752" i="39" s="1"/>
  <c r="C751" i="39"/>
  <c r="C750" i="39" s="1"/>
  <c r="D749" i="39"/>
  <c r="E749" i="39" s="1"/>
  <c r="D748" i="39"/>
  <c r="E748" i="39" s="1"/>
  <c r="D747" i="39"/>
  <c r="E747" i="39" s="1"/>
  <c r="E746" i="39" s="1"/>
  <c r="C746" i="39"/>
  <c r="D745" i="39"/>
  <c r="C744" i="39"/>
  <c r="C743" i="39" s="1"/>
  <c r="D742" i="39"/>
  <c r="C741" i="39"/>
  <c r="D740" i="39"/>
  <c r="D739" i="39" s="1"/>
  <c r="C739" i="39"/>
  <c r="D738" i="39"/>
  <c r="E738" i="39" s="1"/>
  <c r="D737" i="39"/>
  <c r="E737" i="39" s="1"/>
  <c r="D736" i="39"/>
  <c r="E736" i="39" s="1"/>
  <c r="D735" i="39"/>
  <c r="C734" i="39"/>
  <c r="C733" i="39" s="1"/>
  <c r="D732" i="39"/>
  <c r="C731" i="39"/>
  <c r="C730" i="39" s="1"/>
  <c r="D729" i="39"/>
  <c r="E729" i="39" s="1"/>
  <c r="D728" i="39"/>
  <c r="E728" i="39" s="1"/>
  <c r="C727" i="39"/>
  <c r="J726" i="39"/>
  <c r="J725" i="39"/>
  <c r="E724" i="39"/>
  <c r="D724" i="39"/>
  <c r="D723" i="39"/>
  <c r="D722" i="39" s="1"/>
  <c r="C722" i="39"/>
  <c r="D721" i="39"/>
  <c r="E721" i="39" s="1"/>
  <c r="D720" i="39"/>
  <c r="E720" i="39" s="1"/>
  <c r="E719" i="39"/>
  <c r="D719" i="39"/>
  <c r="C718" i="39"/>
  <c r="J717" i="39"/>
  <c r="J716" i="39"/>
  <c r="D715" i="39"/>
  <c r="E715" i="39" s="1"/>
  <c r="D714" i="39"/>
  <c r="E714" i="39" s="1"/>
  <c r="D713" i="39"/>
  <c r="E713" i="39" s="1"/>
  <c r="D712" i="39"/>
  <c r="E712" i="39" s="1"/>
  <c r="D711" i="39"/>
  <c r="E711" i="39" s="1"/>
  <c r="D710" i="39"/>
  <c r="E710" i="39" s="1"/>
  <c r="D709" i="39"/>
  <c r="E709" i="39" s="1"/>
  <c r="D708" i="39"/>
  <c r="E708" i="39" s="1"/>
  <c r="D707" i="39"/>
  <c r="E707" i="39" s="1"/>
  <c r="D706" i="39"/>
  <c r="E706" i="39" s="1"/>
  <c r="D705" i="39"/>
  <c r="E705" i="39" s="1"/>
  <c r="D704" i="39"/>
  <c r="E704" i="39" s="1"/>
  <c r="D703" i="39"/>
  <c r="E703" i="39" s="1"/>
  <c r="D702" i="39"/>
  <c r="E702" i="39" s="1"/>
  <c r="D701" i="39"/>
  <c r="E701" i="39" s="1"/>
  <c r="C700" i="39"/>
  <c r="D699" i="39"/>
  <c r="E699" i="39" s="1"/>
  <c r="D698" i="39"/>
  <c r="E698" i="39" s="1"/>
  <c r="D697" i="39"/>
  <c r="E697" i="39" s="1"/>
  <c r="E696" i="39"/>
  <c r="D696" i="39"/>
  <c r="D695" i="39"/>
  <c r="C694" i="39"/>
  <c r="E693" i="39"/>
  <c r="D693" i="39"/>
  <c r="D692" i="39"/>
  <c r="E692" i="39" s="1"/>
  <c r="D691" i="39"/>
  <c r="E691" i="39" s="1"/>
  <c r="D690" i="39"/>
  <c r="E690" i="39" s="1"/>
  <c r="D689" i="39"/>
  <c r="E689" i="39" s="1"/>
  <c r="D688" i="39"/>
  <c r="E688" i="39" s="1"/>
  <c r="C687" i="39"/>
  <c r="D686" i="39"/>
  <c r="E686" i="39" s="1"/>
  <c r="D685" i="39"/>
  <c r="E685" i="39" s="1"/>
  <c r="D684" i="39"/>
  <c r="C683" i="39"/>
  <c r="D682" i="39"/>
  <c r="E682" i="39" s="1"/>
  <c r="D681" i="39"/>
  <c r="E681" i="39" s="1"/>
  <c r="D680" i="39"/>
  <c r="E680" i="39" s="1"/>
  <c r="C679" i="39"/>
  <c r="D678" i="39"/>
  <c r="E678" i="39" s="1"/>
  <c r="D677" i="39"/>
  <c r="C676" i="39"/>
  <c r="D675" i="39"/>
  <c r="E675" i="39" s="1"/>
  <c r="D674" i="39"/>
  <c r="E674" i="39" s="1"/>
  <c r="D673" i="39"/>
  <c r="E673" i="39" s="1"/>
  <c r="D672" i="39"/>
  <c r="E672" i="39" s="1"/>
  <c r="D671" i="39"/>
  <c r="C671" i="39"/>
  <c r="D670" i="39"/>
  <c r="E670" i="39" s="1"/>
  <c r="D669" i="39"/>
  <c r="E669" i="39" s="1"/>
  <c r="D668" i="39"/>
  <c r="E668" i="39" s="1"/>
  <c r="D667" i="39"/>
  <c r="E667" i="39" s="1"/>
  <c r="D666" i="39"/>
  <c r="C665" i="39"/>
  <c r="D664" i="39"/>
  <c r="E664" i="39" s="1"/>
  <c r="E663" i="39"/>
  <c r="D663" i="39"/>
  <c r="D662" i="39"/>
  <c r="C661" i="39"/>
  <c r="D660" i="39"/>
  <c r="E660" i="39" s="1"/>
  <c r="D659" i="39"/>
  <c r="E659" i="39" s="1"/>
  <c r="D658" i="39"/>
  <c r="E658" i="39" s="1"/>
  <c r="D657" i="39"/>
  <c r="E657" i="39" s="1"/>
  <c r="D656" i="39"/>
  <c r="E656" i="39" s="1"/>
  <c r="D655" i="39"/>
  <c r="E655" i="39" s="1"/>
  <c r="D654" i="39"/>
  <c r="E654" i="39" s="1"/>
  <c r="C653" i="39"/>
  <c r="D652" i="39"/>
  <c r="E652" i="39" s="1"/>
  <c r="D651" i="39"/>
  <c r="E651" i="39" s="1"/>
  <c r="D650" i="39"/>
  <c r="E650" i="39" s="1"/>
  <c r="D649" i="39"/>
  <c r="E649" i="39" s="1"/>
  <c r="D648" i="39"/>
  <c r="E648" i="39" s="1"/>
  <c r="D647" i="39"/>
  <c r="D646" i="39" s="1"/>
  <c r="C646" i="39"/>
  <c r="C645" i="39" s="1"/>
  <c r="J645" i="39"/>
  <c r="D644" i="39"/>
  <c r="E644" i="39" s="1"/>
  <c r="D643" i="39"/>
  <c r="J642" i="39"/>
  <c r="C642" i="39"/>
  <c r="D641" i="39"/>
  <c r="E641" i="39" s="1"/>
  <c r="D640" i="39"/>
  <c r="D639" i="39"/>
  <c r="E639" i="39" s="1"/>
  <c r="J638" i="39"/>
  <c r="C638" i="39"/>
  <c r="D637" i="39"/>
  <c r="E637" i="39" s="1"/>
  <c r="D636" i="39"/>
  <c r="E636" i="39" s="1"/>
  <c r="D635" i="39"/>
  <c r="E635" i="39" s="1"/>
  <c r="D634" i="39"/>
  <c r="E634" i="39" s="1"/>
  <c r="D633" i="39"/>
  <c r="E633" i="39" s="1"/>
  <c r="E632" i="39"/>
  <c r="D632" i="39"/>
  <c r="D631" i="39"/>
  <c r="E631" i="39" s="1"/>
  <c r="D630" i="39"/>
  <c r="E630" i="39" s="1"/>
  <c r="D629" i="39"/>
  <c r="C628" i="39"/>
  <c r="D627" i="39"/>
  <c r="E627" i="39" s="1"/>
  <c r="D626" i="39"/>
  <c r="E626" i="39" s="1"/>
  <c r="D625" i="39"/>
  <c r="E625" i="39" s="1"/>
  <c r="D624" i="39"/>
  <c r="E624" i="39" s="1"/>
  <c r="D623" i="39"/>
  <c r="E623" i="39" s="1"/>
  <c r="D622" i="39"/>
  <c r="E622" i="39" s="1"/>
  <c r="E621" i="39"/>
  <c r="D621" i="39"/>
  <c r="D620" i="39"/>
  <c r="E620" i="39" s="1"/>
  <c r="D619" i="39"/>
  <c r="E619" i="39" s="1"/>
  <c r="D618" i="39"/>
  <c r="E618" i="39" s="1"/>
  <c r="D617" i="39"/>
  <c r="C616" i="39"/>
  <c r="D615" i="39"/>
  <c r="E615" i="39" s="1"/>
  <c r="D614" i="39"/>
  <c r="E614" i="39" s="1"/>
  <c r="D613" i="39"/>
  <c r="E613" i="39" s="1"/>
  <c r="D612" i="39"/>
  <c r="E612" i="39" s="1"/>
  <c r="E611" i="39"/>
  <c r="D611" i="39"/>
  <c r="C610" i="39"/>
  <c r="D609" i="39"/>
  <c r="E609" i="39" s="1"/>
  <c r="E608" i="39"/>
  <c r="D608" i="39"/>
  <c r="D607" i="39"/>
  <c r="E607" i="39" s="1"/>
  <c r="D606" i="39"/>
  <c r="E606" i="39" s="1"/>
  <c r="D605" i="39"/>
  <c r="E605" i="39" s="1"/>
  <c r="D604" i="39"/>
  <c r="D603" i="39" s="1"/>
  <c r="C603" i="39"/>
  <c r="D602" i="39"/>
  <c r="E602" i="39" s="1"/>
  <c r="D601" i="39"/>
  <c r="E601" i="39" s="1"/>
  <c r="E600" i="39"/>
  <c r="D600" i="39"/>
  <c r="C599" i="39"/>
  <c r="D598" i="39"/>
  <c r="E598" i="39" s="1"/>
  <c r="E597" i="39"/>
  <c r="D597" i="39"/>
  <c r="D596" i="39"/>
  <c r="E596" i="39" s="1"/>
  <c r="E595" i="39" s="1"/>
  <c r="D595" i="39"/>
  <c r="C595" i="39"/>
  <c r="D594" i="39"/>
  <c r="E594" i="39" s="1"/>
  <c r="D593" i="39"/>
  <c r="E593" i="39" s="1"/>
  <c r="E592" i="39" s="1"/>
  <c r="C592" i="39"/>
  <c r="D591" i="39"/>
  <c r="E591" i="39" s="1"/>
  <c r="D590" i="39"/>
  <c r="E590" i="39" s="1"/>
  <c r="D589" i="39"/>
  <c r="E589" i="39" s="1"/>
  <c r="D588" i="39"/>
  <c r="D587" i="39" s="1"/>
  <c r="C587" i="39"/>
  <c r="D586" i="39"/>
  <c r="E586" i="39" s="1"/>
  <c r="D585" i="39"/>
  <c r="E585" i="39" s="1"/>
  <c r="E584" i="39"/>
  <c r="D584" i="39"/>
  <c r="D583" i="39"/>
  <c r="E583" i="39" s="1"/>
  <c r="D582" i="39"/>
  <c r="E582" i="39" s="1"/>
  <c r="C581" i="39"/>
  <c r="D580" i="39"/>
  <c r="E580" i="39" s="1"/>
  <c r="D579" i="39"/>
  <c r="E579" i="39" s="1"/>
  <c r="D578" i="39"/>
  <c r="E578" i="39" s="1"/>
  <c r="C577" i="39"/>
  <c r="D576" i="39"/>
  <c r="E576" i="39" s="1"/>
  <c r="E575" i="39"/>
  <c r="D575" i="39"/>
  <c r="D574" i="39"/>
  <c r="E574" i="39" s="1"/>
  <c r="D573" i="39"/>
  <c r="E573" i="39" s="1"/>
  <c r="D572" i="39"/>
  <c r="E572" i="39" s="1"/>
  <c r="E571" i="39"/>
  <c r="D571" i="39"/>
  <c r="D570" i="39"/>
  <c r="C569" i="39"/>
  <c r="E568" i="39"/>
  <c r="D568" i="39"/>
  <c r="D567" i="39"/>
  <c r="E567" i="39" s="1"/>
  <c r="D566" i="39"/>
  <c r="E566" i="39" s="1"/>
  <c r="D565" i="39"/>
  <c r="E565" i="39" s="1"/>
  <c r="D564" i="39"/>
  <c r="E564" i="39" s="1"/>
  <c r="D563" i="39"/>
  <c r="E563" i="39" s="1"/>
  <c r="C562" i="39"/>
  <c r="J561" i="39"/>
  <c r="J560" i="39"/>
  <c r="J559" i="39"/>
  <c r="D558" i="39"/>
  <c r="E558" i="39" s="1"/>
  <c r="D557" i="39"/>
  <c r="C556" i="39"/>
  <c r="D555" i="39"/>
  <c r="E555" i="39" s="1"/>
  <c r="E554" i="39"/>
  <c r="D554" i="39"/>
  <c r="D553" i="39"/>
  <c r="E553" i="39" s="1"/>
  <c r="E552" i="39" s="1"/>
  <c r="D552" i="39"/>
  <c r="C552" i="39"/>
  <c r="J551" i="39"/>
  <c r="J550" i="39"/>
  <c r="D549" i="39"/>
  <c r="D548" i="39"/>
  <c r="E548" i="39" s="1"/>
  <c r="J547" i="39"/>
  <c r="C547" i="39"/>
  <c r="D546" i="39"/>
  <c r="E546" i="39" s="1"/>
  <c r="D545" i="39"/>
  <c r="E545" i="39" s="1"/>
  <c r="C544" i="39"/>
  <c r="C538" i="39" s="1"/>
  <c r="D543" i="39"/>
  <c r="E543" i="39" s="1"/>
  <c r="D542" i="39"/>
  <c r="E542" i="39" s="1"/>
  <c r="D541" i="39"/>
  <c r="E541" i="39" s="1"/>
  <c r="D540" i="39"/>
  <c r="E540" i="39" s="1"/>
  <c r="D539" i="39"/>
  <c r="E539" i="39" s="1"/>
  <c r="D537" i="39"/>
  <c r="E537" i="39" s="1"/>
  <c r="D536" i="39"/>
  <c r="E536" i="39" s="1"/>
  <c r="D535" i="39"/>
  <c r="E535" i="39" s="1"/>
  <c r="E534" i="39"/>
  <c r="D534" i="39"/>
  <c r="D533" i="39"/>
  <c r="E533" i="39" s="1"/>
  <c r="D532" i="39"/>
  <c r="C531" i="39"/>
  <c r="D530" i="39"/>
  <c r="E530" i="39" s="1"/>
  <c r="E529" i="39" s="1"/>
  <c r="C529" i="39"/>
  <c r="C528" i="39" s="1"/>
  <c r="D527" i="39"/>
  <c r="E527" i="39" s="1"/>
  <c r="D526" i="39"/>
  <c r="E526" i="39" s="1"/>
  <c r="D525" i="39"/>
  <c r="E525" i="39" s="1"/>
  <c r="D524" i="39"/>
  <c r="E524" i="39" s="1"/>
  <c r="D523" i="39"/>
  <c r="E523" i="39" s="1"/>
  <c r="D522" i="39"/>
  <c r="C522" i="39"/>
  <c r="D521" i="39"/>
  <c r="E521" i="39" s="1"/>
  <c r="D520" i="39"/>
  <c r="E520" i="39" s="1"/>
  <c r="D519" i="39"/>
  <c r="E519" i="39" s="1"/>
  <c r="D518" i="39"/>
  <c r="E518" i="39" s="1"/>
  <c r="D517" i="39"/>
  <c r="E517" i="39" s="1"/>
  <c r="D516" i="39"/>
  <c r="E516" i="39" s="1"/>
  <c r="D515" i="39"/>
  <c r="E515" i="39" s="1"/>
  <c r="D514" i="39"/>
  <c r="C513" i="39"/>
  <c r="C509" i="39" s="1"/>
  <c r="D512" i="39"/>
  <c r="E512" i="39" s="1"/>
  <c r="D511" i="39"/>
  <c r="E511" i="39" s="1"/>
  <c r="D510" i="39"/>
  <c r="E510" i="39" s="1"/>
  <c r="D508" i="39"/>
  <c r="E508" i="39" s="1"/>
  <c r="D507" i="39"/>
  <c r="E507" i="39" s="1"/>
  <c r="D506" i="39"/>
  <c r="E506" i="39" s="1"/>
  <c r="D505" i="39"/>
  <c r="E505" i="39" s="1"/>
  <c r="C504" i="39"/>
  <c r="D503" i="39"/>
  <c r="E503" i="39" s="1"/>
  <c r="D502" i="39"/>
  <c r="E502" i="39" s="1"/>
  <c r="D501" i="39"/>
  <c r="E501" i="39" s="1"/>
  <c r="E500" i="39"/>
  <c r="D500" i="39"/>
  <c r="D499" i="39"/>
  <c r="E499" i="39" s="1"/>
  <c r="D498" i="39"/>
  <c r="D497" i="39" s="1"/>
  <c r="C497" i="39"/>
  <c r="D496" i="39"/>
  <c r="E496" i="39" s="1"/>
  <c r="D495" i="39"/>
  <c r="C494" i="39"/>
  <c r="D493" i="39"/>
  <c r="E493" i="39" s="1"/>
  <c r="D492" i="39"/>
  <c r="E492" i="39" s="1"/>
  <c r="C491" i="39"/>
  <c r="D490" i="39"/>
  <c r="E490" i="39" s="1"/>
  <c r="D489" i="39"/>
  <c r="E489" i="39" s="1"/>
  <c r="D488" i="39"/>
  <c r="E488" i="39" s="1"/>
  <c r="E487" i="39"/>
  <c r="D487" i="39"/>
  <c r="C486" i="39"/>
  <c r="C484" i="39" s="1"/>
  <c r="D485" i="39"/>
  <c r="E485" i="39" s="1"/>
  <c r="J483" i="39"/>
  <c r="D481" i="39"/>
  <c r="E481" i="39" s="1"/>
  <c r="E480" i="39"/>
  <c r="D480" i="39"/>
  <c r="D479" i="39"/>
  <c r="E479" i="39" s="1"/>
  <c r="D478" i="39"/>
  <c r="E478" i="39" s="1"/>
  <c r="C477" i="39"/>
  <c r="D476" i="39"/>
  <c r="E476" i="39" s="1"/>
  <c r="D475" i="39"/>
  <c r="D474" i="39" s="1"/>
  <c r="C474" i="39"/>
  <c r="E473" i="39"/>
  <c r="D473" i="39"/>
  <c r="D472" i="39"/>
  <c r="E472" i="39" s="1"/>
  <c r="D471" i="39"/>
  <c r="E471" i="39" s="1"/>
  <c r="D470" i="39"/>
  <c r="E470" i="39" s="1"/>
  <c r="D469" i="39"/>
  <c r="E469" i="39" s="1"/>
  <c r="C468" i="39"/>
  <c r="D467" i="39"/>
  <c r="E467" i="39" s="1"/>
  <c r="D466" i="39"/>
  <c r="E466" i="39" s="1"/>
  <c r="D465" i="39"/>
  <c r="E465" i="39" s="1"/>
  <c r="D464" i="39"/>
  <c r="E464" i="39" s="1"/>
  <c r="C463" i="39"/>
  <c r="D462" i="39"/>
  <c r="E462" i="39" s="1"/>
  <c r="D461" i="39"/>
  <c r="E461" i="39" s="1"/>
  <c r="D460" i="39"/>
  <c r="E460" i="39" s="1"/>
  <c r="C459" i="39"/>
  <c r="D458" i="39"/>
  <c r="E458" i="39" s="1"/>
  <c r="D457" i="39"/>
  <c r="E457" i="39" s="1"/>
  <c r="D456" i="39"/>
  <c r="E456" i="39" s="1"/>
  <c r="C455" i="39"/>
  <c r="D454" i="39"/>
  <c r="E454" i="39" s="1"/>
  <c r="D453" i="39"/>
  <c r="E453" i="39" s="1"/>
  <c r="D452" i="39"/>
  <c r="E452" i="39" s="1"/>
  <c r="D451" i="39"/>
  <c r="E451" i="39" s="1"/>
  <c r="C450" i="39"/>
  <c r="D449" i="39"/>
  <c r="E449" i="39" s="1"/>
  <c r="D448" i="39"/>
  <c r="E448" i="39" s="1"/>
  <c r="D447" i="39"/>
  <c r="E447" i="39" s="1"/>
  <c r="D446" i="39"/>
  <c r="E446" i="39" s="1"/>
  <c r="C445" i="39"/>
  <c r="D443" i="39"/>
  <c r="E443" i="39" s="1"/>
  <c r="D442" i="39"/>
  <c r="E442" i="39" s="1"/>
  <c r="D441" i="39"/>
  <c r="E441" i="39" s="1"/>
  <c r="D440" i="39"/>
  <c r="E440" i="39" s="1"/>
  <c r="D439" i="39"/>
  <c r="E439" i="39" s="1"/>
  <c r="D438" i="39"/>
  <c r="E438" i="39" s="1"/>
  <c r="D437" i="39"/>
  <c r="E437" i="39" s="1"/>
  <c r="D436" i="39"/>
  <c r="E436" i="39" s="1"/>
  <c r="D435" i="39"/>
  <c r="E435" i="39" s="1"/>
  <c r="D434" i="39"/>
  <c r="E434" i="39" s="1"/>
  <c r="E433" i="39"/>
  <c r="D433" i="39"/>
  <c r="D432" i="39"/>
  <c r="E432" i="39" s="1"/>
  <c r="D431" i="39"/>
  <c r="E431" i="39" s="1"/>
  <c r="D430" i="39"/>
  <c r="E430" i="39" s="1"/>
  <c r="C429" i="39"/>
  <c r="D428" i="39"/>
  <c r="E428" i="39" s="1"/>
  <c r="D427" i="39"/>
  <c r="E427" i="39" s="1"/>
  <c r="D426" i="39"/>
  <c r="E426" i="39" s="1"/>
  <c r="E425" i="39"/>
  <c r="D425" i="39"/>
  <c r="D424" i="39"/>
  <c r="E424" i="39" s="1"/>
  <c r="D423" i="39"/>
  <c r="D422" i="39" s="1"/>
  <c r="C422" i="39"/>
  <c r="E421" i="39"/>
  <c r="D421" i="39"/>
  <c r="D420" i="39"/>
  <c r="E420" i="39" s="1"/>
  <c r="D419" i="39"/>
  <c r="E419" i="39" s="1"/>
  <c r="D418" i="39"/>
  <c r="E418" i="39" s="1"/>
  <c r="E417" i="39"/>
  <c r="D417" i="39"/>
  <c r="D416" i="39" s="1"/>
  <c r="C416" i="39"/>
  <c r="D415" i="39"/>
  <c r="E415" i="39" s="1"/>
  <c r="D414" i="39"/>
  <c r="E414" i="39" s="1"/>
  <c r="D413" i="39"/>
  <c r="C412" i="39"/>
  <c r="D411" i="39"/>
  <c r="E411" i="39" s="1"/>
  <c r="D410" i="39"/>
  <c r="E410" i="39" s="1"/>
  <c r="C409" i="39"/>
  <c r="D408" i="39"/>
  <c r="E408" i="39" s="1"/>
  <c r="D407" i="39"/>
  <c r="E407" i="39" s="1"/>
  <c r="D406" i="39"/>
  <c r="E406" i="39" s="1"/>
  <c r="D405" i="39"/>
  <c r="E405" i="39" s="1"/>
  <c r="C404" i="39"/>
  <c r="D403" i="39"/>
  <c r="E403" i="39" s="1"/>
  <c r="D402" i="39"/>
  <c r="E402" i="39" s="1"/>
  <c r="D401" i="39"/>
  <c r="E401" i="39" s="1"/>
  <c r="D400" i="39"/>
  <c r="D399" i="39" s="1"/>
  <c r="C399" i="39"/>
  <c r="D398" i="39"/>
  <c r="E398" i="39" s="1"/>
  <c r="D397" i="39"/>
  <c r="E397" i="39" s="1"/>
  <c r="E396" i="39"/>
  <c r="E395" i="39" s="1"/>
  <c r="D396" i="39"/>
  <c r="C395" i="39"/>
  <c r="D394" i="39"/>
  <c r="E394" i="39" s="1"/>
  <c r="E393" i="39"/>
  <c r="D393" i="39"/>
  <c r="C392" i="39"/>
  <c r="D391" i="39"/>
  <c r="E391" i="39" s="1"/>
  <c r="D390" i="39"/>
  <c r="E390" i="39" s="1"/>
  <c r="D389" i="39"/>
  <c r="E389" i="39" s="1"/>
  <c r="C388" i="39"/>
  <c r="D387" i="39"/>
  <c r="E387" i="39" s="1"/>
  <c r="D386" i="39"/>
  <c r="E386" i="39" s="1"/>
  <c r="D385" i="39"/>
  <c r="E385" i="39" s="1"/>
  <c r="D384" i="39"/>
  <c r="D383" i="39"/>
  <c r="E383" i="39" s="1"/>
  <c r="C382" i="39"/>
  <c r="D381" i="39"/>
  <c r="E381" i="39" s="1"/>
  <c r="D380" i="39"/>
  <c r="E380" i="39" s="1"/>
  <c r="D379" i="39"/>
  <c r="C378" i="39"/>
  <c r="D377" i="39"/>
  <c r="E377" i="39" s="1"/>
  <c r="D376" i="39"/>
  <c r="E376" i="39" s="1"/>
  <c r="D375" i="39"/>
  <c r="E375" i="39" s="1"/>
  <c r="E374" i="39"/>
  <c r="D374" i="39"/>
  <c r="D373" i="39"/>
  <c r="C373" i="39"/>
  <c r="D372" i="39"/>
  <c r="E372" i="39" s="1"/>
  <c r="D371" i="39"/>
  <c r="E371" i="39" s="1"/>
  <c r="D370" i="39"/>
  <c r="E370" i="39" s="1"/>
  <c r="D369" i="39"/>
  <c r="E369" i="39" s="1"/>
  <c r="C368" i="39"/>
  <c r="D367" i="39"/>
  <c r="E367" i="39" s="1"/>
  <c r="D366" i="39"/>
  <c r="E366" i="39" s="1"/>
  <c r="D365" i="39"/>
  <c r="E365" i="39" s="1"/>
  <c r="E364" i="39"/>
  <c r="D364" i="39"/>
  <c r="D363" i="39"/>
  <c r="E363" i="39" s="1"/>
  <c r="C362" i="39"/>
  <c r="D361" i="39"/>
  <c r="E361" i="39" s="1"/>
  <c r="D360" i="39"/>
  <c r="E360" i="39" s="1"/>
  <c r="D359" i="39"/>
  <c r="E359" i="39" s="1"/>
  <c r="D358" i="39"/>
  <c r="E358" i="39" s="1"/>
  <c r="C357" i="39"/>
  <c r="D356" i="39"/>
  <c r="E356" i="39" s="1"/>
  <c r="D355" i="39"/>
  <c r="E355" i="39" s="1"/>
  <c r="D354" i="39"/>
  <c r="E354" i="39" s="1"/>
  <c r="C353" i="39"/>
  <c r="D352" i="39"/>
  <c r="E352" i="39" s="1"/>
  <c r="D351" i="39"/>
  <c r="E351" i="39" s="1"/>
  <c r="D350" i="39"/>
  <c r="E350" i="39" s="1"/>
  <c r="D349" i="39"/>
  <c r="E349" i="39" s="1"/>
  <c r="C348" i="39"/>
  <c r="D347" i="39"/>
  <c r="E347" i="39" s="1"/>
  <c r="E346" i="39"/>
  <c r="D346" i="39"/>
  <c r="D345" i="39"/>
  <c r="E345" i="39" s="1"/>
  <c r="E344" i="39" s="1"/>
  <c r="C344" i="39"/>
  <c r="D343" i="39"/>
  <c r="E343" i="39" s="1"/>
  <c r="D342" i="39"/>
  <c r="E342" i="39" s="1"/>
  <c r="D341" i="39"/>
  <c r="J339" i="39"/>
  <c r="D338" i="39"/>
  <c r="E338" i="39" s="1"/>
  <c r="D337" i="39"/>
  <c r="E337" i="39" s="1"/>
  <c r="E336" i="39"/>
  <c r="D336" i="39"/>
  <c r="D335" i="39"/>
  <c r="E335" i="39" s="1"/>
  <c r="D334" i="39"/>
  <c r="E334" i="39" s="1"/>
  <c r="D333" i="39"/>
  <c r="E333" i="39" s="1"/>
  <c r="D332" i="39"/>
  <c r="E332" i="39" s="1"/>
  <c r="C331" i="39"/>
  <c r="D330" i="39"/>
  <c r="E330" i="39" s="1"/>
  <c r="D329" i="39"/>
  <c r="C328" i="39"/>
  <c r="D327" i="39"/>
  <c r="E327" i="39" s="1"/>
  <c r="E325" i="39" s="1"/>
  <c r="D326" i="39"/>
  <c r="E326" i="39" s="1"/>
  <c r="D325" i="39"/>
  <c r="C325" i="39"/>
  <c r="D324" i="39"/>
  <c r="E324" i="39" s="1"/>
  <c r="D323" i="39"/>
  <c r="E323" i="39" s="1"/>
  <c r="D322" i="39"/>
  <c r="E322" i="39" s="1"/>
  <c r="D321" i="39"/>
  <c r="E321" i="39" s="1"/>
  <c r="D320" i="39"/>
  <c r="E320" i="39" s="1"/>
  <c r="D319" i="39"/>
  <c r="E319" i="39" s="1"/>
  <c r="D318" i="39"/>
  <c r="E318" i="39" s="1"/>
  <c r="D317" i="39"/>
  <c r="E317" i="39" s="1"/>
  <c r="D316" i="39"/>
  <c r="C315" i="39"/>
  <c r="D313" i="39"/>
  <c r="E313" i="39" s="1"/>
  <c r="E312" i="39"/>
  <c r="D312" i="39"/>
  <c r="D311" i="39"/>
  <c r="E311" i="39" s="1"/>
  <c r="D310" i="39"/>
  <c r="E310" i="39" s="1"/>
  <c r="D309" i="39"/>
  <c r="C308" i="39"/>
  <c r="D307" i="39"/>
  <c r="E307" i="39" s="1"/>
  <c r="D306" i="39"/>
  <c r="E306" i="39" s="1"/>
  <c r="C305" i="39"/>
  <c r="D304" i="39"/>
  <c r="E304" i="39" s="1"/>
  <c r="D303" i="39"/>
  <c r="E303" i="39" s="1"/>
  <c r="E302" i="39" s="1"/>
  <c r="C302" i="39"/>
  <c r="D301" i="39"/>
  <c r="E301" i="39" s="1"/>
  <c r="D300" i="39"/>
  <c r="E300" i="39" s="1"/>
  <c r="D299" i="39"/>
  <c r="E299" i="39" s="1"/>
  <c r="C298" i="39"/>
  <c r="D297" i="39"/>
  <c r="C296" i="39"/>
  <c r="D295" i="39"/>
  <c r="E295" i="39" s="1"/>
  <c r="D294" i="39"/>
  <c r="E294" i="39" s="1"/>
  <c r="D293" i="39"/>
  <c r="E293" i="39" s="1"/>
  <c r="D292" i="39"/>
  <c r="E292" i="39" s="1"/>
  <c r="E291" i="39"/>
  <c r="D291" i="39"/>
  <c r="D290" i="39"/>
  <c r="E290" i="39" s="1"/>
  <c r="C289" i="39"/>
  <c r="D288" i="39"/>
  <c r="E288" i="39" s="1"/>
  <c r="D287" i="39"/>
  <c r="E287" i="39" s="1"/>
  <c r="D286" i="39"/>
  <c r="E286" i="39" s="1"/>
  <c r="D285" i="39"/>
  <c r="E285" i="39" s="1"/>
  <c r="D284" i="39"/>
  <c r="E284" i="39" s="1"/>
  <c r="D283" i="39"/>
  <c r="E283" i="39" s="1"/>
  <c r="D282" i="39"/>
  <c r="E282" i="39" s="1"/>
  <c r="D281" i="39"/>
  <c r="E281" i="39" s="1"/>
  <c r="D280" i="39"/>
  <c r="E280" i="39" s="1"/>
  <c r="D279" i="39"/>
  <c r="E279" i="39" s="1"/>
  <c r="D278" i="39"/>
  <c r="E278" i="39" s="1"/>
  <c r="D277" i="39"/>
  <c r="E277" i="39" s="1"/>
  <c r="D276" i="39"/>
  <c r="E276" i="39" s="1"/>
  <c r="E275" i="39"/>
  <c r="D275" i="39"/>
  <c r="D274" i="39"/>
  <c r="E274" i="39" s="1"/>
  <c r="D273" i="39"/>
  <c r="E273" i="39" s="1"/>
  <c r="D272" i="39"/>
  <c r="E272" i="39" s="1"/>
  <c r="D271" i="39"/>
  <c r="E271" i="39" s="1"/>
  <c r="D270" i="39"/>
  <c r="E270" i="39" s="1"/>
  <c r="D269" i="39"/>
  <c r="E269" i="39" s="1"/>
  <c r="D268" i="39"/>
  <c r="E268" i="39" s="1"/>
  <c r="E267" i="39"/>
  <c r="D267" i="39"/>
  <c r="D266" i="39"/>
  <c r="C265" i="39"/>
  <c r="C263" i="39" s="1"/>
  <c r="D264" i="39"/>
  <c r="E264" i="39" s="1"/>
  <c r="D262" i="39"/>
  <c r="E262" i="39" s="1"/>
  <c r="D261" i="39"/>
  <c r="C260" i="39"/>
  <c r="J259" i="39"/>
  <c r="J258" i="39"/>
  <c r="J257" i="39"/>
  <c r="J256" i="39"/>
  <c r="D252" i="39"/>
  <c r="E252" i="39" s="1"/>
  <c r="D251" i="39"/>
  <c r="C250" i="39"/>
  <c r="E249" i="39"/>
  <c r="D249" i="39"/>
  <c r="D248" i="39"/>
  <c r="E248" i="39" s="1"/>
  <c r="D247" i="39"/>
  <c r="E247" i="39" s="1"/>
  <c r="D246" i="39"/>
  <c r="E246" i="39" s="1"/>
  <c r="D245" i="39"/>
  <c r="E245" i="39" s="1"/>
  <c r="C244" i="39"/>
  <c r="C243" i="39" s="1"/>
  <c r="D242" i="39"/>
  <c r="E242" i="39" s="1"/>
  <c r="D241" i="39"/>
  <c r="E241" i="39" s="1"/>
  <c r="E240" i="39"/>
  <c r="D240" i="39"/>
  <c r="C239" i="39"/>
  <c r="C238" i="39" s="1"/>
  <c r="D237" i="39"/>
  <c r="D236" i="39" s="1"/>
  <c r="D235" i="39" s="1"/>
  <c r="C236" i="39"/>
  <c r="C235" i="39" s="1"/>
  <c r="D234" i="39"/>
  <c r="D233" i="39" s="1"/>
  <c r="C233" i="39"/>
  <c r="D232" i="39"/>
  <c r="E232" i="39" s="1"/>
  <c r="D231" i="39"/>
  <c r="E231" i="39" s="1"/>
  <c r="D230" i="39"/>
  <c r="E230" i="39" s="1"/>
  <c r="C229" i="39"/>
  <c r="C228" i="39"/>
  <c r="D227" i="39"/>
  <c r="E227" i="39" s="1"/>
  <c r="D226" i="39"/>
  <c r="D225" i="39"/>
  <c r="E225" i="39" s="1"/>
  <c r="D224" i="39"/>
  <c r="E224" i="39" s="1"/>
  <c r="C223" i="39"/>
  <c r="C222" i="39" s="1"/>
  <c r="D221" i="39"/>
  <c r="C220" i="39"/>
  <c r="D219" i="39"/>
  <c r="D218" i="39"/>
  <c r="E218" i="39" s="1"/>
  <c r="D217" i="39"/>
  <c r="E217" i="39" s="1"/>
  <c r="C216" i="39"/>
  <c r="C215" i="39" s="1"/>
  <c r="D214" i="39"/>
  <c r="D213" i="39" s="1"/>
  <c r="C213" i="39"/>
  <c r="D212" i="39"/>
  <c r="E212" i="39" s="1"/>
  <c r="E211" i="39" s="1"/>
  <c r="C211" i="39"/>
  <c r="D210" i="39"/>
  <c r="E210" i="39" s="1"/>
  <c r="D209" i="39"/>
  <c r="E209" i="39" s="1"/>
  <c r="D208" i="39"/>
  <c r="E208" i="39" s="1"/>
  <c r="D207" i="39"/>
  <c r="C207" i="39"/>
  <c r="D206" i="39"/>
  <c r="E206" i="39" s="1"/>
  <c r="D205" i="39"/>
  <c r="E205" i="39" s="1"/>
  <c r="D204" i="39"/>
  <c r="C204" i="39"/>
  <c r="D202" i="39"/>
  <c r="E202" i="39" s="1"/>
  <c r="E201" i="39" s="1"/>
  <c r="E200" i="39" s="1"/>
  <c r="C201" i="39"/>
  <c r="C200" i="39" s="1"/>
  <c r="D199" i="39"/>
  <c r="E199" i="39" s="1"/>
  <c r="E198" i="39" s="1"/>
  <c r="E197" i="39" s="1"/>
  <c r="C198" i="39"/>
  <c r="C197" i="39" s="1"/>
  <c r="D196" i="39"/>
  <c r="D195" i="39" s="1"/>
  <c r="C195" i="39"/>
  <c r="D194" i="39"/>
  <c r="E194" i="39" s="1"/>
  <c r="E193" i="39" s="1"/>
  <c r="C193" i="39"/>
  <c r="D192" i="39"/>
  <c r="E192" i="39" s="1"/>
  <c r="E191" i="39"/>
  <c r="D191" i="39"/>
  <c r="D190" i="39"/>
  <c r="C189" i="39"/>
  <c r="D187" i="39"/>
  <c r="E187" i="39" s="1"/>
  <c r="D186" i="39"/>
  <c r="E186" i="39" s="1"/>
  <c r="C185" i="39"/>
  <c r="C184" i="39" s="1"/>
  <c r="D183" i="39"/>
  <c r="E183" i="39" s="1"/>
  <c r="E182" i="39" s="1"/>
  <c r="D182" i="39"/>
  <c r="D181" i="39"/>
  <c r="D180" i="39" s="1"/>
  <c r="C179" i="39"/>
  <c r="J178" i="39"/>
  <c r="J177" i="39"/>
  <c r="D176" i="39"/>
  <c r="E176" i="39" s="1"/>
  <c r="D175" i="39"/>
  <c r="E175" i="39" s="1"/>
  <c r="C174" i="39"/>
  <c r="C170" i="39" s="1"/>
  <c r="D173" i="39"/>
  <c r="E173" i="39" s="1"/>
  <c r="D172" i="39"/>
  <c r="E172" i="39" s="1"/>
  <c r="C171" i="39"/>
  <c r="J170" i="39"/>
  <c r="D169" i="39"/>
  <c r="E169" i="39" s="1"/>
  <c r="D168" i="39"/>
  <c r="C167" i="39"/>
  <c r="D166" i="39"/>
  <c r="E166" i="39" s="1"/>
  <c r="D165" i="39"/>
  <c r="C164" i="39"/>
  <c r="J163" i="39"/>
  <c r="D162" i="39"/>
  <c r="E162" i="39" s="1"/>
  <c r="D161" i="39"/>
  <c r="E161" i="39" s="1"/>
  <c r="E160" i="39" s="1"/>
  <c r="C160" i="39"/>
  <c r="D159" i="39"/>
  <c r="E159" i="39" s="1"/>
  <c r="D158" i="39"/>
  <c r="E158" i="39" s="1"/>
  <c r="C157" i="39"/>
  <c r="D156" i="39"/>
  <c r="E156" i="39" s="1"/>
  <c r="D155" i="39"/>
  <c r="E155" i="39" s="1"/>
  <c r="C154" i="39"/>
  <c r="J153" i="39"/>
  <c r="J152" i="39"/>
  <c r="D151" i="39"/>
  <c r="E151" i="39" s="1"/>
  <c r="D150" i="39"/>
  <c r="C149" i="39"/>
  <c r="D148" i="39"/>
  <c r="E148" i="39" s="1"/>
  <c r="D147" i="39"/>
  <c r="E147" i="39" s="1"/>
  <c r="C146" i="39"/>
  <c r="D145" i="39"/>
  <c r="E145" i="39" s="1"/>
  <c r="D144" i="39"/>
  <c r="E144" i="39" s="1"/>
  <c r="C143" i="39"/>
  <c r="D142" i="39"/>
  <c r="E142" i="39" s="1"/>
  <c r="D141" i="39"/>
  <c r="D140" i="39" s="1"/>
  <c r="C140" i="39"/>
  <c r="D139" i="39"/>
  <c r="E139" i="39" s="1"/>
  <c r="D138" i="39"/>
  <c r="E138" i="39" s="1"/>
  <c r="E137" i="39"/>
  <c r="D137" i="39"/>
  <c r="C136" i="39"/>
  <c r="C135" i="39" s="1"/>
  <c r="J135" i="39"/>
  <c r="D134" i="39"/>
  <c r="E134" i="39" s="1"/>
  <c r="D133" i="39"/>
  <c r="C132" i="39"/>
  <c r="D131" i="39"/>
  <c r="E131" i="39" s="1"/>
  <c r="D130" i="39"/>
  <c r="C129" i="39"/>
  <c r="D128" i="39"/>
  <c r="E128" i="39" s="1"/>
  <c r="D127" i="39"/>
  <c r="E127" i="39" s="1"/>
  <c r="C126" i="39"/>
  <c r="D125" i="39"/>
  <c r="E125" i="39" s="1"/>
  <c r="D124" i="39"/>
  <c r="E124" i="39" s="1"/>
  <c r="C123" i="39"/>
  <c r="D122" i="39"/>
  <c r="E122" i="39" s="1"/>
  <c r="D121" i="39"/>
  <c r="D120" i="39" s="1"/>
  <c r="C120" i="39"/>
  <c r="E119" i="39"/>
  <c r="D119" i="39"/>
  <c r="D118" i="39"/>
  <c r="C117" i="39"/>
  <c r="J116" i="39"/>
  <c r="J115" i="39"/>
  <c r="J114" i="39"/>
  <c r="D113" i="39"/>
  <c r="E113" i="39" s="1"/>
  <c r="D112" i="39"/>
  <c r="E112" i="39" s="1"/>
  <c r="D111" i="39"/>
  <c r="E111" i="39" s="1"/>
  <c r="E110" i="39"/>
  <c r="D110" i="39"/>
  <c r="D109" i="39"/>
  <c r="E109" i="39" s="1"/>
  <c r="D108" i="39"/>
  <c r="E108" i="39" s="1"/>
  <c r="D107" i="39"/>
  <c r="E107" i="39" s="1"/>
  <c r="D106" i="39"/>
  <c r="E106" i="39" s="1"/>
  <c r="D105" i="39"/>
  <c r="E105" i="39" s="1"/>
  <c r="D104" i="39"/>
  <c r="E104" i="39" s="1"/>
  <c r="D103" i="39"/>
  <c r="E103" i="39" s="1"/>
  <c r="D102" i="39"/>
  <c r="E102" i="39" s="1"/>
  <c r="D101" i="39"/>
  <c r="E101" i="39" s="1"/>
  <c r="E100" i="39"/>
  <c r="D100" i="39"/>
  <c r="D99" i="39"/>
  <c r="D98" i="39"/>
  <c r="E98" i="39" s="1"/>
  <c r="J97" i="39"/>
  <c r="C97" i="39"/>
  <c r="D96" i="39"/>
  <c r="E96" i="39" s="1"/>
  <c r="D95" i="39"/>
  <c r="E95" i="39" s="1"/>
  <c r="D94" i="39"/>
  <c r="E94" i="39" s="1"/>
  <c r="D93" i="39"/>
  <c r="E93" i="39" s="1"/>
  <c r="D92" i="39"/>
  <c r="E92" i="39" s="1"/>
  <c r="D91" i="39"/>
  <c r="E91" i="39" s="1"/>
  <c r="D90" i="39"/>
  <c r="E90" i="39" s="1"/>
  <c r="D89" i="39"/>
  <c r="E89" i="39" s="1"/>
  <c r="D88" i="39"/>
  <c r="E88" i="39" s="1"/>
  <c r="D87" i="39"/>
  <c r="E87" i="39" s="1"/>
  <c r="D86" i="39"/>
  <c r="E86" i="39" s="1"/>
  <c r="D85" i="39"/>
  <c r="E85" i="39" s="1"/>
  <c r="D84" i="39"/>
  <c r="E84" i="39" s="1"/>
  <c r="D83" i="39"/>
  <c r="E83" i="39" s="1"/>
  <c r="D82" i="39"/>
  <c r="E82" i="39" s="1"/>
  <c r="D81" i="39"/>
  <c r="E81" i="39" s="1"/>
  <c r="D80" i="39"/>
  <c r="E80" i="39" s="1"/>
  <c r="D79" i="39"/>
  <c r="E79" i="39" s="1"/>
  <c r="D78" i="39"/>
  <c r="E78" i="39" s="1"/>
  <c r="D77" i="39"/>
  <c r="E77" i="39" s="1"/>
  <c r="D76" i="39"/>
  <c r="E76" i="39" s="1"/>
  <c r="D75" i="39"/>
  <c r="E75" i="39" s="1"/>
  <c r="D74" i="39"/>
  <c r="E74" i="39" s="1"/>
  <c r="D73" i="39"/>
  <c r="E73" i="39" s="1"/>
  <c r="D72" i="39"/>
  <c r="E72" i="39" s="1"/>
  <c r="D71" i="39"/>
  <c r="E71" i="39" s="1"/>
  <c r="D70" i="39"/>
  <c r="D68" i="39" s="1"/>
  <c r="D69" i="39"/>
  <c r="E69" i="39" s="1"/>
  <c r="J68" i="39"/>
  <c r="C68" i="39"/>
  <c r="C67" i="39" s="1"/>
  <c r="J67" i="39"/>
  <c r="D66" i="39"/>
  <c r="E66" i="39" s="1"/>
  <c r="D65" i="39"/>
  <c r="E65" i="39" s="1"/>
  <c r="D64" i="39"/>
  <c r="E64" i="39" s="1"/>
  <c r="D63" i="39"/>
  <c r="E63" i="39" s="1"/>
  <c r="D62" i="39"/>
  <c r="J61" i="39"/>
  <c r="C61" i="39"/>
  <c r="D60" i="39"/>
  <c r="E60" i="39" s="1"/>
  <c r="D59" i="39"/>
  <c r="E59" i="39" s="1"/>
  <c r="D58" i="39"/>
  <c r="E58" i="39" s="1"/>
  <c r="D57" i="39"/>
  <c r="E57" i="39" s="1"/>
  <c r="D56" i="39"/>
  <c r="E56" i="39" s="1"/>
  <c r="D55" i="39"/>
  <c r="E55" i="39" s="1"/>
  <c r="E54" i="39"/>
  <c r="D54" i="39"/>
  <c r="D53" i="39"/>
  <c r="E53" i="39" s="1"/>
  <c r="D52" i="39"/>
  <c r="E52" i="39" s="1"/>
  <c r="D51" i="39"/>
  <c r="E51" i="39" s="1"/>
  <c r="D50" i="39"/>
  <c r="E50" i="39" s="1"/>
  <c r="D49" i="39"/>
  <c r="E49" i="39" s="1"/>
  <c r="D48" i="39"/>
  <c r="E48" i="39" s="1"/>
  <c r="D47" i="39"/>
  <c r="E47" i="39" s="1"/>
  <c r="D46" i="39"/>
  <c r="E46" i="39" s="1"/>
  <c r="D45" i="39"/>
  <c r="E45" i="39" s="1"/>
  <c r="D44" i="39"/>
  <c r="E44" i="39" s="1"/>
  <c r="D43" i="39"/>
  <c r="E43" i="39" s="1"/>
  <c r="D42" i="39"/>
  <c r="E42" i="39" s="1"/>
  <c r="D41" i="39"/>
  <c r="E41" i="39" s="1"/>
  <c r="D40" i="39"/>
  <c r="E40" i="39" s="1"/>
  <c r="D39" i="39"/>
  <c r="D38" i="39" s="1"/>
  <c r="J38" i="39"/>
  <c r="C38" i="39"/>
  <c r="D37" i="39"/>
  <c r="E37" i="39" s="1"/>
  <c r="D36" i="39"/>
  <c r="E36" i="39" s="1"/>
  <c r="D35" i="39"/>
  <c r="E35" i="39" s="1"/>
  <c r="D34" i="39"/>
  <c r="E34" i="39" s="1"/>
  <c r="D33" i="39"/>
  <c r="E33" i="39" s="1"/>
  <c r="D32" i="39"/>
  <c r="E32" i="39" s="1"/>
  <c r="D31" i="39"/>
  <c r="E31" i="39" s="1"/>
  <c r="D30" i="39"/>
  <c r="E30" i="39" s="1"/>
  <c r="D29" i="39"/>
  <c r="E29" i="39" s="1"/>
  <c r="D28" i="39"/>
  <c r="E28" i="39" s="1"/>
  <c r="D27" i="39"/>
  <c r="E27" i="39" s="1"/>
  <c r="D26" i="39"/>
  <c r="E26" i="39" s="1"/>
  <c r="D25" i="39"/>
  <c r="E25" i="39" s="1"/>
  <c r="D24" i="39"/>
  <c r="E24" i="39" s="1"/>
  <c r="D23" i="39"/>
  <c r="E23" i="39" s="1"/>
  <c r="D22" i="39"/>
  <c r="E22" i="39" s="1"/>
  <c r="D21" i="39"/>
  <c r="E21" i="39" s="1"/>
  <c r="D20" i="39"/>
  <c r="E20" i="39" s="1"/>
  <c r="E19" i="39"/>
  <c r="D19" i="39"/>
  <c r="D18" i="39"/>
  <c r="E18" i="39" s="1"/>
  <c r="D17" i="39"/>
  <c r="E17" i="39" s="1"/>
  <c r="D16" i="39"/>
  <c r="E16" i="39" s="1"/>
  <c r="D15" i="39"/>
  <c r="E15" i="39" s="1"/>
  <c r="D14" i="39"/>
  <c r="E14" i="39" s="1"/>
  <c r="D13" i="39"/>
  <c r="E13" i="39" s="1"/>
  <c r="D12" i="39"/>
  <c r="J11" i="39"/>
  <c r="C11" i="39"/>
  <c r="D10" i="39"/>
  <c r="E10" i="39" s="1"/>
  <c r="D9" i="39"/>
  <c r="E9" i="39" s="1"/>
  <c r="D8" i="39"/>
  <c r="E8" i="39" s="1"/>
  <c r="E7" i="39"/>
  <c r="D7" i="39"/>
  <c r="D6" i="39"/>
  <c r="E6" i="39" s="1"/>
  <c r="D5" i="39"/>
  <c r="J4" i="39"/>
  <c r="C4" i="39"/>
  <c r="J3" i="39"/>
  <c r="J2" i="39"/>
  <c r="J1" i="39"/>
  <c r="D778" i="38"/>
  <c r="E778" i="38" s="1"/>
  <c r="E777" i="38" s="1"/>
  <c r="C777" i="38"/>
  <c r="D776" i="38"/>
  <c r="E776" i="38" s="1"/>
  <c r="E775" i="38"/>
  <c r="D775" i="38"/>
  <c r="D774" i="38"/>
  <c r="E774" i="38" s="1"/>
  <c r="D773" i="38"/>
  <c r="E773" i="38" s="1"/>
  <c r="C772" i="38"/>
  <c r="C771" i="38" s="1"/>
  <c r="D770" i="38"/>
  <c r="E770" i="38" s="1"/>
  <c r="D769" i="38"/>
  <c r="C768" i="38"/>
  <c r="C767" i="38"/>
  <c r="D766" i="38"/>
  <c r="C765" i="38"/>
  <c r="D764" i="38"/>
  <c r="E764" i="38" s="1"/>
  <c r="D763" i="38"/>
  <c r="E763" i="38" s="1"/>
  <c r="D762" i="38"/>
  <c r="C761" i="38"/>
  <c r="C760" i="38" s="1"/>
  <c r="D759" i="38"/>
  <c r="E759" i="38" s="1"/>
  <c r="D758" i="38"/>
  <c r="E758" i="38" s="1"/>
  <c r="D757" i="38"/>
  <c r="E757" i="38" s="1"/>
  <c r="C756" i="38"/>
  <c r="C755" i="38" s="1"/>
  <c r="D754" i="38"/>
  <c r="E754" i="38" s="1"/>
  <c r="D753" i="38"/>
  <c r="E753" i="38" s="1"/>
  <c r="E752" i="38"/>
  <c r="D752" i="38"/>
  <c r="C751" i="38"/>
  <c r="C750" i="38" s="1"/>
  <c r="D749" i="38"/>
  <c r="E749" i="38" s="1"/>
  <c r="D748" i="38"/>
  <c r="E748" i="38" s="1"/>
  <c r="D747" i="38"/>
  <c r="D746" i="38" s="1"/>
  <c r="C746" i="38"/>
  <c r="D745" i="38"/>
  <c r="E745" i="38" s="1"/>
  <c r="E744" i="38" s="1"/>
  <c r="D744" i="38"/>
  <c r="D743" i="38" s="1"/>
  <c r="C744" i="38"/>
  <c r="D742" i="38"/>
  <c r="E742" i="38" s="1"/>
  <c r="E741" i="38" s="1"/>
  <c r="C741" i="38"/>
  <c r="D740" i="38"/>
  <c r="E740" i="38" s="1"/>
  <c r="E739" i="38" s="1"/>
  <c r="C739" i="38"/>
  <c r="D738" i="38"/>
  <c r="E738" i="38" s="1"/>
  <c r="E737" i="38"/>
  <c r="D737" i="38"/>
  <c r="D736" i="38"/>
  <c r="E736" i="38" s="1"/>
  <c r="D735" i="38"/>
  <c r="E735" i="38" s="1"/>
  <c r="C734" i="38"/>
  <c r="C733" i="38" s="1"/>
  <c r="E732" i="38"/>
  <c r="E731" i="38" s="1"/>
  <c r="E730" i="38" s="1"/>
  <c r="D732" i="38"/>
  <c r="D731" i="38"/>
  <c r="D730" i="38" s="1"/>
  <c r="C731" i="38"/>
  <c r="C730" i="38"/>
  <c r="D729" i="38"/>
  <c r="E729" i="38" s="1"/>
  <c r="D728" i="38"/>
  <c r="C727" i="38"/>
  <c r="J726" i="38"/>
  <c r="J725" i="38"/>
  <c r="D724" i="38"/>
  <c r="E724" i="38" s="1"/>
  <c r="D723" i="38"/>
  <c r="E723" i="38" s="1"/>
  <c r="D722" i="38"/>
  <c r="C722" i="38"/>
  <c r="D721" i="38"/>
  <c r="E721" i="38" s="1"/>
  <c r="D720" i="38"/>
  <c r="E720" i="38" s="1"/>
  <c r="D719" i="38"/>
  <c r="C718" i="38"/>
  <c r="J717" i="38"/>
  <c r="J716" i="38"/>
  <c r="E715" i="38"/>
  <c r="D715" i="38"/>
  <c r="D714" i="38"/>
  <c r="E714" i="38" s="1"/>
  <c r="D713" i="38"/>
  <c r="E713" i="38" s="1"/>
  <c r="D712" i="38"/>
  <c r="E712" i="38" s="1"/>
  <c r="D711" i="38"/>
  <c r="E711" i="38" s="1"/>
  <c r="D710" i="38"/>
  <c r="E710" i="38" s="1"/>
  <c r="D709" i="38"/>
  <c r="E709" i="38" s="1"/>
  <c r="D708" i="38"/>
  <c r="E708" i="38" s="1"/>
  <c r="E707" i="38"/>
  <c r="D707" i="38"/>
  <c r="D706" i="38"/>
  <c r="E706" i="38" s="1"/>
  <c r="D705" i="38"/>
  <c r="E705" i="38" s="1"/>
  <c r="D704" i="38"/>
  <c r="E704" i="38" s="1"/>
  <c r="D703" i="38"/>
  <c r="E703" i="38" s="1"/>
  <c r="D702" i="38"/>
  <c r="E702" i="38" s="1"/>
  <c r="D701" i="38"/>
  <c r="C700" i="38"/>
  <c r="D699" i="38"/>
  <c r="E699" i="38" s="1"/>
  <c r="D698" i="38"/>
  <c r="E698" i="38" s="1"/>
  <c r="D697" i="38"/>
  <c r="E697" i="38" s="1"/>
  <c r="D696" i="38"/>
  <c r="E696" i="38" s="1"/>
  <c r="D695" i="38"/>
  <c r="E695" i="38" s="1"/>
  <c r="C694" i="38"/>
  <c r="D693" i="38"/>
  <c r="E693" i="38" s="1"/>
  <c r="D692" i="38"/>
  <c r="E692" i="38" s="1"/>
  <c r="D691" i="38"/>
  <c r="E691" i="38" s="1"/>
  <c r="E690" i="38"/>
  <c r="D690" i="38"/>
  <c r="D689" i="38"/>
  <c r="E689" i="38" s="1"/>
  <c r="D688" i="38"/>
  <c r="D687" i="38" s="1"/>
  <c r="C687" i="38"/>
  <c r="D686" i="38"/>
  <c r="E686" i="38" s="1"/>
  <c r="D685" i="38"/>
  <c r="E685" i="38" s="1"/>
  <c r="D684" i="38"/>
  <c r="E684" i="38" s="1"/>
  <c r="C683" i="38"/>
  <c r="D682" i="38"/>
  <c r="E682" i="38" s="1"/>
  <c r="D681" i="38"/>
  <c r="E681" i="38" s="1"/>
  <c r="D680" i="38"/>
  <c r="E680" i="38" s="1"/>
  <c r="C679" i="38"/>
  <c r="D678" i="38"/>
  <c r="E678" i="38" s="1"/>
  <c r="D677" i="38"/>
  <c r="E677" i="38" s="1"/>
  <c r="C676" i="38"/>
  <c r="D675" i="38"/>
  <c r="E675" i="38" s="1"/>
  <c r="E674" i="38"/>
  <c r="D674" i="38"/>
  <c r="D673" i="38"/>
  <c r="E673" i="38" s="1"/>
  <c r="D672" i="38"/>
  <c r="E672" i="38" s="1"/>
  <c r="C671" i="38"/>
  <c r="D670" i="38"/>
  <c r="E670" i="38" s="1"/>
  <c r="D669" i="38"/>
  <c r="E669" i="38" s="1"/>
  <c r="D668" i="38"/>
  <c r="E668" i="38" s="1"/>
  <c r="D667" i="38"/>
  <c r="E667" i="38" s="1"/>
  <c r="D666" i="38"/>
  <c r="E666" i="38" s="1"/>
  <c r="E665" i="38" s="1"/>
  <c r="C665" i="38"/>
  <c r="D664" i="38"/>
  <c r="E664" i="38" s="1"/>
  <c r="D663" i="38"/>
  <c r="E663" i="38" s="1"/>
  <c r="D662" i="38"/>
  <c r="E662" i="38" s="1"/>
  <c r="D661" i="38"/>
  <c r="C661" i="38"/>
  <c r="D660" i="38"/>
  <c r="E660" i="38" s="1"/>
  <c r="D659" i="38"/>
  <c r="E659" i="38" s="1"/>
  <c r="D658" i="38"/>
  <c r="E658" i="38" s="1"/>
  <c r="D657" i="38"/>
  <c r="E657" i="38" s="1"/>
  <c r="D656" i="38"/>
  <c r="E656" i="38" s="1"/>
  <c r="D655" i="38"/>
  <c r="E655" i="38" s="1"/>
  <c r="D654" i="38"/>
  <c r="C653" i="38"/>
  <c r="E652" i="38"/>
  <c r="D652" i="38"/>
  <c r="D651" i="38"/>
  <c r="E651" i="38" s="1"/>
  <c r="D650" i="38"/>
  <c r="E650" i="38" s="1"/>
  <c r="D649" i="38"/>
  <c r="E649" i="38" s="1"/>
  <c r="E648" i="38"/>
  <c r="D648" i="38"/>
  <c r="D647" i="38"/>
  <c r="E647" i="38" s="1"/>
  <c r="C646" i="38"/>
  <c r="J645" i="38"/>
  <c r="D644" i="38"/>
  <c r="D643" i="38"/>
  <c r="E643" i="38" s="1"/>
  <c r="J642" i="38"/>
  <c r="C642" i="38"/>
  <c r="D641" i="38"/>
  <c r="E641" i="38" s="1"/>
  <c r="D640" i="38"/>
  <c r="E640" i="38" s="1"/>
  <c r="D639" i="38"/>
  <c r="J638" i="38"/>
  <c r="C638" i="38"/>
  <c r="D637" i="38"/>
  <c r="E637" i="38" s="1"/>
  <c r="D636" i="38"/>
  <c r="E636" i="38" s="1"/>
  <c r="D635" i="38"/>
  <c r="E635" i="38" s="1"/>
  <c r="D634" i="38"/>
  <c r="E634" i="38" s="1"/>
  <c r="D633" i="38"/>
  <c r="E633" i="38" s="1"/>
  <c r="D632" i="38"/>
  <c r="E632" i="38" s="1"/>
  <c r="D631" i="38"/>
  <c r="E631" i="38" s="1"/>
  <c r="D630" i="38"/>
  <c r="E630" i="38" s="1"/>
  <c r="D629" i="38"/>
  <c r="E629" i="38" s="1"/>
  <c r="C628" i="38"/>
  <c r="D627" i="38"/>
  <c r="E627" i="38" s="1"/>
  <c r="D626" i="38"/>
  <c r="E626" i="38" s="1"/>
  <c r="D625" i="38"/>
  <c r="E625" i="38" s="1"/>
  <c r="D624" i="38"/>
  <c r="E624" i="38" s="1"/>
  <c r="D623" i="38"/>
  <c r="E623" i="38" s="1"/>
  <c r="E622" i="38"/>
  <c r="D622" i="38"/>
  <c r="D621" i="38"/>
  <c r="E621" i="38" s="1"/>
  <c r="D620" i="38"/>
  <c r="E620" i="38" s="1"/>
  <c r="D619" i="38"/>
  <c r="E619" i="38" s="1"/>
  <c r="D618" i="38"/>
  <c r="E618" i="38" s="1"/>
  <c r="D617" i="38"/>
  <c r="E617" i="38" s="1"/>
  <c r="D616" i="38"/>
  <c r="C616" i="38"/>
  <c r="D615" i="38"/>
  <c r="E615" i="38" s="1"/>
  <c r="D614" i="38"/>
  <c r="E614" i="38" s="1"/>
  <c r="D613" i="38"/>
  <c r="E613" i="38" s="1"/>
  <c r="D612" i="38"/>
  <c r="E612" i="38" s="1"/>
  <c r="D611" i="38"/>
  <c r="C610" i="38"/>
  <c r="D609" i="38"/>
  <c r="E609" i="38" s="1"/>
  <c r="D608" i="38"/>
  <c r="E608" i="38" s="1"/>
  <c r="E607" i="38"/>
  <c r="D607" i="38"/>
  <c r="D606" i="38"/>
  <c r="E606" i="38" s="1"/>
  <c r="D605" i="38"/>
  <c r="E605" i="38" s="1"/>
  <c r="D604" i="38"/>
  <c r="E604" i="38" s="1"/>
  <c r="C603" i="38"/>
  <c r="D602" i="38"/>
  <c r="E602" i="38" s="1"/>
  <c r="D601" i="38"/>
  <c r="E601" i="38" s="1"/>
  <c r="D600" i="38"/>
  <c r="C599" i="38"/>
  <c r="D598" i="38"/>
  <c r="E598" i="38" s="1"/>
  <c r="D597" i="38"/>
  <c r="E597" i="38" s="1"/>
  <c r="D596" i="38"/>
  <c r="C595" i="38"/>
  <c r="D594" i="38"/>
  <c r="E594" i="38" s="1"/>
  <c r="D593" i="38"/>
  <c r="C592" i="38"/>
  <c r="D591" i="38"/>
  <c r="E591" i="38" s="1"/>
  <c r="E590" i="38"/>
  <c r="D590" i="38"/>
  <c r="D589" i="38"/>
  <c r="E589" i="38" s="1"/>
  <c r="D588" i="38"/>
  <c r="C587" i="38"/>
  <c r="D586" i="38"/>
  <c r="E586" i="38" s="1"/>
  <c r="D585" i="38"/>
  <c r="E585" i="38" s="1"/>
  <c r="D584" i="38"/>
  <c r="E584" i="38" s="1"/>
  <c r="D583" i="38"/>
  <c r="E583" i="38" s="1"/>
  <c r="D582" i="38"/>
  <c r="C581" i="38"/>
  <c r="D580" i="38"/>
  <c r="E580" i="38" s="1"/>
  <c r="D579" i="38"/>
  <c r="E579" i="38" s="1"/>
  <c r="D578" i="38"/>
  <c r="E578" i="38" s="1"/>
  <c r="C577" i="38"/>
  <c r="D576" i="38"/>
  <c r="E576" i="38" s="1"/>
  <c r="D575" i="38"/>
  <c r="E575" i="38" s="1"/>
  <c r="D574" i="38"/>
  <c r="E574" i="38" s="1"/>
  <c r="D573" i="38"/>
  <c r="E573" i="38" s="1"/>
  <c r="D572" i="38"/>
  <c r="E572" i="38" s="1"/>
  <c r="D571" i="38"/>
  <c r="E571" i="38" s="1"/>
  <c r="D570" i="38"/>
  <c r="E570" i="38" s="1"/>
  <c r="C569" i="38"/>
  <c r="D568" i="38"/>
  <c r="E568" i="38" s="1"/>
  <c r="D567" i="38"/>
  <c r="E567" i="38" s="1"/>
  <c r="D566" i="38"/>
  <c r="E566" i="38" s="1"/>
  <c r="D565" i="38"/>
  <c r="E565" i="38" s="1"/>
  <c r="D564" i="38"/>
  <c r="E564" i="38" s="1"/>
  <c r="D563" i="38"/>
  <c r="C562" i="38"/>
  <c r="J561" i="38"/>
  <c r="J560" i="38"/>
  <c r="J559" i="38"/>
  <c r="E558" i="38"/>
  <c r="D558" i="38"/>
  <c r="D557" i="38"/>
  <c r="C556" i="38"/>
  <c r="E555" i="38"/>
  <c r="D555" i="38"/>
  <c r="D554" i="38"/>
  <c r="E554" i="38" s="1"/>
  <c r="D553" i="38"/>
  <c r="C552" i="38"/>
  <c r="C551" i="38" s="1"/>
  <c r="C550" i="38" s="1"/>
  <c r="J551" i="38"/>
  <c r="J550" i="38"/>
  <c r="D549" i="38"/>
  <c r="E549" i="38" s="1"/>
  <c r="D548" i="38"/>
  <c r="J547" i="38"/>
  <c r="C547" i="38"/>
  <c r="D546" i="38"/>
  <c r="E546" i="38" s="1"/>
  <c r="D545" i="38"/>
  <c r="C544" i="38"/>
  <c r="C538" i="38" s="1"/>
  <c r="D543" i="38"/>
  <c r="E543" i="38" s="1"/>
  <c r="D542" i="38"/>
  <c r="E542" i="38" s="1"/>
  <c r="D541" i="38"/>
  <c r="E541" i="38" s="1"/>
  <c r="D540" i="38"/>
  <c r="E540" i="38" s="1"/>
  <c r="D539" i="38"/>
  <c r="E539" i="38" s="1"/>
  <c r="E537" i="38"/>
  <c r="D537" i="38"/>
  <c r="D536" i="38"/>
  <c r="E536" i="38" s="1"/>
  <c r="D535" i="38"/>
  <c r="E535" i="38" s="1"/>
  <c r="D534" i="38"/>
  <c r="E534" i="38" s="1"/>
  <c r="D533" i="38"/>
  <c r="E533" i="38" s="1"/>
  <c r="D532" i="38"/>
  <c r="C531" i="38"/>
  <c r="D530" i="38"/>
  <c r="D529" i="38" s="1"/>
  <c r="C529" i="38"/>
  <c r="D527" i="38"/>
  <c r="E527" i="38" s="1"/>
  <c r="D526" i="38"/>
  <c r="E526" i="38" s="1"/>
  <c r="D525" i="38"/>
  <c r="E525" i="38" s="1"/>
  <c r="D524" i="38"/>
  <c r="E524" i="38" s="1"/>
  <c r="D523" i="38"/>
  <c r="E523" i="38" s="1"/>
  <c r="C522" i="38"/>
  <c r="D521" i="38"/>
  <c r="E521" i="38" s="1"/>
  <c r="D520" i="38"/>
  <c r="E520" i="38" s="1"/>
  <c r="D519" i="38"/>
  <c r="E519" i="38" s="1"/>
  <c r="D518" i="38"/>
  <c r="E518" i="38" s="1"/>
  <c r="D517" i="38"/>
  <c r="E517" i="38" s="1"/>
  <c r="D516" i="38"/>
  <c r="E516" i="38" s="1"/>
  <c r="D515" i="38"/>
  <c r="E515" i="38" s="1"/>
  <c r="D514" i="38"/>
  <c r="C513" i="38"/>
  <c r="D512" i="38"/>
  <c r="E512" i="38" s="1"/>
  <c r="D511" i="38"/>
  <c r="E511" i="38" s="1"/>
  <c r="D510" i="38"/>
  <c r="C509" i="38"/>
  <c r="D508" i="38"/>
  <c r="E508" i="38" s="1"/>
  <c r="D507" i="38"/>
  <c r="E507" i="38" s="1"/>
  <c r="D506" i="38"/>
  <c r="E506" i="38" s="1"/>
  <c r="D505" i="38"/>
  <c r="C504" i="38"/>
  <c r="D503" i="38"/>
  <c r="E503" i="38" s="1"/>
  <c r="D502" i="38"/>
  <c r="E502" i="38" s="1"/>
  <c r="E501" i="38"/>
  <c r="D501" i="38"/>
  <c r="D500" i="38"/>
  <c r="E500" i="38" s="1"/>
  <c r="D499" i="38"/>
  <c r="E499" i="38" s="1"/>
  <c r="D498" i="38"/>
  <c r="E498" i="38" s="1"/>
  <c r="C497" i="38"/>
  <c r="D496" i="38"/>
  <c r="E496" i="38" s="1"/>
  <c r="E495" i="38"/>
  <c r="D495" i="38"/>
  <c r="D494" i="38"/>
  <c r="D493" i="38"/>
  <c r="E493" i="38" s="1"/>
  <c r="D492" i="38"/>
  <c r="C491" i="38"/>
  <c r="D490" i="38"/>
  <c r="E490" i="38" s="1"/>
  <c r="D489" i="38"/>
  <c r="E489" i="38" s="1"/>
  <c r="D488" i="38"/>
  <c r="E488" i="38" s="1"/>
  <c r="D487" i="38"/>
  <c r="C486" i="38"/>
  <c r="D485" i="38"/>
  <c r="J483" i="38"/>
  <c r="D481" i="38"/>
  <c r="E481" i="38" s="1"/>
  <c r="D480" i="38"/>
  <c r="E480" i="38" s="1"/>
  <c r="D479" i="38"/>
  <c r="E479" i="38" s="1"/>
  <c r="D478" i="38"/>
  <c r="C477" i="38"/>
  <c r="D476" i="38"/>
  <c r="E476" i="38" s="1"/>
  <c r="D475" i="38"/>
  <c r="E475" i="38" s="1"/>
  <c r="C474" i="38"/>
  <c r="D473" i="38"/>
  <c r="E473" i="38" s="1"/>
  <c r="D472" i="38"/>
  <c r="E472" i="38" s="1"/>
  <c r="D471" i="38"/>
  <c r="E471" i="38" s="1"/>
  <c r="D470" i="38"/>
  <c r="E470" i="38" s="1"/>
  <c r="D469" i="38"/>
  <c r="C468" i="38"/>
  <c r="D467" i="38"/>
  <c r="E467" i="38" s="1"/>
  <c r="D466" i="38"/>
  <c r="E466" i="38" s="1"/>
  <c r="D465" i="38"/>
  <c r="E465" i="38" s="1"/>
  <c r="D464" i="38"/>
  <c r="E464" i="38" s="1"/>
  <c r="C463" i="38"/>
  <c r="D462" i="38"/>
  <c r="E462" i="38" s="1"/>
  <c r="D461" i="38"/>
  <c r="E461" i="38" s="1"/>
  <c r="D460" i="38"/>
  <c r="C459" i="38"/>
  <c r="D458" i="38"/>
  <c r="E458" i="38" s="1"/>
  <c r="D457" i="38"/>
  <c r="E457" i="38" s="1"/>
  <c r="D456" i="38"/>
  <c r="C455" i="38"/>
  <c r="D454" i="38"/>
  <c r="E454" i="38" s="1"/>
  <c r="D453" i="38"/>
  <c r="E453" i="38" s="1"/>
  <c r="D452" i="38"/>
  <c r="E452" i="38" s="1"/>
  <c r="D451" i="38"/>
  <c r="C450" i="38"/>
  <c r="D449" i="38"/>
  <c r="E449" i="38" s="1"/>
  <c r="D448" i="38"/>
  <c r="E448" i="38" s="1"/>
  <c r="D447" i="38"/>
  <c r="E447" i="38" s="1"/>
  <c r="D446" i="38"/>
  <c r="C445" i="38"/>
  <c r="D443" i="38"/>
  <c r="E443" i="38" s="1"/>
  <c r="D442" i="38"/>
  <c r="E442" i="38" s="1"/>
  <c r="E441" i="38"/>
  <c r="D441" i="38"/>
  <c r="D440" i="38"/>
  <c r="E440" i="38" s="1"/>
  <c r="D439" i="38"/>
  <c r="E439" i="38" s="1"/>
  <c r="D438" i="38"/>
  <c r="E438" i="38" s="1"/>
  <c r="D437" i="38"/>
  <c r="E437" i="38" s="1"/>
  <c r="D436" i="38"/>
  <c r="E436" i="38" s="1"/>
  <c r="D435" i="38"/>
  <c r="E435" i="38" s="1"/>
  <c r="D434" i="38"/>
  <c r="E434" i="38" s="1"/>
  <c r="E433" i="38"/>
  <c r="D433" i="38"/>
  <c r="D432" i="38"/>
  <c r="E432" i="38" s="1"/>
  <c r="D431" i="38"/>
  <c r="E431" i="38" s="1"/>
  <c r="D430" i="38"/>
  <c r="C429" i="38"/>
  <c r="D428" i="38"/>
  <c r="E428" i="38" s="1"/>
  <c r="D427" i="38"/>
  <c r="E427" i="38" s="1"/>
  <c r="E426" i="38"/>
  <c r="D426" i="38"/>
  <c r="D425" i="38"/>
  <c r="E425" i="38" s="1"/>
  <c r="D424" i="38"/>
  <c r="E424" i="38" s="1"/>
  <c r="D423" i="38"/>
  <c r="C422" i="38"/>
  <c r="D421" i="38"/>
  <c r="E421" i="38" s="1"/>
  <c r="D420" i="38"/>
  <c r="E420" i="38" s="1"/>
  <c r="E419" i="38"/>
  <c r="D419" i="38"/>
  <c r="D418" i="38"/>
  <c r="E418" i="38" s="1"/>
  <c r="D417" i="38"/>
  <c r="E417" i="38" s="1"/>
  <c r="C416" i="38"/>
  <c r="D415" i="38"/>
  <c r="E415" i="38" s="1"/>
  <c r="D414" i="38"/>
  <c r="E414" i="38" s="1"/>
  <c r="D413" i="38"/>
  <c r="E413" i="38" s="1"/>
  <c r="C412" i="38"/>
  <c r="D411" i="38"/>
  <c r="E411" i="38" s="1"/>
  <c r="E410" i="38"/>
  <c r="D410" i="38"/>
  <c r="D409" i="38" s="1"/>
  <c r="D408" i="38"/>
  <c r="E408" i="38" s="1"/>
  <c r="D407" i="38"/>
  <c r="E407" i="38" s="1"/>
  <c r="D406" i="38"/>
  <c r="E406" i="38" s="1"/>
  <c r="D405" i="38"/>
  <c r="C404" i="38"/>
  <c r="D403" i="38"/>
  <c r="E403" i="38" s="1"/>
  <c r="D402" i="38"/>
  <c r="E402" i="38" s="1"/>
  <c r="D401" i="38"/>
  <c r="E401" i="38" s="1"/>
  <c r="D400" i="38"/>
  <c r="E400" i="38" s="1"/>
  <c r="C399" i="38"/>
  <c r="D398" i="38"/>
  <c r="E398" i="38" s="1"/>
  <c r="D397" i="38"/>
  <c r="E397" i="38" s="1"/>
  <c r="D396" i="38"/>
  <c r="C395" i="38"/>
  <c r="D394" i="38"/>
  <c r="E394" i="38" s="1"/>
  <c r="D393" i="38"/>
  <c r="E393" i="38" s="1"/>
  <c r="C392" i="38"/>
  <c r="D391" i="38"/>
  <c r="E391" i="38" s="1"/>
  <c r="D390" i="38"/>
  <c r="E390" i="38" s="1"/>
  <c r="D389" i="38"/>
  <c r="C388" i="38"/>
  <c r="D387" i="38"/>
  <c r="E387" i="38" s="1"/>
  <c r="D386" i="38"/>
  <c r="E386" i="38" s="1"/>
  <c r="D385" i="38"/>
  <c r="E385" i="38" s="1"/>
  <c r="D384" i="38"/>
  <c r="E384" i="38" s="1"/>
  <c r="D383" i="38"/>
  <c r="D382" i="38" s="1"/>
  <c r="C382" i="38"/>
  <c r="E381" i="38"/>
  <c r="D381" i="38"/>
  <c r="D380" i="38"/>
  <c r="E380" i="38" s="1"/>
  <c r="D379" i="38"/>
  <c r="E379" i="38" s="1"/>
  <c r="D377" i="38"/>
  <c r="E377" i="38" s="1"/>
  <c r="D376" i="38"/>
  <c r="E376" i="38" s="1"/>
  <c r="D375" i="38"/>
  <c r="E375" i="38" s="1"/>
  <c r="D374" i="38"/>
  <c r="C373" i="38"/>
  <c r="D372" i="38"/>
  <c r="E372" i="38" s="1"/>
  <c r="D371" i="38"/>
  <c r="E371" i="38" s="1"/>
  <c r="D370" i="38"/>
  <c r="E370" i="38" s="1"/>
  <c r="D369" i="38"/>
  <c r="C368" i="38"/>
  <c r="D367" i="38"/>
  <c r="E367" i="38" s="1"/>
  <c r="D366" i="38"/>
  <c r="E366" i="38" s="1"/>
  <c r="D365" i="38"/>
  <c r="E365" i="38" s="1"/>
  <c r="D364" i="38"/>
  <c r="E364" i="38" s="1"/>
  <c r="D363" i="38"/>
  <c r="E363" i="38" s="1"/>
  <c r="C362" i="38"/>
  <c r="D361" i="38"/>
  <c r="E361" i="38" s="1"/>
  <c r="D360" i="38"/>
  <c r="E360" i="38" s="1"/>
  <c r="D359" i="38"/>
  <c r="E359" i="38" s="1"/>
  <c r="D358" i="38"/>
  <c r="E358" i="38" s="1"/>
  <c r="C357" i="38"/>
  <c r="D356" i="38"/>
  <c r="E356" i="38" s="1"/>
  <c r="D355" i="38"/>
  <c r="E355" i="38" s="1"/>
  <c r="D354" i="38"/>
  <c r="E354" i="38" s="1"/>
  <c r="C353" i="38"/>
  <c r="D352" i="38"/>
  <c r="E352" i="38" s="1"/>
  <c r="D351" i="38"/>
  <c r="E351" i="38" s="1"/>
  <c r="E350" i="38"/>
  <c r="D350" i="38"/>
  <c r="D349" i="38"/>
  <c r="E349" i="38" s="1"/>
  <c r="C348" i="38"/>
  <c r="D347" i="38"/>
  <c r="E347" i="38" s="1"/>
  <c r="D346" i="38"/>
  <c r="E346" i="38" s="1"/>
  <c r="D345" i="38"/>
  <c r="D344" i="38" s="1"/>
  <c r="C344" i="38"/>
  <c r="D343" i="38"/>
  <c r="E343" i="38" s="1"/>
  <c r="D342" i="38"/>
  <c r="E342" i="38" s="1"/>
  <c r="E341" i="38"/>
  <c r="D341" i="38"/>
  <c r="J339" i="38"/>
  <c r="D338" i="38"/>
  <c r="E338" i="38" s="1"/>
  <c r="D337" i="38"/>
  <c r="E337" i="38" s="1"/>
  <c r="D336" i="38"/>
  <c r="E336" i="38" s="1"/>
  <c r="D335" i="38"/>
  <c r="E335" i="38" s="1"/>
  <c r="D334" i="38"/>
  <c r="E334" i="38" s="1"/>
  <c r="D333" i="38"/>
  <c r="E333" i="38" s="1"/>
  <c r="D332" i="38"/>
  <c r="E332" i="38" s="1"/>
  <c r="C331" i="38"/>
  <c r="D330" i="38"/>
  <c r="E330" i="38" s="1"/>
  <c r="D329" i="38"/>
  <c r="E329" i="38" s="1"/>
  <c r="C328" i="38"/>
  <c r="D327" i="38"/>
  <c r="E327" i="38" s="1"/>
  <c r="D326" i="38"/>
  <c r="E326" i="38" s="1"/>
  <c r="C325" i="38"/>
  <c r="E324" i="38"/>
  <c r="D324" i="38"/>
  <c r="D323" i="38"/>
  <c r="E323" i="38" s="1"/>
  <c r="D322" i="38"/>
  <c r="E322" i="38" s="1"/>
  <c r="D321" i="38"/>
  <c r="E321" i="38" s="1"/>
  <c r="D320" i="38"/>
  <c r="E320" i="38" s="1"/>
  <c r="D319" i="38"/>
  <c r="E319" i="38" s="1"/>
  <c r="E318" i="38"/>
  <c r="D318" i="38"/>
  <c r="D317" i="38"/>
  <c r="E317" i="38" s="1"/>
  <c r="D316" i="38"/>
  <c r="C315" i="38"/>
  <c r="D313" i="38"/>
  <c r="E313" i="38" s="1"/>
  <c r="D312" i="38"/>
  <c r="E312" i="38" s="1"/>
  <c r="E311" i="38"/>
  <c r="D311" i="38"/>
  <c r="D310" i="38"/>
  <c r="E310" i="38" s="1"/>
  <c r="D309" i="38"/>
  <c r="E309" i="38" s="1"/>
  <c r="E308" i="38" s="1"/>
  <c r="D307" i="38"/>
  <c r="E307" i="38" s="1"/>
  <c r="E306" i="38"/>
  <c r="E305" i="38" s="1"/>
  <c r="D306" i="38"/>
  <c r="E304" i="38"/>
  <c r="D304" i="38"/>
  <c r="D303" i="38"/>
  <c r="E303" i="38" s="1"/>
  <c r="D301" i="38"/>
  <c r="E301" i="38" s="1"/>
  <c r="D300" i="38"/>
  <c r="E300" i="38" s="1"/>
  <c r="E299" i="38"/>
  <c r="D299" i="38"/>
  <c r="E297" i="38"/>
  <c r="E296" i="38" s="1"/>
  <c r="D297" i="38"/>
  <c r="D296" i="38" s="1"/>
  <c r="D295" i="38"/>
  <c r="E295" i="38" s="1"/>
  <c r="D294" i="38"/>
  <c r="E294" i="38" s="1"/>
  <c r="D293" i="38"/>
  <c r="E293" i="38" s="1"/>
  <c r="E292" i="38"/>
  <c r="D292" i="38"/>
  <c r="D291" i="38"/>
  <c r="E291" i="38" s="1"/>
  <c r="D290" i="38"/>
  <c r="E290" i="38" s="1"/>
  <c r="D288" i="38"/>
  <c r="E288" i="38" s="1"/>
  <c r="D287" i="38"/>
  <c r="E287" i="38" s="1"/>
  <c r="E286" i="38"/>
  <c r="D286" i="38"/>
  <c r="D285" i="38"/>
  <c r="E285" i="38" s="1"/>
  <c r="D284" i="38"/>
  <c r="E284" i="38" s="1"/>
  <c r="D283" i="38"/>
  <c r="E283" i="38" s="1"/>
  <c r="D282" i="38"/>
  <c r="E282" i="38" s="1"/>
  <c r="D281" i="38"/>
  <c r="E281" i="38" s="1"/>
  <c r="D280" i="38"/>
  <c r="E280" i="38" s="1"/>
  <c r="D279" i="38"/>
  <c r="E279" i="38" s="1"/>
  <c r="D278" i="38"/>
  <c r="E278" i="38" s="1"/>
  <c r="D277" i="38"/>
  <c r="E277" i="38" s="1"/>
  <c r="E276" i="38"/>
  <c r="D276" i="38"/>
  <c r="D275" i="38"/>
  <c r="E275" i="38" s="1"/>
  <c r="D274" i="38"/>
  <c r="E274" i="38" s="1"/>
  <c r="D273" i="38"/>
  <c r="E273" i="38" s="1"/>
  <c r="D272" i="38"/>
  <c r="E272" i="38" s="1"/>
  <c r="D271" i="38"/>
  <c r="E271" i="38" s="1"/>
  <c r="D270" i="38"/>
  <c r="E270" i="38" s="1"/>
  <c r="D269" i="38"/>
  <c r="E269" i="38" s="1"/>
  <c r="E268" i="38"/>
  <c r="D268" i="38"/>
  <c r="D267" i="38"/>
  <c r="E267" i="38" s="1"/>
  <c r="D266" i="38"/>
  <c r="E266" i="38" s="1"/>
  <c r="C263" i="38"/>
  <c r="D264" i="38"/>
  <c r="E264" i="38" s="1"/>
  <c r="D262" i="38"/>
  <c r="E262" i="38" s="1"/>
  <c r="D261" i="38"/>
  <c r="E261" i="38" s="1"/>
  <c r="C260" i="38"/>
  <c r="J259" i="38"/>
  <c r="J258" i="38"/>
  <c r="J257" i="38"/>
  <c r="J256" i="38"/>
  <c r="D252" i="38"/>
  <c r="E252" i="38" s="1"/>
  <c r="E251" i="38"/>
  <c r="D251" i="38"/>
  <c r="C250" i="38"/>
  <c r="D249" i="38"/>
  <c r="E249" i="38" s="1"/>
  <c r="D248" i="38"/>
  <c r="E248" i="38" s="1"/>
  <c r="D247" i="38"/>
  <c r="D246" i="38"/>
  <c r="E246" i="38" s="1"/>
  <c r="D245" i="38"/>
  <c r="E245" i="38" s="1"/>
  <c r="C244" i="38"/>
  <c r="C243" i="38" s="1"/>
  <c r="E242" i="38"/>
  <c r="D242" i="38"/>
  <c r="D241" i="38"/>
  <c r="E241" i="38" s="1"/>
  <c r="D240" i="38"/>
  <c r="E240" i="38" s="1"/>
  <c r="C239" i="38"/>
  <c r="C238" i="38" s="1"/>
  <c r="D237" i="38"/>
  <c r="D236" i="38" s="1"/>
  <c r="D235" i="38" s="1"/>
  <c r="C236" i="38"/>
  <c r="C235" i="38" s="1"/>
  <c r="D234" i="38"/>
  <c r="E234" i="38" s="1"/>
  <c r="E233" i="38" s="1"/>
  <c r="C233" i="38"/>
  <c r="D232" i="38"/>
  <c r="E232" i="38" s="1"/>
  <c r="D231" i="38"/>
  <c r="E231" i="38" s="1"/>
  <c r="D230" i="38"/>
  <c r="E230" i="38" s="1"/>
  <c r="C229" i="38"/>
  <c r="D227" i="38"/>
  <c r="E227" i="38" s="1"/>
  <c r="D226" i="38"/>
  <c r="E226" i="38" s="1"/>
  <c r="D225" i="38"/>
  <c r="E225" i="38" s="1"/>
  <c r="D224" i="38"/>
  <c r="E224" i="38" s="1"/>
  <c r="C223" i="38"/>
  <c r="C222" i="38" s="1"/>
  <c r="D221" i="38"/>
  <c r="C220" i="38"/>
  <c r="D219" i="38"/>
  <c r="E219" i="38" s="1"/>
  <c r="E218" i="38"/>
  <c r="D218" i="38"/>
  <c r="D217" i="38"/>
  <c r="E217" i="38" s="1"/>
  <c r="C216" i="38"/>
  <c r="D214" i="38"/>
  <c r="D213" i="38" s="1"/>
  <c r="C213" i="38"/>
  <c r="D212" i="38"/>
  <c r="E212" i="38" s="1"/>
  <c r="E211" i="38" s="1"/>
  <c r="C211" i="38"/>
  <c r="D210" i="38"/>
  <c r="E210" i="38" s="1"/>
  <c r="D209" i="38"/>
  <c r="E209" i="38" s="1"/>
  <c r="D208" i="38"/>
  <c r="C207" i="38"/>
  <c r="D206" i="38"/>
  <c r="E206" i="38" s="1"/>
  <c r="D205" i="38"/>
  <c r="E205" i="38" s="1"/>
  <c r="C204" i="38"/>
  <c r="D202" i="38"/>
  <c r="E202" i="38" s="1"/>
  <c r="E201" i="38" s="1"/>
  <c r="E200" i="38" s="1"/>
  <c r="C201" i="38"/>
  <c r="C200" i="38"/>
  <c r="D199" i="38"/>
  <c r="E199" i="38" s="1"/>
  <c r="E198" i="38" s="1"/>
  <c r="E197" i="38" s="1"/>
  <c r="C198" i="38"/>
  <c r="C197" i="38" s="1"/>
  <c r="D196" i="38"/>
  <c r="E196" i="38" s="1"/>
  <c r="E195" i="38" s="1"/>
  <c r="C195" i="38"/>
  <c r="D194" i="38"/>
  <c r="D193" i="38" s="1"/>
  <c r="C193" i="38"/>
  <c r="D192" i="38"/>
  <c r="E192" i="38" s="1"/>
  <c r="D191" i="38"/>
  <c r="E191" i="38" s="1"/>
  <c r="E190" i="38"/>
  <c r="D190" i="38"/>
  <c r="C189" i="38"/>
  <c r="D187" i="38"/>
  <c r="E187" i="38" s="1"/>
  <c r="D186" i="38"/>
  <c r="E186" i="38" s="1"/>
  <c r="C185" i="38"/>
  <c r="C184" i="38"/>
  <c r="D183" i="38"/>
  <c r="E183" i="38" s="1"/>
  <c r="E182" i="38" s="1"/>
  <c r="D181" i="38"/>
  <c r="E181" i="38" s="1"/>
  <c r="E180" i="38" s="1"/>
  <c r="C179" i="38"/>
  <c r="J178" i="38"/>
  <c r="J177" i="38"/>
  <c r="D176" i="38"/>
  <c r="E176" i="38" s="1"/>
  <c r="D175" i="38"/>
  <c r="C174" i="38"/>
  <c r="C170" i="38" s="1"/>
  <c r="D173" i="38"/>
  <c r="E173" i="38" s="1"/>
  <c r="D172" i="38"/>
  <c r="E172" i="38" s="1"/>
  <c r="C171" i="38"/>
  <c r="J170" i="38"/>
  <c r="E169" i="38"/>
  <c r="D169" i="38"/>
  <c r="D168" i="38"/>
  <c r="E168" i="38" s="1"/>
  <c r="C167" i="38"/>
  <c r="D166" i="38"/>
  <c r="E166" i="38" s="1"/>
  <c r="D165" i="38"/>
  <c r="E165" i="38" s="1"/>
  <c r="C164" i="38"/>
  <c r="C163" i="38" s="1"/>
  <c r="J163" i="38"/>
  <c r="D162" i="38"/>
  <c r="E162" i="38" s="1"/>
  <c r="E161" i="38"/>
  <c r="D161" i="38"/>
  <c r="C160" i="38"/>
  <c r="D159" i="38"/>
  <c r="E159" i="38" s="1"/>
  <c r="D158" i="38"/>
  <c r="E158" i="38" s="1"/>
  <c r="C157" i="38"/>
  <c r="D156" i="38"/>
  <c r="E156" i="38" s="1"/>
  <c r="D155" i="38"/>
  <c r="D154" i="38" s="1"/>
  <c r="C154" i="38"/>
  <c r="J153" i="38"/>
  <c r="J152" i="38"/>
  <c r="D151" i="38"/>
  <c r="E151" i="38" s="1"/>
  <c r="D150" i="38"/>
  <c r="E150" i="38" s="1"/>
  <c r="C149" i="38"/>
  <c r="D148" i="38"/>
  <c r="E148" i="38" s="1"/>
  <c r="E147" i="38"/>
  <c r="D147" i="38"/>
  <c r="C146" i="38"/>
  <c r="E145" i="38"/>
  <c r="E143" i="38" s="1"/>
  <c r="D145" i="38"/>
  <c r="D144" i="38"/>
  <c r="E144" i="38" s="1"/>
  <c r="D143" i="38"/>
  <c r="C143" i="38"/>
  <c r="D142" i="38"/>
  <c r="E142" i="38" s="1"/>
  <c r="D141" i="38"/>
  <c r="D140" i="38" s="1"/>
  <c r="C140" i="38"/>
  <c r="D139" i="38"/>
  <c r="E139" i="38" s="1"/>
  <c r="D138" i="38"/>
  <c r="E138" i="38" s="1"/>
  <c r="D137" i="38"/>
  <c r="E137" i="38" s="1"/>
  <c r="C136" i="38"/>
  <c r="J135" i="38"/>
  <c r="D134" i="38"/>
  <c r="E134" i="38" s="1"/>
  <c r="D133" i="38"/>
  <c r="E133" i="38" s="1"/>
  <c r="C132" i="38"/>
  <c r="D131" i="38"/>
  <c r="E131" i="38" s="1"/>
  <c r="E130" i="38"/>
  <c r="D130" i="38"/>
  <c r="C129" i="38"/>
  <c r="D128" i="38"/>
  <c r="E128" i="38" s="1"/>
  <c r="D127" i="38"/>
  <c r="E127" i="38" s="1"/>
  <c r="C126" i="38"/>
  <c r="D125" i="38"/>
  <c r="E125" i="38" s="1"/>
  <c r="D124" i="38"/>
  <c r="E124" i="38" s="1"/>
  <c r="C123" i="38"/>
  <c r="D122" i="38"/>
  <c r="E122" i="38" s="1"/>
  <c r="D121" i="38"/>
  <c r="E121" i="38" s="1"/>
  <c r="C120" i="38"/>
  <c r="D119" i="38"/>
  <c r="E119" i="38" s="1"/>
  <c r="D118" i="38"/>
  <c r="E118" i="38" s="1"/>
  <c r="C117" i="38"/>
  <c r="J116" i="38"/>
  <c r="J115" i="38"/>
  <c r="J114" i="38"/>
  <c r="D113" i="38"/>
  <c r="E113" i="38" s="1"/>
  <c r="D112" i="38"/>
  <c r="E112" i="38" s="1"/>
  <c r="D111" i="38"/>
  <c r="E111" i="38" s="1"/>
  <c r="D110" i="38"/>
  <c r="E110" i="38" s="1"/>
  <c r="D109" i="38"/>
  <c r="E109" i="38" s="1"/>
  <c r="D108" i="38"/>
  <c r="E108" i="38" s="1"/>
  <c r="E107" i="38"/>
  <c r="D107" i="38"/>
  <c r="D106" i="38"/>
  <c r="E106" i="38" s="1"/>
  <c r="D105" i="38"/>
  <c r="E105" i="38" s="1"/>
  <c r="D104" i="38"/>
  <c r="E104" i="38" s="1"/>
  <c r="D103" i="38"/>
  <c r="E103" i="38" s="1"/>
  <c r="D102" i="38"/>
  <c r="E102" i="38" s="1"/>
  <c r="D101" i="38"/>
  <c r="E101" i="38" s="1"/>
  <c r="D100" i="38"/>
  <c r="E100" i="38" s="1"/>
  <c r="D99" i="38"/>
  <c r="E99" i="38" s="1"/>
  <c r="D98" i="38"/>
  <c r="E98" i="38" s="1"/>
  <c r="J97" i="38"/>
  <c r="C97" i="38"/>
  <c r="D96" i="38"/>
  <c r="E96" i="38" s="1"/>
  <c r="D95" i="38"/>
  <c r="E95" i="38" s="1"/>
  <c r="D94" i="38"/>
  <c r="E94" i="38" s="1"/>
  <c r="D93" i="38"/>
  <c r="E93" i="38" s="1"/>
  <c r="D92" i="38"/>
  <c r="E92" i="38" s="1"/>
  <c r="D91" i="38"/>
  <c r="E91" i="38" s="1"/>
  <c r="D90" i="38"/>
  <c r="E90" i="38" s="1"/>
  <c r="D89" i="38"/>
  <c r="E89" i="38" s="1"/>
  <c r="D88" i="38"/>
  <c r="E88" i="38" s="1"/>
  <c r="D87" i="38"/>
  <c r="E87" i="38" s="1"/>
  <c r="D86" i="38"/>
  <c r="E86" i="38" s="1"/>
  <c r="D85" i="38"/>
  <c r="E85" i="38" s="1"/>
  <c r="D84" i="38"/>
  <c r="E84" i="38" s="1"/>
  <c r="D83" i="38"/>
  <c r="E83" i="38" s="1"/>
  <c r="D82" i="38"/>
  <c r="E82" i="38" s="1"/>
  <c r="D81" i="38"/>
  <c r="E81" i="38" s="1"/>
  <c r="D80" i="38"/>
  <c r="E80" i="38" s="1"/>
  <c r="D79" i="38"/>
  <c r="E79" i="38" s="1"/>
  <c r="D78" i="38"/>
  <c r="E78" i="38" s="1"/>
  <c r="D77" i="38"/>
  <c r="E77" i="38" s="1"/>
  <c r="D76" i="38"/>
  <c r="E76" i="38" s="1"/>
  <c r="D75" i="38"/>
  <c r="E75" i="38" s="1"/>
  <c r="D74" i="38"/>
  <c r="E74" i="38" s="1"/>
  <c r="D73" i="38"/>
  <c r="E73" i="38" s="1"/>
  <c r="D72" i="38"/>
  <c r="E72" i="38" s="1"/>
  <c r="E71" i="38"/>
  <c r="D71" i="38"/>
  <c r="D70" i="38"/>
  <c r="E70" i="38" s="1"/>
  <c r="D69" i="38"/>
  <c r="E69" i="38" s="1"/>
  <c r="J68" i="38"/>
  <c r="C68" i="38"/>
  <c r="J67" i="38"/>
  <c r="D66" i="38"/>
  <c r="E66" i="38" s="1"/>
  <c r="E65" i="38"/>
  <c r="D65" i="38"/>
  <c r="D64" i="38"/>
  <c r="E64" i="38" s="1"/>
  <c r="D63" i="38"/>
  <c r="E63" i="38" s="1"/>
  <c r="D62" i="38"/>
  <c r="E62" i="38" s="1"/>
  <c r="J61" i="38"/>
  <c r="C61" i="38"/>
  <c r="D60" i="38"/>
  <c r="E60" i="38" s="1"/>
  <c r="E59" i="38"/>
  <c r="D59" i="38"/>
  <c r="D58" i="38"/>
  <c r="E58" i="38" s="1"/>
  <c r="E57" i="38"/>
  <c r="D57" i="38"/>
  <c r="D56" i="38"/>
  <c r="E56" i="38" s="1"/>
  <c r="D55" i="38"/>
  <c r="E55" i="38" s="1"/>
  <c r="D54" i="38"/>
  <c r="E54" i="38" s="1"/>
  <c r="E53" i="38"/>
  <c r="D53" i="38"/>
  <c r="D52" i="38"/>
  <c r="E52" i="38" s="1"/>
  <c r="E51" i="38"/>
  <c r="D51" i="38"/>
  <c r="D50" i="38"/>
  <c r="E50" i="38" s="1"/>
  <c r="D49" i="38"/>
  <c r="E49" i="38" s="1"/>
  <c r="D48" i="38"/>
  <c r="E48" i="38" s="1"/>
  <c r="D47" i="38"/>
  <c r="E47" i="38" s="1"/>
  <c r="D46" i="38"/>
  <c r="E46" i="38" s="1"/>
  <c r="E45" i="38"/>
  <c r="D45" i="38"/>
  <c r="D44" i="38"/>
  <c r="E44" i="38" s="1"/>
  <c r="E43" i="38"/>
  <c r="D43" i="38"/>
  <c r="D42" i="38"/>
  <c r="E42" i="38" s="1"/>
  <c r="D41" i="38"/>
  <c r="E41" i="38" s="1"/>
  <c r="D40" i="38"/>
  <c r="D39" i="38"/>
  <c r="E39" i="38" s="1"/>
  <c r="J38" i="38"/>
  <c r="C38" i="38"/>
  <c r="E37" i="38"/>
  <c r="D37" i="38"/>
  <c r="D36" i="38"/>
  <c r="E36" i="38" s="1"/>
  <c r="E35" i="38"/>
  <c r="D35" i="38"/>
  <c r="D34" i="38"/>
  <c r="E34" i="38" s="1"/>
  <c r="D33" i="38"/>
  <c r="E33" i="38" s="1"/>
  <c r="D32" i="38"/>
  <c r="E32" i="38" s="1"/>
  <c r="D31" i="38"/>
  <c r="E31" i="38" s="1"/>
  <c r="D30" i="38"/>
  <c r="E30" i="38" s="1"/>
  <c r="E29" i="38"/>
  <c r="D29" i="38"/>
  <c r="D28" i="38"/>
  <c r="E28" i="38" s="1"/>
  <c r="E27" i="38"/>
  <c r="D27" i="38"/>
  <c r="D26" i="38"/>
  <c r="E26" i="38" s="1"/>
  <c r="D25" i="38"/>
  <c r="E25" i="38" s="1"/>
  <c r="D24" i="38"/>
  <c r="E24" i="38" s="1"/>
  <c r="D23" i="38"/>
  <c r="E23" i="38" s="1"/>
  <c r="D22" i="38"/>
  <c r="E22" i="38" s="1"/>
  <c r="D21" i="38"/>
  <c r="E21" i="38" s="1"/>
  <c r="D20" i="38"/>
  <c r="E20" i="38" s="1"/>
  <c r="E19" i="38"/>
  <c r="D19" i="38"/>
  <c r="D18" i="38"/>
  <c r="E18" i="38" s="1"/>
  <c r="D17" i="38"/>
  <c r="E17" i="38" s="1"/>
  <c r="D16" i="38"/>
  <c r="E16" i="38" s="1"/>
  <c r="D15" i="38"/>
  <c r="E15" i="38" s="1"/>
  <c r="D14" i="38"/>
  <c r="E14" i="38" s="1"/>
  <c r="D13" i="38"/>
  <c r="E13" i="38" s="1"/>
  <c r="D12" i="38"/>
  <c r="E12" i="38" s="1"/>
  <c r="J11" i="38"/>
  <c r="C11" i="38"/>
  <c r="D10" i="38"/>
  <c r="E10" i="38" s="1"/>
  <c r="D9" i="38"/>
  <c r="E9" i="38" s="1"/>
  <c r="D8" i="38"/>
  <c r="E8" i="38" s="1"/>
  <c r="D7" i="38"/>
  <c r="E7" i="38" s="1"/>
  <c r="D6" i="38"/>
  <c r="D5" i="38"/>
  <c r="E5" i="38" s="1"/>
  <c r="J4" i="38"/>
  <c r="C4" i="38"/>
  <c r="J3" i="38"/>
  <c r="J2" i="38"/>
  <c r="J1" i="38"/>
  <c r="D9" i="37"/>
  <c r="D11" i="37" s="1"/>
  <c r="C9" i="37"/>
  <c r="C11" i="37" s="1"/>
  <c r="B9" i="37"/>
  <c r="B11" i="37" s="1"/>
  <c r="D7" i="37"/>
  <c r="C7" i="37"/>
  <c r="B7" i="37"/>
  <c r="D5" i="37"/>
  <c r="C5" i="37"/>
  <c r="B5" i="37"/>
  <c r="E31" i="36"/>
  <c r="D31" i="36"/>
  <c r="C31" i="36"/>
  <c r="E30" i="36"/>
  <c r="D30" i="36"/>
  <c r="C30" i="36"/>
  <c r="E29" i="36"/>
  <c r="D29" i="36"/>
  <c r="C29" i="36"/>
  <c r="E28" i="36"/>
  <c r="D28" i="36"/>
  <c r="C28" i="36"/>
  <c r="E27" i="36"/>
  <c r="D27" i="36"/>
  <c r="E26" i="36"/>
  <c r="D26" i="36"/>
  <c r="C26" i="36"/>
  <c r="C27" i="36" s="1"/>
  <c r="I70" i="35"/>
  <c r="H70" i="35"/>
  <c r="G70" i="35"/>
  <c r="F70" i="35"/>
  <c r="E70" i="35"/>
  <c r="D70" i="35"/>
  <c r="C70" i="35"/>
  <c r="I67" i="35"/>
  <c r="H67" i="35"/>
  <c r="G67" i="35"/>
  <c r="F67" i="35"/>
  <c r="E67" i="35"/>
  <c r="D67" i="35"/>
  <c r="C67" i="35"/>
  <c r="I64" i="35"/>
  <c r="H64" i="35"/>
  <c r="H63" i="35" s="1"/>
  <c r="G64" i="35"/>
  <c r="F64" i="35"/>
  <c r="F63" i="35" s="1"/>
  <c r="E64" i="35"/>
  <c r="D64" i="35"/>
  <c r="C64" i="35"/>
  <c r="I63" i="35"/>
  <c r="E63" i="35"/>
  <c r="D63" i="35"/>
  <c r="H60" i="35"/>
  <c r="G60" i="35"/>
  <c r="F60" i="35"/>
  <c r="E60" i="35"/>
  <c r="D60" i="35"/>
  <c r="C60" i="35"/>
  <c r="I57" i="35"/>
  <c r="H57" i="35"/>
  <c r="G57" i="35"/>
  <c r="F57" i="35"/>
  <c r="E57" i="35"/>
  <c r="D57" i="35"/>
  <c r="C57" i="35"/>
  <c r="I54" i="35"/>
  <c r="H54" i="35"/>
  <c r="G54" i="35"/>
  <c r="F54" i="35"/>
  <c r="E54" i="35"/>
  <c r="D54" i="35"/>
  <c r="C54" i="35"/>
  <c r="I51" i="35"/>
  <c r="H51" i="35"/>
  <c r="G51" i="35"/>
  <c r="F51" i="35"/>
  <c r="E51" i="35"/>
  <c r="D51" i="35"/>
  <c r="C51" i="35"/>
  <c r="I48" i="35"/>
  <c r="H48" i="35"/>
  <c r="G48" i="35"/>
  <c r="F48" i="35"/>
  <c r="E48" i="35"/>
  <c r="D48" i="35"/>
  <c r="C48" i="35"/>
  <c r="I33" i="35"/>
  <c r="H33" i="35"/>
  <c r="G33" i="35"/>
  <c r="F33" i="35"/>
  <c r="E33" i="35"/>
  <c r="D33" i="35"/>
  <c r="C33" i="35"/>
  <c r="I32" i="35"/>
  <c r="E32" i="35"/>
  <c r="I29" i="35"/>
  <c r="H29" i="35"/>
  <c r="G29" i="35"/>
  <c r="F29" i="35"/>
  <c r="E29" i="35"/>
  <c r="D29" i="35"/>
  <c r="C29" i="35"/>
  <c r="I26" i="35"/>
  <c r="H26" i="35"/>
  <c r="G26" i="35"/>
  <c r="F26" i="35"/>
  <c r="E26" i="35"/>
  <c r="E25" i="35" s="1"/>
  <c r="D26" i="35"/>
  <c r="C26" i="35"/>
  <c r="I25" i="35"/>
  <c r="F25" i="35"/>
  <c r="I22" i="35"/>
  <c r="H22" i="35"/>
  <c r="G22" i="35"/>
  <c r="F22" i="35"/>
  <c r="E22" i="35"/>
  <c r="D22" i="35"/>
  <c r="C22" i="35"/>
  <c r="I19" i="35"/>
  <c r="H19" i="35"/>
  <c r="G19" i="35"/>
  <c r="F19" i="35"/>
  <c r="E19" i="35"/>
  <c r="D19" i="35"/>
  <c r="C19" i="35"/>
  <c r="I16" i="35"/>
  <c r="H16" i="35"/>
  <c r="G16" i="35"/>
  <c r="F16" i="35"/>
  <c r="E16" i="35"/>
  <c r="D16" i="35"/>
  <c r="C16" i="35"/>
  <c r="I13" i="35"/>
  <c r="H13" i="35"/>
  <c r="G13" i="35"/>
  <c r="F13" i="35"/>
  <c r="E13" i="35"/>
  <c r="D13" i="35"/>
  <c r="C13" i="35"/>
  <c r="I10" i="35"/>
  <c r="H10" i="35"/>
  <c r="G10" i="35"/>
  <c r="F10" i="35"/>
  <c r="E10" i="35"/>
  <c r="D10" i="35"/>
  <c r="C10" i="35"/>
  <c r="I5" i="35"/>
  <c r="H5" i="35"/>
  <c r="G5" i="35"/>
  <c r="F5" i="35"/>
  <c r="E5" i="35"/>
  <c r="D5" i="35"/>
  <c r="C5" i="35"/>
  <c r="I70" i="34"/>
  <c r="H70" i="34"/>
  <c r="G70" i="34"/>
  <c r="F70" i="34"/>
  <c r="E70" i="34"/>
  <c r="D70" i="34"/>
  <c r="C70" i="34"/>
  <c r="I67" i="34"/>
  <c r="H67" i="34"/>
  <c r="G67" i="34"/>
  <c r="F67" i="34"/>
  <c r="E67" i="34"/>
  <c r="D67" i="34"/>
  <c r="C67" i="34"/>
  <c r="I64" i="34"/>
  <c r="I63" i="34" s="1"/>
  <c r="H64" i="34"/>
  <c r="H63" i="34" s="1"/>
  <c r="G64" i="34"/>
  <c r="F64" i="34"/>
  <c r="E64" i="34"/>
  <c r="E63" i="34" s="1"/>
  <c r="D64" i="34"/>
  <c r="D63" i="34" s="1"/>
  <c r="C64" i="34"/>
  <c r="G63" i="34"/>
  <c r="C63" i="34"/>
  <c r="H60" i="34"/>
  <c r="G60" i="34"/>
  <c r="F60" i="34"/>
  <c r="E60" i="34"/>
  <c r="D60" i="34"/>
  <c r="C60" i="34"/>
  <c r="I57" i="34"/>
  <c r="H57" i="34"/>
  <c r="G57" i="34"/>
  <c r="F57" i="34"/>
  <c r="E57" i="34"/>
  <c r="D57" i="34"/>
  <c r="C57" i="34"/>
  <c r="I54" i="34"/>
  <c r="H54" i="34"/>
  <c r="G54" i="34"/>
  <c r="F54" i="34"/>
  <c r="E54" i="34"/>
  <c r="D54" i="34"/>
  <c r="C54" i="34"/>
  <c r="I51" i="34"/>
  <c r="H51" i="34"/>
  <c r="G51" i="34"/>
  <c r="F51" i="34"/>
  <c r="E51" i="34"/>
  <c r="D51" i="34"/>
  <c r="C51" i="34"/>
  <c r="I48" i="34"/>
  <c r="I32" i="34" s="1"/>
  <c r="H48" i="34"/>
  <c r="G48" i="34"/>
  <c r="F48" i="34"/>
  <c r="E48" i="34"/>
  <c r="E32" i="34" s="1"/>
  <c r="D48" i="34"/>
  <c r="C48" i="34"/>
  <c r="I33" i="34"/>
  <c r="H33" i="34"/>
  <c r="H32" i="34" s="1"/>
  <c r="G33" i="34"/>
  <c r="F33" i="34"/>
  <c r="E33" i="34"/>
  <c r="D33" i="34"/>
  <c r="D32" i="34" s="1"/>
  <c r="C33" i="34"/>
  <c r="I29" i="34"/>
  <c r="H29" i="34"/>
  <c r="G29" i="34"/>
  <c r="F29" i="34"/>
  <c r="E29" i="34"/>
  <c r="D29" i="34"/>
  <c r="C29" i="34"/>
  <c r="C25" i="34" s="1"/>
  <c r="I26" i="34"/>
  <c r="H26" i="34"/>
  <c r="H25" i="34" s="1"/>
  <c r="G26" i="34"/>
  <c r="F26" i="34"/>
  <c r="E26" i="34"/>
  <c r="D26" i="34"/>
  <c r="C26" i="34"/>
  <c r="G25" i="34"/>
  <c r="D25" i="34"/>
  <c r="I22" i="34"/>
  <c r="H22" i="34"/>
  <c r="G22" i="34"/>
  <c r="F22" i="34"/>
  <c r="E22" i="34"/>
  <c r="D22" i="34"/>
  <c r="C22" i="34"/>
  <c r="I19" i="34"/>
  <c r="H19" i="34"/>
  <c r="G19" i="34"/>
  <c r="F19" i="34"/>
  <c r="E19" i="34"/>
  <c r="D19" i="34"/>
  <c r="C19" i="34"/>
  <c r="I16" i="34"/>
  <c r="H16" i="34"/>
  <c r="G16" i="34"/>
  <c r="F16" i="34"/>
  <c r="E16" i="34"/>
  <c r="D16" i="34"/>
  <c r="C16" i="34"/>
  <c r="I13" i="34"/>
  <c r="H13" i="34"/>
  <c r="G13" i="34"/>
  <c r="F13" i="34"/>
  <c r="E13" i="34"/>
  <c r="D13" i="34"/>
  <c r="C13" i="34"/>
  <c r="I10" i="34"/>
  <c r="H10" i="34"/>
  <c r="G10" i="34"/>
  <c r="F10" i="34"/>
  <c r="E10" i="34"/>
  <c r="D10" i="34"/>
  <c r="C10" i="34"/>
  <c r="I5" i="34"/>
  <c r="H5" i="34"/>
  <c r="G5" i="34"/>
  <c r="F5" i="34"/>
  <c r="E5" i="34"/>
  <c r="D5" i="34"/>
  <c r="C5" i="34"/>
  <c r="C4" i="34" l="1"/>
  <c r="G4" i="34"/>
  <c r="D4" i="34"/>
  <c r="F25" i="34"/>
  <c r="C25" i="35"/>
  <c r="G25" i="35"/>
  <c r="D25" i="35"/>
  <c r="D4" i="35" s="1"/>
  <c r="E117" i="38"/>
  <c r="D160" i="38"/>
  <c r="D180" i="38"/>
  <c r="D201" i="38"/>
  <c r="D200" i="38" s="1"/>
  <c r="C32" i="34"/>
  <c r="C74" i="34" s="1"/>
  <c r="G32" i="34"/>
  <c r="F63" i="34"/>
  <c r="F32" i="34" s="1"/>
  <c r="I4" i="35"/>
  <c r="F4" i="35"/>
  <c r="E132" i="38"/>
  <c r="E160" i="38"/>
  <c r="D120" i="38"/>
  <c r="E141" i="38"/>
  <c r="E167" i="38"/>
  <c r="E221" i="38"/>
  <c r="E220" i="38" s="1"/>
  <c r="D220" i="38"/>
  <c r="C215" i="38"/>
  <c r="C528" i="38"/>
  <c r="D595" i="38"/>
  <c r="E646" i="38"/>
  <c r="D679" i="38"/>
  <c r="D11" i="39"/>
  <c r="D61" i="39"/>
  <c r="D179" i="39"/>
  <c r="D353" i="39"/>
  <c r="D382" i="39"/>
  <c r="C483" i="39"/>
  <c r="E544" i="39"/>
  <c r="C188" i="38"/>
  <c r="D207" i="38"/>
  <c r="E214" i="38"/>
  <c r="E213" i="38" s="1"/>
  <c r="D233" i="38"/>
  <c r="E237" i="38"/>
  <c r="E236" i="38" s="1"/>
  <c r="E235" i="38" s="1"/>
  <c r="D315" i="38"/>
  <c r="D331" i="38"/>
  <c r="D373" i="38"/>
  <c r="D491" i="38"/>
  <c r="E497" i="38"/>
  <c r="D552" i="38"/>
  <c r="D562" i="38"/>
  <c r="E679" i="38"/>
  <c r="D683" i="38"/>
  <c r="D700" i="38"/>
  <c r="E734" i="38"/>
  <c r="E733" i="38" s="1"/>
  <c r="D741" i="38"/>
  <c r="E756" i="38"/>
  <c r="E755" i="38" s="1"/>
  <c r="D761" i="38"/>
  <c r="D760" i="38" s="1"/>
  <c r="C3" i="39"/>
  <c r="E62" i="39"/>
  <c r="D123" i="39"/>
  <c r="C153" i="39"/>
  <c r="E157" i="39"/>
  <c r="E181" i="39"/>
  <c r="E180" i="39" s="1"/>
  <c r="E179" i="39" s="1"/>
  <c r="C203" i="39"/>
  <c r="E353" i="39"/>
  <c r="D368" i="39"/>
  <c r="E388" i="39"/>
  <c r="D409" i="39"/>
  <c r="E445" i="39"/>
  <c r="D513" i="39"/>
  <c r="D509" i="39" s="1"/>
  <c r="E562" i="39"/>
  <c r="D610" i="39"/>
  <c r="D616" i="39"/>
  <c r="E687" i="39"/>
  <c r="E239" i="38"/>
  <c r="E238" i="38" s="1"/>
  <c r="D244" i="38"/>
  <c r="D243" i="38" s="1"/>
  <c r="E450" i="39"/>
  <c r="D661" i="39"/>
  <c r="D751" i="39"/>
  <c r="D750" i="39" s="1"/>
  <c r="D216" i="38"/>
  <c r="D239" i="38"/>
  <c r="D238" i="38" s="1"/>
  <c r="E247" i="38"/>
  <c r="D399" i="38"/>
  <c r="C444" i="38"/>
  <c r="D455" i="38"/>
  <c r="D463" i="38"/>
  <c r="D474" i="38"/>
  <c r="D587" i="38"/>
  <c r="D646" i="38"/>
  <c r="D665" i="38"/>
  <c r="E688" i="38"/>
  <c r="D4" i="39"/>
  <c r="D132" i="39"/>
  <c r="D136" i="39"/>
  <c r="E143" i="39"/>
  <c r="E146" i="39"/>
  <c r="D167" i="39"/>
  <c r="E174" i="39"/>
  <c r="D201" i="39"/>
  <c r="D200" i="39" s="1"/>
  <c r="D305" i="39"/>
  <c r="D404" i="39"/>
  <c r="E409" i="39"/>
  <c r="E416" i="39"/>
  <c r="E423" i="39"/>
  <c r="D429" i="39"/>
  <c r="D491" i="39"/>
  <c r="E498" i="39"/>
  <c r="D529" i="39"/>
  <c r="D531" i="39"/>
  <c r="D556" i="39"/>
  <c r="D551" i="39" s="1"/>
  <c r="D550" i="39" s="1"/>
  <c r="C717" i="39"/>
  <c r="C716" i="39" s="1"/>
  <c r="D727" i="39"/>
  <c r="D746" i="39"/>
  <c r="E753" i="39"/>
  <c r="E751" i="39" s="1"/>
  <c r="E588" i="38"/>
  <c r="E587" i="38" s="1"/>
  <c r="C561" i="38"/>
  <c r="C484" i="38"/>
  <c r="C483" i="38" s="1"/>
  <c r="D445" i="38"/>
  <c r="D412" i="38"/>
  <c r="D392" i="38"/>
  <c r="E378" i="38"/>
  <c r="E357" i="38"/>
  <c r="C340" i="38"/>
  <c r="C339" i="38" s="1"/>
  <c r="D174" i="38"/>
  <c r="E155" i="38"/>
  <c r="E126" i="38"/>
  <c r="C67" i="38"/>
  <c r="D38" i="38"/>
  <c r="C3" i="38"/>
  <c r="D4" i="38"/>
  <c r="E392" i="38"/>
  <c r="E399" i="38"/>
  <c r="E463" i="38"/>
  <c r="E474" i="38"/>
  <c r="E661" i="38"/>
  <c r="E722" i="38"/>
  <c r="E538" i="39"/>
  <c r="E216" i="38"/>
  <c r="E120" i="38"/>
  <c r="E157" i="38"/>
  <c r="E289" i="38"/>
  <c r="E362" i="38"/>
  <c r="E289" i="39"/>
  <c r="E362" i="39"/>
  <c r="E373" i="39"/>
  <c r="E671" i="39"/>
  <c r="E700" i="39"/>
  <c r="E298" i="39"/>
  <c r="E305" i="39"/>
  <c r="E429" i="39"/>
  <c r="E491" i="39"/>
  <c r="H4" i="34"/>
  <c r="E4" i="35"/>
  <c r="C4" i="35"/>
  <c r="G4" i="35"/>
  <c r="H25" i="35"/>
  <c r="H4" i="35" s="1"/>
  <c r="I74" i="35"/>
  <c r="C63" i="35"/>
  <c r="G63" i="35"/>
  <c r="E11" i="38"/>
  <c r="E61" i="38"/>
  <c r="C116" i="38"/>
  <c r="E129" i="38"/>
  <c r="E164" i="38"/>
  <c r="E163" i="38" s="1"/>
  <c r="E189" i="38"/>
  <c r="E204" i="38"/>
  <c r="D211" i="38"/>
  <c r="C228" i="38"/>
  <c r="E250" i="38"/>
  <c r="E298" i="38"/>
  <c r="D308" i="38"/>
  <c r="E325" i="38"/>
  <c r="D328" i="38"/>
  <c r="C314" i="38"/>
  <c r="D348" i="38"/>
  <c r="D353" i="38"/>
  <c r="E374" i="38"/>
  <c r="E373" i="38" s="1"/>
  <c r="D378" i="38"/>
  <c r="E383" i="38"/>
  <c r="E382" i="38" s="1"/>
  <c r="E446" i="38"/>
  <c r="E445" i="38" s="1"/>
  <c r="E456" i="38"/>
  <c r="E455" i="38" s="1"/>
  <c r="D497" i="38"/>
  <c r="E596" i="38"/>
  <c r="E595" i="38" s="1"/>
  <c r="E603" i="38"/>
  <c r="E616" i="38"/>
  <c r="E687" i="38"/>
  <c r="D694" i="38"/>
  <c r="E751" i="38"/>
  <c r="D3" i="39"/>
  <c r="E39" i="39"/>
  <c r="C163" i="39"/>
  <c r="C152" i="39" s="1"/>
  <c r="E196" i="39"/>
  <c r="E195" i="39" s="1"/>
  <c r="E207" i="39"/>
  <c r="D244" i="39"/>
  <c r="D243" i="39" s="1"/>
  <c r="D289" i="39"/>
  <c r="D348" i="39"/>
  <c r="D388" i="39"/>
  <c r="E455" i="39"/>
  <c r="E468" i="39"/>
  <c r="E497" i="39"/>
  <c r="E532" i="39"/>
  <c r="E531" i="39" s="1"/>
  <c r="E528" i="39" s="1"/>
  <c r="C551" i="39"/>
  <c r="C550" i="39" s="1"/>
  <c r="D577" i="39"/>
  <c r="E588" i="39"/>
  <c r="E587" i="39" s="1"/>
  <c r="E604" i="39"/>
  <c r="E617" i="39"/>
  <c r="E679" i="39"/>
  <c r="E740" i="39"/>
  <c r="E739" i="39" s="1"/>
  <c r="D756" i="39"/>
  <c r="D755" i="39" s="1"/>
  <c r="D761" i="39"/>
  <c r="D760" i="39" s="1"/>
  <c r="E766" i="39"/>
  <c r="E765" i="39" s="1"/>
  <c r="E778" i="39"/>
  <c r="E777" i="39" s="1"/>
  <c r="D74" i="34"/>
  <c r="D32" i="35"/>
  <c r="H32" i="35"/>
  <c r="D11" i="38"/>
  <c r="D61" i="38"/>
  <c r="D129" i="38"/>
  <c r="D132" i="38"/>
  <c r="E136" i="38"/>
  <c r="E146" i="38"/>
  <c r="E149" i="38"/>
  <c r="E154" i="38"/>
  <c r="C153" i="38"/>
  <c r="C152" i="38" s="1"/>
  <c r="D164" i="38"/>
  <c r="D163" i="38" s="1"/>
  <c r="D167" i="38"/>
  <c r="E171" i="38"/>
  <c r="E185" i="38"/>
  <c r="E184" i="38" s="1"/>
  <c r="D189" i="38"/>
  <c r="D198" i="38"/>
  <c r="D197" i="38" s="1"/>
  <c r="D250" i="38"/>
  <c r="D260" i="38"/>
  <c r="D289" i="38"/>
  <c r="D298" i="38"/>
  <c r="D305" i="38"/>
  <c r="D325" i="38"/>
  <c r="E331" i="38"/>
  <c r="E492" i="38"/>
  <c r="E491" i="38" s="1"/>
  <c r="D603" i="38"/>
  <c r="E671" i="38"/>
  <c r="E701" i="38"/>
  <c r="E700" i="38" s="1"/>
  <c r="C717" i="38"/>
  <c r="C716" i="38" s="1"/>
  <c r="D734" i="38"/>
  <c r="D739" i="38"/>
  <c r="C743" i="38"/>
  <c r="D751" i="38"/>
  <c r="D777" i="38"/>
  <c r="E12" i="39"/>
  <c r="E70" i="39"/>
  <c r="E68" i="39" s="1"/>
  <c r="D97" i="39"/>
  <c r="D67" i="39" s="1"/>
  <c r="D171" i="39"/>
  <c r="D193" i="39"/>
  <c r="D198" i="39"/>
  <c r="D197" i="39" s="1"/>
  <c r="D211" i="39"/>
  <c r="D203" i="39" s="1"/>
  <c r="D216" i="39"/>
  <c r="D344" i="39"/>
  <c r="E368" i="39"/>
  <c r="D392" i="39"/>
  <c r="D455" i="39"/>
  <c r="D463" i="39"/>
  <c r="E514" i="39"/>
  <c r="E522" i="39"/>
  <c r="E557" i="39"/>
  <c r="E556" i="39" s="1"/>
  <c r="E551" i="39" s="1"/>
  <c r="E550" i="39" s="1"/>
  <c r="E610" i="39"/>
  <c r="D679" i="39"/>
  <c r="D687" i="39"/>
  <c r="D768" i="39"/>
  <c r="D767" i="39" s="1"/>
  <c r="E74" i="35"/>
  <c r="F74" i="35"/>
  <c r="E6" i="38"/>
  <c r="E4" i="38" s="1"/>
  <c r="E40" i="38"/>
  <c r="E38" i="38" s="1"/>
  <c r="D68" i="38"/>
  <c r="E97" i="38"/>
  <c r="D117" i="38"/>
  <c r="D126" i="38"/>
  <c r="D146" i="38"/>
  <c r="D157" i="38"/>
  <c r="D153" i="38" s="1"/>
  <c r="D182" i="38"/>
  <c r="D179" i="38" s="1"/>
  <c r="E194" i="38"/>
  <c r="E193" i="38" s="1"/>
  <c r="E188" i="38" s="1"/>
  <c r="E208" i="38"/>
  <c r="E207" i="38" s="1"/>
  <c r="C203" i="38"/>
  <c r="E229" i="38"/>
  <c r="E228" i="38" s="1"/>
  <c r="C259" i="38"/>
  <c r="E302" i="38"/>
  <c r="E316" i="38"/>
  <c r="E345" i="38"/>
  <c r="E344" i="38" s="1"/>
  <c r="E409" i="38"/>
  <c r="E416" i="38"/>
  <c r="D429" i="38"/>
  <c r="E577" i="38"/>
  <c r="D671" i="38"/>
  <c r="D756" i="38"/>
  <c r="D755" i="38" s="1"/>
  <c r="E762" i="38"/>
  <c r="E761" i="38" s="1"/>
  <c r="E760" i="38" s="1"/>
  <c r="C2" i="39"/>
  <c r="E141" i="39"/>
  <c r="D154" i="39"/>
  <c r="D160" i="39"/>
  <c r="E234" i="39"/>
  <c r="E233" i="39" s="1"/>
  <c r="D239" i="39"/>
  <c r="D238" i="39" s="1"/>
  <c r="D298" i="39"/>
  <c r="D331" i="39"/>
  <c r="D362" i="39"/>
  <c r="E384" i="39"/>
  <c r="E382" i="39" s="1"/>
  <c r="E400" i="39"/>
  <c r="E399" i="39" s="1"/>
  <c r="D468" i="39"/>
  <c r="E599" i="39"/>
  <c r="E662" i="39"/>
  <c r="E661" i="39" s="1"/>
  <c r="D700" i="39"/>
  <c r="E25" i="34"/>
  <c r="E4" i="34" s="1"/>
  <c r="I25" i="34"/>
  <c r="I4" i="34" s="1"/>
  <c r="G74" i="34"/>
  <c r="H74" i="34"/>
  <c r="E123" i="38"/>
  <c r="E179" i="38"/>
  <c r="D215" i="38"/>
  <c r="E244" i="38"/>
  <c r="E243" i="38" s="1"/>
  <c r="E265" i="38"/>
  <c r="D314" i="38"/>
  <c r="E348" i="38"/>
  <c r="E353" i="38"/>
  <c r="D362" i="38"/>
  <c r="D416" i="38"/>
  <c r="E530" i="38"/>
  <c r="E529" i="38" s="1"/>
  <c r="E563" i="38"/>
  <c r="E562" i="38" s="1"/>
  <c r="D577" i="38"/>
  <c r="E747" i="38"/>
  <c r="E746" i="38" s="1"/>
  <c r="E743" i="38" s="1"/>
  <c r="E5" i="39"/>
  <c r="E4" i="39" s="1"/>
  <c r="C116" i="39"/>
  <c r="C115" i="39" s="1"/>
  <c r="D146" i="39"/>
  <c r="D185" i="39"/>
  <c r="D184" i="39" s="1"/>
  <c r="C188" i="39"/>
  <c r="C178" i="39" s="1"/>
  <c r="C177" i="39" s="1"/>
  <c r="E229" i="39"/>
  <c r="E228" i="39" s="1"/>
  <c r="E237" i="39"/>
  <c r="E236" i="39" s="1"/>
  <c r="E235" i="39" s="1"/>
  <c r="C314" i="39"/>
  <c r="C259" i="39" s="1"/>
  <c r="D445" i="39"/>
  <c r="E475" i="39"/>
  <c r="D562" i="39"/>
  <c r="E577" i="39"/>
  <c r="C561" i="39"/>
  <c r="E647" i="39"/>
  <c r="E646" i="39" s="1"/>
  <c r="D718" i="39"/>
  <c r="D717" i="39" s="1"/>
  <c r="D716" i="39" s="1"/>
  <c r="E723" i="39"/>
  <c r="E722" i="39" s="1"/>
  <c r="E756" i="39"/>
  <c r="E755" i="39" s="1"/>
  <c r="E761" i="39"/>
  <c r="E760" i="39" s="1"/>
  <c r="E768" i="39"/>
  <c r="E767" i="39" s="1"/>
  <c r="E126" i="39"/>
  <c r="E130" i="39"/>
  <c r="E129" i="39" s="1"/>
  <c r="D129" i="39"/>
  <c r="E165" i="39"/>
  <c r="E164" i="39" s="1"/>
  <c r="D164" i="39"/>
  <c r="D163" i="39" s="1"/>
  <c r="E190" i="39"/>
  <c r="E189" i="39" s="1"/>
  <c r="E188" i="39" s="1"/>
  <c r="D189" i="39"/>
  <c r="E221" i="39"/>
  <c r="E220" i="39" s="1"/>
  <c r="D220" i="39"/>
  <c r="D215" i="39" s="1"/>
  <c r="E629" i="39"/>
  <c r="E628" i="39" s="1"/>
  <c r="D628" i="39"/>
  <c r="E684" i="39"/>
  <c r="E683" i="39" s="1"/>
  <c r="D683" i="39"/>
  <c r="E735" i="39"/>
  <c r="E734" i="39" s="1"/>
  <c r="E733" i="39" s="1"/>
  <c r="D734" i="39"/>
  <c r="D733" i="39" s="1"/>
  <c r="E150" i="39"/>
  <c r="E149" i="39" s="1"/>
  <c r="D149" i="39"/>
  <c r="E251" i="39"/>
  <c r="E250" i="39" s="1"/>
  <c r="D250" i="39"/>
  <c r="E261" i="39"/>
  <c r="E260" i="39" s="1"/>
  <c r="D260" i="39"/>
  <c r="E316" i="39"/>
  <c r="E315" i="39" s="1"/>
  <c r="D315" i="39"/>
  <c r="E329" i="39"/>
  <c r="E328" i="39" s="1"/>
  <c r="D328" i="39"/>
  <c r="E341" i="39"/>
  <c r="E413" i="39"/>
  <c r="E412" i="39" s="1"/>
  <c r="D412" i="39"/>
  <c r="E643" i="39"/>
  <c r="E642" i="39" s="1"/>
  <c r="D642" i="39"/>
  <c r="E61" i="39"/>
  <c r="C560" i="39"/>
  <c r="E140" i="39"/>
  <c r="E154" i="39"/>
  <c r="E153" i="39" s="1"/>
  <c r="E244" i="39"/>
  <c r="E243" i="39" s="1"/>
  <c r="C340" i="39"/>
  <c r="E357" i="39"/>
  <c r="E392" i="39"/>
  <c r="E459" i="39"/>
  <c r="E477" i="39"/>
  <c r="E581" i="39"/>
  <c r="E653" i="39"/>
  <c r="E123" i="39"/>
  <c r="D143" i="39"/>
  <c r="D135" i="39" s="1"/>
  <c r="D157" i="39"/>
  <c r="D153" i="39" s="1"/>
  <c r="E171" i="39"/>
  <c r="E170" i="39" s="1"/>
  <c r="E185" i="39"/>
  <c r="E184" i="39" s="1"/>
  <c r="E204" i="39"/>
  <c r="E214" i="39"/>
  <c r="E213" i="39" s="1"/>
  <c r="D229" i="39"/>
  <c r="D228" i="39" s="1"/>
  <c r="D302" i="39"/>
  <c r="E348" i="39"/>
  <c r="D395" i="39"/>
  <c r="E404" i="39"/>
  <c r="E422" i="39"/>
  <c r="C444" i="39"/>
  <c r="D450" i="39"/>
  <c r="E474" i="39"/>
  <c r="E513" i="39"/>
  <c r="E509" i="39" s="1"/>
  <c r="D544" i="39"/>
  <c r="D538" i="39" s="1"/>
  <c r="D592" i="39"/>
  <c r="D599" i="39"/>
  <c r="E603" i="39"/>
  <c r="E616" i="39"/>
  <c r="E718" i="39"/>
  <c r="E727" i="39"/>
  <c r="E118" i="39"/>
  <c r="E117" i="39" s="1"/>
  <c r="D117" i="39"/>
  <c r="E495" i="39"/>
  <c r="E494" i="39" s="1"/>
  <c r="D494" i="39"/>
  <c r="E677" i="39"/>
  <c r="E676" i="39" s="1"/>
  <c r="D676" i="39"/>
  <c r="E773" i="39"/>
  <c r="E772" i="39" s="1"/>
  <c r="E771" i="39" s="1"/>
  <c r="D772" i="39"/>
  <c r="D771" i="39" s="1"/>
  <c r="E549" i="39"/>
  <c r="E547" i="39" s="1"/>
  <c r="D547" i="39"/>
  <c r="E570" i="39"/>
  <c r="E569" i="39" s="1"/>
  <c r="D569" i="39"/>
  <c r="E695" i="39"/>
  <c r="E694" i="39" s="1"/>
  <c r="D694" i="39"/>
  <c r="E732" i="39"/>
  <c r="E731" i="39" s="1"/>
  <c r="E730" i="39" s="1"/>
  <c r="D731" i="39"/>
  <c r="D730" i="39" s="1"/>
  <c r="E226" i="39"/>
  <c r="E223" i="39" s="1"/>
  <c r="E222" i="39" s="1"/>
  <c r="D223" i="39"/>
  <c r="D222" i="39" s="1"/>
  <c r="E266" i="39"/>
  <c r="E265" i="39" s="1"/>
  <c r="D265" i="39"/>
  <c r="E297" i="39"/>
  <c r="E296" i="39" s="1"/>
  <c r="D296" i="39"/>
  <c r="E309" i="39"/>
  <c r="E308" i="39" s="1"/>
  <c r="D308" i="39"/>
  <c r="E379" i="39"/>
  <c r="E378" i="39" s="1"/>
  <c r="D378" i="39"/>
  <c r="E640" i="39"/>
  <c r="E638" i="39" s="1"/>
  <c r="D638" i="39"/>
  <c r="E666" i="39"/>
  <c r="E665" i="39" s="1"/>
  <c r="D665" i="39"/>
  <c r="E742" i="39"/>
  <c r="E741" i="39" s="1"/>
  <c r="D741" i="39"/>
  <c r="E745" i="39"/>
  <c r="E744" i="39" s="1"/>
  <c r="E743" i="39" s="1"/>
  <c r="D744" i="39"/>
  <c r="D743" i="39" s="1"/>
  <c r="E11" i="39"/>
  <c r="E38" i="39"/>
  <c r="E331" i="39"/>
  <c r="E486" i="39"/>
  <c r="E484" i="39" s="1"/>
  <c r="E504" i="39"/>
  <c r="C726" i="39"/>
  <c r="C725" i="39" s="1"/>
  <c r="E99" i="39"/>
  <c r="E97" i="39" s="1"/>
  <c r="E121" i="39"/>
  <c r="E120" i="39" s="1"/>
  <c r="D126" i="39"/>
  <c r="E133" i="39"/>
  <c r="E132" i="39" s="1"/>
  <c r="E136" i="39"/>
  <c r="E168" i="39"/>
  <c r="E167" i="39" s="1"/>
  <c r="D174" i="39"/>
  <c r="D170" i="39" s="1"/>
  <c r="E219" i="39"/>
  <c r="E216" i="39" s="1"/>
  <c r="E239" i="39"/>
  <c r="E238" i="39" s="1"/>
  <c r="D357" i="39"/>
  <c r="D340" i="39" s="1"/>
  <c r="D459" i="39"/>
  <c r="E463" i="39"/>
  <c r="E444" i="39" s="1"/>
  <c r="D477" i="39"/>
  <c r="D486" i="39"/>
  <c r="D484" i="39" s="1"/>
  <c r="D504" i="39"/>
  <c r="D581" i="39"/>
  <c r="D653" i="39"/>
  <c r="D645" i="39" s="1"/>
  <c r="E750" i="39"/>
  <c r="E140" i="38"/>
  <c r="E135" i="38" s="1"/>
  <c r="E263" i="38"/>
  <c r="E203" i="38"/>
  <c r="E153" i="38"/>
  <c r="E487" i="38"/>
  <c r="E486" i="38" s="1"/>
  <c r="D486" i="38"/>
  <c r="E514" i="38"/>
  <c r="E513" i="38" s="1"/>
  <c r="D513" i="38"/>
  <c r="D509" i="38" s="1"/>
  <c r="E548" i="38"/>
  <c r="E547" i="38" s="1"/>
  <c r="D547" i="38"/>
  <c r="E593" i="38"/>
  <c r="E592" i="38" s="1"/>
  <c r="D592" i="38"/>
  <c r="E728" i="38"/>
  <c r="E727" i="38" s="1"/>
  <c r="D727" i="38"/>
  <c r="E766" i="38"/>
  <c r="E765" i="38" s="1"/>
  <c r="D765" i="38"/>
  <c r="E769" i="38"/>
  <c r="E768" i="38" s="1"/>
  <c r="E767" i="38" s="1"/>
  <c r="D768" i="38"/>
  <c r="D767" i="38" s="1"/>
  <c r="E405" i="38"/>
  <c r="E404" i="38" s="1"/>
  <c r="D404" i="38"/>
  <c r="E451" i="38"/>
  <c r="E450" i="38" s="1"/>
  <c r="D450" i="38"/>
  <c r="E469" i="38"/>
  <c r="E468" i="38" s="1"/>
  <c r="D468" i="38"/>
  <c r="D444" i="38" s="1"/>
  <c r="E478" i="38"/>
  <c r="E477" i="38" s="1"/>
  <c r="D477" i="38"/>
  <c r="E532" i="38"/>
  <c r="E531" i="38" s="1"/>
  <c r="D531" i="38"/>
  <c r="E545" i="38"/>
  <c r="E544" i="38" s="1"/>
  <c r="E538" i="38" s="1"/>
  <c r="D544" i="38"/>
  <c r="E600" i="38"/>
  <c r="E599" i="38" s="1"/>
  <c r="D599" i="38"/>
  <c r="D642" i="38"/>
  <c r="E644" i="38"/>
  <c r="E642" i="38" s="1"/>
  <c r="E369" i="38"/>
  <c r="E368" i="38" s="1"/>
  <c r="D368" i="38"/>
  <c r="E396" i="38"/>
  <c r="E395" i="38" s="1"/>
  <c r="D395" i="38"/>
  <c r="E423" i="38"/>
  <c r="E422" i="38" s="1"/>
  <c r="D422" i="38"/>
  <c r="E460" i="38"/>
  <c r="E459" i="38" s="1"/>
  <c r="D459" i="38"/>
  <c r="E557" i="38"/>
  <c r="E556" i="38" s="1"/>
  <c r="D556" i="38"/>
  <c r="D551" i="38" s="1"/>
  <c r="D550" i="38" s="1"/>
  <c r="E639" i="38"/>
  <c r="E638" i="38" s="1"/>
  <c r="D638" i="38"/>
  <c r="E654" i="38"/>
  <c r="E653" i="38" s="1"/>
  <c r="D653" i="38"/>
  <c r="E719" i="38"/>
  <c r="E718" i="38" s="1"/>
  <c r="E717" i="38" s="1"/>
  <c r="E716" i="38" s="1"/>
  <c r="D718" i="38"/>
  <c r="D717" i="38" s="1"/>
  <c r="D716" i="38" s="1"/>
  <c r="E389" i="38"/>
  <c r="E388" i="38" s="1"/>
  <c r="D388" i="38"/>
  <c r="E505" i="38"/>
  <c r="E504" i="38" s="1"/>
  <c r="D504" i="38"/>
  <c r="E582" i="38"/>
  <c r="E581" i="38" s="1"/>
  <c r="D581" i="38"/>
  <c r="E611" i="38"/>
  <c r="E610" i="38" s="1"/>
  <c r="D610" i="38"/>
  <c r="E116" i="38"/>
  <c r="E315" i="38"/>
  <c r="E444" i="38"/>
  <c r="D484" i="38"/>
  <c r="E750" i="38"/>
  <c r="C135" i="38"/>
  <c r="D149" i="38"/>
  <c r="E260" i="38"/>
  <c r="D265" i="38"/>
  <c r="D528" i="38"/>
  <c r="E569" i="38"/>
  <c r="E628" i="38"/>
  <c r="E676" i="38"/>
  <c r="C726" i="38"/>
  <c r="C725" i="38" s="1"/>
  <c r="D750" i="38"/>
  <c r="E772" i="38"/>
  <c r="E771" i="38" s="1"/>
  <c r="E68" i="38"/>
  <c r="E67" i="38" s="1"/>
  <c r="D97" i="38"/>
  <c r="D123" i="38"/>
  <c r="D185" i="38"/>
  <c r="D184" i="38" s="1"/>
  <c r="D204" i="38"/>
  <c r="D203" i="38" s="1"/>
  <c r="E215" i="38"/>
  <c r="D223" i="38"/>
  <c r="D222" i="38" s="1"/>
  <c r="D302" i="38"/>
  <c r="E328" i="38"/>
  <c r="E494" i="38"/>
  <c r="E522" i="38"/>
  <c r="D733" i="38"/>
  <c r="D136" i="38"/>
  <c r="D135" i="38" s="1"/>
  <c r="D171" i="38"/>
  <c r="D170" i="38" s="1"/>
  <c r="E175" i="38"/>
  <c r="E174" i="38" s="1"/>
  <c r="E170" i="38" s="1"/>
  <c r="D195" i="38"/>
  <c r="E223" i="38"/>
  <c r="E222" i="38" s="1"/>
  <c r="D229" i="38"/>
  <c r="D228" i="38" s="1"/>
  <c r="D357" i="38"/>
  <c r="E412" i="38"/>
  <c r="E430" i="38"/>
  <c r="E429" i="38" s="1"/>
  <c r="E485" i="38"/>
  <c r="E510" i="38"/>
  <c r="D522" i="38"/>
  <c r="D538" i="38"/>
  <c r="E553" i="38"/>
  <c r="E552" i="38" s="1"/>
  <c r="E551" i="38" s="1"/>
  <c r="E550" i="38" s="1"/>
  <c r="D569" i="38"/>
  <c r="D628" i="38"/>
  <c r="C645" i="38"/>
  <c r="D676" i="38"/>
  <c r="E683" i="38"/>
  <c r="E694" i="38"/>
  <c r="D772" i="38"/>
  <c r="D771" i="38" s="1"/>
  <c r="D74" i="35"/>
  <c r="F32" i="35"/>
  <c r="C32" i="35"/>
  <c r="C74" i="35" s="1"/>
  <c r="G32" i="35"/>
  <c r="G74" i="35"/>
  <c r="E74" i="34"/>
  <c r="I74" i="34"/>
  <c r="F4" i="34"/>
  <c r="F74" i="34"/>
  <c r="C777" i="31"/>
  <c r="C772" i="31"/>
  <c r="C771" i="31" s="1"/>
  <c r="C768" i="31"/>
  <c r="C767" i="31" s="1"/>
  <c r="C765" i="31"/>
  <c r="C761" i="31"/>
  <c r="C760" i="31" s="1"/>
  <c r="C756" i="31"/>
  <c r="C755" i="31" s="1"/>
  <c r="C751" i="31"/>
  <c r="C750" i="31" s="1"/>
  <c r="C746" i="31"/>
  <c r="C744" i="31"/>
  <c r="C741" i="31"/>
  <c r="C739" i="31"/>
  <c r="C734" i="31"/>
  <c r="C733" i="31" s="1"/>
  <c r="C731" i="31"/>
  <c r="C730" i="31" s="1"/>
  <c r="C727" i="31"/>
  <c r="C722" i="31"/>
  <c r="C718" i="31"/>
  <c r="C700" i="31"/>
  <c r="C694" i="31"/>
  <c r="C687" i="31"/>
  <c r="C683" i="31"/>
  <c r="C679" i="31"/>
  <c r="C676" i="31"/>
  <c r="C671" i="31"/>
  <c r="C665" i="31"/>
  <c r="C661" i="31"/>
  <c r="C653" i="31"/>
  <c r="C646" i="31"/>
  <c r="C642" i="31"/>
  <c r="C638" i="31"/>
  <c r="C628" i="31"/>
  <c r="C616" i="31"/>
  <c r="C610" i="31"/>
  <c r="C603" i="31"/>
  <c r="C599" i="31"/>
  <c r="C595" i="31"/>
  <c r="C592" i="31"/>
  <c r="C587" i="31"/>
  <c r="C581" i="31"/>
  <c r="C577" i="31"/>
  <c r="C569" i="31"/>
  <c r="C562" i="31"/>
  <c r="C556" i="31"/>
  <c r="C552" i="31"/>
  <c r="C547" i="31"/>
  <c r="C544" i="31"/>
  <c r="C538" i="31" s="1"/>
  <c r="C531" i="31"/>
  <c r="C529" i="31"/>
  <c r="C522" i="31"/>
  <c r="C513" i="31"/>
  <c r="C509" i="31" s="1"/>
  <c r="C504" i="31"/>
  <c r="C497" i="31"/>
  <c r="C494" i="31"/>
  <c r="C491" i="31"/>
  <c r="C486" i="31"/>
  <c r="C484" i="31" s="1"/>
  <c r="C477" i="31"/>
  <c r="C474" i="31"/>
  <c r="C468" i="31"/>
  <c r="C463" i="31"/>
  <c r="C459" i="31"/>
  <c r="C455" i="31"/>
  <c r="C450" i="31"/>
  <c r="C445" i="31"/>
  <c r="C429" i="31"/>
  <c r="C422" i="31"/>
  <c r="C416" i="31"/>
  <c r="C412" i="31"/>
  <c r="C409" i="31"/>
  <c r="C404" i="31"/>
  <c r="C399" i="31"/>
  <c r="C395" i="31"/>
  <c r="C392" i="31"/>
  <c r="C388" i="31"/>
  <c r="C382" i="31"/>
  <c r="C378" i="31"/>
  <c r="C373" i="31"/>
  <c r="C368" i="31"/>
  <c r="C362" i="31"/>
  <c r="C357" i="31"/>
  <c r="C353" i="31"/>
  <c r="C348" i="31"/>
  <c r="C344" i="31"/>
  <c r="C331" i="31"/>
  <c r="C328" i="31"/>
  <c r="C325" i="31"/>
  <c r="C315" i="31"/>
  <c r="C314" i="31" s="1"/>
  <c r="C308" i="31"/>
  <c r="C305" i="31"/>
  <c r="C302" i="31"/>
  <c r="C298" i="31"/>
  <c r="C296" i="31"/>
  <c r="C289" i="31"/>
  <c r="C265" i="31"/>
  <c r="C263" i="31" s="1"/>
  <c r="C260" i="31"/>
  <c r="C250" i="31"/>
  <c r="C244" i="31"/>
  <c r="C243" i="31" s="1"/>
  <c r="C239" i="31"/>
  <c r="C238" i="31" s="1"/>
  <c r="C236" i="31"/>
  <c r="C235" i="31" s="1"/>
  <c r="C233" i="31"/>
  <c r="C229" i="31"/>
  <c r="C223" i="31"/>
  <c r="C222" i="31" s="1"/>
  <c r="C220" i="31"/>
  <c r="C216" i="31"/>
  <c r="C215" i="31" s="1"/>
  <c r="C213" i="31"/>
  <c r="C211" i="31"/>
  <c r="C207" i="31"/>
  <c r="C204" i="31"/>
  <c r="C201" i="31"/>
  <c r="C200" i="31" s="1"/>
  <c r="C198" i="31"/>
  <c r="C197" i="31" s="1"/>
  <c r="C195" i="31"/>
  <c r="C193" i="31"/>
  <c r="C189" i="31"/>
  <c r="C188" i="31" s="1"/>
  <c r="C185" i="31"/>
  <c r="C184" i="31" s="1"/>
  <c r="C179" i="31"/>
  <c r="C174" i="31"/>
  <c r="C171" i="31"/>
  <c r="C170" i="31" s="1"/>
  <c r="C167" i="31"/>
  <c r="C164" i="31"/>
  <c r="C160" i="31"/>
  <c r="C157" i="31"/>
  <c r="C154" i="31"/>
  <c r="C149" i="31"/>
  <c r="C146" i="31"/>
  <c r="C143" i="31"/>
  <c r="C140" i="31"/>
  <c r="C136" i="31"/>
  <c r="C132" i="31"/>
  <c r="C129" i="31"/>
  <c r="C126" i="31"/>
  <c r="C123" i="31"/>
  <c r="C120" i="31"/>
  <c r="C117" i="31"/>
  <c r="C97" i="31"/>
  <c r="C67" i="31" s="1"/>
  <c r="C68" i="31"/>
  <c r="C61" i="31"/>
  <c r="C38" i="31"/>
  <c r="C11" i="31"/>
  <c r="C4" i="31"/>
  <c r="D778" i="33"/>
  <c r="E778" i="33" s="1"/>
  <c r="E777" i="33" s="1"/>
  <c r="D777" i="33"/>
  <c r="C777" i="33"/>
  <c r="D776" i="33"/>
  <c r="E776" i="33" s="1"/>
  <c r="D775" i="33"/>
  <c r="E775" i="33" s="1"/>
  <c r="D774" i="33"/>
  <c r="E774" i="33" s="1"/>
  <c r="D773" i="33"/>
  <c r="E773" i="33" s="1"/>
  <c r="C772" i="33"/>
  <c r="C771" i="33" s="1"/>
  <c r="D770" i="33"/>
  <c r="E770" i="33" s="1"/>
  <c r="D769" i="33"/>
  <c r="C768" i="33"/>
  <c r="C767" i="33" s="1"/>
  <c r="D766" i="33"/>
  <c r="E766" i="33" s="1"/>
  <c r="E765" i="33" s="1"/>
  <c r="C765" i="33"/>
  <c r="D764" i="33"/>
  <c r="E764" i="33" s="1"/>
  <c r="D763" i="33"/>
  <c r="E763" i="33" s="1"/>
  <c r="D762" i="33"/>
  <c r="C761" i="33"/>
  <c r="C760" i="33" s="1"/>
  <c r="D759" i="33"/>
  <c r="E759" i="33" s="1"/>
  <c r="D758" i="33"/>
  <c r="E758" i="33" s="1"/>
  <c r="D757" i="33"/>
  <c r="C756" i="33"/>
  <c r="C755" i="33" s="1"/>
  <c r="D754" i="33"/>
  <c r="D753" i="33"/>
  <c r="E753" i="33" s="1"/>
  <c r="D752" i="33"/>
  <c r="C751" i="33"/>
  <c r="C750" i="33" s="1"/>
  <c r="D749" i="33"/>
  <c r="E749" i="33" s="1"/>
  <c r="D748" i="33"/>
  <c r="E748" i="33" s="1"/>
  <c r="D747" i="33"/>
  <c r="C746" i="33"/>
  <c r="D745" i="33"/>
  <c r="D744" i="33" s="1"/>
  <c r="C744" i="33"/>
  <c r="C743" i="33" s="1"/>
  <c r="D742" i="33"/>
  <c r="D741" i="33" s="1"/>
  <c r="C741" i="33"/>
  <c r="D740" i="33"/>
  <c r="E740" i="33" s="1"/>
  <c r="E739" i="33" s="1"/>
  <c r="C739" i="33"/>
  <c r="E738" i="33"/>
  <c r="D738" i="33"/>
  <c r="D737" i="33"/>
  <c r="E737" i="33" s="1"/>
  <c r="D736" i="33"/>
  <c r="E736" i="33" s="1"/>
  <c r="D735" i="33"/>
  <c r="E735" i="33" s="1"/>
  <c r="C734" i="33"/>
  <c r="C733" i="33" s="1"/>
  <c r="D732" i="33"/>
  <c r="D731" i="33" s="1"/>
  <c r="D730" i="33" s="1"/>
  <c r="C731" i="33"/>
  <c r="C730" i="33" s="1"/>
  <c r="E729" i="33"/>
  <c r="D729" i="33"/>
  <c r="D728" i="33"/>
  <c r="E728" i="33" s="1"/>
  <c r="E727" i="33" s="1"/>
  <c r="C727" i="33"/>
  <c r="J726" i="33"/>
  <c r="J725" i="33"/>
  <c r="D724" i="33"/>
  <c r="E724" i="33" s="1"/>
  <c r="D723" i="33"/>
  <c r="E723" i="33" s="1"/>
  <c r="C722" i="33"/>
  <c r="D721" i="33"/>
  <c r="E721" i="33" s="1"/>
  <c r="D720" i="33"/>
  <c r="E720" i="33" s="1"/>
  <c r="D719" i="33"/>
  <c r="C718" i="33"/>
  <c r="C717" i="33" s="1"/>
  <c r="C716" i="33" s="1"/>
  <c r="J717" i="33"/>
  <c r="J716" i="33"/>
  <c r="D715" i="33"/>
  <c r="E715" i="33" s="1"/>
  <c r="D714" i="33"/>
  <c r="E714" i="33" s="1"/>
  <c r="D713" i="33"/>
  <c r="E713" i="33" s="1"/>
  <c r="D712" i="33"/>
  <c r="E712" i="33" s="1"/>
  <c r="D711" i="33"/>
  <c r="E711" i="33" s="1"/>
  <c r="D710" i="33"/>
  <c r="E710" i="33" s="1"/>
  <c r="D709" i="33"/>
  <c r="E709" i="33" s="1"/>
  <c r="D708" i="33"/>
  <c r="E708" i="33" s="1"/>
  <c r="D707" i="33"/>
  <c r="E707" i="33" s="1"/>
  <c r="D706" i="33"/>
  <c r="E706" i="33" s="1"/>
  <c r="D705" i="33"/>
  <c r="E705" i="33" s="1"/>
  <c r="D704" i="33"/>
  <c r="E704" i="33" s="1"/>
  <c r="D703" i="33"/>
  <c r="E703" i="33" s="1"/>
  <c r="E702" i="33"/>
  <c r="D702" i="33"/>
  <c r="D701" i="33"/>
  <c r="C700" i="33"/>
  <c r="E699" i="33"/>
  <c r="D699" i="33"/>
  <c r="D698" i="33"/>
  <c r="E698" i="33" s="1"/>
  <c r="E697" i="33"/>
  <c r="D697" i="33"/>
  <c r="D696" i="33"/>
  <c r="E696" i="33" s="1"/>
  <c r="D695" i="33"/>
  <c r="D694" i="33" s="1"/>
  <c r="C694" i="33"/>
  <c r="D693" i="33"/>
  <c r="E693" i="33" s="1"/>
  <c r="D692" i="33"/>
  <c r="E692" i="33" s="1"/>
  <c r="D691" i="33"/>
  <c r="E691" i="33" s="1"/>
  <c r="D690" i="33"/>
  <c r="E690" i="33" s="1"/>
  <c r="D689" i="33"/>
  <c r="E689" i="33" s="1"/>
  <c r="D688" i="33"/>
  <c r="C687" i="33"/>
  <c r="D686" i="33"/>
  <c r="E686" i="33" s="1"/>
  <c r="D685" i="33"/>
  <c r="E685" i="33" s="1"/>
  <c r="E684" i="33"/>
  <c r="D684" i="33"/>
  <c r="C683" i="33"/>
  <c r="E682" i="33"/>
  <c r="D682" i="33"/>
  <c r="D681" i="33"/>
  <c r="E681" i="33" s="1"/>
  <c r="D680" i="33"/>
  <c r="E680" i="33" s="1"/>
  <c r="C679" i="33"/>
  <c r="D678" i="33"/>
  <c r="E678" i="33" s="1"/>
  <c r="D677" i="33"/>
  <c r="C676" i="33"/>
  <c r="D675" i="33"/>
  <c r="E675" i="33" s="1"/>
  <c r="D674" i="33"/>
  <c r="E674" i="33" s="1"/>
  <c r="D673" i="33"/>
  <c r="E673" i="33" s="1"/>
  <c r="D672" i="33"/>
  <c r="C671" i="33"/>
  <c r="D670" i="33"/>
  <c r="E670" i="33" s="1"/>
  <c r="D669" i="33"/>
  <c r="E669" i="33" s="1"/>
  <c r="E668" i="33"/>
  <c r="D668" i="33"/>
  <c r="D667" i="33"/>
  <c r="E667" i="33" s="1"/>
  <c r="E666" i="33"/>
  <c r="D666" i="33"/>
  <c r="D665" i="33" s="1"/>
  <c r="C665" i="33"/>
  <c r="D664" i="33"/>
  <c r="E664" i="33" s="1"/>
  <c r="D663" i="33"/>
  <c r="E663" i="33" s="1"/>
  <c r="D662" i="33"/>
  <c r="C661" i="33"/>
  <c r="D660" i="33"/>
  <c r="E660" i="33" s="1"/>
  <c r="E659" i="33"/>
  <c r="D659" i="33"/>
  <c r="D658" i="33"/>
  <c r="E658" i="33" s="1"/>
  <c r="D657" i="33"/>
  <c r="E657" i="33" s="1"/>
  <c r="D656" i="33"/>
  <c r="E656" i="33" s="1"/>
  <c r="D655" i="33"/>
  <c r="E655" i="33" s="1"/>
  <c r="D654" i="33"/>
  <c r="C653" i="33"/>
  <c r="D652" i="33"/>
  <c r="E652" i="33" s="1"/>
  <c r="D651" i="33"/>
  <c r="E651" i="33" s="1"/>
  <c r="D650" i="33"/>
  <c r="E650" i="33" s="1"/>
  <c r="D649" i="33"/>
  <c r="E649" i="33" s="1"/>
  <c r="D648" i="33"/>
  <c r="E648" i="33" s="1"/>
  <c r="D647" i="33"/>
  <c r="E647" i="33" s="1"/>
  <c r="C646" i="33"/>
  <c r="J645" i="33"/>
  <c r="D644" i="33"/>
  <c r="E644" i="33" s="1"/>
  <c r="D643" i="33"/>
  <c r="E643" i="33" s="1"/>
  <c r="E642" i="33" s="1"/>
  <c r="J642" i="33"/>
  <c r="D642" i="33"/>
  <c r="C642" i="33"/>
  <c r="D641" i="33"/>
  <c r="E641" i="33" s="1"/>
  <c r="D640" i="33"/>
  <c r="E640" i="33" s="1"/>
  <c r="D639" i="33"/>
  <c r="E639" i="33" s="1"/>
  <c r="J638" i="33"/>
  <c r="C638" i="33"/>
  <c r="E637" i="33"/>
  <c r="D637" i="33"/>
  <c r="D636" i="33"/>
  <c r="E636" i="33" s="1"/>
  <c r="D635" i="33"/>
  <c r="E635" i="33" s="1"/>
  <c r="D634" i="33"/>
  <c r="E634" i="33" s="1"/>
  <c r="D633" i="33"/>
  <c r="E633" i="33" s="1"/>
  <c r="D632" i="33"/>
  <c r="E632" i="33" s="1"/>
  <c r="D631" i="33"/>
  <c r="E631" i="33" s="1"/>
  <c r="D630" i="33"/>
  <c r="E630" i="33" s="1"/>
  <c r="D629" i="33"/>
  <c r="D628" i="33" s="1"/>
  <c r="C628" i="33"/>
  <c r="D627" i="33"/>
  <c r="E627" i="33" s="1"/>
  <c r="D626" i="33"/>
  <c r="E626" i="33" s="1"/>
  <c r="E625" i="33"/>
  <c r="D625" i="33"/>
  <c r="D624" i="33"/>
  <c r="E624" i="33" s="1"/>
  <c r="D623" i="33"/>
  <c r="E623" i="33" s="1"/>
  <c r="D622" i="33"/>
  <c r="E622" i="33" s="1"/>
  <c r="D621" i="33"/>
  <c r="E621" i="33" s="1"/>
  <c r="D620" i="33"/>
  <c r="E619" i="33"/>
  <c r="D619" i="33"/>
  <c r="D618" i="33"/>
  <c r="E618" i="33" s="1"/>
  <c r="D617" i="33"/>
  <c r="E617" i="33" s="1"/>
  <c r="C616" i="33"/>
  <c r="D615" i="33"/>
  <c r="E615" i="33" s="1"/>
  <c r="D614" i="33"/>
  <c r="E614" i="33" s="1"/>
  <c r="D613" i="33"/>
  <c r="E613" i="33" s="1"/>
  <c r="D612" i="33"/>
  <c r="E612" i="33" s="1"/>
  <c r="D611" i="33"/>
  <c r="C610" i="33"/>
  <c r="D609" i="33"/>
  <c r="E609" i="33" s="1"/>
  <c r="D608" i="33"/>
  <c r="E608" i="33" s="1"/>
  <c r="D607" i="33"/>
  <c r="D606" i="33"/>
  <c r="E606" i="33" s="1"/>
  <c r="D605" i="33"/>
  <c r="E605" i="33" s="1"/>
  <c r="D604" i="33"/>
  <c r="E604" i="33" s="1"/>
  <c r="C603" i="33"/>
  <c r="D602" i="33"/>
  <c r="E602" i="33" s="1"/>
  <c r="D601" i="33"/>
  <c r="E601" i="33" s="1"/>
  <c r="D600" i="33"/>
  <c r="C599" i="33"/>
  <c r="D598" i="33"/>
  <c r="E598" i="33" s="1"/>
  <c r="D597" i="33"/>
  <c r="E597" i="33" s="1"/>
  <c r="D596" i="33"/>
  <c r="C595" i="33"/>
  <c r="D594" i="33"/>
  <c r="E594" i="33" s="1"/>
  <c r="D593" i="33"/>
  <c r="C592" i="33"/>
  <c r="D591" i="33"/>
  <c r="E591" i="33" s="1"/>
  <c r="E590" i="33"/>
  <c r="D590" i="33"/>
  <c r="D589" i="33"/>
  <c r="E589" i="33" s="1"/>
  <c r="D588" i="33"/>
  <c r="E588" i="33" s="1"/>
  <c r="C587" i="33"/>
  <c r="D586" i="33"/>
  <c r="E586" i="33" s="1"/>
  <c r="D585" i="33"/>
  <c r="E585" i="33" s="1"/>
  <c r="D584" i="33"/>
  <c r="E584" i="33" s="1"/>
  <c r="E583" i="33"/>
  <c r="D583" i="33"/>
  <c r="D582" i="33"/>
  <c r="D581" i="33" s="1"/>
  <c r="C581" i="33"/>
  <c r="D580" i="33"/>
  <c r="E580" i="33" s="1"/>
  <c r="D579" i="33"/>
  <c r="E579" i="33" s="1"/>
  <c r="D578" i="33"/>
  <c r="C577" i="33"/>
  <c r="D576" i="33"/>
  <c r="E576" i="33" s="1"/>
  <c r="D575" i="33"/>
  <c r="E575" i="33" s="1"/>
  <c r="D574" i="33"/>
  <c r="E574" i="33" s="1"/>
  <c r="D573" i="33"/>
  <c r="E573" i="33" s="1"/>
  <c r="E572" i="33"/>
  <c r="D572" i="33"/>
  <c r="D571" i="33"/>
  <c r="E571" i="33" s="1"/>
  <c r="D570" i="33"/>
  <c r="D569" i="33" s="1"/>
  <c r="C569" i="33"/>
  <c r="D568" i="33"/>
  <c r="E568" i="33" s="1"/>
  <c r="D567" i="33"/>
  <c r="E567" i="33" s="1"/>
  <c r="D566" i="33"/>
  <c r="E566" i="33" s="1"/>
  <c r="D565" i="33"/>
  <c r="E565" i="33" s="1"/>
  <c r="D564" i="33"/>
  <c r="E564" i="33" s="1"/>
  <c r="D563" i="33"/>
  <c r="C562" i="33"/>
  <c r="J561" i="33"/>
  <c r="J560" i="33"/>
  <c r="J559" i="33"/>
  <c r="D558" i="33"/>
  <c r="E558" i="33" s="1"/>
  <c r="D557" i="33"/>
  <c r="D556" i="33" s="1"/>
  <c r="C556" i="33"/>
  <c r="D555" i="33"/>
  <c r="E555" i="33" s="1"/>
  <c r="D554" i="33"/>
  <c r="E554" i="33" s="1"/>
  <c r="D553" i="33"/>
  <c r="D552" i="33" s="1"/>
  <c r="D551" i="33" s="1"/>
  <c r="D550" i="33" s="1"/>
  <c r="C552" i="33"/>
  <c r="J551" i="33"/>
  <c r="J550" i="33"/>
  <c r="E549" i="33"/>
  <c r="D549" i="33"/>
  <c r="D548" i="33"/>
  <c r="J547" i="33"/>
  <c r="C547" i="33"/>
  <c r="D546" i="33"/>
  <c r="E546" i="33" s="1"/>
  <c r="D545" i="33"/>
  <c r="C544" i="33"/>
  <c r="D543" i="33"/>
  <c r="E543" i="33" s="1"/>
  <c r="D542" i="33"/>
  <c r="E542" i="33" s="1"/>
  <c r="D541" i="33"/>
  <c r="E541" i="33" s="1"/>
  <c r="E540" i="33"/>
  <c r="D540" i="33"/>
  <c r="D539" i="33"/>
  <c r="C538" i="33"/>
  <c r="D537" i="33"/>
  <c r="E537" i="33" s="1"/>
  <c r="D536" i="33"/>
  <c r="E536" i="33" s="1"/>
  <c r="D535" i="33"/>
  <c r="E535" i="33" s="1"/>
  <c r="D534" i="33"/>
  <c r="E534" i="33" s="1"/>
  <c r="E533" i="33"/>
  <c r="D533" i="33"/>
  <c r="D532" i="33"/>
  <c r="E532" i="33" s="1"/>
  <c r="D531" i="33"/>
  <c r="D528" i="33" s="1"/>
  <c r="C531" i="33"/>
  <c r="D530" i="33"/>
  <c r="D529" i="33" s="1"/>
  <c r="C529" i="33"/>
  <c r="D527" i="33"/>
  <c r="E527" i="33" s="1"/>
  <c r="D526" i="33"/>
  <c r="E526" i="33" s="1"/>
  <c r="D525" i="33"/>
  <c r="E525" i="33" s="1"/>
  <c r="D524" i="33"/>
  <c r="E524" i="33" s="1"/>
  <c r="E523" i="33"/>
  <c r="D523" i="33"/>
  <c r="C522" i="33"/>
  <c r="D521" i="33"/>
  <c r="E521" i="33" s="1"/>
  <c r="D520" i="33"/>
  <c r="E520" i="33" s="1"/>
  <c r="D519" i="33"/>
  <c r="E519" i="33" s="1"/>
  <c r="D518" i="33"/>
  <c r="E518" i="33" s="1"/>
  <c r="D517" i="33"/>
  <c r="E517" i="33" s="1"/>
  <c r="D516" i="33"/>
  <c r="E516" i="33" s="1"/>
  <c r="D515" i="33"/>
  <c r="E515" i="33" s="1"/>
  <c r="D514" i="33"/>
  <c r="E514" i="33" s="1"/>
  <c r="C513" i="33"/>
  <c r="D512" i="33"/>
  <c r="E512" i="33" s="1"/>
  <c r="D511" i="33"/>
  <c r="E511" i="33" s="1"/>
  <c r="D510" i="33"/>
  <c r="C509" i="33"/>
  <c r="D508" i="33"/>
  <c r="E508" i="33" s="1"/>
  <c r="D507" i="33"/>
  <c r="E507" i="33" s="1"/>
  <c r="D506" i="33"/>
  <c r="E506" i="33" s="1"/>
  <c r="D505" i="33"/>
  <c r="C504" i="33"/>
  <c r="D503" i="33"/>
  <c r="E503" i="33" s="1"/>
  <c r="D502" i="33"/>
  <c r="E502" i="33" s="1"/>
  <c r="D501" i="33"/>
  <c r="E501" i="33" s="1"/>
  <c r="D500" i="33"/>
  <c r="E500" i="33" s="1"/>
  <c r="D499" i="33"/>
  <c r="E499" i="33" s="1"/>
  <c r="D498" i="33"/>
  <c r="C497" i="33"/>
  <c r="D496" i="33"/>
  <c r="E496" i="33" s="1"/>
  <c r="E495" i="33"/>
  <c r="D495" i="33"/>
  <c r="D494" i="33" s="1"/>
  <c r="C494" i="33"/>
  <c r="D493" i="33"/>
  <c r="E493" i="33" s="1"/>
  <c r="E492" i="33"/>
  <c r="D492" i="33"/>
  <c r="C491" i="33"/>
  <c r="D490" i="33"/>
  <c r="E490" i="33" s="1"/>
  <c r="D489" i="33"/>
  <c r="E489" i="33" s="1"/>
  <c r="D488" i="33"/>
  <c r="E488" i="33" s="1"/>
  <c r="D487" i="33"/>
  <c r="C486" i="33"/>
  <c r="C484" i="33" s="1"/>
  <c r="D485" i="33"/>
  <c r="E485" i="33" s="1"/>
  <c r="J483" i="33"/>
  <c r="E481" i="33"/>
  <c r="D481" i="33"/>
  <c r="D480" i="33"/>
  <c r="E480" i="33" s="1"/>
  <c r="D479" i="33"/>
  <c r="E479" i="33" s="1"/>
  <c r="D478" i="33"/>
  <c r="C477" i="33"/>
  <c r="D476" i="33"/>
  <c r="E476" i="33" s="1"/>
  <c r="D475" i="33"/>
  <c r="C474" i="33"/>
  <c r="D473" i="33"/>
  <c r="E473" i="33" s="1"/>
  <c r="D472" i="33"/>
  <c r="E472" i="33" s="1"/>
  <c r="D471" i="33"/>
  <c r="E471" i="33" s="1"/>
  <c r="D470" i="33"/>
  <c r="E470" i="33" s="1"/>
  <c r="D469" i="33"/>
  <c r="C468" i="33"/>
  <c r="D467" i="33"/>
  <c r="E467" i="33" s="1"/>
  <c r="D466" i="33"/>
  <c r="E466" i="33" s="1"/>
  <c r="D465" i="33"/>
  <c r="E465" i="33" s="1"/>
  <c r="D464" i="33"/>
  <c r="D463" i="33" s="1"/>
  <c r="C463" i="33"/>
  <c r="D462" i="33"/>
  <c r="E462" i="33" s="1"/>
  <c r="D461" i="33"/>
  <c r="E461" i="33" s="1"/>
  <c r="D460" i="33"/>
  <c r="C459" i="33"/>
  <c r="D458" i="33"/>
  <c r="E458" i="33" s="1"/>
  <c r="D457" i="33"/>
  <c r="E457" i="33" s="1"/>
  <c r="D456" i="33"/>
  <c r="E456" i="33" s="1"/>
  <c r="E455" i="33" s="1"/>
  <c r="D455" i="33"/>
  <c r="C455" i="33"/>
  <c r="D454" i="33"/>
  <c r="E454" i="33" s="1"/>
  <c r="D453" i="33"/>
  <c r="E453" i="33" s="1"/>
  <c r="E452" i="33"/>
  <c r="D452" i="33"/>
  <c r="D451" i="33"/>
  <c r="C450" i="33"/>
  <c r="E449" i="33"/>
  <c r="D449" i="33"/>
  <c r="D448" i="33"/>
  <c r="E448" i="33" s="1"/>
  <c r="E447" i="33"/>
  <c r="D447" i="33"/>
  <c r="D446" i="33"/>
  <c r="C445" i="33"/>
  <c r="D443" i="33"/>
  <c r="E443" i="33" s="1"/>
  <c r="E442" i="33"/>
  <c r="D442" i="33"/>
  <c r="D441" i="33"/>
  <c r="E441" i="33" s="1"/>
  <c r="E440" i="33"/>
  <c r="D440" i="33"/>
  <c r="D439" i="33"/>
  <c r="E439" i="33" s="1"/>
  <c r="D438" i="33"/>
  <c r="E438" i="33" s="1"/>
  <c r="D437" i="33"/>
  <c r="E437" i="33" s="1"/>
  <c r="D436" i="33"/>
  <c r="E436" i="33" s="1"/>
  <c r="D435" i="33"/>
  <c r="E435" i="33" s="1"/>
  <c r="D434" i="33"/>
  <c r="E434" i="33" s="1"/>
  <c r="D433" i="33"/>
  <c r="E433" i="33" s="1"/>
  <c r="D432" i="33"/>
  <c r="E432" i="33" s="1"/>
  <c r="D431" i="33"/>
  <c r="E431" i="33" s="1"/>
  <c r="D430" i="33"/>
  <c r="E430" i="33" s="1"/>
  <c r="C429" i="33"/>
  <c r="D428" i="33"/>
  <c r="E428" i="33" s="1"/>
  <c r="D427" i="33"/>
  <c r="E427" i="33" s="1"/>
  <c r="E426" i="33"/>
  <c r="D426" i="33"/>
  <c r="D425" i="33"/>
  <c r="E425" i="33" s="1"/>
  <c r="E424" i="33"/>
  <c r="D424" i="33"/>
  <c r="D423" i="33"/>
  <c r="C422" i="33"/>
  <c r="E421" i="33"/>
  <c r="D421" i="33"/>
  <c r="D420" i="33"/>
  <c r="E420" i="33" s="1"/>
  <c r="D419" i="33"/>
  <c r="E419" i="33" s="1"/>
  <c r="D418" i="33"/>
  <c r="E418" i="33" s="1"/>
  <c r="D417" i="33"/>
  <c r="E417" i="33" s="1"/>
  <c r="C416" i="33"/>
  <c r="D415" i="33"/>
  <c r="E415" i="33" s="1"/>
  <c r="D414" i="33"/>
  <c r="E414" i="33" s="1"/>
  <c r="D413" i="33"/>
  <c r="E413" i="33" s="1"/>
  <c r="D412" i="33"/>
  <c r="C412" i="33"/>
  <c r="D411" i="33"/>
  <c r="E411" i="33" s="1"/>
  <c r="D410" i="33"/>
  <c r="E410" i="33" s="1"/>
  <c r="C409" i="33"/>
  <c r="D408" i="33"/>
  <c r="E408" i="33" s="1"/>
  <c r="D407" i="33"/>
  <c r="E407" i="33" s="1"/>
  <c r="D406" i="33"/>
  <c r="E406" i="33" s="1"/>
  <c r="D405" i="33"/>
  <c r="C404" i="33"/>
  <c r="D403" i="33"/>
  <c r="E403" i="33" s="1"/>
  <c r="D402" i="33"/>
  <c r="E402" i="33" s="1"/>
  <c r="D401" i="33"/>
  <c r="E401" i="33" s="1"/>
  <c r="D400" i="33"/>
  <c r="C399" i="33"/>
  <c r="D398" i="33"/>
  <c r="E398" i="33" s="1"/>
  <c r="D397" i="33"/>
  <c r="E397" i="33" s="1"/>
  <c r="D396" i="33"/>
  <c r="C395" i="33"/>
  <c r="D394" i="33"/>
  <c r="E394" i="33" s="1"/>
  <c r="D393" i="33"/>
  <c r="D392" i="33" s="1"/>
  <c r="C392" i="33"/>
  <c r="D391" i="33"/>
  <c r="E391" i="33" s="1"/>
  <c r="D390" i="33"/>
  <c r="E390" i="33" s="1"/>
  <c r="D389" i="33"/>
  <c r="C388" i="33"/>
  <c r="D387" i="33"/>
  <c r="E387" i="33" s="1"/>
  <c r="D386" i="33"/>
  <c r="E386" i="33" s="1"/>
  <c r="D385" i="33"/>
  <c r="E385" i="33" s="1"/>
  <c r="D384" i="33"/>
  <c r="E384" i="33" s="1"/>
  <c r="D383" i="33"/>
  <c r="E383" i="33" s="1"/>
  <c r="C382" i="33"/>
  <c r="D381" i="33"/>
  <c r="E381" i="33" s="1"/>
  <c r="D380" i="33"/>
  <c r="E380" i="33" s="1"/>
  <c r="E379" i="33"/>
  <c r="D379" i="33"/>
  <c r="C378" i="33"/>
  <c r="D377" i="33"/>
  <c r="E377" i="33" s="1"/>
  <c r="E376" i="33"/>
  <c r="D376" i="33"/>
  <c r="D375" i="33"/>
  <c r="E375" i="33" s="1"/>
  <c r="D374" i="33"/>
  <c r="D373" i="33" s="1"/>
  <c r="C373" i="33"/>
  <c r="D372" i="33"/>
  <c r="E372" i="33" s="1"/>
  <c r="D371" i="33"/>
  <c r="E371" i="33" s="1"/>
  <c r="D370" i="33"/>
  <c r="E370" i="33" s="1"/>
  <c r="D369" i="33"/>
  <c r="C368" i="33"/>
  <c r="D367" i="33"/>
  <c r="E367" i="33" s="1"/>
  <c r="D366" i="33"/>
  <c r="E366" i="33" s="1"/>
  <c r="D365" i="33"/>
  <c r="E365" i="33" s="1"/>
  <c r="D364" i="33"/>
  <c r="E364" i="33" s="1"/>
  <c r="E363" i="33"/>
  <c r="D363" i="33"/>
  <c r="C362" i="33"/>
  <c r="D361" i="33"/>
  <c r="E361" i="33" s="1"/>
  <c r="D360" i="33"/>
  <c r="E360" i="33" s="1"/>
  <c r="D359" i="33"/>
  <c r="E359" i="33" s="1"/>
  <c r="D358" i="33"/>
  <c r="C357" i="33"/>
  <c r="D356" i="33"/>
  <c r="E356" i="33" s="1"/>
  <c r="D355" i="33"/>
  <c r="E355" i="33" s="1"/>
  <c r="D354" i="33"/>
  <c r="E354" i="33" s="1"/>
  <c r="C353" i="33"/>
  <c r="D352" i="33"/>
  <c r="E352" i="33" s="1"/>
  <c r="D351" i="33"/>
  <c r="E351" i="33" s="1"/>
  <c r="D350" i="33"/>
  <c r="E350" i="33" s="1"/>
  <c r="D349" i="33"/>
  <c r="C348" i="33"/>
  <c r="D347" i="33"/>
  <c r="E347" i="33" s="1"/>
  <c r="D346" i="33"/>
  <c r="E346" i="33" s="1"/>
  <c r="D345" i="33"/>
  <c r="E345" i="33" s="1"/>
  <c r="C344" i="33"/>
  <c r="E343" i="33"/>
  <c r="D343" i="33"/>
  <c r="D342" i="33"/>
  <c r="E342" i="33" s="1"/>
  <c r="E341" i="33"/>
  <c r="D341" i="33"/>
  <c r="J339" i="33"/>
  <c r="D338" i="33"/>
  <c r="E338" i="33" s="1"/>
  <c r="E337" i="33"/>
  <c r="D337" i="33"/>
  <c r="D336" i="33"/>
  <c r="E336" i="33" s="1"/>
  <c r="D335" i="33"/>
  <c r="E335" i="33" s="1"/>
  <c r="D334" i="33"/>
  <c r="E334" i="33" s="1"/>
  <c r="D333" i="33"/>
  <c r="E333" i="33" s="1"/>
  <c r="D332" i="33"/>
  <c r="D331" i="33" s="1"/>
  <c r="C331" i="33"/>
  <c r="D330" i="33"/>
  <c r="E330" i="33" s="1"/>
  <c r="D329" i="33"/>
  <c r="E329" i="33" s="1"/>
  <c r="C328" i="33"/>
  <c r="D327" i="33"/>
  <c r="E327" i="33" s="1"/>
  <c r="D326" i="33"/>
  <c r="D325" i="33" s="1"/>
  <c r="C325" i="33"/>
  <c r="E324" i="33"/>
  <c r="D324" i="33"/>
  <c r="D323" i="33"/>
  <c r="E323" i="33" s="1"/>
  <c r="D322" i="33"/>
  <c r="E322" i="33" s="1"/>
  <c r="D321" i="33"/>
  <c r="E321" i="33" s="1"/>
  <c r="D320" i="33"/>
  <c r="E320" i="33" s="1"/>
  <c r="D319" i="33"/>
  <c r="E319" i="33" s="1"/>
  <c r="E318" i="33"/>
  <c r="D318" i="33"/>
  <c r="D317" i="33"/>
  <c r="D316" i="33"/>
  <c r="E316" i="33" s="1"/>
  <c r="C315" i="33"/>
  <c r="D313" i="33"/>
  <c r="E313" i="33" s="1"/>
  <c r="D312" i="33"/>
  <c r="E311" i="33"/>
  <c r="D311" i="33"/>
  <c r="D310" i="33"/>
  <c r="E310" i="33" s="1"/>
  <c r="E309" i="33"/>
  <c r="D309" i="33"/>
  <c r="C308" i="33"/>
  <c r="D307" i="33"/>
  <c r="E307" i="33" s="1"/>
  <c r="E306" i="33"/>
  <c r="D306" i="33"/>
  <c r="D305" i="33" s="1"/>
  <c r="C305" i="33"/>
  <c r="D304" i="33"/>
  <c r="E304" i="33" s="1"/>
  <c r="D303" i="33"/>
  <c r="C302" i="33"/>
  <c r="D301" i="33"/>
  <c r="E301" i="33" s="1"/>
  <c r="D300" i="33"/>
  <c r="E300" i="33" s="1"/>
  <c r="D299" i="33"/>
  <c r="D298" i="33" s="1"/>
  <c r="C298" i="33"/>
  <c r="E297" i="33"/>
  <c r="E296" i="33" s="1"/>
  <c r="D297" i="33"/>
  <c r="D296" i="33" s="1"/>
  <c r="C296" i="33"/>
  <c r="D295" i="33"/>
  <c r="E295" i="33" s="1"/>
  <c r="D294" i="33"/>
  <c r="E294" i="33" s="1"/>
  <c r="D293" i="33"/>
  <c r="E293" i="33" s="1"/>
  <c r="D292" i="33"/>
  <c r="E292" i="33" s="1"/>
  <c r="D291" i="33"/>
  <c r="E291" i="33" s="1"/>
  <c r="D290" i="33"/>
  <c r="E290" i="33" s="1"/>
  <c r="C289" i="33"/>
  <c r="E288" i="33"/>
  <c r="D288" i="33"/>
  <c r="D287" i="33"/>
  <c r="E287" i="33" s="1"/>
  <c r="D286" i="33"/>
  <c r="E286" i="33" s="1"/>
  <c r="D285" i="33"/>
  <c r="E285" i="33" s="1"/>
  <c r="D284" i="33"/>
  <c r="E284" i="33" s="1"/>
  <c r="D283" i="33"/>
  <c r="E283" i="33" s="1"/>
  <c r="D282" i="33"/>
  <c r="E282" i="33" s="1"/>
  <c r="D281" i="33"/>
  <c r="E281" i="33" s="1"/>
  <c r="D280" i="33"/>
  <c r="E280" i="33" s="1"/>
  <c r="D279" i="33"/>
  <c r="E279" i="33" s="1"/>
  <c r="D278" i="33"/>
  <c r="E278" i="33" s="1"/>
  <c r="D277" i="33"/>
  <c r="E277" i="33" s="1"/>
  <c r="D276" i="33"/>
  <c r="E276" i="33" s="1"/>
  <c r="D275" i="33"/>
  <c r="E275" i="33" s="1"/>
  <c r="D274" i="33"/>
  <c r="E274" i="33" s="1"/>
  <c r="D273" i="33"/>
  <c r="E273" i="33" s="1"/>
  <c r="E272" i="33"/>
  <c r="D272" i="33"/>
  <c r="D271" i="33"/>
  <c r="E271" i="33" s="1"/>
  <c r="D270" i="33"/>
  <c r="E270" i="33" s="1"/>
  <c r="D269" i="33"/>
  <c r="E269" i="33" s="1"/>
  <c r="D268" i="33"/>
  <c r="E268" i="33" s="1"/>
  <c r="D267" i="33"/>
  <c r="D266" i="33"/>
  <c r="E266" i="33" s="1"/>
  <c r="C265" i="33"/>
  <c r="D264" i="33"/>
  <c r="D262" i="33"/>
  <c r="E262" i="33" s="1"/>
  <c r="D261" i="33"/>
  <c r="E261" i="33" s="1"/>
  <c r="C260" i="33"/>
  <c r="J259" i="33"/>
  <c r="J258" i="33"/>
  <c r="J257" i="33"/>
  <c r="J256" i="33"/>
  <c r="D252" i="33"/>
  <c r="E252" i="33" s="1"/>
  <c r="E251" i="33"/>
  <c r="D251" i="33"/>
  <c r="C250" i="33"/>
  <c r="D249" i="33"/>
  <c r="E249" i="33" s="1"/>
  <c r="D248" i="33"/>
  <c r="E248" i="33" s="1"/>
  <c r="D247" i="33"/>
  <c r="E247" i="33" s="1"/>
  <c r="D246" i="33"/>
  <c r="E246" i="33" s="1"/>
  <c r="D245" i="33"/>
  <c r="E245" i="33" s="1"/>
  <c r="C244" i="33"/>
  <c r="C243" i="33" s="1"/>
  <c r="D242" i="33"/>
  <c r="E242" i="33" s="1"/>
  <c r="D241" i="33"/>
  <c r="E241" i="33" s="1"/>
  <c r="D240" i="33"/>
  <c r="E240" i="33" s="1"/>
  <c r="C239" i="33"/>
  <c r="C238" i="33" s="1"/>
  <c r="D237" i="33"/>
  <c r="E237" i="33" s="1"/>
  <c r="E236" i="33" s="1"/>
  <c r="E235" i="33" s="1"/>
  <c r="C236" i="33"/>
  <c r="C235" i="33"/>
  <c r="D234" i="33"/>
  <c r="E234" i="33" s="1"/>
  <c r="E233" i="33" s="1"/>
  <c r="C233" i="33"/>
  <c r="D232" i="33"/>
  <c r="E232" i="33" s="1"/>
  <c r="D231" i="33"/>
  <c r="E231" i="33" s="1"/>
  <c r="D230" i="33"/>
  <c r="E230" i="33" s="1"/>
  <c r="C229" i="33"/>
  <c r="C228" i="33" s="1"/>
  <c r="E227" i="33"/>
  <c r="D227" i="33"/>
  <c r="D226" i="33"/>
  <c r="E226" i="33" s="1"/>
  <c r="D225" i="33"/>
  <c r="E225" i="33" s="1"/>
  <c r="D224" i="33"/>
  <c r="E224" i="33" s="1"/>
  <c r="C223" i="33"/>
  <c r="C222" i="33" s="1"/>
  <c r="D221" i="33"/>
  <c r="D220" i="33" s="1"/>
  <c r="C220" i="33"/>
  <c r="D219" i="33"/>
  <c r="E219" i="33" s="1"/>
  <c r="D218" i="33"/>
  <c r="E218" i="33" s="1"/>
  <c r="D217" i="33"/>
  <c r="E217" i="33" s="1"/>
  <c r="C216" i="33"/>
  <c r="D214" i="33"/>
  <c r="C213" i="33"/>
  <c r="D212" i="33"/>
  <c r="D211" i="33" s="1"/>
  <c r="C211" i="33"/>
  <c r="D210" i="33"/>
  <c r="E210" i="33" s="1"/>
  <c r="D209" i="33"/>
  <c r="E209" i="33" s="1"/>
  <c r="D208" i="33"/>
  <c r="C207" i="33"/>
  <c r="D206" i="33"/>
  <c r="E206" i="33" s="1"/>
  <c r="D205" i="33"/>
  <c r="E205" i="33" s="1"/>
  <c r="C204" i="33"/>
  <c r="D202" i="33"/>
  <c r="C201" i="33"/>
  <c r="C200" i="33" s="1"/>
  <c r="D199" i="33"/>
  <c r="D198" i="33" s="1"/>
  <c r="C198" i="33"/>
  <c r="C197" i="33" s="1"/>
  <c r="D197" i="33"/>
  <c r="D196" i="33"/>
  <c r="C195" i="33"/>
  <c r="D194" i="33"/>
  <c r="C193" i="33"/>
  <c r="D192" i="33"/>
  <c r="E192" i="33" s="1"/>
  <c r="D191" i="33"/>
  <c r="E191" i="33" s="1"/>
  <c r="D190" i="33"/>
  <c r="C189" i="33"/>
  <c r="C188" i="33" s="1"/>
  <c r="D187" i="33"/>
  <c r="E187" i="33" s="1"/>
  <c r="D186" i="33"/>
  <c r="D185" i="33" s="1"/>
  <c r="D184" i="33" s="1"/>
  <c r="C185" i="33"/>
  <c r="C184" i="33" s="1"/>
  <c r="D183" i="33"/>
  <c r="E183" i="33" s="1"/>
  <c r="E182" i="33" s="1"/>
  <c r="D181" i="33"/>
  <c r="D180" i="33" s="1"/>
  <c r="C179" i="33"/>
  <c r="J178" i="33"/>
  <c r="J177" i="33"/>
  <c r="D176" i="33"/>
  <c r="E176" i="33" s="1"/>
  <c r="E175" i="33"/>
  <c r="D175" i="33"/>
  <c r="C174" i="33"/>
  <c r="D173" i="33"/>
  <c r="E173" i="33" s="1"/>
  <c r="D172" i="33"/>
  <c r="E172" i="33" s="1"/>
  <c r="C171" i="33"/>
  <c r="J170" i="33"/>
  <c r="D169" i="33"/>
  <c r="E169" i="33" s="1"/>
  <c r="D168" i="33"/>
  <c r="E168" i="33" s="1"/>
  <c r="C167" i="33"/>
  <c r="D166" i="33"/>
  <c r="E166" i="33" s="1"/>
  <c r="D165" i="33"/>
  <c r="C164" i="33"/>
  <c r="J163" i="33"/>
  <c r="E162" i="33"/>
  <c r="D162" i="33"/>
  <c r="D161" i="33"/>
  <c r="E161" i="33" s="1"/>
  <c r="E160" i="33" s="1"/>
  <c r="D160" i="33"/>
  <c r="C160" i="33"/>
  <c r="D159" i="33"/>
  <c r="E159" i="33" s="1"/>
  <c r="D158" i="33"/>
  <c r="E158" i="33" s="1"/>
  <c r="E157" i="33" s="1"/>
  <c r="C157" i="33"/>
  <c r="D156" i="33"/>
  <c r="E156" i="33" s="1"/>
  <c r="D155" i="33"/>
  <c r="E155" i="33" s="1"/>
  <c r="C154" i="33"/>
  <c r="C153" i="33" s="1"/>
  <c r="J153" i="33"/>
  <c r="J152" i="33"/>
  <c r="D151" i="33"/>
  <c r="E151" i="33" s="1"/>
  <c r="D150" i="33"/>
  <c r="C149" i="33"/>
  <c r="D148" i="33"/>
  <c r="D146" i="33" s="1"/>
  <c r="E147" i="33"/>
  <c r="D147" i="33"/>
  <c r="C146" i="33"/>
  <c r="D145" i="33"/>
  <c r="E145" i="33" s="1"/>
  <c r="D144" i="33"/>
  <c r="E144" i="33" s="1"/>
  <c r="C143" i="33"/>
  <c r="D142" i="33"/>
  <c r="E142" i="33" s="1"/>
  <c r="D141" i="33"/>
  <c r="D140" i="33" s="1"/>
  <c r="C140" i="33"/>
  <c r="D139" i="33"/>
  <c r="E139" i="33" s="1"/>
  <c r="D138" i="33"/>
  <c r="E138" i="33" s="1"/>
  <c r="E137" i="33"/>
  <c r="D137" i="33"/>
  <c r="C136" i="33"/>
  <c r="J135" i="33"/>
  <c r="E134" i="33"/>
  <c r="D134" i="33"/>
  <c r="D133" i="33"/>
  <c r="D132" i="33" s="1"/>
  <c r="C132" i="33"/>
  <c r="D131" i="33"/>
  <c r="E131" i="33" s="1"/>
  <c r="D130" i="33"/>
  <c r="C129" i="33"/>
  <c r="D128" i="33"/>
  <c r="E128" i="33" s="1"/>
  <c r="D127" i="33"/>
  <c r="E127" i="33" s="1"/>
  <c r="D126" i="33"/>
  <c r="C126" i="33"/>
  <c r="D125" i="33"/>
  <c r="E125" i="33" s="1"/>
  <c r="D124" i="33"/>
  <c r="D123" i="33" s="1"/>
  <c r="C123" i="33"/>
  <c r="D122" i="33"/>
  <c r="E122" i="33" s="1"/>
  <c r="D121" i="33"/>
  <c r="E121" i="33" s="1"/>
  <c r="C120" i="33"/>
  <c r="E119" i="33"/>
  <c r="D119" i="33"/>
  <c r="D118" i="33"/>
  <c r="C117" i="33"/>
  <c r="J116" i="33"/>
  <c r="J115" i="33"/>
  <c r="J114" i="33"/>
  <c r="D113" i="33"/>
  <c r="E113" i="33" s="1"/>
  <c r="E112" i="33"/>
  <c r="D112" i="33"/>
  <c r="D111" i="33"/>
  <c r="E111" i="33" s="1"/>
  <c r="E110" i="33"/>
  <c r="D110" i="33"/>
  <c r="D109" i="33"/>
  <c r="E109" i="33" s="1"/>
  <c r="D108" i="33"/>
  <c r="E108" i="33" s="1"/>
  <c r="D107" i="33"/>
  <c r="E107" i="33" s="1"/>
  <c r="D106" i="33"/>
  <c r="E106" i="33" s="1"/>
  <c r="D105" i="33"/>
  <c r="E105" i="33" s="1"/>
  <c r="E104" i="33"/>
  <c r="D104" i="33"/>
  <c r="D103" i="33"/>
  <c r="E103" i="33" s="1"/>
  <c r="E102" i="33"/>
  <c r="D102" i="33"/>
  <c r="D101" i="33"/>
  <c r="E101" i="33" s="1"/>
  <c r="D100" i="33"/>
  <c r="E100" i="33" s="1"/>
  <c r="D99" i="33"/>
  <c r="D98" i="33"/>
  <c r="E98" i="33" s="1"/>
  <c r="J97" i="33"/>
  <c r="C97" i="33"/>
  <c r="D96" i="33"/>
  <c r="E96" i="33" s="1"/>
  <c r="D95" i="33"/>
  <c r="E95" i="33" s="1"/>
  <c r="E94" i="33"/>
  <c r="D94" i="33"/>
  <c r="D93" i="33"/>
  <c r="E93" i="33" s="1"/>
  <c r="E92" i="33"/>
  <c r="D92" i="33"/>
  <c r="D91" i="33"/>
  <c r="E91" i="33" s="1"/>
  <c r="D90" i="33"/>
  <c r="E90" i="33" s="1"/>
  <c r="D89" i="33"/>
  <c r="E89" i="33" s="1"/>
  <c r="D88" i="33"/>
  <c r="E88" i="33" s="1"/>
  <c r="D87" i="33"/>
  <c r="E87" i="33" s="1"/>
  <c r="E86" i="33"/>
  <c r="D86" i="33"/>
  <c r="D85" i="33"/>
  <c r="E85" i="33" s="1"/>
  <c r="E84" i="33"/>
  <c r="D84" i="33"/>
  <c r="D83" i="33"/>
  <c r="E83" i="33" s="1"/>
  <c r="D82" i="33"/>
  <c r="E82" i="33" s="1"/>
  <c r="D81" i="33"/>
  <c r="E81" i="33" s="1"/>
  <c r="D80" i="33"/>
  <c r="E80" i="33" s="1"/>
  <c r="D79" i="33"/>
  <c r="E79" i="33" s="1"/>
  <c r="E78" i="33"/>
  <c r="D78" i="33"/>
  <c r="D77" i="33"/>
  <c r="E77" i="33" s="1"/>
  <c r="E76" i="33"/>
  <c r="D76" i="33"/>
  <c r="D75" i="33"/>
  <c r="E75" i="33" s="1"/>
  <c r="D74" i="33"/>
  <c r="E74" i="33" s="1"/>
  <c r="D73" i="33"/>
  <c r="E73" i="33" s="1"/>
  <c r="D72" i="33"/>
  <c r="E72" i="33" s="1"/>
  <c r="D71" i="33"/>
  <c r="E71" i="33" s="1"/>
  <c r="E70" i="33"/>
  <c r="D70" i="33"/>
  <c r="D69" i="33"/>
  <c r="E69" i="33" s="1"/>
  <c r="J68" i="33"/>
  <c r="C68" i="33"/>
  <c r="C67" i="33" s="1"/>
  <c r="J67" i="33"/>
  <c r="E66" i="33"/>
  <c r="D66" i="33"/>
  <c r="D65" i="33"/>
  <c r="E65" i="33" s="1"/>
  <c r="D64" i="33"/>
  <c r="E64" i="33" s="1"/>
  <c r="D63" i="33"/>
  <c r="E63" i="33" s="1"/>
  <c r="E62" i="33"/>
  <c r="D62" i="33"/>
  <c r="J61" i="33"/>
  <c r="C61" i="33"/>
  <c r="D60" i="33"/>
  <c r="E60" i="33" s="1"/>
  <c r="E59" i="33"/>
  <c r="D59" i="33"/>
  <c r="D58" i="33"/>
  <c r="E58" i="33" s="1"/>
  <c r="D57" i="33"/>
  <c r="E57" i="33" s="1"/>
  <c r="D56" i="33"/>
  <c r="E56" i="33" s="1"/>
  <c r="E55" i="33"/>
  <c r="D55" i="33"/>
  <c r="D54" i="33"/>
  <c r="E54" i="33" s="1"/>
  <c r="D53" i="33"/>
  <c r="E53" i="33" s="1"/>
  <c r="D52" i="33"/>
  <c r="E52" i="33" s="1"/>
  <c r="E51" i="33"/>
  <c r="D51" i="33"/>
  <c r="D50" i="33"/>
  <c r="E50" i="33" s="1"/>
  <c r="D49" i="33"/>
  <c r="E49" i="33" s="1"/>
  <c r="D48" i="33"/>
  <c r="E48" i="33" s="1"/>
  <c r="E47" i="33"/>
  <c r="D47" i="33"/>
  <c r="D46" i="33"/>
  <c r="E46" i="33" s="1"/>
  <c r="D45" i="33"/>
  <c r="E45" i="33" s="1"/>
  <c r="D44" i="33"/>
  <c r="E44" i="33" s="1"/>
  <c r="E43" i="33"/>
  <c r="D43" i="33"/>
  <c r="D42" i="33"/>
  <c r="E42" i="33" s="1"/>
  <c r="D41" i="33"/>
  <c r="E41" i="33" s="1"/>
  <c r="D40" i="33"/>
  <c r="E40" i="33" s="1"/>
  <c r="E39" i="33"/>
  <c r="D39" i="33"/>
  <c r="J38" i="33"/>
  <c r="C38" i="33"/>
  <c r="E37" i="33"/>
  <c r="D37" i="33"/>
  <c r="D36" i="33"/>
  <c r="E36" i="33" s="1"/>
  <c r="D35" i="33"/>
  <c r="E35" i="33" s="1"/>
  <c r="D34" i="33"/>
  <c r="E34" i="33" s="1"/>
  <c r="E33" i="33"/>
  <c r="D33" i="33"/>
  <c r="D32" i="33"/>
  <c r="E32" i="33" s="1"/>
  <c r="D31" i="33"/>
  <c r="E31" i="33" s="1"/>
  <c r="D30" i="33"/>
  <c r="E30" i="33" s="1"/>
  <c r="E29" i="33"/>
  <c r="D29" i="33"/>
  <c r="D28" i="33"/>
  <c r="E28" i="33" s="1"/>
  <c r="D27" i="33"/>
  <c r="E27" i="33" s="1"/>
  <c r="D26" i="33"/>
  <c r="E26" i="33" s="1"/>
  <c r="E25" i="33"/>
  <c r="D25" i="33"/>
  <c r="D24" i="33"/>
  <c r="E24" i="33" s="1"/>
  <c r="D23" i="33"/>
  <c r="E23" i="33" s="1"/>
  <c r="D22" i="33"/>
  <c r="E22" i="33" s="1"/>
  <c r="E21" i="33"/>
  <c r="D21" i="33"/>
  <c r="D20" i="33"/>
  <c r="E20" i="33" s="1"/>
  <c r="D19" i="33"/>
  <c r="E19" i="33" s="1"/>
  <c r="D18" i="33"/>
  <c r="E18" i="33" s="1"/>
  <c r="E17" i="33"/>
  <c r="D17" i="33"/>
  <c r="D16" i="33"/>
  <c r="E16" i="33" s="1"/>
  <c r="D15" i="33"/>
  <c r="E15" i="33" s="1"/>
  <c r="D14" i="33"/>
  <c r="E14" i="33" s="1"/>
  <c r="E13" i="33"/>
  <c r="D13" i="33"/>
  <c r="D12" i="33"/>
  <c r="E12" i="33" s="1"/>
  <c r="J11" i="33"/>
  <c r="C11" i="33"/>
  <c r="D10" i="33"/>
  <c r="E10" i="33" s="1"/>
  <c r="D9" i="33"/>
  <c r="E9" i="33" s="1"/>
  <c r="E8" i="33"/>
  <c r="D8" i="33"/>
  <c r="D7" i="33"/>
  <c r="E7" i="33" s="1"/>
  <c r="E6" i="33"/>
  <c r="D6" i="33"/>
  <c r="D5" i="33"/>
  <c r="E5" i="33" s="1"/>
  <c r="J4" i="33"/>
  <c r="D4" i="33"/>
  <c r="C4" i="33"/>
  <c r="J3" i="33"/>
  <c r="J2" i="33"/>
  <c r="J1" i="33"/>
  <c r="C259" i="31" l="1"/>
  <c r="E221" i="33"/>
  <c r="E220" i="33" s="1"/>
  <c r="E229" i="33"/>
  <c r="E228" i="33" s="1"/>
  <c r="D250" i="33"/>
  <c r="D260" i="33"/>
  <c r="E299" i="33"/>
  <c r="E298" i="33" s="1"/>
  <c r="E326" i="33"/>
  <c r="D378" i="33"/>
  <c r="D522" i="33"/>
  <c r="D661" i="33"/>
  <c r="D676" i="33"/>
  <c r="D683" i="33"/>
  <c r="D718" i="33"/>
  <c r="D772" i="33"/>
  <c r="D771" i="33" s="1"/>
  <c r="C528" i="31"/>
  <c r="C551" i="31"/>
  <c r="C550" i="31" s="1"/>
  <c r="C645" i="31"/>
  <c r="D726" i="39"/>
  <c r="D725" i="39" s="1"/>
  <c r="E528" i="38"/>
  <c r="E645" i="39"/>
  <c r="D528" i="39"/>
  <c r="C3" i="33"/>
  <c r="C2" i="33" s="1"/>
  <c r="D61" i="33"/>
  <c r="D97" i="33"/>
  <c r="E143" i="33"/>
  <c r="E250" i="33"/>
  <c r="E683" i="33"/>
  <c r="D727" i="33"/>
  <c r="E734" i="33"/>
  <c r="E733" i="33" s="1"/>
  <c r="D768" i="33"/>
  <c r="D767" i="33" s="1"/>
  <c r="C163" i="31"/>
  <c r="C203" i="31"/>
  <c r="E141" i="33"/>
  <c r="C170" i="33"/>
  <c r="D174" i="33"/>
  <c r="E181" i="33"/>
  <c r="E180" i="33" s="1"/>
  <c r="E223" i="33"/>
  <c r="E222" i="33" s="1"/>
  <c r="E374" i="33"/>
  <c r="E570" i="33"/>
  <c r="D38" i="33"/>
  <c r="E133" i="33"/>
  <c r="E132" i="33" s="1"/>
  <c r="D182" i="33"/>
  <c r="D179" i="33" s="1"/>
  <c r="E186" i="33"/>
  <c r="D289" i="33"/>
  <c r="D599" i="33"/>
  <c r="E629" i="33"/>
  <c r="D653" i="33"/>
  <c r="E732" i="33"/>
  <c r="E731" i="33" s="1"/>
  <c r="E730" i="33" s="1"/>
  <c r="E263" i="39"/>
  <c r="D3" i="38"/>
  <c r="C178" i="38"/>
  <c r="C177" i="38" s="1"/>
  <c r="C560" i="38"/>
  <c r="D561" i="38"/>
  <c r="C258" i="38"/>
  <c r="C257" i="38" s="1"/>
  <c r="D340" i="38"/>
  <c r="D339" i="38" s="1"/>
  <c r="D152" i="38"/>
  <c r="C115" i="38"/>
  <c r="C2" i="38"/>
  <c r="D67" i="38"/>
  <c r="D2" i="38" s="1"/>
  <c r="E4" i="33"/>
  <c r="E513" i="33"/>
  <c r="E11" i="33"/>
  <c r="E126" i="33"/>
  <c r="E174" i="33"/>
  <c r="C114" i="39"/>
  <c r="E68" i="33"/>
  <c r="D157" i="33"/>
  <c r="E239" i="33"/>
  <c r="E238" i="33" s="1"/>
  <c r="D409" i="33"/>
  <c r="D416" i="33"/>
  <c r="D429" i="33"/>
  <c r="D11" i="33"/>
  <c r="D3" i="33" s="1"/>
  <c r="D68" i="33"/>
  <c r="D67" i="33" s="1"/>
  <c r="D120" i="33"/>
  <c r="E136" i="33"/>
  <c r="C135" i="33"/>
  <c r="D154" i="33"/>
  <c r="D167" i="33"/>
  <c r="E199" i="33"/>
  <c r="E198" i="33" s="1"/>
  <c r="E197" i="33" s="1"/>
  <c r="D204" i="33"/>
  <c r="E216" i="33"/>
  <c r="E215" i="33" s="1"/>
  <c r="D223" i="33"/>
  <c r="D222" i="33" s="1"/>
  <c r="D236" i="33"/>
  <c r="D235" i="33" s="1"/>
  <c r="E328" i="33"/>
  <c r="D445" i="33"/>
  <c r="E679" i="33"/>
  <c r="D739" i="33"/>
  <c r="E742" i="33"/>
  <c r="E741" i="33" s="1"/>
  <c r="D765" i="33"/>
  <c r="C153" i="31"/>
  <c r="C152" i="31" s="1"/>
  <c r="C228" i="31"/>
  <c r="C178" i="31" s="1"/>
  <c r="C177" i="31" s="1"/>
  <c r="C340" i="31"/>
  <c r="C743" i="31"/>
  <c r="H74" i="35"/>
  <c r="D116" i="38"/>
  <c r="D115" i="38" s="1"/>
  <c r="E561" i="38"/>
  <c r="D263" i="39"/>
  <c r="D188" i="39"/>
  <c r="D178" i="39" s="1"/>
  <c r="D177" i="39" s="1"/>
  <c r="D2" i="39"/>
  <c r="C215" i="33"/>
  <c r="E61" i="33"/>
  <c r="E120" i="33"/>
  <c r="E154" i="33"/>
  <c r="E167" i="33"/>
  <c r="E204" i="33"/>
  <c r="E244" i="33"/>
  <c r="E243" i="33" s="1"/>
  <c r="D328" i="33"/>
  <c r="D353" i="33"/>
  <c r="C444" i="33"/>
  <c r="D474" i="33"/>
  <c r="D497" i="33"/>
  <c r="E99" i="33"/>
  <c r="E97" i="33" s="1"/>
  <c r="C116" i="33"/>
  <c r="E124" i="33"/>
  <c r="E123" i="33" s="1"/>
  <c r="E148" i="33"/>
  <c r="E146" i="33" s="1"/>
  <c r="C163" i="33"/>
  <c r="C152" i="33" s="1"/>
  <c r="C203" i="33"/>
  <c r="E212" i="33"/>
  <c r="E211" i="33" s="1"/>
  <c r="D233" i="33"/>
  <c r="C263" i="33"/>
  <c r="C314" i="33"/>
  <c r="D344" i="33"/>
  <c r="D362" i="33"/>
  <c r="E378" i="33"/>
  <c r="D382" i="33"/>
  <c r="D399" i="33"/>
  <c r="D491" i="33"/>
  <c r="E494" i="33"/>
  <c r="C528" i="33"/>
  <c r="C483" i="33" s="1"/>
  <c r="E662" i="33"/>
  <c r="E661" i="33" s="1"/>
  <c r="C645" i="33"/>
  <c r="E677" i="33"/>
  <c r="E676" i="33" s="1"/>
  <c r="E695" i="33"/>
  <c r="D722" i="33"/>
  <c r="D734" i="33"/>
  <c r="D733" i="33" s="1"/>
  <c r="E745" i="33"/>
  <c r="E744" i="33" s="1"/>
  <c r="C3" i="31"/>
  <c r="C2" i="31" s="1"/>
  <c r="C116" i="31"/>
  <c r="C444" i="31"/>
  <c r="C561" i="31"/>
  <c r="C560" i="31" s="1"/>
  <c r="D188" i="38"/>
  <c r="D178" i="38" s="1"/>
  <c r="D177" i="38" s="1"/>
  <c r="D444" i="39"/>
  <c r="E717" i="39"/>
  <c r="E716" i="39" s="1"/>
  <c r="E215" i="39"/>
  <c r="E3" i="38"/>
  <c r="E2" i="38" s="1"/>
  <c r="E140" i="33"/>
  <c r="E289" i="33"/>
  <c r="E522" i="33"/>
  <c r="E646" i="33"/>
  <c r="E314" i="38"/>
  <c r="D645" i="38"/>
  <c r="D560" i="38" s="1"/>
  <c r="E178" i="38"/>
  <c r="E177" i="38" s="1"/>
  <c r="D339" i="39"/>
  <c r="E483" i="39"/>
  <c r="E38" i="33"/>
  <c r="E185" i="33"/>
  <c r="E184" i="33" s="1"/>
  <c r="E260" i="33"/>
  <c r="E412" i="33"/>
  <c r="E491" i="33"/>
  <c r="C551" i="33"/>
  <c r="C550" i="33" s="1"/>
  <c r="D592" i="33"/>
  <c r="D610" i="33"/>
  <c r="C135" i="31"/>
  <c r="C717" i="31"/>
  <c r="C716" i="31" s="1"/>
  <c r="C114" i="38"/>
  <c r="E340" i="38"/>
  <c r="E339" i="38" s="1"/>
  <c r="D152" i="39"/>
  <c r="C339" i="39"/>
  <c r="C258" i="39" s="1"/>
  <c r="C257" i="39" s="1"/>
  <c r="E163" i="39"/>
  <c r="D483" i="39"/>
  <c r="D116" i="39"/>
  <c r="D115" i="39" s="1"/>
  <c r="E152" i="39"/>
  <c r="E3" i="39"/>
  <c r="E561" i="39"/>
  <c r="E560" i="39" s="1"/>
  <c r="E203" i="39"/>
  <c r="E178" i="39" s="1"/>
  <c r="E177" i="39" s="1"/>
  <c r="C559" i="39"/>
  <c r="E340" i="39"/>
  <c r="E339" i="39" s="1"/>
  <c r="E314" i="39"/>
  <c r="E259" i="39" s="1"/>
  <c r="E116" i="39"/>
  <c r="E135" i="39"/>
  <c r="E67" i="39"/>
  <c r="D561" i="39"/>
  <c r="D560" i="39" s="1"/>
  <c r="D559" i="39" s="1"/>
  <c r="E726" i="39"/>
  <c r="E725" i="39" s="1"/>
  <c r="D314" i="39"/>
  <c r="D259" i="39" s="1"/>
  <c r="D258" i="39" s="1"/>
  <c r="D257" i="39" s="1"/>
  <c r="C559" i="38"/>
  <c r="E484" i="38"/>
  <c r="E259" i="38"/>
  <c r="E726" i="38"/>
  <c r="E725" i="38" s="1"/>
  <c r="E509" i="38"/>
  <c r="D263" i="38"/>
  <c r="D259" i="38" s="1"/>
  <c r="D483" i="38"/>
  <c r="D726" i="38"/>
  <c r="D725" i="38" s="1"/>
  <c r="E115" i="38"/>
  <c r="E645" i="38"/>
  <c r="E152" i="38"/>
  <c r="C483" i="31"/>
  <c r="C726" i="31"/>
  <c r="C725" i="31" s="1"/>
  <c r="C559" i="31" s="1"/>
  <c r="E317" i="33"/>
  <c r="E315" i="33" s="1"/>
  <c r="D315" i="33"/>
  <c r="D314" i="33" s="1"/>
  <c r="E3" i="33"/>
  <c r="E118" i="33"/>
  <c r="E117" i="33" s="1"/>
  <c r="D117" i="33"/>
  <c r="D136" i="33"/>
  <c r="D143" i="33"/>
  <c r="E150" i="33"/>
  <c r="E149" i="33" s="1"/>
  <c r="D149" i="33"/>
  <c r="D153" i="33"/>
  <c r="D171" i="33"/>
  <c r="D170" i="33" s="1"/>
  <c r="E190" i="33"/>
  <c r="E189" i="33" s="1"/>
  <c r="D189" i="33"/>
  <c r="D244" i="33"/>
  <c r="D243" i="33" s="1"/>
  <c r="E312" i="33"/>
  <c r="E308" i="33" s="1"/>
  <c r="D308" i="33"/>
  <c r="E130" i="33"/>
  <c r="E129" i="33" s="1"/>
  <c r="D129" i="33"/>
  <c r="E153" i="33"/>
  <c r="E165" i="33"/>
  <c r="E164" i="33" s="1"/>
  <c r="E163" i="33" s="1"/>
  <c r="D164" i="33"/>
  <c r="D163" i="33" s="1"/>
  <c r="E171" i="33"/>
  <c r="E170" i="33" s="1"/>
  <c r="E194" i="33"/>
  <c r="E193" i="33" s="1"/>
  <c r="D193" i="33"/>
  <c r="E208" i="33"/>
  <c r="E207" i="33" s="1"/>
  <c r="E203" i="33" s="1"/>
  <c r="D207" i="33"/>
  <c r="E214" i="33"/>
  <c r="E213" i="33" s="1"/>
  <c r="D213" i="33"/>
  <c r="E267" i="33"/>
  <c r="E265" i="33" s="1"/>
  <c r="D265" i="33"/>
  <c r="D201" i="33"/>
  <c r="D200" i="33" s="1"/>
  <c r="E202" i="33"/>
  <c r="E201" i="33" s="1"/>
  <c r="E200" i="33" s="1"/>
  <c r="D203" i="33"/>
  <c r="E67" i="33"/>
  <c r="C115" i="33"/>
  <c r="E179" i="33"/>
  <c r="C178" i="33"/>
  <c r="C177" i="33" s="1"/>
  <c r="D195" i="33"/>
  <c r="E196" i="33"/>
  <c r="E195" i="33" s="1"/>
  <c r="D239" i="33"/>
  <c r="D238" i="33" s="1"/>
  <c r="C340" i="33"/>
  <c r="C339" i="33" s="1"/>
  <c r="D348" i="33"/>
  <c r="E349" i="33"/>
  <c r="E348" i="33" s="1"/>
  <c r="E373" i="33"/>
  <c r="D468" i="33"/>
  <c r="E469" i="33"/>
  <c r="E468" i="33" s="1"/>
  <c r="E531" i="33"/>
  <c r="E620" i="33"/>
  <c r="D616" i="33"/>
  <c r="D756" i="33"/>
  <c r="D755" i="33" s="1"/>
  <c r="E757" i="33"/>
  <c r="E756" i="33" s="1"/>
  <c r="E755" i="33" s="1"/>
  <c r="E305" i="33"/>
  <c r="E325" i="33"/>
  <c r="E353" i="33"/>
  <c r="D395" i="33"/>
  <c r="E396" i="33"/>
  <c r="E395" i="33" s="1"/>
  <c r="D450" i="33"/>
  <c r="E451" i="33"/>
  <c r="E450" i="33" s="1"/>
  <c r="D477" i="33"/>
  <c r="E478" i="33"/>
  <c r="E477" i="33" s="1"/>
  <c r="D486" i="33"/>
  <c r="D484" i="33" s="1"/>
  <c r="E487" i="33"/>
  <c r="E486" i="33" s="1"/>
  <c r="E505" i="33"/>
  <c r="E504" i="33" s="1"/>
  <c r="D504" i="33"/>
  <c r="D746" i="33"/>
  <c r="E747" i="33"/>
  <c r="E746" i="33" s="1"/>
  <c r="E743" i="33" s="1"/>
  <c r="E754" i="33"/>
  <c r="D357" i="33"/>
  <c r="E358" i="33"/>
  <c r="E357" i="33" s="1"/>
  <c r="D404" i="33"/>
  <c r="E405" i="33"/>
  <c r="E404" i="33" s="1"/>
  <c r="E510" i="33"/>
  <c r="E509" i="33" s="1"/>
  <c r="D577" i="33"/>
  <c r="E578" i="33"/>
  <c r="E577" i="33" s="1"/>
  <c r="E607" i="33"/>
  <c r="D603" i="33"/>
  <c r="D216" i="33"/>
  <c r="D215" i="33" s="1"/>
  <c r="D229" i="33"/>
  <c r="D228" i="33" s="1"/>
  <c r="D302" i="33"/>
  <c r="D263" i="33" s="1"/>
  <c r="D259" i="33" s="1"/>
  <c r="E303" i="33"/>
  <c r="E302" i="33" s="1"/>
  <c r="E344" i="33"/>
  <c r="E362" i="33"/>
  <c r="D368" i="33"/>
  <c r="E369" i="33"/>
  <c r="E368" i="33" s="1"/>
  <c r="E382" i="33"/>
  <c r="D388" i="33"/>
  <c r="E389" i="33"/>
  <c r="E388" i="33" s="1"/>
  <c r="E409" i="33"/>
  <c r="E416" i="33"/>
  <c r="D422" i="33"/>
  <c r="E423" i="33"/>
  <c r="E422" i="33" s="1"/>
  <c r="E429" i="33"/>
  <c r="D459" i="33"/>
  <c r="D444" i="33" s="1"/>
  <c r="E460" i="33"/>
  <c r="E459" i="33" s="1"/>
  <c r="D544" i="33"/>
  <c r="D538" i="33" s="1"/>
  <c r="E545" i="33"/>
  <c r="E544" i="33" s="1"/>
  <c r="D562" i="33"/>
  <c r="E563" i="33"/>
  <c r="E562" i="33" s="1"/>
  <c r="E569" i="33"/>
  <c r="E587" i="33"/>
  <c r="E603" i="33"/>
  <c r="E616" i="33"/>
  <c r="D687" i="33"/>
  <c r="E688" i="33"/>
  <c r="E687" i="33" s="1"/>
  <c r="E694" i="33"/>
  <c r="D700" i="33"/>
  <c r="E701" i="33"/>
  <c r="E700" i="33" s="1"/>
  <c r="E722" i="33"/>
  <c r="D743" i="33"/>
  <c r="E264" i="33"/>
  <c r="E332" i="33"/>
  <c r="E331" i="33" s="1"/>
  <c r="E393" i="33"/>
  <c r="E392" i="33" s="1"/>
  <c r="E400" i="33"/>
  <c r="E399" i="33" s="1"/>
  <c r="E446" i="33"/>
  <c r="E445" i="33" s="1"/>
  <c r="E464" i="33"/>
  <c r="E463" i="33" s="1"/>
  <c r="E475" i="33"/>
  <c r="E474" i="33" s="1"/>
  <c r="E498" i="33"/>
  <c r="E497" i="33" s="1"/>
  <c r="E484" i="33" s="1"/>
  <c r="E530" i="33"/>
  <c r="E529" i="33" s="1"/>
  <c r="E528" i="33" s="1"/>
  <c r="E539" i="33"/>
  <c r="E548" i="33"/>
  <c r="E547" i="33" s="1"/>
  <c r="D547" i="33"/>
  <c r="C561" i="33"/>
  <c r="C560" i="33" s="1"/>
  <c r="D587" i="33"/>
  <c r="E638" i="33"/>
  <c r="C726" i="33"/>
  <c r="C725" i="33" s="1"/>
  <c r="D751" i="33"/>
  <c r="D750" i="33" s="1"/>
  <c r="E752" i="33"/>
  <c r="D761" i="33"/>
  <c r="D760" i="33" s="1"/>
  <c r="E762" i="33"/>
  <c r="E761" i="33" s="1"/>
  <c r="E760" i="33" s="1"/>
  <c r="D513" i="33"/>
  <c r="D509" i="33" s="1"/>
  <c r="E553" i="33"/>
  <c r="E552" i="33" s="1"/>
  <c r="D595" i="33"/>
  <c r="E596" i="33"/>
  <c r="E595" i="33" s="1"/>
  <c r="E628" i="33"/>
  <c r="D646" i="33"/>
  <c r="E665" i="33"/>
  <c r="D671" i="33"/>
  <c r="E672" i="33"/>
  <c r="E671" i="33" s="1"/>
  <c r="D679" i="33"/>
  <c r="D717" i="33"/>
  <c r="D716" i="33" s="1"/>
  <c r="E751" i="33"/>
  <c r="E772" i="33"/>
  <c r="E771" i="33" s="1"/>
  <c r="E557" i="33"/>
  <c r="E556" i="33" s="1"/>
  <c r="E582" i="33"/>
  <c r="E581" i="33" s="1"/>
  <c r="E593" i="33"/>
  <c r="E592" i="33" s="1"/>
  <c r="E600" i="33"/>
  <c r="E599" i="33" s="1"/>
  <c r="E611" i="33"/>
  <c r="E610" i="33" s="1"/>
  <c r="D638" i="33"/>
  <c r="E654" i="33"/>
  <c r="E653" i="33" s="1"/>
  <c r="E719" i="33"/>
  <c r="E718" i="33" s="1"/>
  <c r="E769" i="33"/>
  <c r="E768" i="33" s="1"/>
  <c r="E767" i="33" s="1"/>
  <c r="BA358" i="12"/>
  <c r="S358" i="12"/>
  <c r="M358" i="12"/>
  <c r="BA357" i="12"/>
  <c r="S357" i="12"/>
  <c r="M357" i="12"/>
  <c r="BA356" i="12"/>
  <c r="S356" i="12"/>
  <c r="M356" i="12"/>
  <c r="BA355" i="12"/>
  <c r="S355" i="12"/>
  <c r="M355" i="12"/>
  <c r="BA354" i="12"/>
  <c r="S354" i="12"/>
  <c r="M354" i="12"/>
  <c r="BA353" i="12"/>
  <c r="S353" i="12"/>
  <c r="M353" i="12"/>
  <c r="BA352" i="12"/>
  <c r="S352" i="12"/>
  <c r="M352" i="12"/>
  <c r="BA351" i="12"/>
  <c r="S351" i="12"/>
  <c r="M351" i="12"/>
  <c r="BA350" i="12"/>
  <c r="S350" i="12"/>
  <c r="M350" i="12"/>
  <c r="BA349" i="12"/>
  <c r="S349" i="12"/>
  <c r="M349" i="12"/>
  <c r="BA348" i="12"/>
  <c r="S348" i="12"/>
  <c r="M348" i="12"/>
  <c r="BA347" i="12"/>
  <c r="S347" i="12"/>
  <c r="M347" i="12"/>
  <c r="BA346" i="12"/>
  <c r="S346" i="12"/>
  <c r="M346" i="12"/>
  <c r="BA345" i="12"/>
  <c r="S345" i="12"/>
  <c r="M345" i="12"/>
  <c r="BA344" i="12"/>
  <c r="S344" i="12"/>
  <c r="M344" i="12"/>
  <c r="BA343" i="12"/>
  <c r="S343" i="12"/>
  <c r="M343" i="12"/>
  <c r="BA342" i="12"/>
  <c r="S342" i="12"/>
  <c r="M342" i="12"/>
  <c r="BA341" i="12"/>
  <c r="S341" i="12"/>
  <c r="M341" i="12"/>
  <c r="BA340" i="12"/>
  <c r="S340" i="12"/>
  <c r="M340" i="12"/>
  <c r="BA339" i="12"/>
  <c r="S339" i="12"/>
  <c r="M339" i="12"/>
  <c r="BA338" i="12"/>
  <c r="S338" i="12"/>
  <c r="M338" i="12"/>
  <c r="BA337" i="12"/>
  <c r="S337" i="12"/>
  <c r="M337" i="12"/>
  <c r="BA336" i="12"/>
  <c r="S336" i="12"/>
  <c r="M336" i="12"/>
  <c r="BA335" i="12"/>
  <c r="S335" i="12"/>
  <c r="M335" i="12"/>
  <c r="BA334" i="12"/>
  <c r="S334" i="12"/>
  <c r="M334" i="12"/>
  <c r="BA333" i="12"/>
  <c r="S333" i="12"/>
  <c r="M333" i="12"/>
  <c r="BA332" i="12"/>
  <c r="S332" i="12"/>
  <c r="M332" i="12"/>
  <c r="BA331" i="12"/>
  <c r="S331" i="12"/>
  <c r="M331" i="12"/>
  <c r="BA330" i="12"/>
  <c r="S330" i="12"/>
  <c r="M330" i="12"/>
  <c r="BA329" i="12"/>
  <c r="S329" i="12"/>
  <c r="M329" i="12"/>
  <c r="BA328" i="12"/>
  <c r="S328" i="12"/>
  <c r="M328" i="12"/>
  <c r="BA327" i="12"/>
  <c r="S327" i="12"/>
  <c r="M327" i="12"/>
  <c r="BA326" i="12"/>
  <c r="S326" i="12"/>
  <c r="M326" i="12"/>
  <c r="BA325" i="12"/>
  <c r="S325" i="12"/>
  <c r="M325" i="12"/>
  <c r="BA324" i="12"/>
  <c r="S324" i="12"/>
  <c r="M324" i="12"/>
  <c r="BA323" i="12"/>
  <c r="S323" i="12"/>
  <c r="M323" i="12"/>
  <c r="BA322" i="12"/>
  <c r="S322" i="12"/>
  <c r="M322" i="12"/>
  <c r="BA321" i="12"/>
  <c r="S321" i="12"/>
  <c r="M321" i="12"/>
  <c r="BA320" i="12"/>
  <c r="S320" i="12"/>
  <c r="M320" i="12"/>
  <c r="BA319" i="12"/>
  <c r="S319" i="12"/>
  <c r="M319" i="12"/>
  <c r="BA318" i="12"/>
  <c r="S318" i="12"/>
  <c r="M318" i="12"/>
  <c r="BA317" i="12"/>
  <c r="S317" i="12"/>
  <c r="M317" i="12"/>
  <c r="BA316" i="12"/>
  <c r="S316" i="12"/>
  <c r="M316" i="12"/>
  <c r="BA315" i="12"/>
  <c r="S315" i="12"/>
  <c r="M315" i="12"/>
  <c r="BA314" i="12"/>
  <c r="S314" i="12"/>
  <c r="M314" i="12"/>
  <c r="BA313" i="12"/>
  <c r="S313" i="12"/>
  <c r="M313" i="12"/>
  <c r="BA312" i="12"/>
  <c r="S312" i="12"/>
  <c r="M312" i="12"/>
  <c r="BA311" i="12"/>
  <c r="S311" i="12"/>
  <c r="M311" i="12"/>
  <c r="BA310" i="12"/>
  <c r="S310" i="12"/>
  <c r="M310" i="12"/>
  <c r="BA309" i="12"/>
  <c r="S309" i="12"/>
  <c r="M309" i="12"/>
  <c r="BA308" i="12"/>
  <c r="S308" i="12"/>
  <c r="M308" i="12"/>
  <c r="BA307" i="12"/>
  <c r="S307" i="12"/>
  <c r="M307" i="12"/>
  <c r="BA306" i="12"/>
  <c r="S306" i="12"/>
  <c r="M306" i="12"/>
  <c r="BA305" i="12"/>
  <c r="S305" i="12"/>
  <c r="M305" i="12"/>
  <c r="BA304" i="12"/>
  <c r="S304" i="12"/>
  <c r="M304" i="12"/>
  <c r="BA303" i="12"/>
  <c r="S303" i="12"/>
  <c r="M303" i="12"/>
  <c r="BA302" i="12"/>
  <c r="S302" i="12"/>
  <c r="M302" i="12"/>
  <c r="BA301" i="12"/>
  <c r="S301" i="12"/>
  <c r="M301" i="12"/>
  <c r="BA300" i="12"/>
  <c r="S300" i="12"/>
  <c r="M300" i="12"/>
  <c r="BA299" i="12"/>
  <c r="S299" i="12"/>
  <c r="M299" i="12"/>
  <c r="BA298" i="12"/>
  <c r="S298" i="12"/>
  <c r="M298" i="12"/>
  <c r="BA297" i="12"/>
  <c r="S297" i="12"/>
  <c r="M297" i="12"/>
  <c r="BA296" i="12"/>
  <c r="S296" i="12"/>
  <c r="M296" i="12"/>
  <c r="BA295" i="12"/>
  <c r="S295" i="12"/>
  <c r="M295" i="12"/>
  <c r="BA294" i="12"/>
  <c r="S294" i="12"/>
  <c r="M294" i="12"/>
  <c r="BA293" i="12"/>
  <c r="S293" i="12"/>
  <c r="M293" i="12"/>
  <c r="BA292" i="12"/>
  <c r="S292" i="12"/>
  <c r="M292" i="12"/>
  <c r="BA291" i="12"/>
  <c r="S291" i="12"/>
  <c r="M291" i="12"/>
  <c r="BA290" i="12"/>
  <c r="S290" i="12"/>
  <c r="M290" i="12"/>
  <c r="BA289" i="12"/>
  <c r="S289" i="12"/>
  <c r="M289" i="12"/>
  <c r="BA288" i="12"/>
  <c r="S288" i="12"/>
  <c r="M288" i="12"/>
  <c r="BA287" i="12"/>
  <c r="S287" i="12"/>
  <c r="M287" i="12"/>
  <c r="BA286" i="12"/>
  <c r="S286" i="12"/>
  <c r="M286" i="12"/>
  <c r="BA285" i="12"/>
  <c r="S285" i="12"/>
  <c r="M285" i="12"/>
  <c r="BA284" i="12"/>
  <c r="S284" i="12"/>
  <c r="M284" i="12"/>
  <c r="BA283" i="12"/>
  <c r="S283" i="12"/>
  <c r="M283" i="12"/>
  <c r="BA282" i="12"/>
  <c r="S282" i="12"/>
  <c r="M282" i="12"/>
  <c r="BA281" i="12"/>
  <c r="S281" i="12"/>
  <c r="M281" i="12"/>
  <c r="BA280" i="12"/>
  <c r="S280" i="12"/>
  <c r="M280" i="12"/>
  <c r="BA279" i="12"/>
  <c r="S279" i="12"/>
  <c r="M279" i="12"/>
  <c r="BA278" i="12"/>
  <c r="S278" i="12"/>
  <c r="M278" i="12"/>
  <c r="BA277" i="12"/>
  <c r="S277" i="12"/>
  <c r="M277" i="12"/>
  <c r="BA276" i="12"/>
  <c r="S276" i="12"/>
  <c r="M276" i="12"/>
  <c r="BA275" i="12"/>
  <c r="S275" i="12"/>
  <c r="M275" i="12"/>
  <c r="BA274" i="12"/>
  <c r="S274" i="12"/>
  <c r="M274" i="12"/>
  <c r="BA273" i="12"/>
  <c r="S273" i="12"/>
  <c r="M273" i="12"/>
  <c r="BA272" i="12"/>
  <c r="S272" i="12"/>
  <c r="M272" i="12"/>
  <c r="BA271" i="12"/>
  <c r="S271" i="12"/>
  <c r="M271" i="12"/>
  <c r="BA270" i="12"/>
  <c r="S270" i="12"/>
  <c r="M270" i="12"/>
  <c r="BA269" i="12"/>
  <c r="S269" i="12"/>
  <c r="M269" i="12"/>
  <c r="BA268" i="12"/>
  <c r="S268" i="12"/>
  <c r="M268" i="12"/>
  <c r="BA267" i="12"/>
  <c r="S267" i="12"/>
  <c r="M267" i="12"/>
  <c r="BA266" i="12"/>
  <c r="S266" i="12"/>
  <c r="M266" i="12"/>
  <c r="BA265" i="12"/>
  <c r="S265" i="12"/>
  <c r="M265" i="12"/>
  <c r="BA264" i="12"/>
  <c r="S264" i="12"/>
  <c r="M264" i="12"/>
  <c r="BA263" i="12"/>
  <c r="S263" i="12"/>
  <c r="M263" i="12"/>
  <c r="BA262" i="12"/>
  <c r="S262" i="12"/>
  <c r="M262" i="12"/>
  <c r="BA261" i="12"/>
  <c r="S261" i="12"/>
  <c r="M261" i="12"/>
  <c r="BA260" i="12"/>
  <c r="S260" i="12"/>
  <c r="M260" i="12"/>
  <c r="BA259" i="12"/>
  <c r="S259" i="12"/>
  <c r="M259" i="12"/>
  <c r="BA258" i="12"/>
  <c r="S258" i="12"/>
  <c r="M258" i="12"/>
  <c r="BA257" i="12"/>
  <c r="S257" i="12"/>
  <c r="M257" i="12"/>
  <c r="BA256" i="12"/>
  <c r="S256" i="12"/>
  <c r="M256" i="12"/>
  <c r="BA255" i="12"/>
  <c r="S255" i="12"/>
  <c r="M255" i="12"/>
  <c r="BA254" i="12"/>
  <c r="S254" i="12"/>
  <c r="M254" i="12"/>
  <c r="BA253" i="12"/>
  <c r="S253" i="12"/>
  <c r="M253" i="12"/>
  <c r="BA252" i="12"/>
  <c r="S252" i="12"/>
  <c r="M252" i="12"/>
  <c r="BA251" i="12"/>
  <c r="S251" i="12"/>
  <c r="M251" i="12"/>
  <c r="BA250" i="12"/>
  <c r="S250" i="12"/>
  <c r="M250" i="12"/>
  <c r="BA249" i="12"/>
  <c r="S249" i="12"/>
  <c r="M249" i="12"/>
  <c r="BA248" i="12"/>
  <c r="S248" i="12"/>
  <c r="M248" i="12"/>
  <c r="BA247" i="12"/>
  <c r="S247" i="12"/>
  <c r="M247" i="12"/>
  <c r="BA246" i="12"/>
  <c r="S246" i="12"/>
  <c r="M246" i="12"/>
  <c r="BA245" i="12"/>
  <c r="S245" i="12"/>
  <c r="M245" i="12"/>
  <c r="BA244" i="12"/>
  <c r="S244" i="12"/>
  <c r="M244" i="12"/>
  <c r="BA243" i="12"/>
  <c r="S243" i="12"/>
  <c r="M243" i="12"/>
  <c r="BA242" i="12"/>
  <c r="S242" i="12"/>
  <c r="M242" i="12"/>
  <c r="BA241" i="12"/>
  <c r="S241" i="12"/>
  <c r="M241" i="12"/>
  <c r="BA240" i="12"/>
  <c r="S240" i="12"/>
  <c r="M240" i="12"/>
  <c r="BA239" i="12"/>
  <c r="S239" i="12"/>
  <c r="M239" i="12"/>
  <c r="BA238" i="12"/>
  <c r="S238" i="12"/>
  <c r="M238" i="12"/>
  <c r="BA237" i="12"/>
  <c r="S237" i="12"/>
  <c r="M237" i="12"/>
  <c r="BA236" i="12"/>
  <c r="S236" i="12"/>
  <c r="M236" i="12"/>
  <c r="BA235" i="12"/>
  <c r="S235" i="12"/>
  <c r="M235" i="12"/>
  <c r="BA234" i="12"/>
  <c r="S234" i="12"/>
  <c r="M234" i="12"/>
  <c r="BA233" i="12"/>
  <c r="S233" i="12"/>
  <c r="M233" i="12"/>
  <c r="BA232" i="12"/>
  <c r="S232" i="12"/>
  <c r="M232" i="12"/>
  <c r="BA231" i="12"/>
  <c r="S231" i="12"/>
  <c r="M231" i="12"/>
  <c r="BA230" i="12"/>
  <c r="S230" i="12"/>
  <c r="M230" i="12"/>
  <c r="BA229" i="12"/>
  <c r="S229" i="12"/>
  <c r="M229" i="12"/>
  <c r="BA228" i="12"/>
  <c r="S228" i="12"/>
  <c r="M228" i="12"/>
  <c r="BA227" i="12"/>
  <c r="S227" i="12"/>
  <c r="M227" i="12"/>
  <c r="BA226" i="12"/>
  <c r="S226" i="12"/>
  <c r="M226" i="12"/>
  <c r="BA225" i="12"/>
  <c r="S225" i="12"/>
  <c r="M225" i="12"/>
  <c r="BA224" i="12"/>
  <c r="S224" i="12"/>
  <c r="M224" i="12"/>
  <c r="BA223" i="12"/>
  <c r="S223" i="12"/>
  <c r="M223" i="12"/>
  <c r="BA222" i="12"/>
  <c r="S222" i="12"/>
  <c r="M222" i="12"/>
  <c r="BA221" i="12"/>
  <c r="S221" i="12"/>
  <c r="M221" i="12"/>
  <c r="BA220" i="12"/>
  <c r="S220" i="12"/>
  <c r="M220" i="12"/>
  <c r="BA219" i="12"/>
  <c r="S219" i="12"/>
  <c r="M219" i="12"/>
  <c r="BA218" i="12"/>
  <c r="S218" i="12"/>
  <c r="M218" i="12"/>
  <c r="BA217" i="12"/>
  <c r="S217" i="12"/>
  <c r="M217" i="12"/>
  <c r="BA216" i="12"/>
  <c r="S216" i="12"/>
  <c r="M216" i="12"/>
  <c r="BA215" i="12"/>
  <c r="S215" i="12"/>
  <c r="M215" i="12"/>
  <c r="BA214" i="12"/>
  <c r="S214" i="12"/>
  <c r="M214" i="12"/>
  <c r="BA213" i="12"/>
  <c r="S213" i="12"/>
  <c r="M213" i="12"/>
  <c r="BA212" i="12"/>
  <c r="S212" i="12"/>
  <c r="M212" i="12"/>
  <c r="BA211" i="12"/>
  <c r="S211" i="12"/>
  <c r="M211" i="12"/>
  <c r="BA210" i="12"/>
  <c r="S210" i="12"/>
  <c r="M210" i="12"/>
  <c r="BA209" i="12"/>
  <c r="S209" i="12"/>
  <c r="M209" i="12"/>
  <c r="BA208" i="12"/>
  <c r="S208" i="12"/>
  <c r="M208" i="12"/>
  <c r="BA207" i="12"/>
  <c r="S207" i="12"/>
  <c r="M207" i="12"/>
  <c r="BA206" i="12"/>
  <c r="S206" i="12"/>
  <c r="M206" i="12"/>
  <c r="BA205" i="12"/>
  <c r="S205" i="12"/>
  <c r="M205" i="12"/>
  <c r="BA204" i="12"/>
  <c r="S204" i="12"/>
  <c r="M204" i="12"/>
  <c r="BA203" i="12"/>
  <c r="S203" i="12"/>
  <c r="M203" i="12"/>
  <c r="BA202" i="12"/>
  <c r="S202" i="12"/>
  <c r="M202" i="12"/>
  <c r="BA201" i="12"/>
  <c r="S201" i="12"/>
  <c r="M201" i="12"/>
  <c r="BA200" i="12"/>
  <c r="S200" i="12"/>
  <c r="M200" i="12"/>
  <c r="BA199" i="12"/>
  <c r="S199" i="12"/>
  <c r="M199" i="12"/>
  <c r="BA198" i="12"/>
  <c r="S198" i="12"/>
  <c r="M198" i="12"/>
  <c r="BA197" i="12"/>
  <c r="S197" i="12"/>
  <c r="M197" i="12"/>
  <c r="BA196" i="12"/>
  <c r="S196" i="12"/>
  <c r="M196" i="12"/>
  <c r="BA195" i="12"/>
  <c r="S195" i="12"/>
  <c r="M195" i="12"/>
  <c r="BA194" i="12"/>
  <c r="S194" i="12"/>
  <c r="M194" i="12"/>
  <c r="BA193" i="12"/>
  <c r="S193" i="12"/>
  <c r="M193" i="12"/>
  <c r="BA192" i="12"/>
  <c r="S192" i="12"/>
  <c r="M192" i="12"/>
  <c r="BA191" i="12"/>
  <c r="S191" i="12"/>
  <c r="M191" i="12"/>
  <c r="BA190" i="12"/>
  <c r="S190" i="12"/>
  <c r="M190" i="12"/>
  <c r="BA189" i="12"/>
  <c r="S189" i="12"/>
  <c r="M189" i="12"/>
  <c r="BA188" i="12"/>
  <c r="S188" i="12"/>
  <c r="M188" i="12"/>
  <c r="BA187" i="12"/>
  <c r="S187" i="12"/>
  <c r="M187" i="12"/>
  <c r="BA186" i="12"/>
  <c r="S186" i="12"/>
  <c r="M186" i="12"/>
  <c r="BA185" i="12"/>
  <c r="S185" i="12"/>
  <c r="M185" i="12"/>
  <c r="BA184" i="12"/>
  <c r="S184" i="12"/>
  <c r="M184" i="12"/>
  <c r="BA183" i="12"/>
  <c r="S183" i="12"/>
  <c r="M183" i="12"/>
  <c r="BA182" i="12"/>
  <c r="S182" i="12"/>
  <c r="M182" i="12"/>
  <c r="BA181" i="12"/>
  <c r="S181" i="12"/>
  <c r="M181" i="12"/>
  <c r="BA180" i="12"/>
  <c r="S180" i="12"/>
  <c r="M180" i="12"/>
  <c r="BA179" i="12"/>
  <c r="S179" i="12"/>
  <c r="M179" i="12"/>
  <c r="BA178" i="12"/>
  <c r="S178" i="12"/>
  <c r="M178" i="12"/>
  <c r="BA177" i="12"/>
  <c r="S177" i="12"/>
  <c r="M177" i="12"/>
  <c r="BA176" i="12"/>
  <c r="S176" i="12"/>
  <c r="M176" i="12"/>
  <c r="BA175" i="12"/>
  <c r="S175" i="12"/>
  <c r="M175" i="12"/>
  <c r="BA174" i="12"/>
  <c r="S174" i="12"/>
  <c r="M174" i="12"/>
  <c r="BA173" i="12"/>
  <c r="S173" i="12"/>
  <c r="M173" i="12"/>
  <c r="BA172" i="12"/>
  <c r="S172" i="12"/>
  <c r="M172" i="12"/>
  <c r="BA171" i="12"/>
  <c r="S171" i="12"/>
  <c r="M171" i="12"/>
  <c r="BA170" i="12"/>
  <c r="S170" i="12"/>
  <c r="M170" i="12"/>
  <c r="BA169" i="12"/>
  <c r="S169" i="12"/>
  <c r="M169" i="12"/>
  <c r="BA168" i="12"/>
  <c r="S168" i="12"/>
  <c r="M168" i="12"/>
  <c r="BA167" i="12"/>
  <c r="S167" i="12"/>
  <c r="M167" i="12"/>
  <c r="BA166" i="12"/>
  <c r="S166" i="12"/>
  <c r="M166" i="12"/>
  <c r="BA165" i="12"/>
  <c r="S165" i="12"/>
  <c r="M165" i="12"/>
  <c r="BA164" i="12"/>
  <c r="S164" i="12"/>
  <c r="M164" i="12"/>
  <c r="BA163" i="12"/>
  <c r="S163" i="12"/>
  <c r="M163" i="12"/>
  <c r="BA162" i="12"/>
  <c r="S162" i="12"/>
  <c r="M162" i="12"/>
  <c r="BA161" i="12"/>
  <c r="S161" i="12"/>
  <c r="M161" i="12"/>
  <c r="BA160" i="12"/>
  <c r="S160" i="12"/>
  <c r="M160" i="12"/>
  <c r="BA159" i="12"/>
  <c r="S159" i="12"/>
  <c r="M159" i="12"/>
  <c r="BA158" i="12"/>
  <c r="S158" i="12"/>
  <c r="M158" i="12"/>
  <c r="BA157" i="12"/>
  <c r="S157" i="12"/>
  <c r="M157" i="12"/>
  <c r="BA156" i="12"/>
  <c r="S156" i="12"/>
  <c r="M156" i="12"/>
  <c r="BA155" i="12"/>
  <c r="S155" i="12"/>
  <c r="M155" i="12"/>
  <c r="BA154" i="12"/>
  <c r="S154" i="12"/>
  <c r="M154" i="12"/>
  <c r="BA153" i="12"/>
  <c r="S153" i="12"/>
  <c r="M153" i="12"/>
  <c r="BA152" i="12"/>
  <c r="S152" i="12"/>
  <c r="M152" i="12"/>
  <c r="BA151" i="12"/>
  <c r="S151" i="12"/>
  <c r="M151" i="12"/>
  <c r="BA150" i="12"/>
  <c r="S150" i="12"/>
  <c r="M150" i="12"/>
  <c r="BA149" i="12"/>
  <c r="S149" i="12"/>
  <c r="M149" i="12"/>
  <c r="BA148" i="12"/>
  <c r="S148" i="12"/>
  <c r="M148" i="12"/>
  <c r="BA147" i="12"/>
  <c r="S147" i="12"/>
  <c r="M147" i="12"/>
  <c r="BA146" i="12"/>
  <c r="S146" i="12"/>
  <c r="M146" i="12"/>
  <c r="BA145" i="12"/>
  <c r="S145" i="12"/>
  <c r="M145" i="12"/>
  <c r="BA144" i="12"/>
  <c r="S144" i="12"/>
  <c r="M144" i="12"/>
  <c r="BA143" i="12"/>
  <c r="S143" i="12"/>
  <c r="M143" i="12"/>
  <c r="BA142" i="12"/>
  <c r="S142" i="12"/>
  <c r="M142" i="12"/>
  <c r="BA141" i="12"/>
  <c r="S141" i="12"/>
  <c r="M141" i="12"/>
  <c r="BA140" i="12"/>
  <c r="S140" i="12"/>
  <c r="M140" i="12"/>
  <c r="BA139" i="12"/>
  <c r="S139" i="12"/>
  <c r="M139" i="12"/>
  <c r="BA138" i="12"/>
  <c r="S138" i="12"/>
  <c r="M138" i="12"/>
  <c r="BA137" i="12"/>
  <c r="S137" i="12"/>
  <c r="M137" i="12"/>
  <c r="BA136" i="12"/>
  <c r="S136" i="12"/>
  <c r="M136" i="12"/>
  <c r="BA135" i="12"/>
  <c r="S135" i="12"/>
  <c r="M135" i="12"/>
  <c r="BA134" i="12"/>
  <c r="S134" i="12"/>
  <c r="M134" i="12"/>
  <c r="BA133" i="12"/>
  <c r="S133" i="12"/>
  <c r="M133" i="12"/>
  <c r="BA132" i="12"/>
  <c r="S132" i="12"/>
  <c r="M132" i="12"/>
  <c r="BA131" i="12"/>
  <c r="S131" i="12"/>
  <c r="M131" i="12"/>
  <c r="BA130" i="12"/>
  <c r="S130" i="12"/>
  <c r="M130" i="12"/>
  <c r="BA129" i="12"/>
  <c r="S129" i="12"/>
  <c r="M129" i="12"/>
  <c r="BA128" i="12"/>
  <c r="S128" i="12"/>
  <c r="M128" i="12"/>
  <c r="BA127" i="12"/>
  <c r="S127" i="12"/>
  <c r="M127" i="12"/>
  <c r="BA126" i="12"/>
  <c r="S126" i="12"/>
  <c r="M126" i="12"/>
  <c r="BA125" i="12"/>
  <c r="S125" i="12"/>
  <c r="M125" i="12"/>
  <c r="BA124" i="12"/>
  <c r="S124" i="12"/>
  <c r="M124" i="12"/>
  <c r="BA123" i="12"/>
  <c r="S123" i="12"/>
  <c r="M123" i="12"/>
  <c r="BA122" i="12"/>
  <c r="S122" i="12"/>
  <c r="M122" i="12"/>
  <c r="BA121" i="12"/>
  <c r="S121" i="12"/>
  <c r="M121" i="12"/>
  <c r="BA120" i="12"/>
  <c r="S120" i="12"/>
  <c r="M120" i="12"/>
  <c r="BA119" i="12"/>
  <c r="S119" i="12"/>
  <c r="M119" i="12"/>
  <c r="BA118" i="12"/>
  <c r="S118" i="12"/>
  <c r="M118" i="12"/>
  <c r="BA117" i="12"/>
  <c r="S117" i="12"/>
  <c r="M117" i="12"/>
  <c r="BA116" i="12"/>
  <c r="S116" i="12"/>
  <c r="M116" i="12"/>
  <c r="BA115" i="12"/>
  <c r="S115" i="12"/>
  <c r="M115" i="12"/>
  <c r="BA114" i="12"/>
  <c r="S114" i="12"/>
  <c r="M114" i="12"/>
  <c r="BA113" i="12"/>
  <c r="S113" i="12"/>
  <c r="M113" i="12"/>
  <c r="BA112" i="12"/>
  <c r="S112" i="12"/>
  <c r="M112" i="12"/>
  <c r="BA111" i="12"/>
  <c r="S111" i="12"/>
  <c r="M111" i="12"/>
  <c r="BA110" i="12"/>
  <c r="S110" i="12"/>
  <c r="M110" i="12"/>
  <c r="BA109" i="12"/>
  <c r="S109" i="12"/>
  <c r="M109" i="12"/>
  <c r="BA108" i="12"/>
  <c r="S108" i="12"/>
  <c r="M108" i="12"/>
  <c r="BA107" i="12"/>
  <c r="S107" i="12"/>
  <c r="M107" i="12"/>
  <c r="BA106" i="12"/>
  <c r="S106" i="12"/>
  <c r="M106" i="12"/>
  <c r="BA105" i="12"/>
  <c r="S105" i="12"/>
  <c r="M105" i="12"/>
  <c r="BA104" i="12"/>
  <c r="S104" i="12"/>
  <c r="M104" i="12"/>
  <c r="BA103" i="12"/>
  <c r="S103" i="12"/>
  <c r="M103" i="12"/>
  <c r="BA102" i="12"/>
  <c r="S102" i="12"/>
  <c r="M102" i="12"/>
  <c r="BA101" i="12"/>
  <c r="S101" i="12"/>
  <c r="M101" i="12"/>
  <c r="BA100" i="12"/>
  <c r="S100" i="12"/>
  <c r="M100" i="12"/>
  <c r="BA99" i="12"/>
  <c r="S99" i="12"/>
  <c r="M99" i="12"/>
  <c r="BA98" i="12"/>
  <c r="S98" i="12"/>
  <c r="M98" i="12"/>
  <c r="BA97" i="12"/>
  <c r="S97" i="12"/>
  <c r="M97" i="12"/>
  <c r="BA96" i="12"/>
  <c r="S96" i="12"/>
  <c r="M96" i="12"/>
  <c r="BA95" i="12"/>
  <c r="S95" i="12"/>
  <c r="M95" i="12"/>
  <c r="BA94" i="12"/>
  <c r="S94" i="12"/>
  <c r="M94" i="12"/>
  <c r="BA93" i="12"/>
  <c r="S93" i="12"/>
  <c r="M93" i="12"/>
  <c r="BA92" i="12"/>
  <c r="S92" i="12"/>
  <c r="M92" i="12"/>
  <c r="BA91" i="12"/>
  <c r="S91" i="12"/>
  <c r="M91" i="12"/>
  <c r="BA90" i="12"/>
  <c r="S90" i="12"/>
  <c r="M90" i="12"/>
  <c r="BA89" i="12"/>
  <c r="S89" i="12"/>
  <c r="M89" i="12"/>
  <c r="BA88" i="12"/>
  <c r="S88" i="12"/>
  <c r="M88" i="12"/>
  <c r="BA87" i="12"/>
  <c r="S87" i="12"/>
  <c r="M87" i="12"/>
  <c r="BA86" i="12"/>
  <c r="S86" i="12"/>
  <c r="M86" i="12"/>
  <c r="BA85" i="12"/>
  <c r="S85" i="12"/>
  <c r="M85" i="12"/>
  <c r="BA84" i="12"/>
  <c r="S84" i="12"/>
  <c r="M84" i="12"/>
  <c r="BA83" i="12"/>
  <c r="S83" i="12"/>
  <c r="M83" i="12"/>
  <c r="BA82" i="12"/>
  <c r="S82" i="12"/>
  <c r="M82" i="12"/>
  <c r="BA81" i="12"/>
  <c r="S81" i="12"/>
  <c r="M81" i="12"/>
  <c r="BA80" i="12"/>
  <c r="S80" i="12"/>
  <c r="M80" i="12"/>
  <c r="BA79" i="12"/>
  <c r="S79" i="12"/>
  <c r="M79" i="12"/>
  <c r="BA78" i="12"/>
  <c r="S78" i="12"/>
  <c r="M78" i="12"/>
  <c r="BA77" i="12"/>
  <c r="S77" i="12"/>
  <c r="M77" i="12"/>
  <c r="BA76" i="12"/>
  <c r="S76" i="12"/>
  <c r="M76" i="12"/>
  <c r="BA75" i="12"/>
  <c r="S75" i="12"/>
  <c r="M75" i="12"/>
  <c r="BA74" i="12"/>
  <c r="S74" i="12"/>
  <c r="M74" i="12"/>
  <c r="BA73" i="12"/>
  <c r="S73" i="12"/>
  <c r="M73" i="12"/>
  <c r="BA72" i="12"/>
  <c r="S72" i="12"/>
  <c r="M72" i="12"/>
  <c r="BA71" i="12"/>
  <c r="S71" i="12"/>
  <c r="M71" i="12"/>
  <c r="BA70" i="12"/>
  <c r="S70" i="12"/>
  <c r="M70" i="12"/>
  <c r="BA69" i="12"/>
  <c r="S69" i="12"/>
  <c r="M69" i="12"/>
  <c r="BA68" i="12"/>
  <c r="S68" i="12"/>
  <c r="M68" i="12"/>
  <c r="BA67" i="12"/>
  <c r="S67" i="12"/>
  <c r="M67" i="12"/>
  <c r="BA66" i="12"/>
  <c r="S66" i="12"/>
  <c r="M66" i="12"/>
  <c r="BA65" i="12"/>
  <c r="S65" i="12"/>
  <c r="M65" i="12"/>
  <c r="BA64" i="12"/>
  <c r="S64" i="12"/>
  <c r="M64" i="12"/>
  <c r="BA63" i="12"/>
  <c r="S63" i="12"/>
  <c r="M63" i="12"/>
  <c r="BA62" i="12"/>
  <c r="S62" i="12"/>
  <c r="M62" i="12"/>
  <c r="BA61" i="12"/>
  <c r="S61" i="12"/>
  <c r="M61" i="12"/>
  <c r="BA60" i="12"/>
  <c r="S60" i="12"/>
  <c r="M60" i="12"/>
  <c r="BA59" i="12"/>
  <c r="S59" i="12"/>
  <c r="M59" i="12"/>
  <c r="BA58" i="12"/>
  <c r="S58" i="12"/>
  <c r="M58" i="12"/>
  <c r="BA57" i="12"/>
  <c r="S57" i="12"/>
  <c r="M57" i="12"/>
  <c r="BA56" i="12"/>
  <c r="S56" i="12"/>
  <c r="M56" i="12"/>
  <c r="BA55" i="12"/>
  <c r="S55" i="12"/>
  <c r="M55" i="12"/>
  <c r="BA54" i="12"/>
  <c r="S54" i="12"/>
  <c r="M54" i="12"/>
  <c r="BA53" i="12"/>
  <c r="S53" i="12"/>
  <c r="M53" i="12"/>
  <c r="BA52" i="12"/>
  <c r="S52" i="12"/>
  <c r="M52" i="12"/>
  <c r="BA51" i="12"/>
  <c r="S51" i="12"/>
  <c r="M51" i="12"/>
  <c r="BA50" i="12"/>
  <c r="S50" i="12"/>
  <c r="M50" i="12"/>
  <c r="BA49" i="12"/>
  <c r="S49" i="12"/>
  <c r="M49" i="12"/>
  <c r="BA48" i="12"/>
  <c r="S48" i="12"/>
  <c r="M48" i="12"/>
  <c r="BA47" i="12"/>
  <c r="S47" i="12"/>
  <c r="M47" i="12"/>
  <c r="BA46" i="12"/>
  <c r="S46" i="12"/>
  <c r="M46" i="12"/>
  <c r="BA45" i="12"/>
  <c r="S45" i="12"/>
  <c r="M45" i="12"/>
  <c r="BA44" i="12"/>
  <c r="S44" i="12"/>
  <c r="M44" i="12"/>
  <c r="BA43" i="12"/>
  <c r="S43" i="12"/>
  <c r="M43" i="12"/>
  <c r="BA42" i="12"/>
  <c r="S42" i="12"/>
  <c r="M42" i="12"/>
  <c r="BA41" i="12"/>
  <c r="S41" i="12"/>
  <c r="M41" i="12"/>
  <c r="BA40" i="12"/>
  <c r="S40" i="12"/>
  <c r="M40" i="12"/>
  <c r="BA39" i="12"/>
  <c r="S39" i="12"/>
  <c r="M39" i="12"/>
  <c r="BA38" i="12"/>
  <c r="S38" i="12"/>
  <c r="M38" i="12"/>
  <c r="BA37" i="12"/>
  <c r="S37" i="12"/>
  <c r="M37" i="12"/>
  <c r="BA36" i="12"/>
  <c r="S36" i="12"/>
  <c r="M36" i="12"/>
  <c r="BA35" i="12"/>
  <c r="S35" i="12"/>
  <c r="M35" i="12"/>
  <c r="BA34" i="12"/>
  <c r="S34" i="12"/>
  <c r="M34" i="12"/>
  <c r="BA33" i="12"/>
  <c r="S33" i="12"/>
  <c r="M33" i="12"/>
  <c r="BA32" i="12"/>
  <c r="S32" i="12"/>
  <c r="M32" i="12"/>
  <c r="BA31" i="12"/>
  <c r="S31" i="12"/>
  <c r="M31" i="12"/>
  <c r="BA30" i="12"/>
  <c r="S30" i="12"/>
  <c r="M30" i="12"/>
  <c r="BA29" i="12"/>
  <c r="S29" i="12"/>
  <c r="M29" i="12"/>
  <c r="BA28" i="12"/>
  <c r="S28" i="12"/>
  <c r="M28" i="12"/>
  <c r="BA27" i="12"/>
  <c r="S27" i="12"/>
  <c r="M27" i="12"/>
  <c r="BA26" i="12"/>
  <c r="S26" i="12"/>
  <c r="M26" i="12"/>
  <c r="BA25" i="12"/>
  <c r="S25" i="12"/>
  <c r="M25" i="12"/>
  <c r="BA24" i="12"/>
  <c r="S24" i="12"/>
  <c r="M24" i="12"/>
  <c r="BA23" i="12"/>
  <c r="S23" i="12"/>
  <c r="M23" i="12"/>
  <c r="BA22" i="12"/>
  <c r="S22" i="12"/>
  <c r="M22" i="12"/>
  <c r="BA21" i="12"/>
  <c r="S21" i="12"/>
  <c r="M21" i="12"/>
  <c r="BA20" i="12"/>
  <c r="S20" i="12"/>
  <c r="M20" i="12"/>
  <c r="BA19" i="12"/>
  <c r="S19" i="12"/>
  <c r="M19" i="12"/>
  <c r="BA18" i="12"/>
  <c r="S18" i="12"/>
  <c r="M18" i="12"/>
  <c r="BA17" i="12"/>
  <c r="S17" i="12"/>
  <c r="M17" i="12"/>
  <c r="BA16" i="12"/>
  <c r="S16" i="12"/>
  <c r="M16" i="12"/>
  <c r="BA15" i="12"/>
  <c r="S15" i="12"/>
  <c r="M15" i="12"/>
  <c r="BA14" i="12"/>
  <c r="S14" i="12"/>
  <c r="M14" i="12"/>
  <c r="BA13" i="12"/>
  <c r="S13" i="12"/>
  <c r="M13" i="12"/>
  <c r="BA12" i="12"/>
  <c r="S12" i="12"/>
  <c r="M12" i="12"/>
  <c r="BA11" i="12"/>
  <c r="S11" i="12"/>
  <c r="M11" i="12"/>
  <c r="BA10" i="12"/>
  <c r="S10" i="12"/>
  <c r="M10" i="12"/>
  <c r="BA9" i="12"/>
  <c r="S9" i="12"/>
  <c r="M9" i="12"/>
  <c r="BA8" i="12"/>
  <c r="S8" i="12"/>
  <c r="M8" i="12"/>
  <c r="BA7" i="12"/>
  <c r="S7" i="12"/>
  <c r="M7" i="12"/>
  <c r="BA6" i="12"/>
  <c r="S6" i="12"/>
  <c r="M6" i="12"/>
  <c r="BA5" i="12"/>
  <c r="S5" i="12"/>
  <c r="M5" i="12"/>
  <c r="BA4" i="12"/>
  <c r="S4" i="12"/>
  <c r="M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S3" i="12"/>
  <c r="M3" i="12"/>
  <c r="BA2" i="12"/>
  <c r="BA1" i="12"/>
  <c r="D778" i="31"/>
  <c r="D776" i="31"/>
  <c r="D775" i="31"/>
  <c r="E775" i="31" s="1"/>
  <c r="D774" i="31"/>
  <c r="E774" i="31" s="1"/>
  <c r="D773" i="31"/>
  <c r="E773" i="31" s="1"/>
  <c r="D770" i="31"/>
  <c r="D769" i="31"/>
  <c r="E769" i="31" s="1"/>
  <c r="D766" i="31"/>
  <c r="D764" i="31"/>
  <c r="E764" i="31" s="1"/>
  <c r="D763" i="31"/>
  <c r="E763" i="31" s="1"/>
  <c r="D762" i="31"/>
  <c r="D759" i="31"/>
  <c r="D758" i="31"/>
  <c r="E758" i="31" s="1"/>
  <c r="D757" i="31"/>
  <c r="E757" i="31" s="1"/>
  <c r="D754" i="31"/>
  <c r="D753" i="31"/>
  <c r="E753" i="31" s="1"/>
  <c r="D752" i="31"/>
  <c r="D749" i="31"/>
  <c r="E749" i="31" s="1"/>
  <c r="D748" i="31"/>
  <c r="E748" i="31" s="1"/>
  <c r="D747" i="31"/>
  <c r="D746" i="31" s="1"/>
  <c r="D745" i="31"/>
  <c r="D742" i="31"/>
  <c r="D740" i="31"/>
  <c r="D738" i="31"/>
  <c r="E738" i="31" s="1"/>
  <c r="D737" i="31"/>
  <c r="E737" i="31" s="1"/>
  <c r="D736" i="31"/>
  <c r="E736" i="31" s="1"/>
  <c r="D735" i="31"/>
  <c r="D732" i="31"/>
  <c r="D729" i="31"/>
  <c r="E729" i="31" s="1"/>
  <c r="D728" i="31"/>
  <c r="D724" i="31"/>
  <c r="E724" i="31" s="1"/>
  <c r="D723" i="31"/>
  <c r="E723" i="31" s="1"/>
  <c r="D721" i="31"/>
  <c r="E721" i="31" s="1"/>
  <c r="D720" i="31"/>
  <c r="D719" i="31"/>
  <c r="E719" i="31" s="1"/>
  <c r="D715" i="31"/>
  <c r="E715" i="31" s="1"/>
  <c r="D714" i="31"/>
  <c r="E714" i="31" s="1"/>
  <c r="D713" i="31"/>
  <c r="E713" i="31" s="1"/>
  <c r="D712" i="31"/>
  <c r="E712" i="31" s="1"/>
  <c r="D711" i="31"/>
  <c r="E711" i="31" s="1"/>
  <c r="D710" i="31"/>
  <c r="E710" i="31" s="1"/>
  <c r="D709" i="31"/>
  <c r="E709" i="31" s="1"/>
  <c r="D708" i="31"/>
  <c r="E708" i="31" s="1"/>
  <c r="D707" i="31"/>
  <c r="E707" i="31" s="1"/>
  <c r="D706" i="31"/>
  <c r="E706" i="31" s="1"/>
  <c r="D705" i="31"/>
  <c r="E705" i="31" s="1"/>
  <c r="D704" i="31"/>
  <c r="E704" i="31" s="1"/>
  <c r="D703" i="31"/>
  <c r="E703" i="31" s="1"/>
  <c r="D702" i="31"/>
  <c r="D701" i="31"/>
  <c r="E701" i="31" s="1"/>
  <c r="D699" i="31"/>
  <c r="E699" i="31" s="1"/>
  <c r="D698" i="31"/>
  <c r="E698" i="31" s="1"/>
  <c r="D697" i="31"/>
  <c r="E697" i="31" s="1"/>
  <c r="D696" i="31"/>
  <c r="E696" i="31" s="1"/>
  <c r="D695" i="31"/>
  <c r="E695" i="31" s="1"/>
  <c r="D693" i="31"/>
  <c r="E693" i="31" s="1"/>
  <c r="D692" i="31"/>
  <c r="E692" i="31" s="1"/>
  <c r="D691" i="31"/>
  <c r="E691" i="31" s="1"/>
  <c r="D690" i="31"/>
  <c r="E690" i="31" s="1"/>
  <c r="D689" i="31"/>
  <c r="E689" i="31" s="1"/>
  <c r="D688" i="31"/>
  <c r="D686" i="31"/>
  <c r="E686" i="31" s="1"/>
  <c r="D685" i="31"/>
  <c r="E685" i="31" s="1"/>
  <c r="D684" i="31"/>
  <c r="D682" i="31"/>
  <c r="E682" i="31" s="1"/>
  <c r="D681" i="31"/>
  <c r="E681" i="31" s="1"/>
  <c r="D680" i="31"/>
  <c r="D678" i="31"/>
  <c r="E678" i="31" s="1"/>
  <c r="D677" i="31"/>
  <c r="D675" i="31"/>
  <c r="E675" i="31" s="1"/>
  <c r="D674" i="31"/>
  <c r="E674" i="31" s="1"/>
  <c r="D673" i="31"/>
  <c r="E673" i="31" s="1"/>
  <c r="D672" i="31"/>
  <c r="D670" i="31"/>
  <c r="E670" i="31" s="1"/>
  <c r="D669" i="31"/>
  <c r="E669" i="31" s="1"/>
  <c r="D668" i="31"/>
  <c r="E668" i="31" s="1"/>
  <c r="D667" i="31"/>
  <c r="E667" i="31" s="1"/>
  <c r="D666" i="31"/>
  <c r="D664" i="31"/>
  <c r="E664" i="31" s="1"/>
  <c r="D663" i="31"/>
  <c r="E663" i="31" s="1"/>
  <c r="D662" i="31"/>
  <c r="D660" i="31"/>
  <c r="E660" i="31" s="1"/>
  <c r="D659" i="31"/>
  <c r="E659" i="31" s="1"/>
  <c r="D658" i="31"/>
  <c r="E658" i="31" s="1"/>
  <c r="D657" i="31"/>
  <c r="E657" i="31" s="1"/>
  <c r="D656" i="31"/>
  <c r="E656" i="31" s="1"/>
  <c r="D655" i="31"/>
  <c r="E655" i="31" s="1"/>
  <c r="D654" i="31"/>
  <c r="D652" i="31"/>
  <c r="E652" i="31" s="1"/>
  <c r="D651" i="31"/>
  <c r="E651" i="31" s="1"/>
  <c r="D650" i="31"/>
  <c r="E650" i="31" s="1"/>
  <c r="D649" i="31"/>
  <c r="E649" i="31" s="1"/>
  <c r="D648" i="31"/>
  <c r="E648" i="31" s="1"/>
  <c r="D647" i="31"/>
  <c r="E647" i="31" s="1"/>
  <c r="D644" i="31"/>
  <c r="D643" i="31"/>
  <c r="E643" i="31" s="1"/>
  <c r="D641" i="31"/>
  <c r="E641" i="31" s="1"/>
  <c r="D640" i="31"/>
  <c r="E640" i="31" s="1"/>
  <c r="D639" i="31"/>
  <c r="D637" i="31"/>
  <c r="E637" i="31" s="1"/>
  <c r="D636" i="31"/>
  <c r="E636" i="31" s="1"/>
  <c r="D635" i="31"/>
  <c r="E635" i="31" s="1"/>
  <c r="D634" i="31"/>
  <c r="E634" i="31" s="1"/>
  <c r="D633" i="31"/>
  <c r="E633" i="31" s="1"/>
  <c r="D632" i="31"/>
  <c r="E632" i="31" s="1"/>
  <c r="D631" i="31"/>
  <c r="E631" i="31" s="1"/>
  <c r="D630" i="31"/>
  <c r="E630" i="31" s="1"/>
  <c r="D629" i="31"/>
  <c r="E629" i="31" s="1"/>
  <c r="D627" i="31"/>
  <c r="E627" i="31" s="1"/>
  <c r="D626" i="31"/>
  <c r="E626" i="31" s="1"/>
  <c r="D625" i="31"/>
  <c r="E625" i="31" s="1"/>
  <c r="D624" i="31"/>
  <c r="E624" i="31" s="1"/>
  <c r="D623" i="31"/>
  <c r="E623" i="31" s="1"/>
  <c r="D622" i="31"/>
  <c r="E622" i="31" s="1"/>
  <c r="D621" i="31"/>
  <c r="E621" i="31" s="1"/>
  <c r="D620" i="31"/>
  <c r="E620" i="31" s="1"/>
  <c r="D619" i="31"/>
  <c r="E619" i="31" s="1"/>
  <c r="D618" i="31"/>
  <c r="E618" i="31" s="1"/>
  <c r="D617" i="31"/>
  <c r="E617" i="31" s="1"/>
  <c r="D615" i="31"/>
  <c r="E615" i="31" s="1"/>
  <c r="D614" i="31"/>
  <c r="E614" i="31" s="1"/>
  <c r="D613" i="31"/>
  <c r="E613" i="31" s="1"/>
  <c r="D612" i="31"/>
  <c r="E612" i="31" s="1"/>
  <c r="D611" i="31"/>
  <c r="E611" i="31" s="1"/>
  <c r="D609" i="31"/>
  <c r="E609" i="31" s="1"/>
  <c r="D608" i="31"/>
  <c r="E608" i="31" s="1"/>
  <c r="D607" i="31"/>
  <c r="E607" i="31" s="1"/>
  <c r="D606" i="31"/>
  <c r="E606" i="31" s="1"/>
  <c r="D605" i="31"/>
  <c r="E605" i="31" s="1"/>
  <c r="D604" i="31"/>
  <c r="E604" i="31" s="1"/>
  <c r="D602" i="31"/>
  <c r="E602" i="31" s="1"/>
  <c r="D601" i="31"/>
  <c r="D600" i="31"/>
  <c r="E600" i="31" s="1"/>
  <c r="D598" i="31"/>
  <c r="E598" i="31" s="1"/>
  <c r="D597" i="31"/>
  <c r="E597" i="31" s="1"/>
  <c r="D596" i="31"/>
  <c r="E596" i="31" s="1"/>
  <c r="D594" i="31"/>
  <c r="E594" i="31" s="1"/>
  <c r="D593" i="31"/>
  <c r="D591" i="31"/>
  <c r="E591" i="31" s="1"/>
  <c r="D590" i="31"/>
  <c r="E590" i="31" s="1"/>
  <c r="D589" i="31"/>
  <c r="E589" i="31" s="1"/>
  <c r="D588" i="31"/>
  <c r="E588" i="31" s="1"/>
  <c r="D586" i="31"/>
  <c r="E586" i="31" s="1"/>
  <c r="D585" i="31"/>
  <c r="E585" i="31" s="1"/>
  <c r="D584" i="31"/>
  <c r="E584" i="31" s="1"/>
  <c r="D583" i="31"/>
  <c r="E583" i="31" s="1"/>
  <c r="D582" i="31"/>
  <c r="D580" i="31"/>
  <c r="E580" i="31" s="1"/>
  <c r="D579" i="31"/>
  <c r="D578" i="31"/>
  <c r="E578" i="31" s="1"/>
  <c r="D576" i="31"/>
  <c r="E576" i="31" s="1"/>
  <c r="D575" i="31"/>
  <c r="E575" i="31" s="1"/>
  <c r="D574" i="31"/>
  <c r="E574" i="31" s="1"/>
  <c r="D573" i="31"/>
  <c r="E573" i="31" s="1"/>
  <c r="D572" i="31"/>
  <c r="E572" i="31" s="1"/>
  <c r="D571" i="31"/>
  <c r="E571" i="31" s="1"/>
  <c r="D570" i="31"/>
  <c r="E570" i="31" s="1"/>
  <c r="D568" i="31"/>
  <c r="E568" i="31" s="1"/>
  <c r="D567" i="31"/>
  <c r="E567" i="31" s="1"/>
  <c r="D566" i="31"/>
  <c r="E566" i="31" s="1"/>
  <c r="D565" i="31"/>
  <c r="E565" i="31" s="1"/>
  <c r="D564" i="31"/>
  <c r="E564" i="31" s="1"/>
  <c r="D563" i="31"/>
  <c r="D558" i="31"/>
  <c r="D557" i="31"/>
  <c r="E557" i="31" s="1"/>
  <c r="D555" i="31"/>
  <c r="E555" i="31" s="1"/>
  <c r="D554" i="31"/>
  <c r="E554" i="31" s="1"/>
  <c r="D553" i="31"/>
  <c r="D549" i="31"/>
  <c r="E549" i="31" s="1"/>
  <c r="D548" i="31"/>
  <c r="E548" i="31" s="1"/>
  <c r="D546" i="31"/>
  <c r="E546" i="31" s="1"/>
  <c r="D545" i="31"/>
  <c r="D543" i="31"/>
  <c r="E543" i="31" s="1"/>
  <c r="D542" i="31"/>
  <c r="E542" i="31" s="1"/>
  <c r="D541" i="31"/>
  <c r="E541" i="31" s="1"/>
  <c r="D540" i="31"/>
  <c r="E540" i="31" s="1"/>
  <c r="D539" i="31"/>
  <c r="E539" i="31" s="1"/>
  <c r="D537" i="31"/>
  <c r="E537" i="31" s="1"/>
  <c r="D536" i="31"/>
  <c r="E536" i="31" s="1"/>
  <c r="D535" i="31"/>
  <c r="E535" i="31" s="1"/>
  <c r="D534" i="31"/>
  <c r="E534" i="31" s="1"/>
  <c r="D533" i="31"/>
  <c r="E533" i="31" s="1"/>
  <c r="D532" i="31"/>
  <c r="E532" i="31" s="1"/>
  <c r="D530" i="31"/>
  <c r="E530" i="31" s="1"/>
  <c r="E529" i="31" s="1"/>
  <c r="D527" i="31"/>
  <c r="E527" i="31" s="1"/>
  <c r="D526" i="31"/>
  <c r="E526" i="31" s="1"/>
  <c r="D525" i="31"/>
  <c r="E525" i="31" s="1"/>
  <c r="D524" i="31"/>
  <c r="E524" i="31" s="1"/>
  <c r="D523" i="31"/>
  <c r="D521" i="31"/>
  <c r="E521" i="31" s="1"/>
  <c r="D520" i="31"/>
  <c r="E520" i="31" s="1"/>
  <c r="D519" i="31"/>
  <c r="E519" i="31" s="1"/>
  <c r="D518" i="31"/>
  <c r="E518" i="31" s="1"/>
  <c r="D517" i="31"/>
  <c r="E517" i="31" s="1"/>
  <c r="D516" i="31"/>
  <c r="E516" i="31" s="1"/>
  <c r="D515" i="31"/>
  <c r="E515" i="31" s="1"/>
  <c r="D514" i="31"/>
  <c r="E514" i="31" s="1"/>
  <c r="D512" i="31"/>
  <c r="E512" i="31" s="1"/>
  <c r="D511" i="31"/>
  <c r="E511" i="31" s="1"/>
  <c r="D510" i="31"/>
  <c r="D508" i="31"/>
  <c r="E508" i="31" s="1"/>
  <c r="D507" i="31"/>
  <c r="E507" i="31" s="1"/>
  <c r="D506" i="31"/>
  <c r="E506" i="31" s="1"/>
  <c r="D505" i="31"/>
  <c r="D503" i="31"/>
  <c r="E503" i="31" s="1"/>
  <c r="D502" i="31"/>
  <c r="E502" i="31" s="1"/>
  <c r="D501" i="31"/>
  <c r="E501" i="31" s="1"/>
  <c r="D500" i="31"/>
  <c r="E500" i="31" s="1"/>
  <c r="D499" i="31"/>
  <c r="E499" i="31" s="1"/>
  <c r="D498" i="31"/>
  <c r="E498" i="31" s="1"/>
  <c r="D496" i="31"/>
  <c r="E496" i="31" s="1"/>
  <c r="D495" i="31"/>
  <c r="E495" i="31" s="1"/>
  <c r="D493" i="31"/>
  <c r="E493" i="31" s="1"/>
  <c r="D492" i="31"/>
  <c r="E492" i="31" s="1"/>
  <c r="D490" i="31"/>
  <c r="E490" i="31" s="1"/>
  <c r="D489" i="31"/>
  <c r="E489" i="31" s="1"/>
  <c r="D488" i="31"/>
  <c r="E488" i="31" s="1"/>
  <c r="D487" i="31"/>
  <c r="E487" i="31" s="1"/>
  <c r="D485" i="31"/>
  <c r="E485" i="31" s="1"/>
  <c r="D481" i="31"/>
  <c r="E481" i="31" s="1"/>
  <c r="D480" i="31"/>
  <c r="E480" i="31" s="1"/>
  <c r="D479" i="31"/>
  <c r="E479" i="31" s="1"/>
  <c r="D478" i="31"/>
  <c r="D476" i="31"/>
  <c r="E476" i="31" s="1"/>
  <c r="D475" i="31"/>
  <c r="E475" i="31" s="1"/>
  <c r="D473" i="31"/>
  <c r="E473" i="31" s="1"/>
  <c r="D472" i="31"/>
  <c r="D471" i="31"/>
  <c r="E471" i="31" s="1"/>
  <c r="D470" i="31"/>
  <c r="E470" i="31" s="1"/>
  <c r="D469" i="31"/>
  <c r="E469" i="31" s="1"/>
  <c r="D467" i="31"/>
  <c r="E467" i="31" s="1"/>
  <c r="D466" i="31"/>
  <c r="E466" i="31" s="1"/>
  <c r="D465" i="31"/>
  <c r="E465" i="31" s="1"/>
  <c r="D464" i="31"/>
  <c r="D462" i="31"/>
  <c r="E462" i="31" s="1"/>
  <c r="D461" i="31"/>
  <c r="E461" i="31" s="1"/>
  <c r="D460" i="31"/>
  <c r="D458" i="31"/>
  <c r="E458" i="31" s="1"/>
  <c r="D457" i="31"/>
  <c r="E457" i="31" s="1"/>
  <c r="D456" i="31"/>
  <c r="D454" i="31"/>
  <c r="E454" i="31" s="1"/>
  <c r="D453" i="31"/>
  <c r="E453" i="31" s="1"/>
  <c r="D452" i="31"/>
  <c r="E452" i="31" s="1"/>
  <c r="D451" i="31"/>
  <c r="E451" i="31" s="1"/>
  <c r="D449" i="31"/>
  <c r="E449" i="31" s="1"/>
  <c r="D448" i="31"/>
  <c r="E448" i="31" s="1"/>
  <c r="D447" i="31"/>
  <c r="E447" i="31" s="1"/>
  <c r="D446" i="31"/>
  <c r="D443" i="31"/>
  <c r="E443" i="31" s="1"/>
  <c r="D442" i="31"/>
  <c r="E442" i="31" s="1"/>
  <c r="D441" i="31"/>
  <c r="E441" i="31" s="1"/>
  <c r="D440" i="31"/>
  <c r="E440" i="31" s="1"/>
  <c r="D439" i="31"/>
  <c r="E439" i="31" s="1"/>
  <c r="D438" i="31"/>
  <c r="E438" i="31" s="1"/>
  <c r="D437" i="31"/>
  <c r="E437" i="31" s="1"/>
  <c r="D436" i="31"/>
  <c r="E436" i="31" s="1"/>
  <c r="D435" i="31"/>
  <c r="E435" i="31" s="1"/>
  <c r="D434" i="31"/>
  <c r="E434" i="31" s="1"/>
  <c r="D433" i="31"/>
  <c r="E433" i="31" s="1"/>
  <c r="D432" i="31"/>
  <c r="E432" i="31" s="1"/>
  <c r="D431" i="31"/>
  <c r="E431" i="31" s="1"/>
  <c r="D430" i="31"/>
  <c r="D428" i="31"/>
  <c r="E428" i="31" s="1"/>
  <c r="D427" i="31"/>
  <c r="E427" i="31" s="1"/>
  <c r="D426" i="31"/>
  <c r="E426" i="31" s="1"/>
  <c r="D425" i="31"/>
  <c r="E425" i="31" s="1"/>
  <c r="D424" i="31"/>
  <c r="E424" i="31" s="1"/>
  <c r="D423" i="31"/>
  <c r="E423" i="31" s="1"/>
  <c r="D421" i="31"/>
  <c r="E421" i="31" s="1"/>
  <c r="D420" i="31"/>
  <c r="E420" i="31" s="1"/>
  <c r="D419" i="31"/>
  <c r="E419" i="31" s="1"/>
  <c r="D418" i="31"/>
  <c r="E418" i="31" s="1"/>
  <c r="D417" i="31"/>
  <c r="E417" i="31" s="1"/>
  <c r="D415" i="31"/>
  <c r="E415" i="31" s="1"/>
  <c r="D414" i="31"/>
  <c r="E414" i="31" s="1"/>
  <c r="D413" i="31"/>
  <c r="E413" i="31" s="1"/>
  <c r="D411" i="31"/>
  <c r="E411" i="31" s="1"/>
  <c r="D410" i="31"/>
  <c r="D408" i="31"/>
  <c r="E408" i="31" s="1"/>
  <c r="D407" i="31"/>
  <c r="E407" i="31" s="1"/>
  <c r="D406" i="31"/>
  <c r="E406" i="31" s="1"/>
  <c r="D405" i="31"/>
  <c r="E405" i="31" s="1"/>
  <c r="D403" i="31"/>
  <c r="E403" i="31" s="1"/>
  <c r="D402" i="31"/>
  <c r="E402" i="31" s="1"/>
  <c r="D401" i="31"/>
  <c r="E401" i="31" s="1"/>
  <c r="D400" i="31"/>
  <c r="D398" i="31"/>
  <c r="E398" i="31" s="1"/>
  <c r="D397" i="31"/>
  <c r="E397" i="31" s="1"/>
  <c r="D396" i="31"/>
  <c r="D394" i="31"/>
  <c r="E394" i="31" s="1"/>
  <c r="D393" i="31"/>
  <c r="E393" i="31" s="1"/>
  <c r="D391" i="31"/>
  <c r="E391" i="31" s="1"/>
  <c r="D390" i="31"/>
  <c r="E390" i="31" s="1"/>
  <c r="D389" i="31"/>
  <c r="D387" i="31"/>
  <c r="E387" i="31" s="1"/>
  <c r="D386" i="31"/>
  <c r="E386" i="31" s="1"/>
  <c r="D385" i="31"/>
  <c r="E385" i="31" s="1"/>
  <c r="D384" i="31"/>
  <c r="E384" i="31" s="1"/>
  <c r="D383" i="31"/>
  <c r="E383" i="31" s="1"/>
  <c r="D381" i="31"/>
  <c r="E381" i="31" s="1"/>
  <c r="D380" i="31"/>
  <c r="E380" i="31" s="1"/>
  <c r="D379" i="31"/>
  <c r="E379" i="31" s="1"/>
  <c r="D377" i="31"/>
  <c r="E377" i="31" s="1"/>
  <c r="D376" i="31"/>
  <c r="E376" i="31" s="1"/>
  <c r="D375" i="31"/>
  <c r="E375" i="31" s="1"/>
  <c r="D374" i="31"/>
  <c r="D372" i="31"/>
  <c r="E372" i="31" s="1"/>
  <c r="D371" i="31"/>
  <c r="E371" i="31" s="1"/>
  <c r="D370" i="31"/>
  <c r="E370" i="31" s="1"/>
  <c r="D369" i="31"/>
  <c r="D367" i="31"/>
  <c r="E367" i="31" s="1"/>
  <c r="D366" i="31"/>
  <c r="E366" i="31" s="1"/>
  <c r="D365" i="31"/>
  <c r="E365" i="31" s="1"/>
  <c r="D364" i="31"/>
  <c r="E364" i="31" s="1"/>
  <c r="D363" i="31"/>
  <c r="D361" i="31"/>
  <c r="E361" i="31" s="1"/>
  <c r="D360" i="31"/>
  <c r="E360" i="31" s="1"/>
  <c r="D359" i="31"/>
  <c r="E359" i="31" s="1"/>
  <c r="D358" i="31"/>
  <c r="D356" i="31"/>
  <c r="E356" i="31" s="1"/>
  <c r="D355" i="31"/>
  <c r="E355" i="31" s="1"/>
  <c r="D354" i="31"/>
  <c r="D352" i="31"/>
  <c r="E352" i="31" s="1"/>
  <c r="D351" i="31"/>
  <c r="E351" i="31" s="1"/>
  <c r="D350" i="31"/>
  <c r="D349" i="31"/>
  <c r="E349" i="31" s="1"/>
  <c r="D347" i="31"/>
  <c r="E347" i="31" s="1"/>
  <c r="D346" i="31"/>
  <c r="D345" i="31"/>
  <c r="E345" i="31" s="1"/>
  <c r="D343" i="31"/>
  <c r="E343" i="31" s="1"/>
  <c r="D342" i="31"/>
  <c r="E342" i="31" s="1"/>
  <c r="D341" i="31"/>
  <c r="E341" i="31" s="1"/>
  <c r="D338" i="31"/>
  <c r="E338" i="31" s="1"/>
  <c r="D337" i="31"/>
  <c r="E337" i="31" s="1"/>
  <c r="D336" i="31"/>
  <c r="E336" i="31" s="1"/>
  <c r="D335" i="31"/>
  <c r="E335" i="31" s="1"/>
  <c r="D334" i="31"/>
  <c r="E334" i="31" s="1"/>
  <c r="D333" i="31"/>
  <c r="E333" i="31" s="1"/>
  <c r="D332" i="31"/>
  <c r="D330" i="31"/>
  <c r="E330" i="31" s="1"/>
  <c r="D329" i="31"/>
  <c r="D327" i="31"/>
  <c r="E327" i="31" s="1"/>
  <c r="D326" i="31"/>
  <c r="D324" i="31"/>
  <c r="E324" i="31" s="1"/>
  <c r="D323" i="31"/>
  <c r="E323" i="31" s="1"/>
  <c r="D322" i="31"/>
  <c r="E322" i="31" s="1"/>
  <c r="D321" i="31"/>
  <c r="E321" i="31" s="1"/>
  <c r="D320" i="31"/>
  <c r="E320" i="31" s="1"/>
  <c r="D319" i="31"/>
  <c r="E319" i="31" s="1"/>
  <c r="D318" i="31"/>
  <c r="E318" i="31" s="1"/>
  <c r="D317" i="31"/>
  <c r="E317" i="31" s="1"/>
  <c r="D316" i="31"/>
  <c r="D313" i="31"/>
  <c r="E313" i="31" s="1"/>
  <c r="D312" i="31"/>
  <c r="E312" i="31" s="1"/>
  <c r="D311" i="31"/>
  <c r="E311" i="31" s="1"/>
  <c r="D310" i="31"/>
  <c r="E310" i="31" s="1"/>
  <c r="D309" i="31"/>
  <c r="D307" i="31"/>
  <c r="E307" i="31" s="1"/>
  <c r="D306" i="31"/>
  <c r="D304" i="31"/>
  <c r="E304" i="31" s="1"/>
  <c r="D303" i="31"/>
  <c r="E303" i="31" s="1"/>
  <c r="D301" i="31"/>
  <c r="E301" i="31" s="1"/>
  <c r="D300" i="31"/>
  <c r="E300" i="31" s="1"/>
  <c r="D299" i="31"/>
  <c r="E299" i="31" s="1"/>
  <c r="D297" i="31"/>
  <c r="E297" i="31" s="1"/>
  <c r="E296" i="31" s="1"/>
  <c r="D295" i="31"/>
  <c r="E295" i="31" s="1"/>
  <c r="D294" i="31"/>
  <c r="E294" i="31" s="1"/>
  <c r="D293" i="31"/>
  <c r="E293" i="31" s="1"/>
  <c r="D292" i="31"/>
  <c r="E292" i="31" s="1"/>
  <c r="D291" i="31"/>
  <c r="E291" i="31" s="1"/>
  <c r="D290" i="31"/>
  <c r="D288" i="31"/>
  <c r="E288" i="31" s="1"/>
  <c r="D287" i="31"/>
  <c r="E287" i="31" s="1"/>
  <c r="D286" i="31"/>
  <c r="E286" i="31" s="1"/>
  <c r="D285" i="31"/>
  <c r="E285" i="31" s="1"/>
  <c r="D284" i="31"/>
  <c r="E284" i="31" s="1"/>
  <c r="D283" i="31"/>
  <c r="E283" i="31" s="1"/>
  <c r="D282" i="31"/>
  <c r="E282" i="31" s="1"/>
  <c r="D281" i="31"/>
  <c r="E281" i="31" s="1"/>
  <c r="D280" i="31"/>
  <c r="E280" i="31" s="1"/>
  <c r="D279" i="31"/>
  <c r="E279" i="31" s="1"/>
  <c r="D278" i="31"/>
  <c r="E278" i="31" s="1"/>
  <c r="D277" i="31"/>
  <c r="E277" i="31" s="1"/>
  <c r="D276" i="31"/>
  <c r="E276" i="31" s="1"/>
  <c r="D275" i="31"/>
  <c r="E275" i="31" s="1"/>
  <c r="D274" i="31"/>
  <c r="E274" i="31" s="1"/>
  <c r="D273" i="31"/>
  <c r="E273" i="31" s="1"/>
  <c r="D272" i="31"/>
  <c r="E272" i="31" s="1"/>
  <c r="D271" i="31"/>
  <c r="E271" i="31" s="1"/>
  <c r="D270" i="31"/>
  <c r="E270" i="31" s="1"/>
  <c r="D269" i="31"/>
  <c r="E269" i="31" s="1"/>
  <c r="D268" i="31"/>
  <c r="E268" i="31" s="1"/>
  <c r="D267" i="31"/>
  <c r="E267" i="31" s="1"/>
  <c r="D266" i="31"/>
  <c r="E266" i="31" s="1"/>
  <c r="D264" i="31"/>
  <c r="D262" i="31"/>
  <c r="E262" i="31" s="1"/>
  <c r="D261" i="31"/>
  <c r="D252" i="31"/>
  <c r="D251" i="31"/>
  <c r="E251" i="31" s="1"/>
  <c r="D249" i="31"/>
  <c r="E249" i="31" s="1"/>
  <c r="D248" i="31"/>
  <c r="E248" i="31" s="1"/>
  <c r="D247" i="31"/>
  <c r="E247" i="31" s="1"/>
  <c r="D246" i="31"/>
  <c r="D245" i="31"/>
  <c r="E245" i="31" s="1"/>
  <c r="D242" i="31"/>
  <c r="D241" i="31"/>
  <c r="E241" i="31" s="1"/>
  <c r="D240" i="31"/>
  <c r="E240" i="31" s="1"/>
  <c r="D237" i="31"/>
  <c r="D236" i="31" s="1"/>
  <c r="D235" i="31" s="1"/>
  <c r="D234" i="31"/>
  <c r="D233" i="31" s="1"/>
  <c r="D232" i="31"/>
  <c r="E232" i="31" s="1"/>
  <c r="D231" i="31"/>
  <c r="E231" i="31" s="1"/>
  <c r="D230" i="31"/>
  <c r="E230" i="31" s="1"/>
  <c r="D227" i="31"/>
  <c r="E227" i="31" s="1"/>
  <c r="D226" i="31"/>
  <c r="D225" i="31"/>
  <c r="E225" i="31" s="1"/>
  <c r="D224" i="31"/>
  <c r="E224" i="31" s="1"/>
  <c r="D221" i="31"/>
  <c r="E221" i="31" s="1"/>
  <c r="E220" i="31" s="1"/>
  <c r="D219" i="31"/>
  <c r="E219" i="31" s="1"/>
  <c r="D218" i="31"/>
  <c r="E218" i="31" s="1"/>
  <c r="D217" i="31"/>
  <c r="E217" i="31" s="1"/>
  <c r="D214" i="31"/>
  <c r="D213" i="31" s="1"/>
  <c r="D212" i="31"/>
  <c r="D211" i="31" s="1"/>
  <c r="D210" i="31"/>
  <c r="E210" i="31" s="1"/>
  <c r="D209" i="31"/>
  <c r="E209" i="31" s="1"/>
  <c r="D208" i="31"/>
  <c r="D206" i="31"/>
  <c r="E206" i="31" s="1"/>
  <c r="D205" i="31"/>
  <c r="E205" i="31" s="1"/>
  <c r="D202" i="31"/>
  <c r="D201" i="31" s="1"/>
  <c r="D200" i="31" s="1"/>
  <c r="D199" i="31"/>
  <c r="D196" i="31"/>
  <c r="D195" i="31" s="1"/>
  <c r="D194" i="31"/>
  <c r="D193" i="31" s="1"/>
  <c r="D192" i="31"/>
  <c r="E192" i="31" s="1"/>
  <c r="D191" i="31"/>
  <c r="E191" i="31" s="1"/>
  <c r="D190" i="31"/>
  <c r="E187" i="31"/>
  <c r="D187" i="31"/>
  <c r="D186" i="31"/>
  <c r="D185" i="31" s="1"/>
  <c r="D184" i="31" s="1"/>
  <c r="D183" i="31"/>
  <c r="D181" i="31"/>
  <c r="D176" i="31"/>
  <c r="E176" i="31" s="1"/>
  <c r="D175" i="31"/>
  <c r="E175" i="31" s="1"/>
  <c r="D173" i="31"/>
  <c r="E173" i="31" s="1"/>
  <c r="D172" i="31"/>
  <c r="D169" i="31"/>
  <c r="E169" i="31" s="1"/>
  <c r="D168" i="31"/>
  <c r="D166" i="31"/>
  <c r="E166" i="31" s="1"/>
  <c r="D165" i="31"/>
  <c r="D162" i="31"/>
  <c r="E162" i="31" s="1"/>
  <c r="D161" i="31"/>
  <c r="D159" i="31"/>
  <c r="E159" i="31" s="1"/>
  <c r="D158" i="31"/>
  <c r="E158" i="31" s="1"/>
  <c r="D156" i="31"/>
  <c r="E156" i="31" s="1"/>
  <c r="D155" i="31"/>
  <c r="E155" i="31" s="1"/>
  <c r="D151" i="31"/>
  <c r="E151" i="31" s="1"/>
  <c r="D150" i="31"/>
  <c r="E150" i="31" s="1"/>
  <c r="D148" i="31"/>
  <c r="E148" i="31" s="1"/>
  <c r="D147" i="31"/>
  <c r="E147" i="31" s="1"/>
  <c r="D145" i="31"/>
  <c r="E145" i="31" s="1"/>
  <c r="D144" i="31"/>
  <c r="D142" i="31"/>
  <c r="E142" i="31" s="1"/>
  <c r="D141" i="31"/>
  <c r="D139" i="31"/>
  <c r="E139" i="31" s="1"/>
  <c r="D138" i="31"/>
  <c r="E138" i="31" s="1"/>
  <c r="D137" i="31"/>
  <c r="E137" i="31" s="1"/>
  <c r="D134" i="31"/>
  <c r="E134" i="31" s="1"/>
  <c r="D133" i="31"/>
  <c r="E133" i="31" s="1"/>
  <c r="D131" i="31"/>
  <c r="E131" i="31" s="1"/>
  <c r="D130" i="31"/>
  <c r="D128" i="31"/>
  <c r="E128" i="31" s="1"/>
  <c r="D127" i="31"/>
  <c r="D125" i="31"/>
  <c r="E125" i="31" s="1"/>
  <c r="D124" i="31"/>
  <c r="E124" i="31" s="1"/>
  <c r="D122" i="31"/>
  <c r="D121" i="31"/>
  <c r="E121" i="31" s="1"/>
  <c r="D119" i="31"/>
  <c r="E119" i="31" s="1"/>
  <c r="D118" i="31"/>
  <c r="D113" i="31"/>
  <c r="E113" i="31" s="1"/>
  <c r="D112" i="31"/>
  <c r="E112" i="31" s="1"/>
  <c r="D111" i="31"/>
  <c r="E111" i="31" s="1"/>
  <c r="D110" i="31"/>
  <c r="E110" i="31" s="1"/>
  <c r="D109" i="31"/>
  <c r="E109" i="31" s="1"/>
  <c r="D108" i="31"/>
  <c r="E108" i="31" s="1"/>
  <c r="D107" i="31"/>
  <c r="E107" i="31" s="1"/>
  <c r="D106" i="31"/>
  <c r="E106" i="31" s="1"/>
  <c r="D105" i="31"/>
  <c r="E105" i="31" s="1"/>
  <c r="D104" i="31"/>
  <c r="E104" i="31" s="1"/>
  <c r="D103" i="31"/>
  <c r="E103" i="31" s="1"/>
  <c r="D102" i="31"/>
  <c r="E102" i="31" s="1"/>
  <c r="D101" i="31"/>
  <c r="E101" i="31" s="1"/>
  <c r="D100" i="31"/>
  <c r="E100" i="31" s="1"/>
  <c r="D99" i="31"/>
  <c r="E99" i="31" s="1"/>
  <c r="D98" i="31"/>
  <c r="D96" i="31"/>
  <c r="E96" i="31" s="1"/>
  <c r="D95" i="31"/>
  <c r="E95" i="31" s="1"/>
  <c r="D94" i="31"/>
  <c r="E94" i="31" s="1"/>
  <c r="D93" i="31"/>
  <c r="E93" i="31" s="1"/>
  <c r="D92" i="31"/>
  <c r="E92" i="31" s="1"/>
  <c r="D91" i="31"/>
  <c r="E91" i="31" s="1"/>
  <c r="D90" i="31"/>
  <c r="E90" i="31" s="1"/>
  <c r="D89" i="31"/>
  <c r="E89" i="31" s="1"/>
  <c r="D88" i="31"/>
  <c r="E88" i="31" s="1"/>
  <c r="D87" i="31"/>
  <c r="E87" i="31" s="1"/>
  <c r="D86" i="31"/>
  <c r="E86" i="31" s="1"/>
  <c r="D85" i="31"/>
  <c r="E85" i="31" s="1"/>
  <c r="D84" i="31"/>
  <c r="E84" i="31" s="1"/>
  <c r="D83" i="31"/>
  <c r="E83" i="31" s="1"/>
  <c r="D82" i="31"/>
  <c r="E82" i="31" s="1"/>
  <c r="D81" i="31"/>
  <c r="E81" i="31" s="1"/>
  <c r="D80" i="31"/>
  <c r="E80" i="31" s="1"/>
  <c r="D79" i="31"/>
  <c r="E79" i="31" s="1"/>
  <c r="D78" i="31"/>
  <c r="E78" i="31" s="1"/>
  <c r="D77" i="31"/>
  <c r="E77" i="31" s="1"/>
  <c r="D76" i="31"/>
  <c r="E76" i="31" s="1"/>
  <c r="D75" i="31"/>
  <c r="E75" i="31" s="1"/>
  <c r="D74" i="31"/>
  <c r="E74" i="31" s="1"/>
  <c r="D73" i="31"/>
  <c r="E73" i="31" s="1"/>
  <c r="D72" i="31"/>
  <c r="E72" i="31" s="1"/>
  <c r="D71" i="31"/>
  <c r="E71" i="31" s="1"/>
  <c r="D70" i="31"/>
  <c r="E70" i="31" s="1"/>
  <c r="D69" i="31"/>
  <c r="E69" i="31" s="1"/>
  <c r="D66" i="31"/>
  <c r="E66" i="31" s="1"/>
  <c r="D65" i="31"/>
  <c r="E65" i="31" s="1"/>
  <c r="D64" i="31"/>
  <c r="E64" i="31" s="1"/>
  <c r="D63" i="31"/>
  <c r="E63" i="31" s="1"/>
  <c r="D62" i="31"/>
  <c r="D60" i="31"/>
  <c r="E60" i="31" s="1"/>
  <c r="D59" i="31"/>
  <c r="E59" i="31" s="1"/>
  <c r="D58" i="31"/>
  <c r="E58" i="31" s="1"/>
  <c r="D57" i="31"/>
  <c r="E57" i="31" s="1"/>
  <c r="D56" i="31"/>
  <c r="E56" i="31" s="1"/>
  <c r="D55" i="31"/>
  <c r="E55" i="31" s="1"/>
  <c r="D54" i="31"/>
  <c r="E54" i="31" s="1"/>
  <c r="D53" i="31"/>
  <c r="E53" i="31" s="1"/>
  <c r="D52" i="31"/>
  <c r="E52" i="31" s="1"/>
  <c r="D51" i="31"/>
  <c r="E51" i="31" s="1"/>
  <c r="D50" i="31"/>
  <c r="E50" i="31" s="1"/>
  <c r="D49" i="31"/>
  <c r="E49" i="31" s="1"/>
  <c r="D48" i="31"/>
  <c r="E48" i="31" s="1"/>
  <c r="D47" i="31"/>
  <c r="E47" i="31" s="1"/>
  <c r="D46" i="31"/>
  <c r="E46" i="31" s="1"/>
  <c r="D45" i="31"/>
  <c r="E45" i="31" s="1"/>
  <c r="D44" i="31"/>
  <c r="E44" i="31" s="1"/>
  <c r="D43" i="31"/>
  <c r="E43" i="31" s="1"/>
  <c r="D42" i="31"/>
  <c r="E42" i="31" s="1"/>
  <c r="D41" i="31"/>
  <c r="E41" i="31" s="1"/>
  <c r="D40" i="31"/>
  <c r="E40" i="31" s="1"/>
  <c r="D39" i="31"/>
  <c r="E39" i="31" s="1"/>
  <c r="D37" i="31"/>
  <c r="E37" i="31" s="1"/>
  <c r="D36" i="31"/>
  <c r="E36" i="31" s="1"/>
  <c r="D35" i="31"/>
  <c r="E35" i="31" s="1"/>
  <c r="D34" i="31"/>
  <c r="E34" i="31" s="1"/>
  <c r="D33" i="31"/>
  <c r="E33" i="31" s="1"/>
  <c r="D32" i="31"/>
  <c r="E32" i="31" s="1"/>
  <c r="D31" i="31"/>
  <c r="E31" i="31" s="1"/>
  <c r="D30" i="31"/>
  <c r="E30" i="31" s="1"/>
  <c r="D29" i="31"/>
  <c r="E29" i="31" s="1"/>
  <c r="D28" i="31"/>
  <c r="E28" i="31" s="1"/>
  <c r="D27" i="31"/>
  <c r="E27" i="31" s="1"/>
  <c r="D26" i="31"/>
  <c r="E26" i="31" s="1"/>
  <c r="D25" i="31"/>
  <c r="E25" i="31" s="1"/>
  <c r="D24" i="31"/>
  <c r="E24" i="31" s="1"/>
  <c r="D23" i="31"/>
  <c r="E23" i="31" s="1"/>
  <c r="D22" i="31"/>
  <c r="E22" i="31" s="1"/>
  <c r="D21" i="31"/>
  <c r="E21" i="31" s="1"/>
  <c r="D20" i="31"/>
  <c r="E20" i="31" s="1"/>
  <c r="D19" i="31"/>
  <c r="E19" i="31" s="1"/>
  <c r="D18" i="31"/>
  <c r="E18" i="31" s="1"/>
  <c r="D17" i="31"/>
  <c r="E17" i="31" s="1"/>
  <c r="D16" i="31"/>
  <c r="E16" i="31" s="1"/>
  <c r="D15" i="31"/>
  <c r="E15" i="31" s="1"/>
  <c r="D14" i="31"/>
  <c r="E14" i="31" s="1"/>
  <c r="D13" i="31"/>
  <c r="E13" i="31" s="1"/>
  <c r="D12" i="31"/>
  <c r="D10" i="31"/>
  <c r="E10" i="31" s="1"/>
  <c r="D9" i="31"/>
  <c r="E9" i="31" s="1"/>
  <c r="D8" i="31"/>
  <c r="E8" i="31" s="1"/>
  <c r="D7" i="31"/>
  <c r="E7" i="31" s="1"/>
  <c r="D6" i="31"/>
  <c r="E6" i="31" s="1"/>
  <c r="D5" i="31"/>
  <c r="E5" i="31" s="1"/>
  <c r="D778" i="28"/>
  <c r="D776" i="28"/>
  <c r="E776" i="28" s="1"/>
  <c r="D775" i="28"/>
  <c r="E775" i="28" s="1"/>
  <c r="D774" i="28"/>
  <c r="E774" i="28" s="1"/>
  <c r="D773" i="28"/>
  <c r="D770" i="28"/>
  <c r="E770" i="28" s="1"/>
  <c r="D769" i="28"/>
  <c r="D766" i="28"/>
  <c r="E766" i="28" s="1"/>
  <c r="E765" i="28" s="1"/>
  <c r="D764" i="28"/>
  <c r="E764" i="28" s="1"/>
  <c r="D763" i="28"/>
  <c r="D762" i="28"/>
  <c r="E762" i="28" s="1"/>
  <c r="D759" i="28"/>
  <c r="E759" i="28" s="1"/>
  <c r="D758" i="28"/>
  <c r="E758" i="28" s="1"/>
  <c r="D757" i="28"/>
  <c r="D754" i="28"/>
  <c r="E754" i="28" s="1"/>
  <c r="D753" i="28"/>
  <c r="E753" i="28" s="1"/>
  <c r="E751" i="28" s="1"/>
  <c r="D752" i="28"/>
  <c r="E752" i="28" s="1"/>
  <c r="D749" i="28"/>
  <c r="E749" i="28" s="1"/>
  <c r="D748" i="28"/>
  <c r="E748" i="28" s="1"/>
  <c r="D747" i="28"/>
  <c r="D746" i="28" s="1"/>
  <c r="E745" i="28"/>
  <c r="E744" i="28" s="1"/>
  <c r="D745" i="28"/>
  <c r="D744" i="28" s="1"/>
  <c r="D742" i="28"/>
  <c r="D740" i="28"/>
  <c r="D738" i="28"/>
  <c r="E738" i="28" s="1"/>
  <c r="D737" i="28"/>
  <c r="E737" i="28" s="1"/>
  <c r="E736" i="28"/>
  <c r="D736" i="28"/>
  <c r="D735" i="28"/>
  <c r="D734" i="28" s="1"/>
  <c r="D733" i="28" s="1"/>
  <c r="D732" i="28"/>
  <c r="E732" i="28" s="1"/>
  <c r="E731" i="28" s="1"/>
  <c r="E730" i="28" s="1"/>
  <c r="D729" i="28"/>
  <c r="E729" i="28" s="1"/>
  <c r="D728" i="28"/>
  <c r="E728" i="28" s="1"/>
  <c r="E724" i="28"/>
  <c r="D724" i="28"/>
  <c r="D723" i="28"/>
  <c r="D721" i="28"/>
  <c r="E721" i="28" s="1"/>
  <c r="E720" i="28"/>
  <c r="D720" i="28"/>
  <c r="D719" i="28"/>
  <c r="D715" i="28"/>
  <c r="E715" i="28" s="1"/>
  <c r="E714" i="28"/>
  <c r="D714" i="28"/>
  <c r="D713" i="28"/>
  <c r="E713" i="28" s="1"/>
  <c r="D712" i="28"/>
  <c r="E712" i="28" s="1"/>
  <c r="D711" i="28"/>
  <c r="E711" i="28" s="1"/>
  <c r="D710" i="28"/>
  <c r="E710" i="28" s="1"/>
  <c r="D709" i="28"/>
  <c r="E709" i="28" s="1"/>
  <c r="D708" i="28"/>
  <c r="E708" i="28" s="1"/>
  <c r="D707" i="28"/>
  <c r="E707" i="28" s="1"/>
  <c r="D706" i="28"/>
  <c r="E706" i="28" s="1"/>
  <c r="D705" i="28"/>
  <c r="E705" i="28" s="1"/>
  <c r="D704" i="28"/>
  <c r="E704" i="28" s="1"/>
  <c r="D703" i="28"/>
  <c r="E703" i="28" s="1"/>
  <c r="D702" i="28"/>
  <c r="E702" i="28" s="1"/>
  <c r="D701" i="28"/>
  <c r="D699" i="28"/>
  <c r="E699" i="28" s="1"/>
  <c r="D698" i="28"/>
  <c r="E698" i="28" s="1"/>
  <c r="D697" i="28"/>
  <c r="E697" i="28" s="1"/>
  <c r="D696" i="28"/>
  <c r="E696" i="28" s="1"/>
  <c r="D695" i="28"/>
  <c r="D693" i="28"/>
  <c r="E693" i="28" s="1"/>
  <c r="D692" i="28"/>
  <c r="E692" i="28" s="1"/>
  <c r="D691" i="28"/>
  <c r="E691" i="28" s="1"/>
  <c r="D690" i="28"/>
  <c r="E690" i="28" s="1"/>
  <c r="D689" i="28"/>
  <c r="E689" i="28" s="1"/>
  <c r="D688" i="28"/>
  <c r="D686" i="28"/>
  <c r="E686" i="28" s="1"/>
  <c r="D685" i="28"/>
  <c r="E685" i="28" s="1"/>
  <c r="D684" i="28"/>
  <c r="E684" i="28" s="1"/>
  <c r="D682" i="28"/>
  <c r="E682" i="28" s="1"/>
  <c r="D681" i="28"/>
  <c r="E681" i="28" s="1"/>
  <c r="D680" i="28"/>
  <c r="E680" i="28" s="1"/>
  <c r="D678" i="28"/>
  <c r="E678" i="28" s="1"/>
  <c r="D677" i="28"/>
  <c r="D675" i="28"/>
  <c r="E675" i="28" s="1"/>
  <c r="D674" i="28"/>
  <c r="E674" i="28" s="1"/>
  <c r="D673" i="28"/>
  <c r="E673" i="28" s="1"/>
  <c r="D672" i="28"/>
  <c r="E672" i="28" s="1"/>
  <c r="D670" i="28"/>
  <c r="E670" i="28" s="1"/>
  <c r="D669" i="28"/>
  <c r="E669" i="28" s="1"/>
  <c r="D668" i="28"/>
  <c r="E668" i="28" s="1"/>
  <c r="D667" i="28"/>
  <c r="E667" i="28" s="1"/>
  <c r="D666" i="28"/>
  <c r="E666" i="28" s="1"/>
  <c r="D664" i="28"/>
  <c r="E664" i="28" s="1"/>
  <c r="D663" i="28"/>
  <c r="E663" i="28" s="1"/>
  <c r="D662" i="28"/>
  <c r="E662" i="28" s="1"/>
  <c r="D660" i="28"/>
  <c r="E660" i="28" s="1"/>
  <c r="D659" i="28"/>
  <c r="E659" i="28" s="1"/>
  <c r="D658" i="28"/>
  <c r="E658" i="28" s="1"/>
  <c r="D657" i="28"/>
  <c r="E657" i="28" s="1"/>
  <c r="D656" i="28"/>
  <c r="E656" i="28" s="1"/>
  <c r="D655" i="28"/>
  <c r="E655" i="28" s="1"/>
  <c r="D654" i="28"/>
  <c r="D652" i="28"/>
  <c r="E652" i="28" s="1"/>
  <c r="D651" i="28"/>
  <c r="E651" i="28" s="1"/>
  <c r="D650" i="28"/>
  <c r="E650" i="28" s="1"/>
  <c r="D649" i="28"/>
  <c r="E649" i="28" s="1"/>
  <c r="D648" i="28"/>
  <c r="E648" i="28" s="1"/>
  <c r="D647" i="28"/>
  <c r="E644" i="28"/>
  <c r="D644" i="28"/>
  <c r="D643" i="28"/>
  <c r="D641" i="28"/>
  <c r="E641" i="28" s="1"/>
  <c r="D640" i="28"/>
  <c r="E640" i="28" s="1"/>
  <c r="D639" i="28"/>
  <c r="D637" i="28"/>
  <c r="E637" i="28" s="1"/>
  <c r="D636" i="28"/>
  <c r="E636" i="28" s="1"/>
  <c r="D635" i="28"/>
  <c r="E635" i="28" s="1"/>
  <c r="D634" i="28"/>
  <c r="E634" i="28" s="1"/>
  <c r="D633" i="28"/>
  <c r="E633" i="28" s="1"/>
  <c r="D632" i="28"/>
  <c r="E632" i="28" s="1"/>
  <c r="D631" i="28"/>
  <c r="E631" i="28" s="1"/>
  <c r="D630" i="28"/>
  <c r="E630" i="28" s="1"/>
  <c r="D629" i="28"/>
  <c r="D627" i="28"/>
  <c r="E627" i="28" s="1"/>
  <c r="D626" i="28"/>
  <c r="E626" i="28" s="1"/>
  <c r="D625" i="28"/>
  <c r="E625" i="28" s="1"/>
  <c r="D624" i="28"/>
  <c r="E624" i="28" s="1"/>
  <c r="D623" i="28"/>
  <c r="E623" i="28" s="1"/>
  <c r="D622" i="28"/>
  <c r="E622" i="28" s="1"/>
  <c r="D621" i="28"/>
  <c r="E621" i="28" s="1"/>
  <c r="D620" i="28"/>
  <c r="E620" i="28" s="1"/>
  <c r="D619" i="28"/>
  <c r="E619" i="28" s="1"/>
  <c r="D618" i="28"/>
  <c r="E618" i="28" s="1"/>
  <c r="D617" i="28"/>
  <c r="D615" i="28"/>
  <c r="E615" i="28" s="1"/>
  <c r="D614" i="28"/>
  <c r="E614" i="28" s="1"/>
  <c r="D613" i="28"/>
  <c r="E613" i="28" s="1"/>
  <c r="D612" i="28"/>
  <c r="E612" i="28" s="1"/>
  <c r="D611" i="28"/>
  <c r="D609" i="28"/>
  <c r="E609" i="28" s="1"/>
  <c r="D608" i="28"/>
  <c r="E608" i="28" s="1"/>
  <c r="D607" i="28"/>
  <c r="E607" i="28" s="1"/>
  <c r="D606" i="28"/>
  <c r="E606" i="28" s="1"/>
  <c r="D605" i="28"/>
  <c r="E605" i="28" s="1"/>
  <c r="D604" i="28"/>
  <c r="E604" i="28" s="1"/>
  <c r="D602" i="28"/>
  <c r="E602" i="28" s="1"/>
  <c r="D601" i="28"/>
  <c r="E601" i="28" s="1"/>
  <c r="D600" i="28"/>
  <c r="D598" i="28"/>
  <c r="E598" i="28" s="1"/>
  <c r="D597" i="28"/>
  <c r="E597" i="28" s="1"/>
  <c r="D596" i="28"/>
  <c r="E596" i="28" s="1"/>
  <c r="D594" i="28"/>
  <c r="E594" i="28" s="1"/>
  <c r="D593" i="28"/>
  <c r="E593" i="28" s="1"/>
  <c r="D591" i="28"/>
  <c r="E591" i="28" s="1"/>
  <c r="D590" i="28"/>
  <c r="E590" i="28" s="1"/>
  <c r="D589" i="28"/>
  <c r="E589" i="28" s="1"/>
  <c r="D588" i="28"/>
  <c r="D586" i="28"/>
  <c r="E586" i="28" s="1"/>
  <c r="D585" i="28"/>
  <c r="E585" i="28" s="1"/>
  <c r="D584" i="28"/>
  <c r="E584" i="28" s="1"/>
  <c r="D583" i="28"/>
  <c r="D582" i="28"/>
  <c r="E582" i="28" s="1"/>
  <c r="D580" i="28"/>
  <c r="E580" i="28" s="1"/>
  <c r="D579" i="28"/>
  <c r="E579" i="28" s="1"/>
  <c r="D578" i="28"/>
  <c r="D576" i="28"/>
  <c r="E576" i="28" s="1"/>
  <c r="D575" i="28"/>
  <c r="E575" i="28" s="1"/>
  <c r="D574" i="28"/>
  <c r="E574" i="28" s="1"/>
  <c r="D573" i="28"/>
  <c r="E573" i="28" s="1"/>
  <c r="D572" i="28"/>
  <c r="E572" i="28" s="1"/>
  <c r="D571" i="28"/>
  <c r="E571" i="28" s="1"/>
  <c r="D570" i="28"/>
  <c r="D568" i="28"/>
  <c r="E568" i="28" s="1"/>
  <c r="D567" i="28"/>
  <c r="E567" i="28" s="1"/>
  <c r="D566" i="28"/>
  <c r="E566" i="28" s="1"/>
  <c r="D565" i="28"/>
  <c r="E565" i="28" s="1"/>
  <c r="D564" i="28"/>
  <c r="E564" i="28" s="1"/>
  <c r="D563" i="28"/>
  <c r="D558" i="28"/>
  <c r="E558" i="28" s="1"/>
  <c r="D557" i="28"/>
  <c r="D555" i="28"/>
  <c r="E555" i="28" s="1"/>
  <c r="D554" i="28"/>
  <c r="E554" i="28" s="1"/>
  <c r="D553" i="28"/>
  <c r="D549" i="28"/>
  <c r="E549" i="28" s="1"/>
  <c r="D548" i="28"/>
  <c r="D546" i="28"/>
  <c r="E546" i="28" s="1"/>
  <c r="D545" i="28"/>
  <c r="E545" i="28" s="1"/>
  <c r="D543" i="28"/>
  <c r="E543" i="28" s="1"/>
  <c r="D542" i="28"/>
  <c r="E542" i="28" s="1"/>
  <c r="D541" i="28"/>
  <c r="E541" i="28" s="1"/>
  <c r="E540" i="28"/>
  <c r="D540" i="28"/>
  <c r="D539" i="28"/>
  <c r="D537" i="28"/>
  <c r="E537" i="28" s="1"/>
  <c r="E536" i="28"/>
  <c r="D536" i="28"/>
  <c r="D535" i="28"/>
  <c r="E535" i="28" s="1"/>
  <c r="D534" i="28"/>
  <c r="E534" i="28" s="1"/>
  <c r="D533" i="28"/>
  <c r="E533" i="28" s="1"/>
  <c r="D532" i="28"/>
  <c r="E532" i="28" s="1"/>
  <c r="D530" i="28"/>
  <c r="E530" i="28" s="1"/>
  <c r="E529" i="28" s="1"/>
  <c r="D527" i="28"/>
  <c r="E527" i="28" s="1"/>
  <c r="D526" i="28"/>
  <c r="E526" i="28" s="1"/>
  <c r="D525" i="28"/>
  <c r="E525" i="28" s="1"/>
  <c r="D524" i="28"/>
  <c r="E524" i="28" s="1"/>
  <c r="D523" i="28"/>
  <c r="D521" i="28"/>
  <c r="E521" i="28" s="1"/>
  <c r="D520" i="28"/>
  <c r="E520" i="28" s="1"/>
  <c r="D519" i="28"/>
  <c r="E519" i="28" s="1"/>
  <c r="D518" i="28"/>
  <c r="E518" i="28" s="1"/>
  <c r="D517" i="28"/>
  <c r="E517" i="28" s="1"/>
  <c r="D516" i="28"/>
  <c r="E516" i="28" s="1"/>
  <c r="D515" i="28"/>
  <c r="E515" i="28" s="1"/>
  <c r="D514" i="28"/>
  <c r="E514" i="28" s="1"/>
  <c r="D512" i="28"/>
  <c r="E512" i="28" s="1"/>
  <c r="D511" i="28"/>
  <c r="E511" i="28" s="1"/>
  <c r="D510" i="28"/>
  <c r="E510" i="28" s="1"/>
  <c r="D508" i="28"/>
  <c r="E508" i="28" s="1"/>
  <c r="D507" i="28"/>
  <c r="E507" i="28" s="1"/>
  <c r="D506" i="28"/>
  <c r="E506" i="28" s="1"/>
  <c r="D505" i="28"/>
  <c r="D503" i="28"/>
  <c r="E503" i="28" s="1"/>
  <c r="D502" i="28"/>
  <c r="E502" i="28" s="1"/>
  <c r="D501" i="28"/>
  <c r="E501" i="28" s="1"/>
  <c r="D500" i="28"/>
  <c r="E500" i="28" s="1"/>
  <c r="D499" i="28"/>
  <c r="E499" i="28" s="1"/>
  <c r="D498" i="28"/>
  <c r="D496" i="28"/>
  <c r="E496" i="28" s="1"/>
  <c r="D495" i="28"/>
  <c r="D493" i="28"/>
  <c r="E493" i="28" s="1"/>
  <c r="D492" i="28"/>
  <c r="D490" i="28"/>
  <c r="E490" i="28" s="1"/>
  <c r="D489" i="28"/>
  <c r="E489" i="28" s="1"/>
  <c r="D488" i="28"/>
  <c r="E488" i="28" s="1"/>
  <c r="D487" i="28"/>
  <c r="E487" i="28" s="1"/>
  <c r="D485" i="28"/>
  <c r="D481" i="28"/>
  <c r="E481" i="28" s="1"/>
  <c r="D480" i="28"/>
  <c r="E480" i="28" s="1"/>
  <c r="D479" i="28"/>
  <c r="E479" i="28" s="1"/>
  <c r="E478" i="28"/>
  <c r="D478" i="28"/>
  <c r="D476" i="28"/>
  <c r="E476" i="28" s="1"/>
  <c r="D475" i="28"/>
  <c r="D473" i="28"/>
  <c r="E473" i="28" s="1"/>
  <c r="D472" i="28"/>
  <c r="E472" i="28" s="1"/>
  <c r="D471" i="28"/>
  <c r="E471" i="28" s="1"/>
  <c r="D470" i="28"/>
  <c r="E470" i="28" s="1"/>
  <c r="D469" i="28"/>
  <c r="E469" i="28" s="1"/>
  <c r="D467" i="28"/>
  <c r="E467" i="28" s="1"/>
  <c r="D466" i="28"/>
  <c r="E466" i="28" s="1"/>
  <c r="D465" i="28"/>
  <c r="E465" i="28" s="1"/>
  <c r="D464" i="28"/>
  <c r="D462" i="28"/>
  <c r="E462" i="28" s="1"/>
  <c r="D461" i="28"/>
  <c r="E461" i="28" s="1"/>
  <c r="D460" i="28"/>
  <c r="E460" i="28" s="1"/>
  <c r="D458" i="28"/>
  <c r="E458" i="28" s="1"/>
  <c r="D457" i="28"/>
  <c r="E457" i="28" s="1"/>
  <c r="D456" i="28"/>
  <c r="D454" i="28"/>
  <c r="E454" i="28" s="1"/>
  <c r="D453" i="28"/>
  <c r="E453" i="28" s="1"/>
  <c r="D452" i="28"/>
  <c r="E452" i="28" s="1"/>
  <c r="D451" i="28"/>
  <c r="E451" i="28" s="1"/>
  <c r="E449" i="28"/>
  <c r="D449" i="28"/>
  <c r="D448" i="28"/>
  <c r="E448" i="28" s="1"/>
  <c r="D447" i="28"/>
  <c r="E447" i="28" s="1"/>
  <c r="D446" i="28"/>
  <c r="D443" i="28"/>
  <c r="E443" i="28" s="1"/>
  <c r="D442" i="28"/>
  <c r="E442" i="28" s="1"/>
  <c r="D441" i="28"/>
  <c r="E441" i="28" s="1"/>
  <c r="D440" i="28"/>
  <c r="E440" i="28" s="1"/>
  <c r="D439" i="28"/>
  <c r="E439" i="28" s="1"/>
  <c r="D438" i="28"/>
  <c r="E438" i="28" s="1"/>
  <c r="D437" i="28"/>
  <c r="E437" i="28" s="1"/>
  <c r="D436" i="28"/>
  <c r="E436" i="28" s="1"/>
  <c r="D435" i="28"/>
  <c r="E435" i="28" s="1"/>
  <c r="D434" i="28"/>
  <c r="E434" i="28" s="1"/>
  <c r="D433" i="28"/>
  <c r="E433" i="28" s="1"/>
  <c r="D432" i="28"/>
  <c r="E432" i="28" s="1"/>
  <c r="D431" i="28"/>
  <c r="E431" i="28" s="1"/>
  <c r="D430" i="28"/>
  <c r="D428" i="28"/>
  <c r="E428" i="28" s="1"/>
  <c r="D427" i="28"/>
  <c r="E427" i="28" s="1"/>
  <c r="D426" i="28"/>
  <c r="E426" i="28" s="1"/>
  <c r="D425" i="28"/>
  <c r="E425" i="28" s="1"/>
  <c r="D424" i="28"/>
  <c r="E424" i="28" s="1"/>
  <c r="D423" i="28"/>
  <c r="E423" i="28" s="1"/>
  <c r="D421" i="28"/>
  <c r="E421" i="28" s="1"/>
  <c r="D420" i="28"/>
  <c r="E420" i="28" s="1"/>
  <c r="D419" i="28"/>
  <c r="E419" i="28" s="1"/>
  <c r="D418" i="28"/>
  <c r="E418" i="28" s="1"/>
  <c r="D417" i="28"/>
  <c r="E417" i="28" s="1"/>
  <c r="D415" i="28"/>
  <c r="E415" i="28" s="1"/>
  <c r="D414" i="28"/>
  <c r="D413" i="28"/>
  <c r="E413" i="28" s="1"/>
  <c r="D411" i="28"/>
  <c r="E411" i="28" s="1"/>
  <c r="D410" i="28"/>
  <c r="E410" i="28" s="1"/>
  <c r="D408" i="28"/>
  <c r="E408" i="28" s="1"/>
  <c r="D407" i="28"/>
  <c r="E407" i="28" s="1"/>
  <c r="D406" i="28"/>
  <c r="E406" i="28" s="1"/>
  <c r="D405" i="28"/>
  <c r="E405" i="28" s="1"/>
  <c r="D403" i="28"/>
  <c r="E403" i="28" s="1"/>
  <c r="D402" i="28"/>
  <c r="E402" i="28" s="1"/>
  <c r="D401" i="28"/>
  <c r="E401" i="28" s="1"/>
  <c r="D400" i="28"/>
  <c r="D398" i="28"/>
  <c r="E398" i="28" s="1"/>
  <c r="D397" i="28"/>
  <c r="E397" i="28" s="1"/>
  <c r="D396" i="28"/>
  <c r="D394" i="28"/>
  <c r="E394" i="28" s="1"/>
  <c r="D393" i="28"/>
  <c r="E393" i="28" s="1"/>
  <c r="D391" i="28"/>
  <c r="E391" i="28" s="1"/>
  <c r="D390" i="28"/>
  <c r="E390" i="28" s="1"/>
  <c r="D389" i="28"/>
  <c r="D387" i="28"/>
  <c r="E387" i="28" s="1"/>
  <c r="D386" i="28"/>
  <c r="E386" i="28" s="1"/>
  <c r="D385" i="28"/>
  <c r="E385" i="28" s="1"/>
  <c r="D384" i="28"/>
  <c r="E384" i="28" s="1"/>
  <c r="D383" i="28"/>
  <c r="E383" i="28" s="1"/>
  <c r="D381" i="28"/>
  <c r="E381" i="28" s="1"/>
  <c r="D380" i="28"/>
  <c r="E380" i="28" s="1"/>
  <c r="D379" i="28"/>
  <c r="E379" i="28" s="1"/>
  <c r="D377" i="28"/>
  <c r="E377" i="28" s="1"/>
  <c r="D376" i="28"/>
  <c r="E376" i="28" s="1"/>
  <c r="D375" i="28"/>
  <c r="E375" i="28" s="1"/>
  <c r="D374" i="28"/>
  <c r="D372" i="28"/>
  <c r="E372" i="28" s="1"/>
  <c r="D371" i="28"/>
  <c r="E371" i="28" s="1"/>
  <c r="D370" i="28"/>
  <c r="D369" i="28"/>
  <c r="E369" i="28" s="1"/>
  <c r="D367" i="28"/>
  <c r="E367" i="28" s="1"/>
  <c r="D366" i="28"/>
  <c r="E366" i="28" s="1"/>
  <c r="D365" i="28"/>
  <c r="E365" i="28" s="1"/>
  <c r="D364" i="28"/>
  <c r="E364" i="28" s="1"/>
  <c r="D363" i="28"/>
  <c r="E363" i="28" s="1"/>
  <c r="D361" i="28"/>
  <c r="E361" i="28" s="1"/>
  <c r="D360" i="28"/>
  <c r="E360" i="28" s="1"/>
  <c r="D359" i="28"/>
  <c r="E359" i="28" s="1"/>
  <c r="D358" i="28"/>
  <c r="E358" i="28" s="1"/>
  <c r="D356" i="28"/>
  <c r="E356" i="28" s="1"/>
  <c r="D355" i="28"/>
  <c r="E355" i="28" s="1"/>
  <c r="D354" i="28"/>
  <c r="D352" i="28"/>
  <c r="E352" i="28" s="1"/>
  <c r="D351" i="28"/>
  <c r="E351" i="28" s="1"/>
  <c r="D350" i="28"/>
  <c r="E350" i="28" s="1"/>
  <c r="D349" i="28"/>
  <c r="D347" i="28"/>
  <c r="E347" i="28" s="1"/>
  <c r="D346" i="28"/>
  <c r="E346" i="28" s="1"/>
  <c r="D345" i="28"/>
  <c r="D344" i="28" s="1"/>
  <c r="D343" i="28"/>
  <c r="E343" i="28" s="1"/>
  <c r="D342" i="28"/>
  <c r="E342" i="28" s="1"/>
  <c r="D341" i="28"/>
  <c r="E341" i="28" s="1"/>
  <c r="D338" i="28"/>
  <c r="E338" i="28" s="1"/>
  <c r="D337" i="28"/>
  <c r="E337" i="28" s="1"/>
  <c r="D336" i="28"/>
  <c r="E336" i="28" s="1"/>
  <c r="D335" i="28"/>
  <c r="E335" i="28" s="1"/>
  <c r="D334" i="28"/>
  <c r="E334" i="28" s="1"/>
  <c r="D333" i="28"/>
  <c r="E333" i="28" s="1"/>
  <c r="D332" i="28"/>
  <c r="D330" i="28"/>
  <c r="E330" i="28" s="1"/>
  <c r="D329" i="28"/>
  <c r="D327" i="28"/>
  <c r="E327" i="28" s="1"/>
  <c r="D326" i="28"/>
  <c r="E326" i="28" s="1"/>
  <c r="D324" i="28"/>
  <c r="E324" i="28" s="1"/>
  <c r="D323" i="28"/>
  <c r="E323" i="28" s="1"/>
  <c r="D322" i="28"/>
  <c r="E322" i="28" s="1"/>
  <c r="D321" i="28"/>
  <c r="E321" i="28" s="1"/>
  <c r="D320" i="28"/>
  <c r="E320" i="28" s="1"/>
  <c r="D319" i="28"/>
  <c r="E319" i="28" s="1"/>
  <c r="D318" i="28"/>
  <c r="E318" i="28" s="1"/>
  <c r="D317" i="28"/>
  <c r="E317" i="28" s="1"/>
  <c r="D316" i="28"/>
  <c r="D313" i="28"/>
  <c r="E313" i="28" s="1"/>
  <c r="D312" i="28"/>
  <c r="E312" i="28" s="1"/>
  <c r="D311" i="28"/>
  <c r="E311" i="28" s="1"/>
  <c r="D310" i="28"/>
  <c r="E310" i="28" s="1"/>
  <c r="D309" i="28"/>
  <c r="D307" i="28"/>
  <c r="E307" i="28" s="1"/>
  <c r="D306" i="28"/>
  <c r="E306" i="28" s="1"/>
  <c r="D304" i="28"/>
  <c r="E304" i="28" s="1"/>
  <c r="D303" i="28"/>
  <c r="E303" i="28" s="1"/>
  <c r="D301" i="28"/>
  <c r="E301" i="28" s="1"/>
  <c r="D300" i="28"/>
  <c r="E300" i="28" s="1"/>
  <c r="D299" i="28"/>
  <c r="E299" i="28" s="1"/>
  <c r="D297" i="28"/>
  <c r="E297" i="28" s="1"/>
  <c r="E296" i="28" s="1"/>
  <c r="D295" i="28"/>
  <c r="E295" i="28" s="1"/>
  <c r="D294" i="28"/>
  <c r="E294" i="28" s="1"/>
  <c r="D293" i="28"/>
  <c r="E293" i="28" s="1"/>
  <c r="D292" i="28"/>
  <c r="E292" i="28" s="1"/>
  <c r="D291" i="28"/>
  <c r="E291" i="28" s="1"/>
  <c r="D290" i="28"/>
  <c r="D288" i="28"/>
  <c r="E288" i="28" s="1"/>
  <c r="D287" i="28"/>
  <c r="E287" i="28" s="1"/>
  <c r="D286" i="28"/>
  <c r="E286" i="28" s="1"/>
  <c r="D285" i="28"/>
  <c r="E285" i="28" s="1"/>
  <c r="D284" i="28"/>
  <c r="E284" i="28" s="1"/>
  <c r="D283" i="28"/>
  <c r="E283" i="28" s="1"/>
  <c r="D282" i="28"/>
  <c r="E282" i="28" s="1"/>
  <c r="D281" i="28"/>
  <c r="E281" i="28" s="1"/>
  <c r="D280" i="28"/>
  <c r="E280" i="28" s="1"/>
  <c r="D279" i="28"/>
  <c r="E279" i="28" s="1"/>
  <c r="D278" i="28"/>
  <c r="E278" i="28" s="1"/>
  <c r="D277" i="28"/>
  <c r="E277" i="28" s="1"/>
  <c r="D276" i="28"/>
  <c r="E276" i="28" s="1"/>
  <c r="D275" i="28"/>
  <c r="E275" i="28" s="1"/>
  <c r="D274" i="28"/>
  <c r="E274" i="28" s="1"/>
  <c r="D273" i="28"/>
  <c r="E273" i="28" s="1"/>
  <c r="D272" i="28"/>
  <c r="E272" i="28" s="1"/>
  <c r="D271" i="28"/>
  <c r="E271" i="28" s="1"/>
  <c r="D270" i="28"/>
  <c r="E270" i="28" s="1"/>
  <c r="D269" i="28"/>
  <c r="E269" i="28" s="1"/>
  <c r="D268" i="28"/>
  <c r="E268" i="28" s="1"/>
  <c r="D267" i="28"/>
  <c r="E267" i="28" s="1"/>
  <c r="D266" i="28"/>
  <c r="D264" i="28"/>
  <c r="D262" i="28"/>
  <c r="E262" i="28" s="1"/>
  <c r="D261" i="28"/>
  <c r="D252" i="28"/>
  <c r="E252" i="28" s="1"/>
  <c r="D251" i="28"/>
  <c r="D249" i="28"/>
  <c r="E249" i="28" s="1"/>
  <c r="D248" i="28"/>
  <c r="E248" i="28" s="1"/>
  <c r="D247" i="28"/>
  <c r="D246" i="28"/>
  <c r="E246" i="28" s="1"/>
  <c r="D245" i="28"/>
  <c r="E245" i="28" s="1"/>
  <c r="D242" i="28"/>
  <c r="D241" i="28"/>
  <c r="E241" i="28" s="1"/>
  <c r="D240" i="28"/>
  <c r="E240" i="28" s="1"/>
  <c r="D237" i="28"/>
  <c r="E237" i="28" s="1"/>
  <c r="E236" i="28" s="1"/>
  <c r="E235" i="28" s="1"/>
  <c r="D234" i="28"/>
  <c r="D233" i="28" s="1"/>
  <c r="D232" i="28"/>
  <c r="E232" i="28" s="1"/>
  <c r="D231" i="28"/>
  <c r="E231" i="28" s="1"/>
  <c r="D230" i="28"/>
  <c r="E230" i="28" s="1"/>
  <c r="D227" i="28"/>
  <c r="E227" i="28" s="1"/>
  <c r="D226" i="28"/>
  <c r="D225" i="28"/>
  <c r="E225" i="28" s="1"/>
  <c r="D224" i="28"/>
  <c r="E224" i="28" s="1"/>
  <c r="D221" i="28"/>
  <c r="E221" i="28" s="1"/>
  <c r="E220" i="28" s="1"/>
  <c r="D219" i="28"/>
  <c r="E219" i="28" s="1"/>
  <c r="D218" i="28"/>
  <c r="E218" i="28" s="1"/>
  <c r="D217" i="28"/>
  <c r="D214" i="28"/>
  <c r="D213" i="28" s="1"/>
  <c r="D212" i="28"/>
  <c r="D211" i="28" s="1"/>
  <c r="D210" i="28"/>
  <c r="E210" i="28" s="1"/>
  <c r="D209" i="28"/>
  <c r="E209" i="28" s="1"/>
  <c r="D208" i="28"/>
  <c r="D206" i="28"/>
  <c r="E206" i="28" s="1"/>
  <c r="D205" i="28"/>
  <c r="D202" i="28"/>
  <c r="D199" i="28"/>
  <c r="E199" i="28" s="1"/>
  <c r="E198" i="28" s="1"/>
  <c r="E197" i="28" s="1"/>
  <c r="D196" i="28"/>
  <c r="D195" i="28" s="1"/>
  <c r="D194" i="28"/>
  <c r="D192" i="28"/>
  <c r="E192" i="28" s="1"/>
  <c r="D191" i="28"/>
  <c r="E191" i="28" s="1"/>
  <c r="D190" i="28"/>
  <c r="E190" i="28" s="1"/>
  <c r="D187" i="28"/>
  <c r="E187" i="28" s="1"/>
  <c r="D186" i="28"/>
  <c r="D183" i="28"/>
  <c r="D182" i="28" s="1"/>
  <c r="D181" i="28"/>
  <c r="D180" i="28" s="1"/>
  <c r="D176" i="28"/>
  <c r="E176" i="28" s="1"/>
  <c r="D175" i="28"/>
  <c r="E175" i="28" s="1"/>
  <c r="D173" i="28"/>
  <c r="E173" i="28" s="1"/>
  <c r="D172" i="28"/>
  <c r="D169" i="28"/>
  <c r="E169" i="28" s="1"/>
  <c r="D168" i="28"/>
  <c r="D166" i="28"/>
  <c r="E166" i="28" s="1"/>
  <c r="D165" i="28"/>
  <c r="E165" i="28" s="1"/>
  <c r="D162" i="28"/>
  <c r="E162" i="28" s="1"/>
  <c r="D161" i="28"/>
  <c r="D159" i="28"/>
  <c r="E159" i="28" s="1"/>
  <c r="D158" i="28"/>
  <c r="E158" i="28" s="1"/>
  <c r="D156" i="28"/>
  <c r="D155" i="28"/>
  <c r="E155" i="28" s="1"/>
  <c r="D151" i="28"/>
  <c r="E151" i="28" s="1"/>
  <c r="D150" i="28"/>
  <c r="D148" i="28"/>
  <c r="E148" i="28" s="1"/>
  <c r="D147" i="28"/>
  <c r="E147" i="28" s="1"/>
  <c r="D145" i="28"/>
  <c r="E145" i="28" s="1"/>
  <c r="D144" i="28"/>
  <c r="D142" i="28"/>
  <c r="E142" i="28" s="1"/>
  <c r="D141" i="28"/>
  <c r="E141" i="28" s="1"/>
  <c r="D139" i="28"/>
  <c r="E139" i="28" s="1"/>
  <c r="D138" i="28"/>
  <c r="E138" i="28" s="1"/>
  <c r="D137" i="28"/>
  <c r="D134" i="28"/>
  <c r="E134" i="28" s="1"/>
  <c r="D133" i="28"/>
  <c r="D131" i="28"/>
  <c r="E131" i="28" s="1"/>
  <c r="D130" i="28"/>
  <c r="E130" i="28" s="1"/>
  <c r="D128" i="28"/>
  <c r="E128" i="28" s="1"/>
  <c r="D127" i="28"/>
  <c r="D125" i="28"/>
  <c r="E125" i="28" s="1"/>
  <c r="D124" i="28"/>
  <c r="D122" i="28"/>
  <c r="E122" i="28" s="1"/>
  <c r="D121" i="28"/>
  <c r="D119" i="28"/>
  <c r="E119" i="28" s="1"/>
  <c r="D118" i="28"/>
  <c r="E118" i="28" s="1"/>
  <c r="D113" i="28"/>
  <c r="E113" i="28" s="1"/>
  <c r="D112" i="28"/>
  <c r="E112" i="28" s="1"/>
  <c r="D111" i="28"/>
  <c r="E111" i="28" s="1"/>
  <c r="D110" i="28"/>
  <c r="E110" i="28" s="1"/>
  <c r="D109" i="28"/>
  <c r="E109" i="28" s="1"/>
  <c r="D108" i="28"/>
  <c r="E108" i="28" s="1"/>
  <c r="D107" i="28"/>
  <c r="E107" i="28" s="1"/>
  <c r="D106" i="28"/>
  <c r="E106" i="28" s="1"/>
  <c r="D105" i="28"/>
  <c r="E105" i="28" s="1"/>
  <c r="D104" i="28"/>
  <c r="E104" i="28" s="1"/>
  <c r="D103" i="28"/>
  <c r="E103" i="28" s="1"/>
  <c r="D102" i="28"/>
  <c r="E102" i="28" s="1"/>
  <c r="D101" i="28"/>
  <c r="E101" i="28" s="1"/>
  <c r="D100" i="28"/>
  <c r="E100" i="28" s="1"/>
  <c r="D99" i="28"/>
  <c r="E99" i="28" s="1"/>
  <c r="D98" i="28"/>
  <c r="D97" i="28" s="1"/>
  <c r="D96" i="28"/>
  <c r="E96" i="28" s="1"/>
  <c r="D95" i="28"/>
  <c r="E95" i="28" s="1"/>
  <c r="D94" i="28"/>
  <c r="E94" i="28" s="1"/>
  <c r="D93" i="28"/>
  <c r="E93" i="28" s="1"/>
  <c r="D92" i="28"/>
  <c r="E92" i="28" s="1"/>
  <c r="D91" i="28"/>
  <c r="E91" i="28" s="1"/>
  <c r="D90" i="28"/>
  <c r="E90" i="28" s="1"/>
  <c r="D89" i="28"/>
  <c r="E89" i="28" s="1"/>
  <c r="D88" i="28"/>
  <c r="E88" i="28" s="1"/>
  <c r="D87" i="28"/>
  <c r="E87" i="28" s="1"/>
  <c r="D86" i="28"/>
  <c r="E86" i="28" s="1"/>
  <c r="D85" i="28"/>
  <c r="E85" i="28" s="1"/>
  <c r="D84" i="28"/>
  <c r="E84" i="28" s="1"/>
  <c r="D83" i="28"/>
  <c r="E83" i="28" s="1"/>
  <c r="D82" i="28"/>
  <c r="E82" i="28" s="1"/>
  <c r="D81" i="28"/>
  <c r="E81" i="28" s="1"/>
  <c r="D80" i="28"/>
  <c r="E80" i="28" s="1"/>
  <c r="D79" i="28"/>
  <c r="E79" i="28" s="1"/>
  <c r="D78" i="28"/>
  <c r="E78" i="28" s="1"/>
  <c r="D77" i="28"/>
  <c r="E77" i="28" s="1"/>
  <c r="D76" i="28"/>
  <c r="E76" i="28" s="1"/>
  <c r="D75" i="28"/>
  <c r="E75" i="28" s="1"/>
  <c r="D74" i="28"/>
  <c r="E74" i="28" s="1"/>
  <c r="D73" i="28"/>
  <c r="E73" i="28" s="1"/>
  <c r="D72" i="28"/>
  <c r="E72" i="28" s="1"/>
  <c r="D71" i="28"/>
  <c r="E71" i="28" s="1"/>
  <c r="D70" i="28"/>
  <c r="E70" i="28" s="1"/>
  <c r="D69" i="28"/>
  <c r="D66" i="28"/>
  <c r="E66" i="28" s="1"/>
  <c r="D65" i="28"/>
  <c r="D64" i="28"/>
  <c r="E64" i="28" s="1"/>
  <c r="D63" i="28"/>
  <c r="E63" i="28" s="1"/>
  <c r="E62" i="28"/>
  <c r="D62" i="28"/>
  <c r="D60" i="28"/>
  <c r="E60" i="28" s="1"/>
  <c r="D59" i="28"/>
  <c r="E59" i="28" s="1"/>
  <c r="E58" i="28"/>
  <c r="D58" i="28"/>
  <c r="D57" i="28"/>
  <c r="E57" i="28" s="1"/>
  <c r="D56" i="28"/>
  <c r="E56" i="28" s="1"/>
  <c r="D55" i="28"/>
  <c r="E55" i="28" s="1"/>
  <c r="D54" i="28"/>
  <c r="E54" i="28" s="1"/>
  <c r="D53" i="28"/>
  <c r="E53" i="28" s="1"/>
  <c r="D52" i="28"/>
  <c r="E52" i="28" s="1"/>
  <c r="D51" i="28"/>
  <c r="E51" i="28" s="1"/>
  <c r="D50" i="28"/>
  <c r="E50" i="28" s="1"/>
  <c r="D49" i="28"/>
  <c r="E49" i="28" s="1"/>
  <c r="D48" i="28"/>
  <c r="E48" i="28" s="1"/>
  <c r="D47" i="28"/>
  <c r="E47" i="28" s="1"/>
  <c r="D46" i="28"/>
  <c r="E46" i="28" s="1"/>
  <c r="D45" i="28"/>
  <c r="E45" i="28" s="1"/>
  <c r="D44" i="28"/>
  <c r="E44" i="28" s="1"/>
  <c r="D43" i="28"/>
  <c r="E43" i="28" s="1"/>
  <c r="D42" i="28"/>
  <c r="E42" i="28" s="1"/>
  <c r="D41" i="28"/>
  <c r="E41" i="28" s="1"/>
  <c r="D40" i="28"/>
  <c r="E40" i="28" s="1"/>
  <c r="D39" i="28"/>
  <c r="D37" i="28"/>
  <c r="E37" i="28" s="1"/>
  <c r="D36" i="28"/>
  <c r="E36" i="28" s="1"/>
  <c r="D35" i="28"/>
  <c r="E35" i="28" s="1"/>
  <c r="D34" i="28"/>
  <c r="E34" i="28" s="1"/>
  <c r="D33" i="28"/>
  <c r="E33" i="28" s="1"/>
  <c r="D32" i="28"/>
  <c r="E32" i="28" s="1"/>
  <c r="D31" i="28"/>
  <c r="E31" i="28" s="1"/>
  <c r="D30" i="28"/>
  <c r="E30" i="28" s="1"/>
  <c r="D29" i="28"/>
  <c r="E29" i="28" s="1"/>
  <c r="D28" i="28"/>
  <c r="E28" i="28" s="1"/>
  <c r="D27" i="28"/>
  <c r="E27" i="28" s="1"/>
  <c r="D26" i="28"/>
  <c r="E26" i="28" s="1"/>
  <c r="D25" i="28"/>
  <c r="E25" i="28" s="1"/>
  <c r="D24" i="28"/>
  <c r="E24" i="28" s="1"/>
  <c r="D23" i="28"/>
  <c r="E23" i="28" s="1"/>
  <c r="D22" i="28"/>
  <c r="E22" i="28" s="1"/>
  <c r="D21" i="28"/>
  <c r="E21" i="28" s="1"/>
  <c r="D20" i="28"/>
  <c r="E20" i="28" s="1"/>
  <c r="D19" i="28"/>
  <c r="E19" i="28" s="1"/>
  <c r="D18" i="28"/>
  <c r="E18" i="28" s="1"/>
  <c r="D17" i="28"/>
  <c r="E17" i="28" s="1"/>
  <c r="D16" i="28"/>
  <c r="E16" i="28" s="1"/>
  <c r="D15" i="28"/>
  <c r="E15" i="28" s="1"/>
  <c r="D14" i="28"/>
  <c r="E14" i="28" s="1"/>
  <c r="D13" i="28"/>
  <c r="E13" i="28" s="1"/>
  <c r="D12" i="28"/>
  <c r="D10" i="28"/>
  <c r="E10" i="28" s="1"/>
  <c r="D9" i="28"/>
  <c r="E9" i="28" s="1"/>
  <c r="D8" i="28"/>
  <c r="E8" i="28" s="1"/>
  <c r="D7" i="28"/>
  <c r="E7" i="28" s="1"/>
  <c r="D6" i="28"/>
  <c r="E6" i="28" s="1"/>
  <c r="D5" i="28"/>
  <c r="D778" i="27"/>
  <c r="E778" i="27" s="1"/>
  <c r="E777" i="27" s="1"/>
  <c r="D776" i="27"/>
  <c r="E776" i="27" s="1"/>
  <c r="D775" i="27"/>
  <c r="E775" i="27" s="1"/>
  <c r="D774" i="27"/>
  <c r="D773" i="27"/>
  <c r="E773" i="27" s="1"/>
  <c r="D770" i="27"/>
  <c r="E770" i="27" s="1"/>
  <c r="D769" i="27"/>
  <c r="D766" i="27"/>
  <c r="D764" i="27"/>
  <c r="E764" i="27" s="1"/>
  <c r="D763" i="27"/>
  <c r="E763" i="27" s="1"/>
  <c r="D762" i="27"/>
  <c r="E762" i="27" s="1"/>
  <c r="D759" i="27"/>
  <c r="E759" i="27" s="1"/>
  <c r="D758" i="27"/>
  <c r="D757" i="27"/>
  <c r="E757" i="27" s="1"/>
  <c r="D754" i="27"/>
  <c r="E754" i="27" s="1"/>
  <c r="D753" i="27"/>
  <c r="D752" i="27"/>
  <c r="E752" i="27" s="1"/>
  <c r="D749" i="27"/>
  <c r="E749" i="27" s="1"/>
  <c r="D748" i="27"/>
  <c r="E748" i="27" s="1"/>
  <c r="D747" i="27"/>
  <c r="D746" i="27" s="1"/>
  <c r="D745" i="27"/>
  <c r="E745" i="27" s="1"/>
  <c r="E744" i="27" s="1"/>
  <c r="D742" i="27"/>
  <c r="D740" i="27"/>
  <c r="E740" i="27" s="1"/>
  <c r="E739" i="27" s="1"/>
  <c r="D738" i="27"/>
  <c r="E738" i="27" s="1"/>
  <c r="D737" i="27"/>
  <c r="E737" i="27" s="1"/>
  <c r="D736" i="27"/>
  <c r="E736" i="27" s="1"/>
  <c r="D735" i="27"/>
  <c r="D732" i="27"/>
  <c r="E732" i="27" s="1"/>
  <c r="E731" i="27" s="1"/>
  <c r="E730" i="27" s="1"/>
  <c r="D729" i="27"/>
  <c r="E729" i="27" s="1"/>
  <c r="D728" i="27"/>
  <c r="D724" i="27"/>
  <c r="E724" i="27" s="1"/>
  <c r="D723" i="27"/>
  <c r="D721" i="27"/>
  <c r="E721" i="27" s="1"/>
  <c r="D720" i="27"/>
  <c r="E720" i="27" s="1"/>
  <c r="D719" i="27"/>
  <c r="E719" i="27" s="1"/>
  <c r="D715" i="27"/>
  <c r="E715" i="27" s="1"/>
  <c r="D714" i="27"/>
  <c r="E714" i="27" s="1"/>
  <c r="D713" i="27"/>
  <c r="E713" i="27" s="1"/>
  <c r="D712" i="27"/>
  <c r="E712" i="27" s="1"/>
  <c r="D711" i="27"/>
  <c r="E711" i="27" s="1"/>
  <c r="D710" i="27"/>
  <c r="E710" i="27" s="1"/>
  <c r="D709" i="27"/>
  <c r="E709" i="27" s="1"/>
  <c r="D708" i="27"/>
  <c r="E708" i="27" s="1"/>
  <c r="D707" i="27"/>
  <c r="E707" i="27" s="1"/>
  <c r="D706" i="27"/>
  <c r="E706" i="27" s="1"/>
  <c r="D705" i="27"/>
  <c r="E705" i="27" s="1"/>
  <c r="D704" i="27"/>
  <c r="E704" i="27" s="1"/>
  <c r="D703" i="27"/>
  <c r="E703" i="27" s="1"/>
  <c r="D702" i="27"/>
  <c r="D701" i="27"/>
  <c r="E701" i="27" s="1"/>
  <c r="D699" i="27"/>
  <c r="E699" i="27" s="1"/>
  <c r="D698" i="27"/>
  <c r="E698" i="27" s="1"/>
  <c r="D697" i="27"/>
  <c r="E697" i="27" s="1"/>
  <c r="D696" i="27"/>
  <c r="D695" i="27"/>
  <c r="E695" i="27" s="1"/>
  <c r="D693" i="27"/>
  <c r="E693" i="27" s="1"/>
  <c r="D692" i="27"/>
  <c r="E692" i="27" s="1"/>
  <c r="D691" i="27"/>
  <c r="E691" i="27" s="1"/>
  <c r="D690" i="27"/>
  <c r="E690" i="27" s="1"/>
  <c r="D689" i="27"/>
  <c r="E689" i="27" s="1"/>
  <c r="D688" i="27"/>
  <c r="D686" i="27"/>
  <c r="E686" i="27" s="1"/>
  <c r="D685" i="27"/>
  <c r="E685" i="27" s="1"/>
  <c r="D684" i="27"/>
  <c r="E684" i="27" s="1"/>
  <c r="D682" i="27"/>
  <c r="E682" i="27" s="1"/>
  <c r="D681" i="27"/>
  <c r="E681" i="27" s="1"/>
  <c r="D680" i="27"/>
  <c r="D678" i="27"/>
  <c r="D677" i="27"/>
  <c r="E677" i="27" s="1"/>
  <c r="D675" i="27"/>
  <c r="E675" i="27" s="1"/>
  <c r="D674" i="27"/>
  <c r="E674" i="27" s="1"/>
  <c r="D673" i="27"/>
  <c r="E673" i="27" s="1"/>
  <c r="D672" i="27"/>
  <c r="D670" i="27"/>
  <c r="E670" i="27" s="1"/>
  <c r="D669" i="27"/>
  <c r="E669" i="27" s="1"/>
  <c r="D668" i="27"/>
  <c r="E668" i="27" s="1"/>
  <c r="D667" i="27"/>
  <c r="E667" i="27" s="1"/>
  <c r="D666" i="27"/>
  <c r="D664" i="27"/>
  <c r="E664" i="27" s="1"/>
  <c r="D663" i="27"/>
  <c r="E663" i="27" s="1"/>
  <c r="D662" i="27"/>
  <c r="D660" i="27"/>
  <c r="E660" i="27" s="1"/>
  <c r="D659" i="27"/>
  <c r="E659" i="27" s="1"/>
  <c r="D658" i="27"/>
  <c r="E658" i="27" s="1"/>
  <c r="D657" i="27"/>
  <c r="E657" i="27" s="1"/>
  <c r="D656" i="27"/>
  <c r="E656" i="27" s="1"/>
  <c r="D655" i="27"/>
  <c r="E655" i="27" s="1"/>
  <c r="D654" i="27"/>
  <c r="D652" i="27"/>
  <c r="E652" i="27" s="1"/>
  <c r="D651" i="27"/>
  <c r="E651" i="27" s="1"/>
  <c r="D650" i="27"/>
  <c r="E650" i="27" s="1"/>
  <c r="D649" i="27"/>
  <c r="E649" i="27" s="1"/>
  <c r="D648" i="27"/>
  <c r="E648" i="27" s="1"/>
  <c r="D647" i="27"/>
  <c r="E647" i="27" s="1"/>
  <c r="D644" i="27"/>
  <c r="E644" i="27" s="1"/>
  <c r="D643" i="27"/>
  <c r="D641" i="27"/>
  <c r="E641" i="27" s="1"/>
  <c r="D640" i="27"/>
  <c r="E640" i="27" s="1"/>
  <c r="D639" i="27"/>
  <c r="E639" i="27" s="1"/>
  <c r="D637" i="27"/>
  <c r="E637" i="27" s="1"/>
  <c r="D636" i="27"/>
  <c r="E636" i="27" s="1"/>
  <c r="D635" i="27"/>
  <c r="E635" i="27" s="1"/>
  <c r="D634" i="27"/>
  <c r="E634" i="27" s="1"/>
  <c r="D633" i="27"/>
  <c r="E633" i="27" s="1"/>
  <c r="D632" i="27"/>
  <c r="E632" i="27" s="1"/>
  <c r="D631" i="27"/>
  <c r="E631" i="27" s="1"/>
  <c r="D630" i="27"/>
  <c r="D629" i="27"/>
  <c r="E629" i="27" s="1"/>
  <c r="D627" i="27"/>
  <c r="E627" i="27" s="1"/>
  <c r="D626" i="27"/>
  <c r="E626" i="27" s="1"/>
  <c r="D625" i="27"/>
  <c r="E625" i="27" s="1"/>
  <c r="D624" i="27"/>
  <c r="E624" i="27" s="1"/>
  <c r="D623" i="27"/>
  <c r="E623" i="27" s="1"/>
  <c r="D622" i="27"/>
  <c r="E622" i="27" s="1"/>
  <c r="D621" i="27"/>
  <c r="E621" i="27" s="1"/>
  <c r="D620" i="27"/>
  <c r="E620" i="27" s="1"/>
  <c r="D619" i="27"/>
  <c r="E619" i="27" s="1"/>
  <c r="D618" i="27"/>
  <c r="E618" i="27" s="1"/>
  <c r="D617" i="27"/>
  <c r="E617" i="27" s="1"/>
  <c r="D615" i="27"/>
  <c r="E615" i="27" s="1"/>
  <c r="D614" i="27"/>
  <c r="E614" i="27" s="1"/>
  <c r="D613" i="27"/>
  <c r="E613" i="27" s="1"/>
  <c r="D612" i="27"/>
  <c r="E612" i="27" s="1"/>
  <c r="D611" i="27"/>
  <c r="D609" i="27"/>
  <c r="E609" i="27" s="1"/>
  <c r="D608" i="27"/>
  <c r="E608" i="27" s="1"/>
  <c r="D607" i="27"/>
  <c r="E607" i="27" s="1"/>
  <c r="D606" i="27"/>
  <c r="E606" i="27" s="1"/>
  <c r="D605" i="27"/>
  <c r="E605" i="27" s="1"/>
  <c r="D604" i="27"/>
  <c r="E604" i="27" s="1"/>
  <c r="D602" i="27"/>
  <c r="E602" i="27" s="1"/>
  <c r="D601" i="27"/>
  <c r="D600" i="27"/>
  <c r="E600" i="27" s="1"/>
  <c r="D598" i="27"/>
  <c r="E598" i="27" s="1"/>
  <c r="D597" i="27"/>
  <c r="E597" i="27" s="1"/>
  <c r="D596" i="27"/>
  <c r="D594" i="27"/>
  <c r="E594" i="27" s="1"/>
  <c r="D593" i="27"/>
  <c r="D591" i="27"/>
  <c r="E591" i="27" s="1"/>
  <c r="D590" i="27"/>
  <c r="E590" i="27" s="1"/>
  <c r="D589" i="27"/>
  <c r="E589" i="27" s="1"/>
  <c r="D588" i="27"/>
  <c r="E588" i="27" s="1"/>
  <c r="D586" i="27"/>
  <c r="E586" i="27" s="1"/>
  <c r="D585" i="27"/>
  <c r="E585" i="27" s="1"/>
  <c r="D584" i="27"/>
  <c r="E584" i="27" s="1"/>
  <c r="D583" i="27"/>
  <c r="D582" i="27"/>
  <c r="E582" i="27" s="1"/>
  <c r="D580" i="27"/>
  <c r="E580" i="27" s="1"/>
  <c r="D579" i="27"/>
  <c r="D578" i="27"/>
  <c r="E578" i="27" s="1"/>
  <c r="D576" i="27"/>
  <c r="E576" i="27" s="1"/>
  <c r="D575" i="27"/>
  <c r="E575" i="27" s="1"/>
  <c r="D574" i="27"/>
  <c r="E574" i="27" s="1"/>
  <c r="D573" i="27"/>
  <c r="E573" i="27" s="1"/>
  <c r="D572" i="27"/>
  <c r="E572" i="27" s="1"/>
  <c r="D571" i="27"/>
  <c r="D570" i="27"/>
  <c r="E570" i="27" s="1"/>
  <c r="D568" i="27"/>
  <c r="E568" i="27" s="1"/>
  <c r="D567" i="27"/>
  <c r="E567" i="27" s="1"/>
  <c r="D566" i="27"/>
  <c r="E566" i="27" s="1"/>
  <c r="D565" i="27"/>
  <c r="E565" i="27" s="1"/>
  <c r="D564" i="27"/>
  <c r="E564" i="27" s="1"/>
  <c r="D563" i="27"/>
  <c r="D558" i="27"/>
  <c r="E558" i="27" s="1"/>
  <c r="D557" i="27"/>
  <c r="D555" i="27"/>
  <c r="E555" i="27" s="1"/>
  <c r="D554" i="27"/>
  <c r="E554" i="27" s="1"/>
  <c r="D553" i="27"/>
  <c r="D549" i="27"/>
  <c r="E549" i="27" s="1"/>
  <c r="D548" i="27"/>
  <c r="E548" i="27" s="1"/>
  <c r="D546" i="27"/>
  <c r="E546" i="27" s="1"/>
  <c r="D545" i="27"/>
  <c r="D543" i="27"/>
  <c r="E543" i="27" s="1"/>
  <c r="D542" i="27"/>
  <c r="E542" i="27" s="1"/>
  <c r="D541" i="27"/>
  <c r="E541" i="27" s="1"/>
  <c r="D540" i="27"/>
  <c r="E540" i="27" s="1"/>
  <c r="D539" i="27"/>
  <c r="D537" i="27"/>
  <c r="E537" i="27" s="1"/>
  <c r="D536" i="27"/>
  <c r="E536" i="27" s="1"/>
  <c r="D535" i="27"/>
  <c r="E535" i="27" s="1"/>
  <c r="D534" i="27"/>
  <c r="E534" i="27" s="1"/>
  <c r="D533" i="27"/>
  <c r="E533" i="27" s="1"/>
  <c r="D532" i="27"/>
  <c r="D530" i="27"/>
  <c r="E530" i="27" s="1"/>
  <c r="E529" i="27" s="1"/>
  <c r="D527" i="27"/>
  <c r="E527" i="27" s="1"/>
  <c r="D526" i="27"/>
  <c r="E526" i="27" s="1"/>
  <c r="D525" i="27"/>
  <c r="E525" i="27" s="1"/>
  <c r="D524" i="27"/>
  <c r="E524" i="27" s="1"/>
  <c r="D523" i="27"/>
  <c r="E523" i="27" s="1"/>
  <c r="D521" i="27"/>
  <c r="E521" i="27" s="1"/>
  <c r="D520" i="27"/>
  <c r="E520" i="27" s="1"/>
  <c r="D519" i="27"/>
  <c r="E519" i="27" s="1"/>
  <c r="D518" i="27"/>
  <c r="E518" i="27" s="1"/>
  <c r="D517" i="27"/>
  <c r="E517" i="27" s="1"/>
  <c r="D516" i="27"/>
  <c r="E516" i="27" s="1"/>
  <c r="D515" i="27"/>
  <c r="E514" i="27"/>
  <c r="D514" i="27"/>
  <c r="D512" i="27"/>
  <c r="E512" i="27" s="1"/>
  <c r="D511" i="27"/>
  <c r="E511" i="27" s="1"/>
  <c r="D510" i="27"/>
  <c r="D508" i="27"/>
  <c r="E508" i="27" s="1"/>
  <c r="D507" i="27"/>
  <c r="E507" i="27" s="1"/>
  <c r="D506" i="27"/>
  <c r="E506" i="27" s="1"/>
  <c r="D505" i="27"/>
  <c r="D503" i="27"/>
  <c r="E503" i="27" s="1"/>
  <c r="D502" i="27"/>
  <c r="E502" i="27" s="1"/>
  <c r="D501" i="27"/>
  <c r="E501" i="27" s="1"/>
  <c r="D500" i="27"/>
  <c r="E500" i="27" s="1"/>
  <c r="D499" i="27"/>
  <c r="E499" i="27" s="1"/>
  <c r="D498" i="27"/>
  <c r="E498" i="27" s="1"/>
  <c r="D496" i="27"/>
  <c r="E496" i="27" s="1"/>
  <c r="D495" i="27"/>
  <c r="D493" i="27"/>
  <c r="E493" i="27" s="1"/>
  <c r="D492" i="27"/>
  <c r="D490" i="27"/>
  <c r="E490" i="27" s="1"/>
  <c r="D489" i="27"/>
  <c r="E489" i="27" s="1"/>
  <c r="D488" i="27"/>
  <c r="E488" i="27" s="1"/>
  <c r="D487" i="27"/>
  <c r="D485" i="27"/>
  <c r="E485" i="27" s="1"/>
  <c r="D481" i="27"/>
  <c r="E481" i="27" s="1"/>
  <c r="D480" i="27"/>
  <c r="E480" i="27" s="1"/>
  <c r="D479" i="27"/>
  <c r="E479" i="27" s="1"/>
  <c r="D478" i="27"/>
  <c r="D476" i="27"/>
  <c r="E476" i="27" s="1"/>
  <c r="D475" i="27"/>
  <c r="E475" i="27" s="1"/>
  <c r="D473" i="27"/>
  <c r="E473" i="27" s="1"/>
  <c r="D472" i="27"/>
  <c r="E472" i="27" s="1"/>
  <c r="D471" i="27"/>
  <c r="E471" i="27" s="1"/>
  <c r="D470" i="27"/>
  <c r="E470" i="27" s="1"/>
  <c r="D469" i="27"/>
  <c r="E469" i="27" s="1"/>
  <c r="D467" i="27"/>
  <c r="E467" i="27" s="1"/>
  <c r="D466" i="27"/>
  <c r="E466" i="27" s="1"/>
  <c r="D465" i="27"/>
  <c r="E465" i="27" s="1"/>
  <c r="D464" i="27"/>
  <c r="D462" i="27"/>
  <c r="E462" i="27" s="1"/>
  <c r="D461" i="27"/>
  <c r="E461" i="27" s="1"/>
  <c r="D460" i="27"/>
  <c r="D458" i="27"/>
  <c r="E458" i="27" s="1"/>
  <c r="D457" i="27"/>
  <c r="E457" i="27" s="1"/>
  <c r="D456" i="27"/>
  <c r="E456" i="27" s="1"/>
  <c r="D454" i="27"/>
  <c r="E454" i="27" s="1"/>
  <c r="D453" i="27"/>
  <c r="E453" i="27" s="1"/>
  <c r="D452" i="27"/>
  <c r="E452" i="27" s="1"/>
  <c r="D451" i="27"/>
  <c r="D449" i="27"/>
  <c r="E449" i="27" s="1"/>
  <c r="D448" i="27"/>
  <c r="E448" i="27" s="1"/>
  <c r="D447" i="27"/>
  <c r="E447" i="27" s="1"/>
  <c r="D446" i="27"/>
  <c r="E446" i="27" s="1"/>
  <c r="D443" i="27"/>
  <c r="E443" i="27" s="1"/>
  <c r="D442" i="27"/>
  <c r="E442" i="27" s="1"/>
  <c r="D441" i="27"/>
  <c r="E441" i="27" s="1"/>
  <c r="D440" i="27"/>
  <c r="E440" i="27" s="1"/>
  <c r="D439" i="27"/>
  <c r="E439" i="27" s="1"/>
  <c r="D438" i="27"/>
  <c r="E438" i="27" s="1"/>
  <c r="D437" i="27"/>
  <c r="E437" i="27" s="1"/>
  <c r="D436" i="27"/>
  <c r="E436" i="27" s="1"/>
  <c r="D435" i="27"/>
  <c r="E435" i="27" s="1"/>
  <c r="D434" i="27"/>
  <c r="E434" i="27" s="1"/>
  <c r="D433" i="27"/>
  <c r="E433" i="27" s="1"/>
  <c r="D432" i="27"/>
  <c r="E432" i="27" s="1"/>
  <c r="D431" i="27"/>
  <c r="E431" i="27" s="1"/>
  <c r="D430" i="27"/>
  <c r="D428" i="27"/>
  <c r="E428" i="27" s="1"/>
  <c r="D427" i="27"/>
  <c r="E427" i="27" s="1"/>
  <c r="D426" i="27"/>
  <c r="E426" i="27" s="1"/>
  <c r="D425" i="27"/>
  <c r="E425" i="27" s="1"/>
  <c r="D424" i="27"/>
  <c r="E424" i="27" s="1"/>
  <c r="D423" i="27"/>
  <c r="E423" i="27" s="1"/>
  <c r="D421" i="27"/>
  <c r="E421" i="27" s="1"/>
  <c r="D420" i="27"/>
  <c r="E420" i="27" s="1"/>
  <c r="D419" i="27"/>
  <c r="E419" i="27" s="1"/>
  <c r="D418" i="27"/>
  <c r="E418" i="27" s="1"/>
  <c r="D417" i="27"/>
  <c r="D415" i="27"/>
  <c r="E415" i="27" s="1"/>
  <c r="D414" i="27"/>
  <c r="E414" i="27" s="1"/>
  <c r="D413" i="27"/>
  <c r="E413" i="27" s="1"/>
  <c r="D411" i="27"/>
  <c r="E411" i="27" s="1"/>
  <c r="D410" i="27"/>
  <c r="D408" i="27"/>
  <c r="E408" i="27" s="1"/>
  <c r="D407" i="27"/>
  <c r="E407" i="27" s="1"/>
  <c r="D406" i="27"/>
  <c r="E406" i="27" s="1"/>
  <c r="D405" i="27"/>
  <c r="E405" i="27" s="1"/>
  <c r="D403" i="27"/>
  <c r="E403" i="27" s="1"/>
  <c r="D402" i="27"/>
  <c r="E402" i="27" s="1"/>
  <c r="D401" i="27"/>
  <c r="E401" i="27" s="1"/>
  <c r="D400" i="27"/>
  <c r="D398" i="27"/>
  <c r="E398" i="27" s="1"/>
  <c r="D397" i="27"/>
  <c r="E397" i="27" s="1"/>
  <c r="D396" i="27"/>
  <c r="D394" i="27"/>
  <c r="E394" i="27" s="1"/>
  <c r="D393" i="27"/>
  <c r="E393" i="27" s="1"/>
  <c r="D391" i="27"/>
  <c r="E391" i="27" s="1"/>
  <c r="D390" i="27"/>
  <c r="E390" i="27" s="1"/>
  <c r="D389" i="27"/>
  <c r="E389" i="27" s="1"/>
  <c r="D387" i="27"/>
  <c r="E387" i="27" s="1"/>
  <c r="D386" i="27"/>
  <c r="E386" i="27" s="1"/>
  <c r="D385" i="27"/>
  <c r="E385" i="27" s="1"/>
  <c r="D384" i="27"/>
  <c r="E384" i="27" s="1"/>
  <c r="D383" i="27"/>
  <c r="E383" i="27" s="1"/>
  <c r="D381" i="27"/>
  <c r="E381" i="27" s="1"/>
  <c r="D380" i="27"/>
  <c r="E380" i="27" s="1"/>
  <c r="D379" i="27"/>
  <c r="E379" i="27" s="1"/>
  <c r="D377" i="27"/>
  <c r="E377" i="27" s="1"/>
  <c r="D376" i="27"/>
  <c r="E376" i="27" s="1"/>
  <c r="D375" i="27"/>
  <c r="E375" i="27" s="1"/>
  <c r="D374" i="27"/>
  <c r="D372" i="27"/>
  <c r="E372" i="27" s="1"/>
  <c r="D371" i="27"/>
  <c r="E371" i="27" s="1"/>
  <c r="D370" i="27"/>
  <c r="E370" i="27" s="1"/>
  <c r="D369" i="27"/>
  <c r="D367" i="27"/>
  <c r="E367" i="27" s="1"/>
  <c r="D366" i="27"/>
  <c r="D365" i="27"/>
  <c r="E365" i="27" s="1"/>
  <c r="D364" i="27"/>
  <c r="E364" i="27" s="1"/>
  <c r="D363" i="27"/>
  <c r="E363" i="27" s="1"/>
  <c r="D361" i="27"/>
  <c r="E361" i="27" s="1"/>
  <c r="D360" i="27"/>
  <c r="E360" i="27" s="1"/>
  <c r="D359" i="27"/>
  <c r="E359" i="27" s="1"/>
  <c r="D358" i="27"/>
  <c r="D356" i="27"/>
  <c r="E356" i="27" s="1"/>
  <c r="D355" i="27"/>
  <c r="E355" i="27" s="1"/>
  <c r="D354" i="27"/>
  <c r="D352" i="27"/>
  <c r="E352" i="27" s="1"/>
  <c r="D351" i="27"/>
  <c r="E351" i="27" s="1"/>
  <c r="D350" i="27"/>
  <c r="E350" i="27" s="1"/>
  <c r="D349" i="27"/>
  <c r="D347" i="27"/>
  <c r="E347" i="27" s="1"/>
  <c r="D346" i="27"/>
  <c r="E346" i="27" s="1"/>
  <c r="D345" i="27"/>
  <c r="E345" i="27" s="1"/>
  <c r="D343" i="27"/>
  <c r="E343" i="27" s="1"/>
  <c r="D342" i="27"/>
  <c r="E342" i="27" s="1"/>
  <c r="D341" i="27"/>
  <c r="E341" i="27" s="1"/>
  <c r="D338" i="27"/>
  <c r="E338" i="27" s="1"/>
  <c r="D337" i="27"/>
  <c r="E337" i="27" s="1"/>
  <c r="D336" i="27"/>
  <c r="E336" i="27" s="1"/>
  <c r="D335" i="27"/>
  <c r="E335" i="27" s="1"/>
  <c r="D334" i="27"/>
  <c r="E334" i="27" s="1"/>
  <c r="D333" i="27"/>
  <c r="E333" i="27" s="1"/>
  <c r="D332" i="27"/>
  <c r="D330" i="27"/>
  <c r="E330" i="27" s="1"/>
  <c r="D329" i="27"/>
  <c r="E329" i="27" s="1"/>
  <c r="D327" i="27"/>
  <c r="E327" i="27" s="1"/>
  <c r="D326" i="27"/>
  <c r="D324" i="27"/>
  <c r="E324" i="27" s="1"/>
  <c r="D323" i="27"/>
  <c r="E323" i="27" s="1"/>
  <c r="D322" i="27"/>
  <c r="E322" i="27" s="1"/>
  <c r="D321" i="27"/>
  <c r="E321" i="27" s="1"/>
  <c r="D320" i="27"/>
  <c r="E320" i="27" s="1"/>
  <c r="D319" i="27"/>
  <c r="E319" i="27" s="1"/>
  <c r="D318" i="27"/>
  <c r="E318" i="27" s="1"/>
  <c r="D317" i="27"/>
  <c r="E317" i="27" s="1"/>
  <c r="D316" i="27"/>
  <c r="E316" i="27" s="1"/>
  <c r="D313" i="27"/>
  <c r="E313" i="27" s="1"/>
  <c r="D312" i="27"/>
  <c r="E312" i="27" s="1"/>
  <c r="D311" i="27"/>
  <c r="E311" i="27" s="1"/>
  <c r="D310" i="27"/>
  <c r="E310" i="27" s="1"/>
  <c r="D309" i="27"/>
  <c r="E309" i="27" s="1"/>
  <c r="D307" i="27"/>
  <c r="E307" i="27" s="1"/>
  <c r="D306" i="27"/>
  <c r="D304" i="27"/>
  <c r="E304" i="27" s="1"/>
  <c r="D303" i="27"/>
  <c r="E303" i="27" s="1"/>
  <c r="D301" i="27"/>
  <c r="E301" i="27" s="1"/>
  <c r="D300" i="27"/>
  <c r="E300" i="27" s="1"/>
  <c r="D299" i="27"/>
  <c r="D297" i="27"/>
  <c r="E297" i="27" s="1"/>
  <c r="E296" i="27" s="1"/>
  <c r="D295" i="27"/>
  <c r="E295" i="27" s="1"/>
  <c r="D294" i="27"/>
  <c r="E294" i="27" s="1"/>
  <c r="D293" i="27"/>
  <c r="E293" i="27" s="1"/>
  <c r="D292" i="27"/>
  <c r="E292" i="27" s="1"/>
  <c r="D291" i="27"/>
  <c r="E291" i="27" s="1"/>
  <c r="D290" i="27"/>
  <c r="D288" i="27"/>
  <c r="E288" i="27" s="1"/>
  <c r="D287" i="27"/>
  <c r="E287" i="27" s="1"/>
  <c r="D286" i="27"/>
  <c r="E286" i="27" s="1"/>
  <c r="D285" i="27"/>
  <c r="E285" i="27" s="1"/>
  <c r="D284" i="27"/>
  <c r="E284" i="27" s="1"/>
  <c r="D283" i="27"/>
  <c r="E283" i="27" s="1"/>
  <c r="D282" i="27"/>
  <c r="E282" i="27" s="1"/>
  <c r="D281" i="27"/>
  <c r="E281" i="27" s="1"/>
  <c r="D280" i="27"/>
  <c r="E280" i="27" s="1"/>
  <c r="D279" i="27"/>
  <c r="E279" i="27" s="1"/>
  <c r="D278" i="27"/>
  <c r="E278" i="27" s="1"/>
  <c r="D277" i="27"/>
  <c r="E277" i="27" s="1"/>
  <c r="D276" i="27"/>
  <c r="E276" i="27" s="1"/>
  <c r="D275" i="27"/>
  <c r="E275" i="27" s="1"/>
  <c r="D274" i="27"/>
  <c r="E274" i="27" s="1"/>
  <c r="D273" i="27"/>
  <c r="E273" i="27" s="1"/>
  <c r="D272" i="27"/>
  <c r="E272" i="27" s="1"/>
  <c r="D271" i="27"/>
  <c r="E271" i="27" s="1"/>
  <c r="D270" i="27"/>
  <c r="E270" i="27" s="1"/>
  <c r="D269" i="27"/>
  <c r="E269" i="27" s="1"/>
  <c r="D268" i="27"/>
  <c r="E268" i="27" s="1"/>
  <c r="D267" i="27"/>
  <c r="E267" i="27" s="1"/>
  <c r="D266" i="27"/>
  <c r="D264" i="27"/>
  <c r="E264" i="27" s="1"/>
  <c r="D262" i="27"/>
  <c r="E262" i="27" s="1"/>
  <c r="D261" i="27"/>
  <c r="D252" i="27"/>
  <c r="E252" i="27" s="1"/>
  <c r="D251" i="27"/>
  <c r="D249" i="27"/>
  <c r="E249" i="27" s="1"/>
  <c r="D248" i="27"/>
  <c r="E248" i="27" s="1"/>
  <c r="D247" i="27"/>
  <c r="E247" i="27" s="1"/>
  <c r="D246" i="27"/>
  <c r="D245" i="27"/>
  <c r="E245" i="27" s="1"/>
  <c r="D242" i="27"/>
  <c r="E242" i="27" s="1"/>
  <c r="D241" i="27"/>
  <c r="E241" i="27" s="1"/>
  <c r="D240" i="27"/>
  <c r="E240" i="27" s="1"/>
  <c r="D237" i="27"/>
  <c r="E237" i="27" s="1"/>
  <c r="E236" i="27" s="1"/>
  <c r="E235" i="27" s="1"/>
  <c r="D234" i="27"/>
  <c r="D232" i="27"/>
  <c r="D231" i="27"/>
  <c r="E231" i="27" s="1"/>
  <c r="D230" i="27"/>
  <c r="E230" i="27" s="1"/>
  <c r="D227" i="27"/>
  <c r="E227" i="27" s="1"/>
  <c r="D226" i="27"/>
  <c r="E226" i="27" s="1"/>
  <c r="D225" i="27"/>
  <c r="E225" i="27" s="1"/>
  <c r="D224" i="27"/>
  <c r="E224" i="27" s="1"/>
  <c r="D221" i="27"/>
  <c r="D219" i="27"/>
  <c r="E219" i="27" s="1"/>
  <c r="D218" i="27"/>
  <c r="E218" i="27" s="1"/>
  <c r="D217" i="27"/>
  <c r="D214" i="27"/>
  <c r="D212" i="27"/>
  <c r="D211" i="27" s="1"/>
  <c r="D210" i="27"/>
  <c r="E210" i="27" s="1"/>
  <c r="D209" i="27"/>
  <c r="E209" i="27" s="1"/>
  <c r="D208" i="27"/>
  <c r="D206" i="27"/>
  <c r="E206" i="27" s="1"/>
  <c r="D205" i="27"/>
  <c r="D202" i="27"/>
  <c r="D199" i="27"/>
  <c r="D198" i="27" s="1"/>
  <c r="D197" i="27" s="1"/>
  <c r="D196" i="27"/>
  <c r="D195" i="27" s="1"/>
  <c r="D194" i="27"/>
  <c r="D192" i="27"/>
  <c r="E192" i="27" s="1"/>
  <c r="D191" i="27"/>
  <c r="E191" i="27" s="1"/>
  <c r="D190" i="27"/>
  <c r="D187" i="27"/>
  <c r="E187" i="27" s="1"/>
  <c r="D186" i="27"/>
  <c r="E183" i="27"/>
  <c r="E182" i="27" s="1"/>
  <c r="D183" i="27"/>
  <c r="D182" i="27" s="1"/>
  <c r="D181" i="27"/>
  <c r="D176" i="27"/>
  <c r="E176" i="27" s="1"/>
  <c r="D175" i="27"/>
  <c r="E175" i="27" s="1"/>
  <c r="D173" i="27"/>
  <c r="E173" i="27" s="1"/>
  <c r="D172" i="27"/>
  <c r="D169" i="27"/>
  <c r="E169" i="27" s="1"/>
  <c r="D168" i="27"/>
  <c r="D166" i="27"/>
  <c r="E166" i="27" s="1"/>
  <c r="D165" i="27"/>
  <c r="E165" i="27" s="1"/>
  <c r="D162" i="27"/>
  <c r="E162" i="27" s="1"/>
  <c r="E161" i="27"/>
  <c r="D161" i="27"/>
  <c r="D159" i="27"/>
  <c r="E159" i="27" s="1"/>
  <c r="D158" i="27"/>
  <c r="D156" i="27"/>
  <c r="E156" i="27" s="1"/>
  <c r="D155" i="27"/>
  <c r="E155" i="27" s="1"/>
  <c r="D151" i="27"/>
  <c r="E151" i="27" s="1"/>
  <c r="D150" i="27"/>
  <c r="E150" i="27" s="1"/>
  <c r="D148" i="27"/>
  <c r="E148" i="27" s="1"/>
  <c r="D147" i="27"/>
  <c r="E147" i="27" s="1"/>
  <c r="D145" i="27"/>
  <c r="E145" i="27" s="1"/>
  <c r="D144" i="27"/>
  <c r="D142" i="27"/>
  <c r="E142" i="27" s="1"/>
  <c r="D141" i="27"/>
  <c r="E141" i="27" s="1"/>
  <c r="D139" i="27"/>
  <c r="E139" i="27" s="1"/>
  <c r="D138" i="27"/>
  <c r="E138" i="27" s="1"/>
  <c r="D137" i="27"/>
  <c r="E137" i="27" s="1"/>
  <c r="D134" i="27"/>
  <c r="E134" i="27" s="1"/>
  <c r="D133" i="27"/>
  <c r="E133" i="27" s="1"/>
  <c r="D131" i="27"/>
  <c r="E131" i="27" s="1"/>
  <c r="D130" i="27"/>
  <c r="D128" i="27"/>
  <c r="E128" i="27" s="1"/>
  <c r="D127" i="27"/>
  <c r="E127" i="27" s="1"/>
  <c r="D125" i="27"/>
  <c r="E125" i="27" s="1"/>
  <c r="E124" i="27"/>
  <c r="D124" i="27"/>
  <c r="D122" i="27"/>
  <c r="E122" i="27" s="1"/>
  <c r="D121" i="27"/>
  <c r="E121" i="27" s="1"/>
  <c r="E119" i="27"/>
  <c r="D119" i="27"/>
  <c r="D118" i="27"/>
  <c r="D113" i="27"/>
  <c r="E113" i="27" s="1"/>
  <c r="D112" i="27"/>
  <c r="E112" i="27" s="1"/>
  <c r="D111" i="27"/>
  <c r="E111" i="27" s="1"/>
  <c r="D110" i="27"/>
  <c r="E110" i="27" s="1"/>
  <c r="D109" i="27"/>
  <c r="E109" i="27" s="1"/>
  <c r="D108" i="27"/>
  <c r="E108" i="27" s="1"/>
  <c r="D107" i="27"/>
  <c r="E107" i="27" s="1"/>
  <c r="D106" i="27"/>
  <c r="E106" i="27" s="1"/>
  <c r="D105" i="27"/>
  <c r="E105" i="27" s="1"/>
  <c r="D104" i="27"/>
  <c r="E104" i="27" s="1"/>
  <c r="D103" i="27"/>
  <c r="E103" i="27" s="1"/>
  <c r="D102" i="27"/>
  <c r="E102" i="27" s="1"/>
  <c r="D101" i="27"/>
  <c r="E101" i="27" s="1"/>
  <c r="D100" i="27"/>
  <c r="E100" i="27" s="1"/>
  <c r="D99" i="27"/>
  <c r="E99" i="27" s="1"/>
  <c r="D98" i="27"/>
  <c r="D96" i="27"/>
  <c r="E96" i="27" s="1"/>
  <c r="D95" i="27"/>
  <c r="E95" i="27" s="1"/>
  <c r="D94" i="27"/>
  <c r="E94" i="27" s="1"/>
  <c r="D93" i="27"/>
  <c r="E93" i="27" s="1"/>
  <c r="D92" i="27"/>
  <c r="E92" i="27" s="1"/>
  <c r="D91" i="27"/>
  <c r="E91" i="27" s="1"/>
  <c r="D90" i="27"/>
  <c r="E90" i="27" s="1"/>
  <c r="D89" i="27"/>
  <c r="E89" i="27" s="1"/>
  <c r="D88" i="27"/>
  <c r="E88" i="27" s="1"/>
  <c r="D87" i="27"/>
  <c r="E87" i="27" s="1"/>
  <c r="D86" i="27"/>
  <c r="E86" i="27" s="1"/>
  <c r="D85" i="27"/>
  <c r="E85" i="27" s="1"/>
  <c r="D84" i="27"/>
  <c r="E84" i="27" s="1"/>
  <c r="D83" i="27"/>
  <c r="E83" i="27" s="1"/>
  <c r="D82" i="27"/>
  <c r="E82" i="27" s="1"/>
  <c r="D81" i="27"/>
  <c r="E81" i="27" s="1"/>
  <c r="D80" i="27"/>
  <c r="E80" i="27" s="1"/>
  <c r="D79" i="27"/>
  <c r="E79" i="27" s="1"/>
  <c r="D78" i="27"/>
  <c r="E78" i="27" s="1"/>
  <c r="D77" i="27"/>
  <c r="E77" i="27" s="1"/>
  <c r="D76" i="27"/>
  <c r="E76" i="27" s="1"/>
  <c r="D75" i="27"/>
  <c r="E75" i="27" s="1"/>
  <c r="D74" i="27"/>
  <c r="E74" i="27" s="1"/>
  <c r="D73" i="27"/>
  <c r="E73" i="27" s="1"/>
  <c r="D72" i="27"/>
  <c r="E72" i="27" s="1"/>
  <c r="D71" i="27"/>
  <c r="E71" i="27" s="1"/>
  <c r="D70" i="27"/>
  <c r="E70" i="27" s="1"/>
  <c r="D69" i="27"/>
  <c r="E69" i="27" s="1"/>
  <c r="D66" i="27"/>
  <c r="E66" i="27" s="1"/>
  <c r="D65" i="27"/>
  <c r="E65" i="27" s="1"/>
  <c r="D64" i="27"/>
  <c r="E64" i="27" s="1"/>
  <c r="D63" i="27"/>
  <c r="E63" i="27" s="1"/>
  <c r="D62" i="27"/>
  <c r="D60" i="27"/>
  <c r="E60" i="27" s="1"/>
  <c r="D59" i="27"/>
  <c r="E59" i="27" s="1"/>
  <c r="D58" i="27"/>
  <c r="E58" i="27" s="1"/>
  <c r="D57" i="27"/>
  <c r="E57" i="27" s="1"/>
  <c r="D56" i="27"/>
  <c r="E56" i="27" s="1"/>
  <c r="D55" i="27"/>
  <c r="E55" i="27" s="1"/>
  <c r="D54" i="27"/>
  <c r="E54" i="27" s="1"/>
  <c r="D53" i="27"/>
  <c r="E53" i="27" s="1"/>
  <c r="D52" i="27"/>
  <c r="E52" i="27" s="1"/>
  <c r="D51" i="27"/>
  <c r="E51" i="27" s="1"/>
  <c r="D50" i="27"/>
  <c r="E50" i="27" s="1"/>
  <c r="D49" i="27"/>
  <c r="E49" i="27" s="1"/>
  <c r="D48" i="27"/>
  <c r="E48" i="27" s="1"/>
  <c r="D47" i="27"/>
  <c r="E47" i="27" s="1"/>
  <c r="D46" i="27"/>
  <c r="E46" i="27" s="1"/>
  <c r="D45" i="27"/>
  <c r="E45" i="27" s="1"/>
  <c r="D44" i="27"/>
  <c r="E44" i="27" s="1"/>
  <c r="D43" i="27"/>
  <c r="E43" i="27" s="1"/>
  <c r="D42" i="27"/>
  <c r="E42" i="27" s="1"/>
  <c r="D41" i="27"/>
  <c r="E41" i="27" s="1"/>
  <c r="D40" i="27"/>
  <c r="E40" i="27" s="1"/>
  <c r="D39" i="27"/>
  <c r="D37" i="27"/>
  <c r="E37" i="27" s="1"/>
  <c r="D36" i="27"/>
  <c r="E36" i="27" s="1"/>
  <c r="D35" i="27"/>
  <c r="E35" i="27" s="1"/>
  <c r="D34" i="27"/>
  <c r="E34" i="27" s="1"/>
  <c r="D33" i="27"/>
  <c r="E33" i="27" s="1"/>
  <c r="D32" i="27"/>
  <c r="E32" i="27" s="1"/>
  <c r="D31" i="27"/>
  <c r="E31" i="27" s="1"/>
  <c r="D30" i="27"/>
  <c r="E30" i="27" s="1"/>
  <c r="D29" i="27"/>
  <c r="E29" i="27" s="1"/>
  <c r="D28" i="27"/>
  <c r="E28" i="27" s="1"/>
  <c r="D27" i="27"/>
  <c r="E27" i="27" s="1"/>
  <c r="D26" i="27"/>
  <c r="E26" i="27" s="1"/>
  <c r="D25" i="27"/>
  <c r="E25" i="27" s="1"/>
  <c r="D24" i="27"/>
  <c r="E24" i="27" s="1"/>
  <c r="D23" i="27"/>
  <c r="E23" i="27" s="1"/>
  <c r="D22" i="27"/>
  <c r="E22" i="27" s="1"/>
  <c r="D21" i="27"/>
  <c r="E21" i="27" s="1"/>
  <c r="D20" i="27"/>
  <c r="E20" i="27" s="1"/>
  <c r="D19" i="27"/>
  <c r="E19" i="27" s="1"/>
  <c r="D18" i="27"/>
  <c r="E18" i="27" s="1"/>
  <c r="D17" i="27"/>
  <c r="E17" i="27" s="1"/>
  <c r="D16" i="27"/>
  <c r="E16" i="27" s="1"/>
  <c r="D15" i="27"/>
  <c r="E15" i="27" s="1"/>
  <c r="D14" i="27"/>
  <c r="E14" i="27" s="1"/>
  <c r="D13" i="27"/>
  <c r="E13" i="27" s="1"/>
  <c r="D12" i="27"/>
  <c r="D10" i="27"/>
  <c r="E10" i="27" s="1"/>
  <c r="D9" i="27"/>
  <c r="E9" i="27" s="1"/>
  <c r="D8" i="27"/>
  <c r="E8" i="27" s="1"/>
  <c r="D7" i="27"/>
  <c r="E7" i="27" s="1"/>
  <c r="D6" i="27"/>
  <c r="E6" i="27" s="1"/>
  <c r="D5" i="27"/>
  <c r="D778" i="26"/>
  <c r="E778" i="26" s="1"/>
  <c r="E777" i="26" s="1"/>
  <c r="D776" i="26"/>
  <c r="E776" i="26" s="1"/>
  <c r="D775" i="26"/>
  <c r="E775" i="26" s="1"/>
  <c r="D774" i="26"/>
  <c r="E774" i="26" s="1"/>
  <c r="D773" i="26"/>
  <c r="D770" i="26"/>
  <c r="E770" i="26" s="1"/>
  <c r="D769" i="26"/>
  <c r="D766" i="26"/>
  <c r="E766" i="26" s="1"/>
  <c r="E765" i="26" s="1"/>
  <c r="D764" i="26"/>
  <c r="E764" i="26" s="1"/>
  <c r="D763" i="26"/>
  <c r="E763" i="26" s="1"/>
  <c r="D762" i="26"/>
  <c r="E762" i="26" s="1"/>
  <c r="D759" i="26"/>
  <c r="E759" i="26" s="1"/>
  <c r="E758" i="26"/>
  <c r="D758" i="26"/>
  <c r="D757" i="26"/>
  <c r="D754" i="26"/>
  <c r="E754" i="26" s="1"/>
  <c r="D753" i="26"/>
  <c r="E753" i="26" s="1"/>
  <c r="D752" i="26"/>
  <c r="E752" i="26" s="1"/>
  <c r="D749" i="26"/>
  <c r="E749" i="26" s="1"/>
  <c r="D748" i="26"/>
  <c r="E748" i="26" s="1"/>
  <c r="D747" i="26"/>
  <c r="D746" i="26" s="1"/>
  <c r="D745" i="26"/>
  <c r="D742" i="26"/>
  <c r="D741" i="26" s="1"/>
  <c r="D740" i="26"/>
  <c r="D739" i="26" s="1"/>
  <c r="D738" i="26"/>
  <c r="E738" i="26" s="1"/>
  <c r="D737" i="26"/>
  <c r="E737" i="26" s="1"/>
  <c r="D736" i="26"/>
  <c r="E736" i="26" s="1"/>
  <c r="D735" i="26"/>
  <c r="E735" i="26" s="1"/>
  <c r="D732" i="26"/>
  <c r="E732" i="26" s="1"/>
  <c r="E731" i="26" s="1"/>
  <c r="E730" i="26" s="1"/>
  <c r="D729" i="26"/>
  <c r="E729" i="26" s="1"/>
  <c r="D728" i="26"/>
  <c r="D724" i="26"/>
  <c r="E724" i="26" s="1"/>
  <c r="D723" i="26"/>
  <c r="D721" i="26"/>
  <c r="E721" i="26" s="1"/>
  <c r="D720" i="26"/>
  <c r="E720" i="26" s="1"/>
  <c r="D719" i="26"/>
  <c r="D715" i="26"/>
  <c r="E715" i="26" s="1"/>
  <c r="D714" i="26"/>
  <c r="E714" i="26" s="1"/>
  <c r="D713" i="26"/>
  <c r="E713" i="26" s="1"/>
  <c r="D712" i="26"/>
  <c r="E712" i="26" s="1"/>
  <c r="D711" i="26"/>
  <c r="E711" i="26" s="1"/>
  <c r="D710" i="26"/>
  <c r="E710" i="26" s="1"/>
  <c r="D709" i="26"/>
  <c r="E709" i="26" s="1"/>
  <c r="D708" i="26"/>
  <c r="E708" i="26" s="1"/>
  <c r="D707" i="26"/>
  <c r="E707" i="26" s="1"/>
  <c r="D706" i="26"/>
  <c r="E706" i="26" s="1"/>
  <c r="D705" i="26"/>
  <c r="E705" i="26" s="1"/>
  <c r="D704" i="26"/>
  <c r="E704" i="26" s="1"/>
  <c r="D703" i="26"/>
  <c r="E703" i="26" s="1"/>
  <c r="D702" i="26"/>
  <c r="E702" i="26" s="1"/>
  <c r="D701" i="26"/>
  <c r="E701" i="26" s="1"/>
  <c r="D699" i="26"/>
  <c r="E699" i="26" s="1"/>
  <c r="D698" i="26"/>
  <c r="E698" i="26" s="1"/>
  <c r="D697" i="26"/>
  <c r="E697" i="26" s="1"/>
  <c r="D696" i="26"/>
  <c r="E696" i="26" s="1"/>
  <c r="D695" i="26"/>
  <c r="D693" i="26"/>
  <c r="E693" i="26" s="1"/>
  <c r="D692" i="26"/>
  <c r="E692" i="26" s="1"/>
  <c r="D691" i="26"/>
  <c r="E691" i="26" s="1"/>
  <c r="D690" i="26"/>
  <c r="E690" i="26" s="1"/>
  <c r="E689" i="26"/>
  <c r="D689" i="26"/>
  <c r="D688" i="26"/>
  <c r="D686" i="26"/>
  <c r="E686" i="26" s="1"/>
  <c r="D685" i="26"/>
  <c r="E685" i="26" s="1"/>
  <c r="D684" i="26"/>
  <c r="E682" i="26"/>
  <c r="D682" i="26"/>
  <c r="D681" i="26"/>
  <c r="E681" i="26" s="1"/>
  <c r="D680" i="26"/>
  <c r="E680" i="26" s="1"/>
  <c r="D678" i="26"/>
  <c r="E678" i="26" s="1"/>
  <c r="D677" i="26"/>
  <c r="E677" i="26" s="1"/>
  <c r="D675" i="26"/>
  <c r="E675" i="26" s="1"/>
  <c r="D674" i="26"/>
  <c r="E674" i="26" s="1"/>
  <c r="D673" i="26"/>
  <c r="E673" i="26" s="1"/>
  <c r="D672" i="26"/>
  <c r="E672" i="26" s="1"/>
  <c r="D670" i="26"/>
  <c r="E670" i="26" s="1"/>
  <c r="D669" i="26"/>
  <c r="E669" i="26" s="1"/>
  <c r="D668" i="26"/>
  <c r="E668" i="26" s="1"/>
  <c r="D667" i="26"/>
  <c r="E667" i="26" s="1"/>
  <c r="D666" i="26"/>
  <c r="E666" i="26" s="1"/>
  <c r="D664" i="26"/>
  <c r="E664" i="26" s="1"/>
  <c r="D663" i="26"/>
  <c r="E663" i="26" s="1"/>
  <c r="D662" i="26"/>
  <c r="E662" i="26" s="1"/>
  <c r="D660" i="26"/>
  <c r="E660" i="26" s="1"/>
  <c r="D659" i="26"/>
  <c r="E659" i="26" s="1"/>
  <c r="D658" i="26"/>
  <c r="E658" i="26" s="1"/>
  <c r="D657" i="26"/>
  <c r="E657" i="26" s="1"/>
  <c r="D656" i="26"/>
  <c r="E656" i="26" s="1"/>
  <c r="D655" i="26"/>
  <c r="E655" i="26" s="1"/>
  <c r="D654" i="26"/>
  <c r="E654" i="26" s="1"/>
  <c r="D652" i="26"/>
  <c r="E652" i="26" s="1"/>
  <c r="D651" i="26"/>
  <c r="E651" i="26" s="1"/>
  <c r="D650" i="26"/>
  <c r="E650" i="26" s="1"/>
  <c r="D649" i="26"/>
  <c r="E649" i="26" s="1"/>
  <c r="D648" i="26"/>
  <c r="E648" i="26" s="1"/>
  <c r="D647" i="26"/>
  <c r="D644" i="26"/>
  <c r="E644" i="26" s="1"/>
  <c r="D643" i="26"/>
  <c r="D641" i="26"/>
  <c r="E641" i="26" s="1"/>
  <c r="D640" i="26"/>
  <c r="E640" i="26" s="1"/>
  <c r="D639" i="26"/>
  <c r="D637" i="26"/>
  <c r="E637" i="26" s="1"/>
  <c r="D636" i="26"/>
  <c r="E636" i="26" s="1"/>
  <c r="D635" i="26"/>
  <c r="E635" i="26" s="1"/>
  <c r="D634" i="26"/>
  <c r="E634" i="26" s="1"/>
  <c r="D633" i="26"/>
  <c r="E633" i="26" s="1"/>
  <c r="D632" i="26"/>
  <c r="E632" i="26" s="1"/>
  <c r="D631" i="26"/>
  <c r="E631" i="26" s="1"/>
  <c r="D630" i="26"/>
  <c r="E630" i="26" s="1"/>
  <c r="D629" i="26"/>
  <c r="E629" i="26" s="1"/>
  <c r="D627" i="26"/>
  <c r="E627" i="26" s="1"/>
  <c r="D626" i="26"/>
  <c r="E626" i="26" s="1"/>
  <c r="D625" i="26"/>
  <c r="E625" i="26" s="1"/>
  <c r="D624" i="26"/>
  <c r="E624" i="26" s="1"/>
  <c r="D623" i="26"/>
  <c r="E623" i="26" s="1"/>
  <c r="D622" i="26"/>
  <c r="E622" i="26" s="1"/>
  <c r="D621" i="26"/>
  <c r="E621" i="26" s="1"/>
  <c r="D620" i="26"/>
  <c r="E620" i="26" s="1"/>
  <c r="D619" i="26"/>
  <c r="E619" i="26" s="1"/>
  <c r="D618" i="26"/>
  <c r="E618" i="26" s="1"/>
  <c r="D617" i="26"/>
  <c r="D615" i="26"/>
  <c r="E615" i="26" s="1"/>
  <c r="D614" i="26"/>
  <c r="E614" i="26" s="1"/>
  <c r="D613" i="26"/>
  <c r="E613" i="26" s="1"/>
  <c r="D612" i="26"/>
  <c r="E612" i="26" s="1"/>
  <c r="D611" i="26"/>
  <c r="D609" i="26"/>
  <c r="E609" i="26" s="1"/>
  <c r="D608" i="26"/>
  <c r="E608" i="26" s="1"/>
  <c r="D607" i="26"/>
  <c r="E607" i="26" s="1"/>
  <c r="D606" i="26"/>
  <c r="E606" i="26" s="1"/>
  <c r="D605" i="26"/>
  <c r="E605" i="26" s="1"/>
  <c r="D604" i="26"/>
  <c r="E604" i="26" s="1"/>
  <c r="D602" i="26"/>
  <c r="E602" i="26" s="1"/>
  <c r="D601" i="26"/>
  <c r="E601" i="26" s="1"/>
  <c r="D600" i="26"/>
  <c r="E600" i="26" s="1"/>
  <c r="D598" i="26"/>
  <c r="E598" i="26" s="1"/>
  <c r="D597" i="26"/>
  <c r="E597" i="26" s="1"/>
  <c r="D596" i="26"/>
  <c r="E596" i="26" s="1"/>
  <c r="D594" i="26"/>
  <c r="E594" i="26" s="1"/>
  <c r="D593" i="26"/>
  <c r="D591" i="26"/>
  <c r="E591" i="26" s="1"/>
  <c r="D590" i="26"/>
  <c r="E590" i="26" s="1"/>
  <c r="D589" i="26"/>
  <c r="E589" i="26" s="1"/>
  <c r="D588" i="26"/>
  <c r="D586" i="26"/>
  <c r="E586" i="26" s="1"/>
  <c r="D585" i="26"/>
  <c r="E585" i="26" s="1"/>
  <c r="D584" i="26"/>
  <c r="E584" i="26" s="1"/>
  <c r="D583" i="26"/>
  <c r="E583" i="26" s="1"/>
  <c r="D582" i="26"/>
  <c r="E582" i="26" s="1"/>
  <c r="D580" i="26"/>
  <c r="E580" i="26" s="1"/>
  <c r="D579" i="26"/>
  <c r="E579" i="26" s="1"/>
  <c r="D578" i="26"/>
  <c r="D576" i="26"/>
  <c r="E576" i="26" s="1"/>
  <c r="D575" i="26"/>
  <c r="E575" i="26" s="1"/>
  <c r="D574" i="26"/>
  <c r="E574" i="26" s="1"/>
  <c r="D573" i="26"/>
  <c r="E573" i="26" s="1"/>
  <c r="D572" i="26"/>
  <c r="E572" i="26" s="1"/>
  <c r="D571" i="26"/>
  <c r="E571" i="26" s="1"/>
  <c r="D570" i="26"/>
  <c r="D568" i="26"/>
  <c r="E568" i="26" s="1"/>
  <c r="D567" i="26"/>
  <c r="E567" i="26" s="1"/>
  <c r="D566" i="26"/>
  <c r="E566" i="26" s="1"/>
  <c r="D565" i="26"/>
  <c r="E565" i="26" s="1"/>
  <c r="D564" i="26"/>
  <c r="E564" i="26" s="1"/>
  <c r="D563" i="26"/>
  <c r="D558" i="26"/>
  <c r="E558" i="26" s="1"/>
  <c r="D557" i="26"/>
  <c r="D555" i="26"/>
  <c r="E555" i="26" s="1"/>
  <c r="D554" i="26"/>
  <c r="E554" i="26" s="1"/>
  <c r="D553" i="26"/>
  <c r="D549" i="26"/>
  <c r="E549" i="26" s="1"/>
  <c r="D548" i="26"/>
  <c r="E548" i="26" s="1"/>
  <c r="D546" i="26"/>
  <c r="E546" i="26" s="1"/>
  <c r="D545" i="26"/>
  <c r="D543" i="26"/>
  <c r="E543" i="26" s="1"/>
  <c r="D542" i="26"/>
  <c r="E542" i="26" s="1"/>
  <c r="D541" i="26"/>
  <c r="E541" i="26" s="1"/>
  <c r="D540" i="26"/>
  <c r="E540" i="26" s="1"/>
  <c r="D539" i="26"/>
  <c r="E539" i="26" s="1"/>
  <c r="D537" i="26"/>
  <c r="E537" i="26" s="1"/>
  <c r="D536" i="26"/>
  <c r="E536" i="26" s="1"/>
  <c r="D535" i="26"/>
  <c r="E535" i="26" s="1"/>
  <c r="D534" i="26"/>
  <c r="E534" i="26" s="1"/>
  <c r="D533" i="26"/>
  <c r="E533" i="26" s="1"/>
  <c r="D532" i="26"/>
  <c r="E532" i="26" s="1"/>
  <c r="D530" i="26"/>
  <c r="E530" i="26" s="1"/>
  <c r="E529" i="26" s="1"/>
  <c r="D527" i="26"/>
  <c r="E527" i="26" s="1"/>
  <c r="D526" i="26"/>
  <c r="E526" i="26" s="1"/>
  <c r="D525" i="26"/>
  <c r="E525" i="26" s="1"/>
  <c r="D524" i="26"/>
  <c r="E524" i="26" s="1"/>
  <c r="D523" i="26"/>
  <c r="D521" i="26"/>
  <c r="E521" i="26" s="1"/>
  <c r="D520" i="26"/>
  <c r="E520" i="26" s="1"/>
  <c r="D519" i="26"/>
  <c r="E519" i="26" s="1"/>
  <c r="D518" i="26"/>
  <c r="E518" i="26" s="1"/>
  <c r="D517" i="26"/>
  <c r="E517" i="26" s="1"/>
  <c r="D516" i="26"/>
  <c r="E516" i="26" s="1"/>
  <c r="D515" i="26"/>
  <c r="E515" i="26" s="1"/>
  <c r="D514" i="26"/>
  <c r="E514" i="26" s="1"/>
  <c r="D512" i="26"/>
  <c r="E512" i="26" s="1"/>
  <c r="D511" i="26"/>
  <c r="E511" i="26" s="1"/>
  <c r="D510" i="26"/>
  <c r="E510" i="26" s="1"/>
  <c r="D508" i="26"/>
  <c r="E508" i="26" s="1"/>
  <c r="D507" i="26"/>
  <c r="E507" i="26" s="1"/>
  <c r="D506" i="26"/>
  <c r="E506" i="26" s="1"/>
  <c r="D505" i="26"/>
  <c r="D503" i="26"/>
  <c r="E503" i="26" s="1"/>
  <c r="D502" i="26"/>
  <c r="E502" i="26" s="1"/>
  <c r="D501" i="26"/>
  <c r="E501" i="26" s="1"/>
  <c r="D500" i="26"/>
  <c r="E500" i="26" s="1"/>
  <c r="D499" i="26"/>
  <c r="E499" i="26" s="1"/>
  <c r="D498" i="26"/>
  <c r="D496" i="26"/>
  <c r="E496" i="26" s="1"/>
  <c r="D495" i="26"/>
  <c r="D494" i="26" s="1"/>
  <c r="D493" i="26"/>
  <c r="E493" i="26" s="1"/>
  <c r="D492" i="26"/>
  <c r="E492" i="26" s="1"/>
  <c r="D490" i="26"/>
  <c r="E490" i="26" s="1"/>
  <c r="D489" i="26"/>
  <c r="E489" i="26" s="1"/>
  <c r="D488" i="26"/>
  <c r="E488" i="26" s="1"/>
  <c r="D487" i="26"/>
  <c r="D485" i="26"/>
  <c r="E485" i="26" s="1"/>
  <c r="D481" i="26"/>
  <c r="E481" i="26" s="1"/>
  <c r="D480" i="26"/>
  <c r="E480" i="26" s="1"/>
  <c r="D479" i="26"/>
  <c r="E479" i="26" s="1"/>
  <c r="D478" i="26"/>
  <c r="D476" i="26"/>
  <c r="E476" i="26" s="1"/>
  <c r="D475" i="26"/>
  <c r="E473" i="26"/>
  <c r="D473" i="26"/>
  <c r="D472" i="26"/>
  <c r="E472" i="26" s="1"/>
  <c r="D471" i="26"/>
  <c r="E471" i="26" s="1"/>
  <c r="D470" i="26"/>
  <c r="E470" i="26" s="1"/>
  <c r="D469" i="26"/>
  <c r="D467" i="26"/>
  <c r="E467" i="26" s="1"/>
  <c r="D466" i="26"/>
  <c r="E466" i="26" s="1"/>
  <c r="E465" i="26"/>
  <c r="D465" i="26"/>
  <c r="D464" i="26"/>
  <c r="D462" i="26"/>
  <c r="E462" i="26" s="1"/>
  <c r="E461" i="26"/>
  <c r="D461" i="26"/>
  <c r="D460" i="26"/>
  <c r="D458" i="26"/>
  <c r="E458" i="26" s="1"/>
  <c r="D457" i="26"/>
  <c r="E457" i="26" s="1"/>
  <c r="D456" i="26"/>
  <c r="E456" i="26" s="1"/>
  <c r="D454" i="26"/>
  <c r="E454" i="26" s="1"/>
  <c r="D453" i="26"/>
  <c r="E453" i="26" s="1"/>
  <c r="D452" i="26"/>
  <c r="E452" i="26" s="1"/>
  <c r="D451" i="26"/>
  <c r="E451" i="26" s="1"/>
  <c r="E449" i="26"/>
  <c r="D449" i="26"/>
  <c r="D448" i="26"/>
  <c r="E448" i="26" s="1"/>
  <c r="D447" i="26"/>
  <c r="E447" i="26" s="1"/>
  <c r="D446" i="26"/>
  <c r="D443" i="26"/>
  <c r="E443" i="26" s="1"/>
  <c r="D442" i="26"/>
  <c r="E442" i="26" s="1"/>
  <c r="D441" i="26"/>
  <c r="E441" i="26" s="1"/>
  <c r="D440" i="26"/>
  <c r="E440" i="26" s="1"/>
  <c r="D439" i="26"/>
  <c r="E439" i="26" s="1"/>
  <c r="D438" i="26"/>
  <c r="E438" i="26" s="1"/>
  <c r="D437" i="26"/>
  <c r="E437" i="26" s="1"/>
  <c r="D436" i="26"/>
  <c r="E436" i="26" s="1"/>
  <c r="D435" i="26"/>
  <c r="E435" i="26" s="1"/>
  <c r="D434" i="26"/>
  <c r="E434" i="26" s="1"/>
  <c r="D433" i="26"/>
  <c r="E433" i="26" s="1"/>
  <c r="D432" i="26"/>
  <c r="E432" i="26" s="1"/>
  <c r="D431" i="26"/>
  <c r="E431" i="26" s="1"/>
  <c r="D430" i="26"/>
  <c r="E430" i="26" s="1"/>
  <c r="D428" i="26"/>
  <c r="E428" i="26" s="1"/>
  <c r="D427" i="26"/>
  <c r="E427" i="26" s="1"/>
  <c r="D426" i="26"/>
  <c r="E426" i="26" s="1"/>
  <c r="D425" i="26"/>
  <c r="E425" i="26" s="1"/>
  <c r="D424" i="26"/>
  <c r="E424" i="26" s="1"/>
  <c r="D423" i="26"/>
  <c r="E423" i="26" s="1"/>
  <c r="D421" i="26"/>
  <c r="E421" i="26" s="1"/>
  <c r="D420" i="26"/>
  <c r="E420" i="26" s="1"/>
  <c r="D419" i="26"/>
  <c r="E419" i="26" s="1"/>
  <c r="D418" i="26"/>
  <c r="E418" i="26" s="1"/>
  <c r="D417" i="26"/>
  <c r="E417" i="26" s="1"/>
  <c r="D415" i="26"/>
  <c r="E415" i="26" s="1"/>
  <c r="D414" i="26"/>
  <c r="E414" i="26" s="1"/>
  <c r="D413" i="26"/>
  <c r="E413" i="26" s="1"/>
  <c r="D411" i="26"/>
  <c r="E411" i="26" s="1"/>
  <c r="D410" i="26"/>
  <c r="D408" i="26"/>
  <c r="E408" i="26" s="1"/>
  <c r="E407" i="26"/>
  <c r="D407" i="26"/>
  <c r="D406" i="26"/>
  <c r="E406" i="26" s="1"/>
  <c r="D405" i="26"/>
  <c r="D403" i="26"/>
  <c r="E403" i="26" s="1"/>
  <c r="E402" i="26"/>
  <c r="D402" i="26"/>
  <c r="D401" i="26"/>
  <c r="E401" i="26" s="1"/>
  <c r="D400" i="26"/>
  <c r="E400" i="26" s="1"/>
  <c r="D398" i="26"/>
  <c r="E398" i="26" s="1"/>
  <c r="D397" i="26"/>
  <c r="E397" i="26" s="1"/>
  <c r="D396" i="26"/>
  <c r="D394" i="26"/>
  <c r="E394" i="26" s="1"/>
  <c r="D393" i="26"/>
  <c r="E393" i="26" s="1"/>
  <c r="D391" i="26"/>
  <c r="E391" i="26" s="1"/>
  <c r="D390" i="26"/>
  <c r="E390" i="26" s="1"/>
  <c r="D389" i="26"/>
  <c r="E389" i="26" s="1"/>
  <c r="D387" i="26"/>
  <c r="E387" i="26" s="1"/>
  <c r="D386" i="26"/>
  <c r="E386" i="26" s="1"/>
  <c r="D385" i="26"/>
  <c r="E385" i="26" s="1"/>
  <c r="D384" i="26"/>
  <c r="E384" i="26" s="1"/>
  <c r="D383" i="26"/>
  <c r="E383" i="26" s="1"/>
  <c r="D381" i="26"/>
  <c r="E381" i="26" s="1"/>
  <c r="D380" i="26"/>
  <c r="E380" i="26" s="1"/>
  <c r="D379" i="26"/>
  <c r="E379" i="26" s="1"/>
  <c r="E378" i="26" s="1"/>
  <c r="D377" i="26"/>
  <c r="E377" i="26" s="1"/>
  <c r="D376" i="26"/>
  <c r="E376" i="26" s="1"/>
  <c r="D375" i="26"/>
  <c r="E375" i="26" s="1"/>
  <c r="D374" i="26"/>
  <c r="D372" i="26"/>
  <c r="E372" i="26" s="1"/>
  <c r="D371" i="26"/>
  <c r="E371" i="26" s="1"/>
  <c r="D370" i="26"/>
  <c r="E370" i="26" s="1"/>
  <c r="E369" i="26"/>
  <c r="D369" i="26"/>
  <c r="D367" i="26"/>
  <c r="E367" i="26" s="1"/>
  <c r="D366" i="26"/>
  <c r="E366" i="26" s="1"/>
  <c r="D365" i="26"/>
  <c r="E365" i="26" s="1"/>
  <c r="D364" i="26"/>
  <c r="E364" i="26" s="1"/>
  <c r="D363" i="26"/>
  <c r="E363" i="26" s="1"/>
  <c r="D361" i="26"/>
  <c r="E361" i="26" s="1"/>
  <c r="D360" i="26"/>
  <c r="E360" i="26" s="1"/>
  <c r="D359" i="26"/>
  <c r="E359" i="26" s="1"/>
  <c r="D358" i="26"/>
  <c r="D356" i="26"/>
  <c r="E356" i="26" s="1"/>
  <c r="D355" i="26"/>
  <c r="E355" i="26" s="1"/>
  <c r="D354" i="26"/>
  <c r="D352" i="26"/>
  <c r="E352" i="26" s="1"/>
  <c r="D351" i="26"/>
  <c r="E351" i="26" s="1"/>
  <c r="D350" i="26"/>
  <c r="E350" i="26" s="1"/>
  <c r="D349" i="26"/>
  <c r="D347" i="26"/>
  <c r="E347" i="26" s="1"/>
  <c r="D346" i="26"/>
  <c r="E346" i="26" s="1"/>
  <c r="D345" i="26"/>
  <c r="E345" i="26" s="1"/>
  <c r="D343" i="26"/>
  <c r="E343" i="26" s="1"/>
  <c r="D342" i="26"/>
  <c r="E342" i="26" s="1"/>
  <c r="D341" i="26"/>
  <c r="E341" i="26" s="1"/>
  <c r="E338" i="26"/>
  <c r="D338" i="26"/>
  <c r="D337" i="26"/>
  <c r="E337" i="26" s="1"/>
  <c r="D336" i="26"/>
  <c r="E336" i="26" s="1"/>
  <c r="D335" i="26"/>
  <c r="E335" i="26" s="1"/>
  <c r="E334" i="26"/>
  <c r="D334" i="26"/>
  <c r="D333" i="26"/>
  <c r="E333" i="26" s="1"/>
  <c r="D332" i="26"/>
  <c r="E332" i="26" s="1"/>
  <c r="D330" i="26"/>
  <c r="E330" i="26" s="1"/>
  <c r="D329" i="26"/>
  <c r="E329" i="26" s="1"/>
  <c r="D327" i="26"/>
  <c r="E327" i="26" s="1"/>
  <c r="D326" i="26"/>
  <c r="D324" i="26"/>
  <c r="E324" i="26" s="1"/>
  <c r="E323" i="26"/>
  <c r="D323" i="26"/>
  <c r="D322" i="26"/>
  <c r="E322" i="26" s="1"/>
  <c r="D321" i="26"/>
  <c r="E321" i="26" s="1"/>
  <c r="D320" i="26"/>
  <c r="E320" i="26" s="1"/>
  <c r="E319" i="26"/>
  <c r="D319" i="26"/>
  <c r="D318" i="26"/>
  <c r="E318" i="26" s="1"/>
  <c r="D317" i="26"/>
  <c r="E317" i="26" s="1"/>
  <c r="D316" i="26"/>
  <c r="E313" i="26"/>
  <c r="D313" i="26"/>
  <c r="D312" i="26"/>
  <c r="E312" i="26" s="1"/>
  <c r="D311" i="26"/>
  <c r="E311" i="26" s="1"/>
  <c r="D310" i="26"/>
  <c r="E310" i="26" s="1"/>
  <c r="D309" i="26"/>
  <c r="E309" i="26" s="1"/>
  <c r="D307" i="26"/>
  <c r="E307" i="26" s="1"/>
  <c r="D306" i="26"/>
  <c r="D304" i="26"/>
  <c r="E304" i="26" s="1"/>
  <c r="D303" i="26"/>
  <c r="E303" i="26" s="1"/>
  <c r="D301" i="26"/>
  <c r="E301" i="26" s="1"/>
  <c r="D300" i="26"/>
  <c r="E300" i="26" s="1"/>
  <c r="D299" i="26"/>
  <c r="E299" i="26" s="1"/>
  <c r="D297" i="26"/>
  <c r="E297" i="26" s="1"/>
  <c r="E296" i="26" s="1"/>
  <c r="D296" i="26"/>
  <c r="D295" i="26"/>
  <c r="E295" i="26" s="1"/>
  <c r="D294" i="26"/>
  <c r="E294" i="26" s="1"/>
  <c r="D293" i="26"/>
  <c r="E293" i="26" s="1"/>
  <c r="D292" i="26"/>
  <c r="E292" i="26" s="1"/>
  <c r="D291" i="26"/>
  <c r="E291" i="26" s="1"/>
  <c r="D290" i="26"/>
  <c r="D288" i="26"/>
  <c r="E288" i="26" s="1"/>
  <c r="D287" i="26"/>
  <c r="E287" i="26" s="1"/>
  <c r="D286" i="26"/>
  <c r="E286" i="26" s="1"/>
  <c r="D285" i="26"/>
  <c r="E285" i="26" s="1"/>
  <c r="D284" i="26"/>
  <c r="E284" i="26" s="1"/>
  <c r="D283" i="26"/>
  <c r="E283" i="26" s="1"/>
  <c r="D282" i="26"/>
  <c r="E282" i="26" s="1"/>
  <c r="D281" i="26"/>
  <c r="E281" i="26" s="1"/>
  <c r="D280" i="26"/>
  <c r="E280" i="26" s="1"/>
  <c r="E279" i="26"/>
  <c r="D279" i="26"/>
  <c r="D278" i="26"/>
  <c r="E278" i="26" s="1"/>
  <c r="D277" i="26"/>
  <c r="E277" i="26" s="1"/>
  <c r="D276" i="26"/>
  <c r="E276" i="26" s="1"/>
  <c r="D275" i="26"/>
  <c r="E275" i="26" s="1"/>
  <c r="D274" i="26"/>
  <c r="E274" i="26" s="1"/>
  <c r="D273" i="26"/>
  <c r="E273" i="26" s="1"/>
  <c r="D272" i="26"/>
  <c r="E272" i="26" s="1"/>
  <c r="D271" i="26"/>
  <c r="E271" i="26" s="1"/>
  <c r="D270" i="26"/>
  <c r="E270" i="26" s="1"/>
  <c r="D269" i="26"/>
  <c r="E269" i="26" s="1"/>
  <c r="D268" i="26"/>
  <c r="E268" i="26" s="1"/>
  <c r="D267" i="26"/>
  <c r="E267" i="26" s="1"/>
  <c r="D266" i="26"/>
  <c r="D264" i="26"/>
  <c r="E264" i="26" s="1"/>
  <c r="D262" i="26"/>
  <c r="E262" i="26" s="1"/>
  <c r="D261" i="26"/>
  <c r="E261" i="26" s="1"/>
  <c r="D252" i="26"/>
  <c r="E252" i="26" s="1"/>
  <c r="D251" i="26"/>
  <c r="E251" i="26" s="1"/>
  <c r="D249" i="26"/>
  <c r="E249" i="26" s="1"/>
  <c r="D248" i="26"/>
  <c r="E248" i="26" s="1"/>
  <c r="D247" i="26"/>
  <c r="E247" i="26" s="1"/>
  <c r="D246" i="26"/>
  <c r="E246" i="26" s="1"/>
  <c r="D245" i="26"/>
  <c r="E245" i="26" s="1"/>
  <c r="D242" i="26"/>
  <c r="E242" i="26" s="1"/>
  <c r="D241" i="26"/>
  <c r="E241" i="26" s="1"/>
  <c r="D240" i="26"/>
  <c r="E240" i="26" s="1"/>
  <c r="D237" i="26"/>
  <c r="E237" i="26" s="1"/>
  <c r="E236" i="26" s="1"/>
  <c r="E235" i="26" s="1"/>
  <c r="D234" i="26"/>
  <c r="D233" i="26" s="1"/>
  <c r="D232" i="26"/>
  <c r="D231" i="26"/>
  <c r="E231" i="26" s="1"/>
  <c r="D230" i="26"/>
  <c r="E230" i="26" s="1"/>
  <c r="D227" i="26"/>
  <c r="E227" i="26" s="1"/>
  <c r="D226" i="26"/>
  <c r="E226" i="26" s="1"/>
  <c r="D225" i="26"/>
  <c r="E225" i="26" s="1"/>
  <c r="D224" i="26"/>
  <c r="E224" i="26" s="1"/>
  <c r="D221" i="26"/>
  <c r="D220" i="26" s="1"/>
  <c r="D219" i="26"/>
  <c r="E219" i="26" s="1"/>
  <c r="D218" i="26"/>
  <c r="E218" i="26" s="1"/>
  <c r="D217" i="26"/>
  <c r="E217" i="26" s="1"/>
  <c r="D214" i="26"/>
  <c r="D213" i="26" s="1"/>
  <c r="D212" i="26"/>
  <c r="D210" i="26"/>
  <c r="E210" i="26" s="1"/>
  <c r="D209" i="26"/>
  <c r="E209" i="26" s="1"/>
  <c r="D208" i="26"/>
  <c r="D206" i="26"/>
  <c r="E206" i="26" s="1"/>
  <c r="D205" i="26"/>
  <c r="E205" i="26" s="1"/>
  <c r="D202" i="26"/>
  <c r="D201" i="26" s="1"/>
  <c r="D200" i="26" s="1"/>
  <c r="D199" i="26"/>
  <c r="E199" i="26" s="1"/>
  <c r="E198" i="26" s="1"/>
  <c r="E197" i="26" s="1"/>
  <c r="D196" i="26"/>
  <c r="D194" i="26"/>
  <c r="D193" i="26" s="1"/>
  <c r="D192" i="26"/>
  <c r="E192" i="26" s="1"/>
  <c r="D191" i="26"/>
  <c r="E191" i="26" s="1"/>
  <c r="E190" i="26"/>
  <c r="D190" i="26"/>
  <c r="D187" i="26"/>
  <c r="E187" i="26" s="1"/>
  <c r="D186" i="26"/>
  <c r="E186" i="26" s="1"/>
  <c r="E183" i="26"/>
  <c r="E182" i="26" s="1"/>
  <c r="D183" i="26"/>
  <c r="D182" i="26" s="1"/>
  <c r="D181" i="26"/>
  <c r="D180" i="26" s="1"/>
  <c r="D179" i="26" s="1"/>
  <c r="D176" i="26"/>
  <c r="E176" i="26" s="1"/>
  <c r="D175" i="26"/>
  <c r="E175" i="26" s="1"/>
  <c r="D173" i="26"/>
  <c r="E173" i="26" s="1"/>
  <c r="D172" i="26"/>
  <c r="D169" i="26"/>
  <c r="E169" i="26" s="1"/>
  <c r="D168" i="26"/>
  <c r="D166" i="26"/>
  <c r="E166" i="26" s="1"/>
  <c r="D165" i="26"/>
  <c r="E165" i="26" s="1"/>
  <c r="D162" i="26"/>
  <c r="D161" i="26"/>
  <c r="E161" i="26" s="1"/>
  <c r="D159" i="26"/>
  <c r="E159" i="26" s="1"/>
  <c r="D158" i="26"/>
  <c r="D156" i="26"/>
  <c r="E156" i="26" s="1"/>
  <c r="D155" i="26"/>
  <c r="E155" i="26" s="1"/>
  <c r="D151" i="26"/>
  <c r="E151" i="26" s="1"/>
  <c r="D150" i="26"/>
  <c r="D148" i="26"/>
  <c r="E148" i="26" s="1"/>
  <c r="D147" i="26"/>
  <c r="E147" i="26" s="1"/>
  <c r="D145" i="26"/>
  <c r="E145" i="26" s="1"/>
  <c r="D144" i="26"/>
  <c r="D142" i="26"/>
  <c r="E142" i="26" s="1"/>
  <c r="D141" i="26"/>
  <c r="E141" i="26" s="1"/>
  <c r="E140" i="26" s="1"/>
  <c r="D139" i="26"/>
  <c r="E139" i="26" s="1"/>
  <c r="D138" i="26"/>
  <c r="E138" i="26" s="1"/>
  <c r="D137" i="26"/>
  <c r="E137" i="26" s="1"/>
  <c r="D134" i="26"/>
  <c r="E134" i="26" s="1"/>
  <c r="D133" i="26"/>
  <c r="D131" i="26"/>
  <c r="E131" i="26" s="1"/>
  <c r="D130" i="26"/>
  <c r="E130" i="26" s="1"/>
  <c r="D128" i="26"/>
  <c r="E128" i="26" s="1"/>
  <c r="D127" i="26"/>
  <c r="D125" i="26"/>
  <c r="E125" i="26" s="1"/>
  <c r="D124" i="26"/>
  <c r="E124" i="26" s="1"/>
  <c r="D122" i="26"/>
  <c r="E122" i="26" s="1"/>
  <c r="D121" i="26"/>
  <c r="D119" i="26"/>
  <c r="E119" i="26" s="1"/>
  <c r="D118" i="26"/>
  <c r="E118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8" i="26"/>
  <c r="E108" i="26" s="1"/>
  <c r="D107" i="26"/>
  <c r="E107" i="26" s="1"/>
  <c r="D106" i="26"/>
  <c r="E106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E100" i="26"/>
  <c r="D100" i="26"/>
  <c r="D99" i="26"/>
  <c r="E99" i="26" s="1"/>
  <c r="D98" i="26"/>
  <c r="E96" i="26"/>
  <c r="D96" i="26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E84" i="26" s="1"/>
  <c r="D83" i="26"/>
  <c r="E83" i="26" s="1"/>
  <c r="D82" i="26"/>
  <c r="E82" i="26" s="1"/>
  <c r="D81" i="26"/>
  <c r="E81" i="26" s="1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D66" i="26"/>
  <c r="E66" i="26" s="1"/>
  <c r="D65" i="26"/>
  <c r="E65" i="26" s="1"/>
  <c r="D64" i="26"/>
  <c r="E64" i="26" s="1"/>
  <c r="D63" i="26"/>
  <c r="E63" i="26" s="1"/>
  <c r="D62" i="26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E47" i="26"/>
  <c r="D47" i="26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7" i="26"/>
  <c r="E37" i="26" s="1"/>
  <c r="D36" i="26"/>
  <c r="E36" i="26" s="1"/>
  <c r="D35" i="26"/>
  <c r="E35" i="26" s="1"/>
  <c r="D34" i="26"/>
  <c r="E34" i="26" s="1"/>
  <c r="D33" i="26"/>
  <c r="E33" i="26" s="1"/>
  <c r="D32" i="26"/>
  <c r="E32" i="26" s="1"/>
  <c r="D31" i="26"/>
  <c r="E31" i="26" s="1"/>
  <c r="D30" i="26"/>
  <c r="E30" i="26" s="1"/>
  <c r="D29" i="26"/>
  <c r="E29" i="26" s="1"/>
  <c r="D28" i="26"/>
  <c r="E28" i="26" s="1"/>
  <c r="D27" i="26"/>
  <c r="E27" i="26" s="1"/>
  <c r="D26" i="26"/>
  <c r="E26" i="26" s="1"/>
  <c r="D25" i="26"/>
  <c r="E25" i="26" s="1"/>
  <c r="D24" i="26"/>
  <c r="E24" i="26" s="1"/>
  <c r="D23" i="26"/>
  <c r="E23" i="26" s="1"/>
  <c r="D22" i="26"/>
  <c r="E22" i="26" s="1"/>
  <c r="D21" i="26"/>
  <c r="E21" i="26" s="1"/>
  <c r="D20" i="26"/>
  <c r="E20" i="26" s="1"/>
  <c r="D19" i="26"/>
  <c r="E19" i="26" s="1"/>
  <c r="D18" i="26"/>
  <c r="E1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D10" i="26"/>
  <c r="E10" i="26" s="1"/>
  <c r="D9" i="26"/>
  <c r="E9" i="26" s="1"/>
  <c r="D8" i="26"/>
  <c r="E8" i="26" s="1"/>
  <c r="D7" i="26"/>
  <c r="E7" i="26" s="1"/>
  <c r="D6" i="26"/>
  <c r="E6" i="26" s="1"/>
  <c r="D5" i="26"/>
  <c r="D236" i="26" l="1"/>
  <c r="D235" i="26" s="1"/>
  <c r="E683" i="27"/>
  <c r="D167" i="28"/>
  <c r="D353" i="28"/>
  <c r="D373" i="28"/>
  <c r="D450" i="28"/>
  <c r="E592" i="28"/>
  <c r="D768" i="28"/>
  <c r="D767" i="28" s="1"/>
  <c r="C115" i="31"/>
  <c r="C114" i="31" s="1"/>
  <c r="D404" i="26"/>
  <c r="D587" i="26"/>
  <c r="E679" i="26"/>
  <c r="D250" i="28"/>
  <c r="D751" i="28"/>
  <c r="D750" i="28" s="1"/>
  <c r="D756" i="28"/>
  <c r="D755" i="28" s="1"/>
  <c r="D171" i="26"/>
  <c r="D315" i="26"/>
  <c r="D353" i="26"/>
  <c r="E382" i="26"/>
  <c r="E405" i="26"/>
  <c r="E588" i="26"/>
  <c r="D143" i="27"/>
  <c r="D120" i="28"/>
  <c r="D132" i="28"/>
  <c r="E251" i="28"/>
  <c r="E416" i="28"/>
  <c r="D494" i="28"/>
  <c r="E513" i="28"/>
  <c r="D529" i="28"/>
  <c r="D559" i="38"/>
  <c r="E560" i="38"/>
  <c r="E559" i="38" s="1"/>
  <c r="E645" i="33"/>
  <c r="E340" i="33"/>
  <c r="E258" i="39"/>
  <c r="E257" i="39" s="1"/>
  <c r="C259" i="33"/>
  <c r="C258" i="33" s="1"/>
  <c r="C257" i="33" s="1"/>
  <c r="D149" i="26"/>
  <c r="D157" i="26"/>
  <c r="D174" i="26"/>
  <c r="E189" i="26"/>
  <c r="D204" i="26"/>
  <c r="D207" i="26"/>
  <c r="D373" i="26"/>
  <c r="D378" i="26"/>
  <c r="D382" i="26"/>
  <c r="D497" i="26"/>
  <c r="D577" i="26"/>
  <c r="D683" i="26"/>
  <c r="D727" i="26"/>
  <c r="E140" i="27"/>
  <c r="D250" i="27"/>
  <c r="D731" i="27"/>
  <c r="D730" i="27" s="1"/>
  <c r="D744" i="27"/>
  <c r="E129" i="28"/>
  <c r="E146" i="28"/>
  <c r="E164" i="28"/>
  <c r="D236" i="28"/>
  <c r="D235" i="28" s="1"/>
  <c r="D298" i="28"/>
  <c r="D308" i="28"/>
  <c r="E325" i="28"/>
  <c r="D362" i="28"/>
  <c r="D404" i="28"/>
  <c r="D468" i="28"/>
  <c r="E531" i="28"/>
  <c r="E595" i="28"/>
  <c r="D653" i="28"/>
  <c r="E204" i="31"/>
  <c r="D305" i="31"/>
  <c r="D331" i="31"/>
  <c r="D726" i="33"/>
  <c r="D725" i="33" s="1"/>
  <c r="E152" i="33"/>
  <c r="E483" i="38"/>
  <c r="D189" i="26"/>
  <c r="D198" i="26"/>
  <c r="D197" i="26" s="1"/>
  <c r="E388" i="26"/>
  <c r="E392" i="26"/>
  <c r="D468" i="26"/>
  <c r="E581" i="26"/>
  <c r="D687" i="26"/>
  <c r="D731" i="26"/>
  <c r="D730" i="26" s="1"/>
  <c r="D756" i="26"/>
  <c r="D755" i="26" s="1"/>
  <c r="D204" i="27"/>
  <c r="D298" i="27"/>
  <c r="D328" i="27"/>
  <c r="D450" i="27"/>
  <c r="D491" i="27"/>
  <c r="D129" i="28"/>
  <c r="D164" i="28"/>
  <c r="D207" i="28"/>
  <c r="D244" i="28"/>
  <c r="D243" i="28" s="1"/>
  <c r="E603" i="28"/>
  <c r="D642" i="28"/>
  <c r="E683" i="28"/>
  <c r="D731" i="28"/>
  <c r="D730" i="28" s="1"/>
  <c r="E750" i="28"/>
  <c r="D765" i="28"/>
  <c r="E551" i="33"/>
  <c r="E550" i="33" s="1"/>
  <c r="E135" i="33"/>
  <c r="E258" i="38"/>
  <c r="E257" i="38" s="1"/>
  <c r="D114" i="38"/>
  <c r="D11" i="26"/>
  <c r="E181" i="26"/>
  <c r="E180" i="26" s="1"/>
  <c r="E316" i="26"/>
  <c r="D368" i="26"/>
  <c r="D388" i="26"/>
  <c r="D392" i="26"/>
  <c r="D308" i="27"/>
  <c r="E392" i="27"/>
  <c r="D529" i="27"/>
  <c r="D4" i="28"/>
  <c r="D117" i="28"/>
  <c r="D174" i="28"/>
  <c r="D198" i="28"/>
  <c r="D197" i="28" s="1"/>
  <c r="D296" i="28"/>
  <c r="D382" i="28"/>
  <c r="E404" i="28"/>
  <c r="D646" i="28"/>
  <c r="D665" i="28"/>
  <c r="D722" i="28"/>
  <c r="C339" i="31"/>
  <c r="C258" i="31" s="1"/>
  <c r="C257" i="31" s="1"/>
  <c r="E2" i="39"/>
  <c r="E559" i="39"/>
  <c r="D114" i="39"/>
  <c r="E115" i="39"/>
  <c r="E114" i="39" s="1"/>
  <c r="E114" i="38"/>
  <c r="D258" i="38"/>
  <c r="D257" i="38" s="1"/>
  <c r="D308" i="31"/>
  <c r="E538" i="33"/>
  <c r="E483" i="33" s="1"/>
  <c r="C114" i="33"/>
  <c r="D152" i="33"/>
  <c r="D135" i="33"/>
  <c r="C559" i="33"/>
  <c r="E444" i="33"/>
  <c r="E339" i="33" s="1"/>
  <c r="E263" i="33"/>
  <c r="E561" i="33"/>
  <c r="E560" i="33" s="1"/>
  <c r="E750" i="33"/>
  <c r="E726" i="33" s="1"/>
  <c r="E725" i="33" s="1"/>
  <c r="D483" i="33"/>
  <c r="D188" i="33"/>
  <c r="D178" i="33" s="1"/>
  <c r="D177" i="33" s="1"/>
  <c r="D116" i="33"/>
  <c r="E314" i="33"/>
  <c r="E717" i="33"/>
  <c r="E716" i="33" s="1"/>
  <c r="D645" i="33"/>
  <c r="D561" i="33"/>
  <c r="D340" i="33"/>
  <c r="D339" i="33" s="1"/>
  <c r="E188" i="33"/>
  <c r="E178" i="33" s="1"/>
  <c r="E177" i="33" s="1"/>
  <c r="E116" i="33"/>
  <c r="E115" i="33" s="1"/>
  <c r="D97" i="26"/>
  <c r="D117" i="26"/>
  <c r="D126" i="26"/>
  <c r="E150" i="26"/>
  <c r="E149" i="26" s="1"/>
  <c r="E185" i="26"/>
  <c r="E184" i="26" s="1"/>
  <c r="E214" i="26"/>
  <c r="E213" i="26" s="1"/>
  <c r="E374" i="26"/>
  <c r="E373" i="26" s="1"/>
  <c r="E469" i="26"/>
  <c r="E468" i="26" s="1"/>
  <c r="D61" i="26"/>
  <c r="D167" i="26"/>
  <c r="D170" i="26"/>
  <c r="D289" i="26"/>
  <c r="D298" i="26"/>
  <c r="D302" i="26"/>
  <c r="E404" i="26"/>
  <c r="D160" i="26"/>
  <c r="E168" i="26"/>
  <c r="D348" i="26"/>
  <c r="D474" i="26"/>
  <c r="E498" i="26"/>
  <c r="E740" i="26"/>
  <c r="E739" i="26" s="1"/>
  <c r="E747" i="26"/>
  <c r="E746" i="26" s="1"/>
  <c r="E205" i="27"/>
  <c r="E204" i="27" s="1"/>
  <c r="D547" i="27"/>
  <c r="E181" i="28"/>
  <c r="E180" i="28" s="1"/>
  <c r="E247" i="28"/>
  <c r="D378" i="28"/>
  <c r="D679" i="28"/>
  <c r="E688" i="26"/>
  <c r="E687" i="26" s="1"/>
  <c r="E199" i="27"/>
  <c r="E198" i="27" s="1"/>
  <c r="E197" i="27" s="1"/>
  <c r="E251" i="27"/>
  <c r="E250" i="27" s="1"/>
  <c r="E140" i="28"/>
  <c r="E157" i="28"/>
  <c r="D220" i="28"/>
  <c r="E654" i="28"/>
  <c r="E653" i="28" s="1"/>
  <c r="E186" i="31"/>
  <c r="E185" i="31" s="1"/>
  <c r="E184" i="31" s="1"/>
  <c r="D734" i="31"/>
  <c r="D529" i="26"/>
  <c r="D569" i="26"/>
  <c r="D679" i="26"/>
  <c r="E154" i="27"/>
  <c r="D422" i="27"/>
  <c r="D185" i="28"/>
  <c r="D184" i="28" s="1"/>
  <c r="D422" i="28"/>
  <c r="D556" i="28"/>
  <c r="D727" i="28"/>
  <c r="E212" i="31"/>
  <c r="E211" i="31" s="1"/>
  <c r="E547" i="26"/>
  <c r="E595" i="26"/>
  <c r="E757" i="26"/>
  <c r="E756" i="26" s="1"/>
  <c r="E755" i="26" s="1"/>
  <c r="D216" i="27"/>
  <c r="D140" i="28"/>
  <c r="E212" i="28"/>
  <c r="E211" i="28" s="1"/>
  <c r="E250" i="28"/>
  <c r="D302" i="28"/>
  <c r="E309" i="28"/>
  <c r="E308" i="28" s="1"/>
  <c r="E422" i="28"/>
  <c r="D477" i="28"/>
  <c r="D204" i="31"/>
  <c r="E302" i="31"/>
  <c r="D373" i="31"/>
  <c r="E422" i="31"/>
  <c r="E494" i="31"/>
  <c r="D513" i="31"/>
  <c r="D509" i="31" s="1"/>
  <c r="E237" i="31"/>
  <c r="E236" i="31" s="1"/>
  <c r="E235" i="31" s="1"/>
  <c r="E306" i="31"/>
  <c r="E309" i="31"/>
  <c r="E308" i="31" s="1"/>
  <c r="E735" i="31"/>
  <c r="E734" i="31" s="1"/>
  <c r="D160" i="31"/>
  <c r="D126" i="31"/>
  <c r="D167" i="31"/>
  <c r="E747" i="31"/>
  <c r="E746" i="31" s="1"/>
  <c r="E646" i="31"/>
  <c r="E497" i="31"/>
  <c r="D140" i="31"/>
  <c r="D146" i="31"/>
  <c r="E161" i="31"/>
  <c r="E160" i="31" s="1"/>
  <c r="E123" i="31"/>
  <c r="E127" i="31"/>
  <c r="E126" i="31" s="1"/>
  <c r="E154" i="31"/>
  <c r="E168" i="31"/>
  <c r="E167" i="31" s="1"/>
  <c r="D220" i="31"/>
  <c r="D296" i="31"/>
  <c r="D353" i="31"/>
  <c r="E610" i="31"/>
  <c r="D694" i="31"/>
  <c r="E132" i="31"/>
  <c r="E216" i="31"/>
  <c r="E215" i="31" s="1"/>
  <c r="E392" i="31"/>
  <c r="D497" i="31"/>
  <c r="E141" i="31"/>
  <c r="E140" i="31" s="1"/>
  <c r="E194" i="31"/>
  <c r="E193" i="31" s="1"/>
  <c r="D174" i="31"/>
  <c r="E450" i="31"/>
  <c r="E513" i="31"/>
  <c r="D404" i="31"/>
  <c r="E378" i="31"/>
  <c r="D136" i="31"/>
  <c r="D68" i="31"/>
  <c r="E38" i="31"/>
  <c r="D38" i="31"/>
  <c r="E126" i="27"/>
  <c r="D132" i="27"/>
  <c r="D160" i="27"/>
  <c r="E217" i="27"/>
  <c r="E492" i="27"/>
  <c r="E491" i="27" s="1"/>
  <c r="D117" i="27"/>
  <c r="D236" i="27"/>
  <c r="D235" i="27" s="1"/>
  <c r="E344" i="27"/>
  <c r="E451" i="27"/>
  <c r="E450" i="27" s="1"/>
  <c r="D486" i="27"/>
  <c r="D504" i="27"/>
  <c r="D739" i="27"/>
  <c r="E445" i="27"/>
  <c r="E136" i="27"/>
  <c r="E299" i="27"/>
  <c r="E298" i="27" s="1"/>
  <c r="D357" i="27"/>
  <c r="D4" i="27"/>
  <c r="D11" i="27"/>
  <c r="D126" i="27"/>
  <c r="E132" i="27"/>
  <c r="E404" i="27"/>
  <c r="D409" i="27"/>
  <c r="D445" i="27"/>
  <c r="E497" i="27"/>
  <c r="D603" i="27"/>
  <c r="D610" i="27"/>
  <c r="D638" i="27"/>
  <c r="D642" i="27"/>
  <c r="D777" i="27"/>
  <c r="E179" i="26"/>
  <c r="E123" i="26"/>
  <c r="E298" i="26"/>
  <c r="E302" i="26"/>
  <c r="E497" i="26"/>
  <c r="E154" i="26"/>
  <c r="E628" i="26"/>
  <c r="E244" i="26"/>
  <c r="E243" i="26" s="1"/>
  <c r="E328" i="26"/>
  <c r="D522" i="26"/>
  <c r="E523" i="26"/>
  <c r="E522" i="26" s="1"/>
  <c r="D562" i="26"/>
  <c r="E563" i="26"/>
  <c r="E562" i="26" s="1"/>
  <c r="D610" i="26"/>
  <c r="E611" i="26"/>
  <c r="E610" i="26" s="1"/>
  <c r="D718" i="26"/>
  <c r="E719" i="26"/>
  <c r="E718" i="26" s="1"/>
  <c r="D38" i="27"/>
  <c r="E39" i="27"/>
  <c r="E38" i="27" s="1"/>
  <c r="D180" i="27"/>
  <c r="D179" i="27" s="1"/>
  <c r="E181" i="27"/>
  <c r="E180" i="27" s="1"/>
  <c r="E179" i="27" s="1"/>
  <c r="D207" i="27"/>
  <c r="E208" i="27"/>
  <c r="E207" i="27" s="1"/>
  <c r="D260" i="27"/>
  <c r="E261" i="27"/>
  <c r="E260" i="27" s="1"/>
  <c r="E366" i="27"/>
  <c r="E362" i="27" s="1"/>
  <c r="D362" i="27"/>
  <c r="E515" i="27"/>
  <c r="E513" i="27" s="1"/>
  <c r="D513" i="27"/>
  <c r="D509" i="27" s="1"/>
  <c r="D544" i="27"/>
  <c r="D538" i="27" s="1"/>
  <c r="E545" i="27"/>
  <c r="E544" i="27" s="1"/>
  <c r="E583" i="27"/>
  <c r="E581" i="27" s="1"/>
  <c r="D581" i="27"/>
  <c r="E666" i="27"/>
  <c r="E665" i="27" s="1"/>
  <c r="D665" i="27"/>
  <c r="E65" i="28"/>
  <c r="E61" i="28" s="1"/>
  <c r="D61" i="28"/>
  <c r="E137" i="28"/>
  <c r="E136" i="28" s="1"/>
  <c r="D136" i="28"/>
  <c r="E12" i="26"/>
  <c r="E11" i="26" s="1"/>
  <c r="D4" i="26"/>
  <c r="E62" i="26"/>
  <c r="E61" i="26" s="1"/>
  <c r="D120" i="26"/>
  <c r="D123" i="26"/>
  <c r="D38" i="26"/>
  <c r="D68" i="26"/>
  <c r="D67" i="26" s="1"/>
  <c r="E98" i="26"/>
  <c r="E121" i="26"/>
  <c r="E120" i="26" s="1"/>
  <c r="D154" i="26"/>
  <c r="E202" i="26"/>
  <c r="E201" i="26" s="1"/>
  <c r="E200" i="26" s="1"/>
  <c r="E204" i="26"/>
  <c r="E216" i="26"/>
  <c r="E215" i="26" s="1"/>
  <c r="E234" i="26"/>
  <c r="E233" i="26" s="1"/>
  <c r="E260" i="26"/>
  <c r="E349" i="26"/>
  <c r="E368" i="26"/>
  <c r="D416" i="26"/>
  <c r="E475" i="26"/>
  <c r="E474" i="26" s="1"/>
  <c r="E491" i="26"/>
  <c r="E570" i="26"/>
  <c r="E569" i="26" s="1"/>
  <c r="E578" i="26"/>
  <c r="E577" i="26" s="1"/>
  <c r="D581" i="26"/>
  <c r="D653" i="26"/>
  <c r="E661" i="26"/>
  <c r="E734" i="26"/>
  <c r="E733" i="26" s="1"/>
  <c r="E742" i="26"/>
  <c r="E741" i="26" s="1"/>
  <c r="E751" i="26"/>
  <c r="E750" i="26" s="1"/>
  <c r="E761" i="26"/>
  <c r="E760" i="26" s="1"/>
  <c r="E5" i="27"/>
  <c r="E4" i="27" s="1"/>
  <c r="E68" i="27"/>
  <c r="E120" i="27"/>
  <c r="E164" i="27"/>
  <c r="E246" i="27"/>
  <c r="E244" i="27" s="1"/>
  <c r="E243" i="27" s="1"/>
  <c r="D244" i="27"/>
  <c r="D243" i="27" s="1"/>
  <c r="D348" i="27"/>
  <c r="E349" i="27"/>
  <c r="E348" i="27" s="1"/>
  <c r="D368" i="27"/>
  <c r="E369" i="27"/>
  <c r="E368" i="27" s="1"/>
  <c r="E156" i="28"/>
  <c r="D154" i="28"/>
  <c r="E370" i="28"/>
  <c r="E368" i="28" s="1"/>
  <c r="D368" i="28"/>
  <c r="E38" i="26"/>
  <c r="E164" i="26"/>
  <c r="E163" i="26" s="1"/>
  <c r="E250" i="26"/>
  <c r="E412" i="26"/>
  <c r="E599" i="26"/>
  <c r="D642" i="26"/>
  <c r="E643" i="26"/>
  <c r="E642" i="26" s="1"/>
  <c r="E117" i="26"/>
  <c r="E129" i="26"/>
  <c r="E172" i="26"/>
  <c r="E171" i="26" s="1"/>
  <c r="E170" i="26" s="1"/>
  <c r="E208" i="26"/>
  <c r="E207" i="26" s="1"/>
  <c r="E221" i="26"/>
  <c r="E220" i="26" s="1"/>
  <c r="E290" i="26"/>
  <c r="E289" i="26" s="1"/>
  <c r="D331" i="26"/>
  <c r="E354" i="26"/>
  <c r="E353" i="26" s="1"/>
  <c r="D399" i="26"/>
  <c r="D429" i="26"/>
  <c r="E450" i="26"/>
  <c r="D455" i="26"/>
  <c r="E495" i="26"/>
  <c r="E494" i="26" s="1"/>
  <c r="D556" i="26"/>
  <c r="E557" i="26"/>
  <c r="E556" i="26" s="1"/>
  <c r="D661" i="26"/>
  <c r="E676" i="26"/>
  <c r="E684" i="26"/>
  <c r="E683" i="26" s="1"/>
  <c r="D700" i="26"/>
  <c r="E728" i="26"/>
  <c r="E727" i="26" s="1"/>
  <c r="D765" i="26"/>
  <c r="E146" i="27"/>
  <c r="E223" i="27"/>
  <c r="E222" i="27" s="1"/>
  <c r="E378" i="27"/>
  <c r="D399" i="27"/>
  <c r="E400" i="27"/>
  <c r="E399" i="27" s="1"/>
  <c r="D404" i="27"/>
  <c r="E412" i="27"/>
  <c r="D416" i="27"/>
  <c r="E417" i="27"/>
  <c r="E474" i="27"/>
  <c r="E146" i="26"/>
  <c r="E167" i="26"/>
  <c r="E174" i="26"/>
  <c r="D185" i="26"/>
  <c r="D184" i="26" s="1"/>
  <c r="E315" i="26"/>
  <c r="E331" i="26"/>
  <c r="E344" i="26"/>
  <c r="E399" i="26"/>
  <c r="E416" i="26"/>
  <c r="E422" i="26"/>
  <c r="E429" i="26"/>
  <c r="E455" i="26"/>
  <c r="D463" i="26"/>
  <c r="E464" i="26"/>
  <c r="E463" i="26" s="1"/>
  <c r="E513" i="26"/>
  <c r="E509" i="26" s="1"/>
  <c r="D531" i="26"/>
  <c r="D528" i="26" s="1"/>
  <c r="E587" i="26"/>
  <c r="D628" i="26"/>
  <c r="E700" i="26"/>
  <c r="D768" i="26"/>
  <c r="D767" i="26" s="1"/>
  <c r="E769" i="26"/>
  <c r="E768" i="26" s="1"/>
  <c r="E767" i="26" s="1"/>
  <c r="D777" i="26"/>
  <c r="D68" i="27"/>
  <c r="D164" i="27"/>
  <c r="D193" i="27"/>
  <c r="E194" i="27"/>
  <c r="E193" i="27" s="1"/>
  <c r="D220" i="27"/>
  <c r="E221" i="27"/>
  <c r="E220" i="27" s="1"/>
  <c r="E510" i="27"/>
  <c r="E603" i="26"/>
  <c r="E665" i="26"/>
  <c r="D676" i="26"/>
  <c r="D734" i="26"/>
  <c r="D733" i="26" s="1"/>
  <c r="D61" i="27"/>
  <c r="D120" i="27"/>
  <c r="D123" i="27"/>
  <c r="D146" i="27"/>
  <c r="D149" i="27"/>
  <c r="D154" i="27"/>
  <c r="D157" i="27"/>
  <c r="D171" i="27"/>
  <c r="D296" i="27"/>
  <c r="D305" i="27"/>
  <c r="D315" i="27"/>
  <c r="D344" i="27"/>
  <c r="D382" i="27"/>
  <c r="D412" i="27"/>
  <c r="D455" i="27"/>
  <c r="D474" i="27"/>
  <c r="D477" i="27"/>
  <c r="E735" i="27"/>
  <c r="E734" i="27" s="1"/>
  <c r="E733" i="27" s="1"/>
  <c r="D734" i="27"/>
  <c r="D733" i="27" s="1"/>
  <c r="D11" i="28"/>
  <c r="D123" i="28"/>
  <c r="E161" i="28"/>
  <c r="E160" i="28" s="1"/>
  <c r="D160" i="28"/>
  <c r="E174" i="28"/>
  <c r="E205" i="28"/>
  <c r="E204" i="28" s="1"/>
  <c r="D204" i="28"/>
  <c r="E244" i="28"/>
  <c r="E243" i="28" s="1"/>
  <c r="E362" i="28"/>
  <c r="D388" i="28"/>
  <c r="E389" i="28"/>
  <c r="E388" i="28" s="1"/>
  <c r="E459" i="28"/>
  <c r="D97" i="27"/>
  <c r="E123" i="27"/>
  <c r="E149" i="27"/>
  <c r="E174" i="27"/>
  <c r="D265" i="27"/>
  <c r="E315" i="27"/>
  <c r="D353" i="27"/>
  <c r="D395" i="27"/>
  <c r="E422" i="27"/>
  <c r="E455" i="27"/>
  <c r="E532" i="27"/>
  <c r="E531" i="27" s="1"/>
  <c r="E528" i="27" s="1"/>
  <c r="D531" i="27"/>
  <c r="E547" i="27"/>
  <c r="D171" i="28"/>
  <c r="D170" i="28" s="1"/>
  <c r="E172" i="28"/>
  <c r="E171" i="28" s="1"/>
  <c r="E170" i="28" s="1"/>
  <c r="E217" i="28"/>
  <c r="E216" i="28" s="1"/>
  <c r="E215" i="28" s="1"/>
  <c r="D216" i="28"/>
  <c r="E329" i="28"/>
  <c r="E328" i="28" s="1"/>
  <c r="D328" i="28"/>
  <c r="E349" i="28"/>
  <c r="E348" i="28" s="1"/>
  <c r="D348" i="28"/>
  <c r="E414" i="28"/>
  <c r="E412" i="28" s="1"/>
  <c r="D412" i="28"/>
  <c r="D474" i="28"/>
  <c r="E475" i="28"/>
  <c r="D129" i="27"/>
  <c r="E160" i="27"/>
  <c r="E196" i="27"/>
  <c r="E195" i="27" s="1"/>
  <c r="E216" i="27"/>
  <c r="D325" i="27"/>
  <c r="E354" i="27"/>
  <c r="E353" i="27" s="1"/>
  <c r="E396" i="27"/>
  <c r="E395" i="27" s="1"/>
  <c r="D459" i="27"/>
  <c r="E596" i="27"/>
  <c r="E595" i="27" s="1"/>
  <c r="D595" i="27"/>
  <c r="E154" i="28"/>
  <c r="D260" i="28"/>
  <c r="E261" i="28"/>
  <c r="E260" i="28" s="1"/>
  <c r="E357" i="28"/>
  <c r="D395" i="28"/>
  <c r="E396" i="28"/>
  <c r="E395" i="28" s="1"/>
  <c r="E409" i="28"/>
  <c r="E522" i="27"/>
  <c r="E646" i="27"/>
  <c r="E761" i="27"/>
  <c r="E760" i="27" s="1"/>
  <c r="E12" i="28"/>
  <c r="E11" i="28" s="1"/>
  <c r="D68" i="28"/>
  <c r="D67" i="28" s="1"/>
  <c r="E98" i="28"/>
  <c r="E124" i="28"/>
  <c r="E123" i="28" s="1"/>
  <c r="D143" i="28"/>
  <c r="D157" i="28"/>
  <c r="E183" i="28"/>
  <c r="E182" i="28" s="1"/>
  <c r="D193" i="28"/>
  <c r="E194" i="28"/>
  <c r="E193" i="28" s="1"/>
  <c r="D289" i="28"/>
  <c r="E302" i="28"/>
  <c r="D325" i="28"/>
  <c r="D331" i="28"/>
  <c r="E345" i="28"/>
  <c r="E344" i="28" s="1"/>
  <c r="E382" i="28"/>
  <c r="E392" i="28"/>
  <c r="D416" i="28"/>
  <c r="D429" i="28"/>
  <c r="E477" i="28"/>
  <c r="D513" i="28"/>
  <c r="D509" i="28" s="1"/>
  <c r="D531" i="28"/>
  <c r="D528" i="28" s="1"/>
  <c r="E583" i="28"/>
  <c r="E581" i="28" s="1"/>
  <c r="D581" i="28"/>
  <c r="D587" i="28"/>
  <c r="E588" i="28"/>
  <c r="E587" i="28" s="1"/>
  <c r="D599" i="28"/>
  <c r="E600" i="28"/>
  <c r="E599" i="28" s="1"/>
  <c r="D638" i="28"/>
  <c r="E639" i="28"/>
  <c r="E638" i="28" s="1"/>
  <c r="D671" i="28"/>
  <c r="D683" i="28"/>
  <c r="D687" i="28"/>
  <c r="E688" i="28"/>
  <c r="E638" i="27"/>
  <c r="D761" i="27"/>
  <c r="D760" i="27" s="1"/>
  <c r="D38" i="28"/>
  <c r="D3" i="28" s="1"/>
  <c r="D126" i="28"/>
  <c r="D116" i="28" s="1"/>
  <c r="D149" i="28"/>
  <c r="E189" i="28"/>
  <c r="D265" i="28"/>
  <c r="E266" i="28"/>
  <c r="E265" i="28" s="1"/>
  <c r="E305" i="28"/>
  <c r="D392" i="28"/>
  <c r="E474" i="28"/>
  <c r="E492" i="28"/>
  <c r="E491" i="28" s="1"/>
  <c r="D491" i="28"/>
  <c r="E740" i="28"/>
  <c r="E739" i="28" s="1"/>
  <c r="D739" i="28"/>
  <c r="E763" i="28"/>
  <c r="E761" i="28" s="1"/>
  <c r="E760" i="28" s="1"/>
  <c r="D761" i="28"/>
  <c r="D760" i="28" s="1"/>
  <c r="D777" i="28"/>
  <c r="E778" i="28"/>
  <c r="E777" i="28" s="1"/>
  <c r="E122" i="31"/>
  <c r="E120" i="31" s="1"/>
  <c r="D120" i="31"/>
  <c r="E759" i="31"/>
  <c r="D756" i="31"/>
  <c r="D755" i="31" s="1"/>
  <c r="D522" i="27"/>
  <c r="D616" i="27"/>
  <c r="D646" i="27"/>
  <c r="D179" i="28"/>
  <c r="D201" i="28"/>
  <c r="D200" i="28" s="1"/>
  <c r="E202" i="28"/>
  <c r="E201" i="28" s="1"/>
  <c r="E200" i="28" s="1"/>
  <c r="E298" i="28"/>
  <c r="D357" i="28"/>
  <c r="D409" i="28"/>
  <c r="E450" i="28"/>
  <c r="D459" i="28"/>
  <c r="E498" i="28"/>
  <c r="D497" i="28"/>
  <c r="D547" i="28"/>
  <c r="E548" i="28"/>
  <c r="E547" i="28" s="1"/>
  <c r="E570" i="28"/>
  <c r="D569" i="28"/>
  <c r="E578" i="28"/>
  <c r="E577" i="28" s="1"/>
  <c r="D577" i="28"/>
  <c r="E742" i="28"/>
  <c r="E741" i="28" s="1"/>
  <c r="D741" i="28"/>
  <c r="D4" i="31"/>
  <c r="D11" i="31"/>
  <c r="E12" i="31"/>
  <c r="E11" i="31" s="1"/>
  <c r="E68" i="31"/>
  <c r="E346" i="31"/>
  <c r="E344" i="31" s="1"/>
  <c r="D344" i="31"/>
  <c r="D189" i="28"/>
  <c r="D305" i="28"/>
  <c r="D315" i="28"/>
  <c r="E378" i="28"/>
  <c r="D399" i="28"/>
  <c r="D445" i="28"/>
  <c r="E486" i="28"/>
  <c r="E544" i="28"/>
  <c r="D603" i="28"/>
  <c r="D661" i="28"/>
  <c r="E252" i="31"/>
  <c r="E250" i="31" s="1"/>
  <c r="D250" i="31"/>
  <c r="D328" i="31"/>
  <c r="E329" i="31"/>
  <c r="E328" i="31" s="1"/>
  <c r="E528" i="28"/>
  <c r="D552" i="28"/>
  <c r="D551" i="28" s="1"/>
  <c r="D550" i="28" s="1"/>
  <c r="D595" i="28"/>
  <c r="D610" i="28"/>
  <c r="E661" i="28"/>
  <c r="D676" i="28"/>
  <c r="D694" i="28"/>
  <c r="E695" i="28"/>
  <c r="E694" i="28" s="1"/>
  <c r="D718" i="28"/>
  <c r="D717" i="28"/>
  <c r="D716" i="28" s="1"/>
  <c r="E136" i="31"/>
  <c r="D182" i="31"/>
  <c r="E183" i="31"/>
  <c r="E182" i="31" s="1"/>
  <c r="E350" i="31"/>
  <c r="E348" i="31" s="1"/>
  <c r="D348" i="31"/>
  <c r="D368" i="31"/>
  <c r="E369" i="31"/>
  <c r="E368" i="31" s="1"/>
  <c r="E472" i="31"/>
  <c r="E468" i="31" s="1"/>
  <c r="D468" i="31"/>
  <c r="E702" i="31"/>
  <c r="E700" i="31" s="1"/>
  <c r="D700" i="31"/>
  <c r="D486" i="28"/>
  <c r="E497" i="28"/>
  <c r="D562" i="28"/>
  <c r="E569" i="28"/>
  <c r="D616" i="28"/>
  <c r="D628" i="28"/>
  <c r="E665" i="28"/>
  <c r="D700" i="28"/>
  <c r="E727" i="28"/>
  <c r="D743" i="28"/>
  <c r="D97" i="31"/>
  <c r="D117" i="31"/>
  <c r="D149" i="31"/>
  <c r="D154" i="31"/>
  <c r="D216" i="31"/>
  <c r="E246" i="31"/>
  <c r="E244" i="31" s="1"/>
  <c r="E243" i="31" s="1"/>
  <c r="D244" i="31"/>
  <c r="D243" i="31" s="1"/>
  <c r="D388" i="31"/>
  <c r="E389" i="31"/>
  <c r="E388" i="31" s="1"/>
  <c r="D577" i="31"/>
  <c r="E579" i="31"/>
  <c r="E577" i="31" s="1"/>
  <c r="E756" i="31"/>
  <c r="E755" i="31" s="1"/>
  <c r="D129" i="31"/>
  <c r="D143" i="31"/>
  <c r="E149" i="31"/>
  <c r="D180" i="31"/>
  <c r="E181" i="31"/>
  <c r="E180" i="31" s="1"/>
  <c r="E179" i="31" s="1"/>
  <c r="D198" i="31"/>
  <c r="D197" i="31" s="1"/>
  <c r="E199" i="31"/>
  <c r="E198" i="31" s="1"/>
  <c r="E197" i="31" s="1"/>
  <c r="D362" i="31"/>
  <c r="E363" i="31"/>
  <c r="E362" i="31" s="1"/>
  <c r="D522" i="31"/>
  <c r="E523" i="31"/>
  <c r="E522" i="31" s="1"/>
  <c r="E569" i="31"/>
  <c r="D504" i="28"/>
  <c r="E509" i="28"/>
  <c r="D522" i="28"/>
  <c r="D544" i="28"/>
  <c r="D538" i="28" s="1"/>
  <c r="D592" i="28"/>
  <c r="E679" i="28"/>
  <c r="E687" i="28"/>
  <c r="D61" i="31"/>
  <c r="D123" i="31"/>
  <c r="E146" i="31"/>
  <c r="D164" i="31"/>
  <c r="E165" i="31"/>
  <c r="E164" i="31" s="1"/>
  <c r="E163" i="31" s="1"/>
  <c r="D260" i="31"/>
  <c r="E261" i="31"/>
  <c r="E260" i="31" s="1"/>
  <c r="E416" i="31"/>
  <c r="E491" i="31"/>
  <c r="E547" i="31"/>
  <c r="D676" i="31"/>
  <c r="E677" i="31"/>
  <c r="E676" i="31" s="1"/>
  <c r="E720" i="31"/>
  <c r="E718" i="31" s="1"/>
  <c r="D718" i="31"/>
  <c r="D744" i="31"/>
  <c r="D743" i="31" s="1"/>
  <c r="E745" i="31"/>
  <c r="E744" i="31" s="1"/>
  <c r="D157" i="31"/>
  <c r="E174" i="31"/>
  <c r="D207" i="31"/>
  <c r="D265" i="31"/>
  <c r="D302" i="31"/>
  <c r="D315" i="31"/>
  <c r="E404" i="31"/>
  <c r="D416" i="31"/>
  <c r="E474" i="31"/>
  <c r="D494" i="31"/>
  <c r="D562" i="31"/>
  <c r="E603" i="31"/>
  <c r="E157" i="31"/>
  <c r="E265" i="31"/>
  <c r="E298" i="31"/>
  <c r="E305" i="31"/>
  <c r="D325" i="31"/>
  <c r="D357" i="31"/>
  <c r="E412" i="31"/>
  <c r="E531" i="31"/>
  <c r="E528" i="31" s="1"/>
  <c r="E563" i="31"/>
  <c r="E562" i="31" s="1"/>
  <c r="E595" i="31"/>
  <c r="D171" i="31"/>
  <c r="D189" i="31"/>
  <c r="D188" i="31" s="1"/>
  <c r="D223" i="31"/>
  <c r="D222" i="31" s="1"/>
  <c r="D289" i="31"/>
  <c r="E326" i="31"/>
  <c r="E325" i="31" s="1"/>
  <c r="E358" i="31"/>
  <c r="E357" i="31" s="1"/>
  <c r="D529" i="31"/>
  <c r="E587" i="31"/>
  <c r="E4" i="31"/>
  <c r="E582" i="31"/>
  <c r="E581" i="31" s="1"/>
  <c r="D581" i="31"/>
  <c r="D638" i="31"/>
  <c r="E639" i="31"/>
  <c r="E638" i="31" s="1"/>
  <c r="E766" i="31"/>
  <c r="E765" i="31" s="1"/>
  <c r="D765" i="31"/>
  <c r="D239" i="31"/>
  <c r="D238" i="31" s="1"/>
  <c r="D378" i="31"/>
  <c r="D445" i="31"/>
  <c r="E446" i="31"/>
  <c r="E445" i="31" s="1"/>
  <c r="D474" i="31"/>
  <c r="D552" i="31"/>
  <c r="E553" i="31"/>
  <c r="E552" i="31" s="1"/>
  <c r="D569" i="31"/>
  <c r="D215" i="31"/>
  <c r="D229" i="31"/>
  <c r="D228" i="31" s="1"/>
  <c r="D382" i="31"/>
  <c r="D409" i="31"/>
  <c r="E410" i="31"/>
  <c r="E409" i="31" s="1"/>
  <c r="D429" i="31"/>
  <c r="E430" i="31"/>
  <c r="E429" i="31" s="1"/>
  <c r="D450" i="31"/>
  <c r="E510" i="31"/>
  <c r="E558" i="31"/>
  <c r="E556" i="31" s="1"/>
  <c r="D556" i="31"/>
  <c r="D592" i="31"/>
  <c r="E593" i="31"/>
  <c r="E592" i="31" s="1"/>
  <c r="E601" i="31"/>
  <c r="E599" i="31" s="1"/>
  <c r="D599" i="31"/>
  <c r="D646" i="31"/>
  <c r="E662" i="31"/>
  <c r="E661" i="31" s="1"/>
  <c r="D661" i="31"/>
  <c r="E770" i="31"/>
  <c r="E768" i="31" s="1"/>
  <c r="E767" i="31" s="1"/>
  <c r="D768" i="31"/>
  <c r="D767" i="31" s="1"/>
  <c r="E229" i="31"/>
  <c r="D132" i="31"/>
  <c r="D298" i="31"/>
  <c r="D422" i="31"/>
  <c r="D477" i="31"/>
  <c r="E478" i="31"/>
  <c r="E477" i="31" s="1"/>
  <c r="D486" i="31"/>
  <c r="E754" i="31"/>
  <c r="E62" i="31"/>
  <c r="E61" i="31" s="1"/>
  <c r="E98" i="31"/>
  <c r="E97" i="31" s="1"/>
  <c r="E118" i="31"/>
  <c r="E117" i="31" s="1"/>
  <c r="E130" i="31"/>
  <c r="E129" i="31" s="1"/>
  <c r="E144" i="31"/>
  <c r="E143" i="31" s="1"/>
  <c r="E172" i="31"/>
  <c r="E171" i="31" s="1"/>
  <c r="E190" i="31"/>
  <c r="E189" i="31" s="1"/>
  <c r="E196" i="31"/>
  <c r="E195" i="31" s="1"/>
  <c r="E202" i="31"/>
  <c r="E201" i="31" s="1"/>
  <c r="E200" i="31" s="1"/>
  <c r="E208" i="31"/>
  <c r="E207" i="31" s="1"/>
  <c r="E214" i="31"/>
  <c r="E213" i="31" s="1"/>
  <c r="E226" i="31"/>
  <c r="E223" i="31" s="1"/>
  <c r="E222" i="31" s="1"/>
  <c r="E234" i="31"/>
  <c r="E233" i="31" s="1"/>
  <c r="E242" i="31"/>
  <c r="E239" i="31" s="1"/>
  <c r="E238" i="31" s="1"/>
  <c r="E264" i="31"/>
  <c r="E290" i="31"/>
  <c r="E289" i="31" s="1"/>
  <c r="E316" i="31"/>
  <c r="E315" i="31" s="1"/>
  <c r="E332" i="31"/>
  <c r="E331" i="31" s="1"/>
  <c r="E354" i="31"/>
  <c r="E353" i="31" s="1"/>
  <c r="E374" i="31"/>
  <c r="E373" i="31" s="1"/>
  <c r="E382" i="31"/>
  <c r="D392" i="31"/>
  <c r="D395" i="31"/>
  <c r="E396" i="31"/>
  <c r="E395" i="31" s="1"/>
  <c r="D399" i="31"/>
  <c r="E400" i="31"/>
  <c r="E399" i="31" s="1"/>
  <c r="D412" i="31"/>
  <c r="D455" i="31"/>
  <c r="E456" i="31"/>
  <c r="E455" i="31" s="1"/>
  <c r="D459" i="31"/>
  <c r="E460" i="31"/>
  <c r="E459" i="31" s="1"/>
  <c r="D463" i="31"/>
  <c r="E464" i="31"/>
  <c r="E463" i="31" s="1"/>
  <c r="E486" i="31"/>
  <c r="D504" i="31"/>
  <c r="E505" i="31"/>
  <c r="E504" i="31" s="1"/>
  <c r="D544" i="31"/>
  <c r="D538" i="31" s="1"/>
  <c r="E545" i="31"/>
  <c r="E544" i="31" s="1"/>
  <c r="E538" i="31" s="1"/>
  <c r="E644" i="31"/>
  <c r="E642" i="31" s="1"/>
  <c r="D642" i="31"/>
  <c r="E680" i="31"/>
  <c r="E679" i="31" s="1"/>
  <c r="D679" i="31"/>
  <c r="E742" i="31"/>
  <c r="E741" i="31" s="1"/>
  <c r="D741" i="31"/>
  <c r="D610" i="31"/>
  <c r="D616" i="31"/>
  <c r="D628" i="31"/>
  <c r="D722" i="31"/>
  <c r="E733" i="31"/>
  <c r="E776" i="31"/>
  <c r="E772" i="31" s="1"/>
  <c r="E771" i="31" s="1"/>
  <c r="D772" i="31"/>
  <c r="D771" i="31" s="1"/>
  <c r="D491" i="31"/>
  <c r="D531" i="31"/>
  <c r="D528" i="31" s="1"/>
  <c r="D547" i="31"/>
  <c r="D587" i="31"/>
  <c r="D595" i="31"/>
  <c r="D603" i="31"/>
  <c r="E616" i="31"/>
  <c r="E628" i="31"/>
  <c r="E728" i="31"/>
  <c r="E727" i="31" s="1"/>
  <c r="D727" i="31"/>
  <c r="E732" i="31"/>
  <c r="E731" i="31" s="1"/>
  <c r="E730" i="31" s="1"/>
  <c r="D731" i="31"/>
  <c r="D730" i="31" s="1"/>
  <c r="E654" i="31"/>
  <c r="E653" i="31" s="1"/>
  <c r="D653" i="31"/>
  <c r="E666" i="31"/>
  <c r="E665" i="31" s="1"/>
  <c r="D665" i="31"/>
  <c r="E672" i="31"/>
  <c r="E671" i="31" s="1"/>
  <c r="D671" i="31"/>
  <c r="E684" i="31"/>
  <c r="E683" i="31" s="1"/>
  <c r="D683" i="31"/>
  <c r="E694" i="31"/>
  <c r="E752" i="31"/>
  <c r="E751" i="31" s="1"/>
  <c r="D751" i="31"/>
  <c r="D750" i="31" s="1"/>
  <c r="E688" i="31"/>
  <c r="E687" i="31" s="1"/>
  <c r="D687" i="31"/>
  <c r="E722" i="31"/>
  <c r="D733" i="31"/>
  <c r="E740" i="31"/>
  <c r="E739" i="31" s="1"/>
  <c r="D739" i="31"/>
  <c r="E762" i="31"/>
  <c r="E761" i="31" s="1"/>
  <c r="E760" i="31" s="1"/>
  <c r="D761" i="31"/>
  <c r="D760" i="31" s="1"/>
  <c r="E778" i="31"/>
  <c r="E777" i="31" s="1"/>
  <c r="D777" i="31"/>
  <c r="E117" i="28"/>
  <c r="E179" i="28"/>
  <c r="E671" i="28"/>
  <c r="E97" i="28"/>
  <c r="D223" i="28"/>
  <c r="D222" i="28" s="1"/>
  <c r="D239" i="28"/>
  <c r="D238" i="28" s="1"/>
  <c r="D463" i="28"/>
  <c r="E464" i="28"/>
  <c r="E463" i="28" s="1"/>
  <c r="D772" i="28"/>
  <c r="D771" i="28" s="1"/>
  <c r="D146" i="28"/>
  <c r="E150" i="28"/>
  <c r="E149" i="28" s="1"/>
  <c r="E186" i="28"/>
  <c r="E185" i="28" s="1"/>
  <c r="E184" i="28" s="1"/>
  <c r="E208" i="28"/>
  <c r="E207" i="28" s="1"/>
  <c r="E214" i="28"/>
  <c r="E213" i="28" s="1"/>
  <c r="E400" i="28"/>
  <c r="E399" i="28" s="1"/>
  <c r="E430" i="28"/>
  <c r="E429" i="28" s="1"/>
  <c r="E647" i="28"/>
  <c r="E646" i="28" s="1"/>
  <c r="E5" i="28"/>
  <c r="E4" i="28" s="1"/>
  <c r="E39" i="28"/>
  <c r="E38" i="28" s="1"/>
  <c r="E69" i="28"/>
  <c r="E68" i="28" s="1"/>
  <c r="E121" i="28"/>
  <c r="E120" i="28" s="1"/>
  <c r="E127" i="28"/>
  <c r="E126" i="28" s="1"/>
  <c r="E133" i="28"/>
  <c r="E132" i="28" s="1"/>
  <c r="E144" i="28"/>
  <c r="E143" i="28" s="1"/>
  <c r="E196" i="28"/>
  <c r="E195" i="28" s="1"/>
  <c r="D215" i="28"/>
  <c r="D229" i="28"/>
  <c r="D228" i="28" s="1"/>
  <c r="D455" i="28"/>
  <c r="E456" i="28"/>
  <c r="E455" i="28" s="1"/>
  <c r="E505" i="28"/>
  <c r="E504" i="28" s="1"/>
  <c r="E553" i="28"/>
  <c r="E552" i="28" s="1"/>
  <c r="E723" i="28"/>
  <c r="E722" i="28" s="1"/>
  <c r="D163" i="28"/>
  <c r="E168" i="28"/>
  <c r="E167" i="28" s="1"/>
  <c r="E163" i="28" s="1"/>
  <c r="E226" i="28"/>
  <c r="E223" i="28" s="1"/>
  <c r="E222" i="28" s="1"/>
  <c r="E234" i="28"/>
  <c r="E233" i="28" s="1"/>
  <c r="E242" i="28"/>
  <c r="E239" i="28" s="1"/>
  <c r="E238" i="28" s="1"/>
  <c r="E264" i="28"/>
  <c r="E290" i="28"/>
  <c r="E289" i="28" s="1"/>
  <c r="E316" i="28"/>
  <c r="E315" i="28" s="1"/>
  <c r="E332" i="28"/>
  <c r="E331" i="28" s="1"/>
  <c r="E354" i="28"/>
  <c r="E353" i="28" s="1"/>
  <c r="E374" i="28"/>
  <c r="E373" i="28" s="1"/>
  <c r="E446" i="28"/>
  <c r="E445" i="28" s="1"/>
  <c r="E468" i="28"/>
  <c r="E617" i="28"/>
  <c r="E616" i="28" s="1"/>
  <c r="E773" i="28"/>
  <c r="E772" i="28" s="1"/>
  <c r="E771" i="28" s="1"/>
  <c r="E229" i="28"/>
  <c r="E485" i="28"/>
  <c r="E495" i="28"/>
  <c r="E494" i="28" s="1"/>
  <c r="E523" i="28"/>
  <c r="E522" i="28" s="1"/>
  <c r="E539" i="28"/>
  <c r="E557" i="28"/>
  <c r="E556" i="28" s="1"/>
  <c r="E563" i="28"/>
  <c r="E562" i="28" s="1"/>
  <c r="E611" i="28"/>
  <c r="E610" i="28" s="1"/>
  <c r="E629" i="28"/>
  <c r="E628" i="28" s="1"/>
  <c r="E643" i="28"/>
  <c r="E642" i="28" s="1"/>
  <c r="E677" i="28"/>
  <c r="E676" i="28" s="1"/>
  <c r="E701" i="28"/>
  <c r="E700" i="28" s="1"/>
  <c r="E719" i="28"/>
  <c r="E718" i="28" s="1"/>
  <c r="E735" i="28"/>
  <c r="E734" i="28" s="1"/>
  <c r="E733" i="28" s="1"/>
  <c r="E747" i="28"/>
  <c r="E746" i="28" s="1"/>
  <c r="E743" i="28" s="1"/>
  <c r="E757" i="28"/>
  <c r="E756" i="28" s="1"/>
  <c r="E755" i="28" s="1"/>
  <c r="E769" i="28"/>
  <c r="E768" i="28" s="1"/>
  <c r="E767" i="28" s="1"/>
  <c r="E308" i="27"/>
  <c r="E509" i="27"/>
  <c r="D174" i="27"/>
  <c r="D170" i="27" s="1"/>
  <c r="D201" i="27"/>
  <c r="D200" i="27" s="1"/>
  <c r="E202" i="27"/>
  <c r="E201" i="27" s="1"/>
  <c r="E200" i="27" s="1"/>
  <c r="D373" i="27"/>
  <c r="E374" i="27"/>
  <c r="E373" i="27" s="1"/>
  <c r="E672" i="27"/>
  <c r="E671" i="27" s="1"/>
  <c r="D671" i="27"/>
  <c r="E118" i="27"/>
  <c r="E117" i="27" s="1"/>
  <c r="D136" i="27"/>
  <c r="D140" i="27"/>
  <c r="E144" i="27"/>
  <c r="E143" i="27" s="1"/>
  <c r="E654" i="27"/>
  <c r="E653" i="27" s="1"/>
  <c r="D653" i="27"/>
  <c r="D718" i="27"/>
  <c r="E12" i="27"/>
  <c r="E11" i="27" s="1"/>
  <c r="E158" i="27"/>
  <c r="E157" i="27" s="1"/>
  <c r="E153" i="27" s="1"/>
  <c r="D233" i="27"/>
  <c r="E234" i="27"/>
  <c r="E233" i="27" s="1"/>
  <c r="E239" i="27"/>
  <c r="E238" i="27" s="1"/>
  <c r="E306" i="27"/>
  <c r="E305" i="27" s="1"/>
  <c r="D331" i="27"/>
  <c r="E332" i="27"/>
  <c r="E331" i="27" s="1"/>
  <c r="D378" i="27"/>
  <c r="E382" i="27"/>
  <c r="E505" i="27"/>
  <c r="E504" i="27" s="1"/>
  <c r="D552" i="27"/>
  <c r="E553" i="27"/>
  <c r="E552" i="27" s="1"/>
  <c r="E579" i="27"/>
  <c r="D577" i="27"/>
  <c r="D587" i="27"/>
  <c r="D592" i="27"/>
  <c r="E593" i="27"/>
  <c r="E592" i="27" s="1"/>
  <c r="E758" i="27"/>
  <c r="E756" i="27" s="1"/>
  <c r="E755" i="27" s="1"/>
  <c r="D756" i="27"/>
  <c r="D755" i="27" s="1"/>
  <c r="E769" i="27"/>
  <c r="E768" i="27" s="1"/>
  <c r="E767" i="27" s="1"/>
  <c r="D768" i="27"/>
  <c r="D767" i="27" s="1"/>
  <c r="D213" i="27"/>
  <c r="E214" i="27"/>
  <c r="E213" i="27" s="1"/>
  <c r="D494" i="27"/>
  <c r="E495" i="27"/>
  <c r="E494" i="27" s="1"/>
  <c r="E539" i="27"/>
  <c r="E538" i="27" s="1"/>
  <c r="D562" i="27"/>
  <c r="E563" i="27"/>
  <c r="E562" i="27" s="1"/>
  <c r="E680" i="27"/>
  <c r="E679" i="27" s="1"/>
  <c r="D679" i="27"/>
  <c r="E62" i="27"/>
  <c r="E61" i="27" s="1"/>
  <c r="E172" i="27"/>
  <c r="E171" i="27" s="1"/>
  <c r="D302" i="27"/>
  <c r="D388" i="27"/>
  <c r="D429" i="27"/>
  <c r="E430" i="27"/>
  <c r="E429" i="27" s="1"/>
  <c r="D463" i="27"/>
  <c r="E464" i="27"/>
  <c r="E463" i="27" s="1"/>
  <c r="E468" i="27"/>
  <c r="E478" i="27"/>
  <c r="E477" i="27" s="1"/>
  <c r="E577" i="27"/>
  <c r="E601" i="27"/>
  <c r="E599" i="27" s="1"/>
  <c r="D599" i="27"/>
  <c r="E696" i="27"/>
  <c r="E694" i="27" s="1"/>
  <c r="D694" i="27"/>
  <c r="D722" i="27"/>
  <c r="E723" i="27"/>
  <c r="E722" i="27" s="1"/>
  <c r="E98" i="27"/>
  <c r="E97" i="27" s="1"/>
  <c r="E67" i="27" s="1"/>
  <c r="E130" i="27"/>
  <c r="E129" i="27" s="1"/>
  <c r="D167" i="27"/>
  <c r="E168" i="27"/>
  <c r="E167" i="27" s="1"/>
  <c r="D185" i="27"/>
  <c r="D184" i="27" s="1"/>
  <c r="E186" i="27"/>
  <c r="E185" i="27" s="1"/>
  <c r="E184" i="27" s="1"/>
  <c r="D189" i="27"/>
  <c r="D188" i="27" s="1"/>
  <c r="E190" i="27"/>
  <c r="E189" i="27" s="1"/>
  <c r="E188" i="27" s="1"/>
  <c r="D289" i="27"/>
  <c r="E290" i="27"/>
  <c r="E289" i="27" s="1"/>
  <c r="E302" i="27"/>
  <c r="E328" i="27"/>
  <c r="E388" i="27"/>
  <c r="D392" i="27"/>
  <c r="E416" i="27"/>
  <c r="D468" i="27"/>
  <c r="D497" i="27"/>
  <c r="E571" i="27"/>
  <c r="E569" i="27" s="1"/>
  <c r="D569" i="27"/>
  <c r="E643" i="27"/>
  <c r="E642" i="27" s="1"/>
  <c r="E678" i="27"/>
  <c r="E676" i="27" s="1"/>
  <c r="D676" i="27"/>
  <c r="D683" i="27"/>
  <c r="E742" i="27"/>
  <c r="E741" i="27" s="1"/>
  <c r="D741" i="27"/>
  <c r="E747" i="27"/>
  <c r="E746" i="27" s="1"/>
  <c r="D229" i="27"/>
  <c r="D228" i="27" s="1"/>
  <c r="D556" i="27"/>
  <c r="E557" i="27"/>
  <c r="E556" i="27" s="1"/>
  <c r="E603" i="27"/>
  <c r="E616" i="27"/>
  <c r="E630" i="27"/>
  <c r="E628" i="27" s="1"/>
  <c r="D628" i="27"/>
  <c r="E662" i="27"/>
  <c r="E661" i="27" s="1"/>
  <c r="D661" i="27"/>
  <c r="E688" i="27"/>
  <c r="E687" i="27" s="1"/>
  <c r="D687" i="27"/>
  <c r="E718" i="27"/>
  <c r="E728" i="27"/>
  <c r="E727" i="27" s="1"/>
  <c r="D727" i="27"/>
  <c r="D743" i="27"/>
  <c r="E766" i="27"/>
  <c r="E765" i="27" s="1"/>
  <c r="D765" i="27"/>
  <c r="E774" i="27"/>
  <c r="E772" i="27" s="1"/>
  <c r="E771" i="27" s="1"/>
  <c r="D772" i="27"/>
  <c r="D771" i="27" s="1"/>
  <c r="E212" i="27"/>
  <c r="E211" i="27" s="1"/>
  <c r="D223" i="27"/>
  <c r="D222" i="27" s="1"/>
  <c r="E232" i="27"/>
  <c r="E229" i="27" s="1"/>
  <c r="D239" i="27"/>
  <c r="D238" i="27" s="1"/>
  <c r="E266" i="27"/>
  <c r="E265" i="27" s="1"/>
  <c r="E326" i="27"/>
  <c r="E325" i="27" s="1"/>
  <c r="E358" i="27"/>
  <c r="E357" i="27" s="1"/>
  <c r="E410" i="27"/>
  <c r="E409" i="27" s="1"/>
  <c r="E460" i="27"/>
  <c r="E459" i="27" s="1"/>
  <c r="E487" i="27"/>
  <c r="E486" i="27" s="1"/>
  <c r="E587" i="27"/>
  <c r="E611" i="27"/>
  <c r="E610" i="27" s="1"/>
  <c r="E702" i="27"/>
  <c r="E700" i="27" s="1"/>
  <c r="D700" i="27"/>
  <c r="E743" i="27"/>
  <c r="E753" i="27"/>
  <c r="E751" i="27" s="1"/>
  <c r="E750" i="27" s="1"/>
  <c r="D751" i="27"/>
  <c r="D750" i="27" s="1"/>
  <c r="E97" i="26"/>
  <c r="D305" i="26"/>
  <c r="E306" i="26"/>
  <c r="E305" i="26" s="1"/>
  <c r="D544" i="26"/>
  <c r="D538" i="26" s="1"/>
  <c r="E545" i="26"/>
  <c r="E544" i="26" s="1"/>
  <c r="E538" i="26" s="1"/>
  <c r="D722" i="26"/>
  <c r="D717" i="26" s="1"/>
  <c r="D716" i="26" s="1"/>
  <c r="E723" i="26"/>
  <c r="E722" i="26" s="1"/>
  <c r="D744" i="26"/>
  <c r="D743" i="26" s="1"/>
  <c r="E745" i="26"/>
  <c r="E744" i="26" s="1"/>
  <c r="E743" i="26" s="1"/>
  <c r="D129" i="26"/>
  <c r="D146" i="26"/>
  <c r="D216" i="26"/>
  <c r="D215" i="26" s="1"/>
  <c r="D244" i="26"/>
  <c r="D243" i="26" s="1"/>
  <c r="D357" i="26"/>
  <c r="E358" i="26"/>
  <c r="E357" i="26" s="1"/>
  <c r="D395" i="26"/>
  <c r="E396" i="26"/>
  <c r="E395" i="26" s="1"/>
  <c r="D422" i="26"/>
  <c r="D450" i="26"/>
  <c r="D513" i="26"/>
  <c r="D509" i="26" s="1"/>
  <c r="E5" i="26"/>
  <c r="E4" i="26" s="1"/>
  <c r="E136" i="26"/>
  <c r="D229" i="26"/>
  <c r="D228" i="26" s="1"/>
  <c r="E232" i="26"/>
  <c r="E229" i="26" s="1"/>
  <c r="E228" i="26" s="1"/>
  <c r="D308" i="26"/>
  <c r="D325" i="26"/>
  <c r="E326" i="26"/>
  <c r="E325" i="26" s="1"/>
  <c r="E348" i="26"/>
  <c r="D362" i="26"/>
  <c r="D409" i="26"/>
  <c r="E410" i="26"/>
  <c r="E409" i="26" s="1"/>
  <c r="D445" i="26"/>
  <c r="E446" i="26"/>
  <c r="E445" i="26" s="1"/>
  <c r="D491" i="26"/>
  <c r="E531" i="26"/>
  <c r="E528" i="26" s="1"/>
  <c r="D547" i="26"/>
  <c r="D552" i="26"/>
  <c r="D551" i="26" s="1"/>
  <c r="D550" i="26" s="1"/>
  <c r="E553" i="26"/>
  <c r="E552" i="26" s="1"/>
  <c r="D599" i="26"/>
  <c r="D638" i="26"/>
  <c r="E639" i="26"/>
  <c r="E638" i="26" s="1"/>
  <c r="D646" i="26"/>
  <c r="E647" i="26"/>
  <c r="E646" i="26" s="1"/>
  <c r="E653" i="26"/>
  <c r="D671" i="26"/>
  <c r="D751" i="26"/>
  <c r="D750" i="26" s="1"/>
  <c r="D265" i="26"/>
  <c r="E266" i="26"/>
  <c r="E265" i="26" s="1"/>
  <c r="D477" i="26"/>
  <c r="E478" i="26"/>
  <c r="E477" i="26" s="1"/>
  <c r="D694" i="26"/>
  <c r="E695" i="26"/>
  <c r="E694" i="26" s="1"/>
  <c r="D486" i="26"/>
  <c r="D484" i="26" s="1"/>
  <c r="E487" i="26"/>
  <c r="E486" i="26" s="1"/>
  <c r="D504" i="26"/>
  <c r="E505" i="26"/>
  <c r="E504" i="26" s="1"/>
  <c r="D595" i="26"/>
  <c r="D603" i="26"/>
  <c r="D616" i="26"/>
  <c r="E617" i="26"/>
  <c r="E616" i="26" s="1"/>
  <c r="D761" i="26"/>
  <c r="D760" i="26" s="1"/>
  <c r="D772" i="26"/>
  <c r="D771" i="26" s="1"/>
  <c r="E773" i="26"/>
  <c r="E772" i="26" s="1"/>
  <c r="E771" i="26" s="1"/>
  <c r="E69" i="26"/>
  <c r="E68" i="26" s="1"/>
  <c r="E127" i="26"/>
  <c r="E126" i="26" s="1"/>
  <c r="E133" i="26"/>
  <c r="E132" i="26" s="1"/>
  <c r="D132" i="26"/>
  <c r="D143" i="26"/>
  <c r="E144" i="26"/>
  <c r="E143" i="26" s="1"/>
  <c r="D164" i="26"/>
  <c r="D163" i="26" s="1"/>
  <c r="D195" i="26"/>
  <c r="E196" i="26"/>
  <c r="E195" i="26" s="1"/>
  <c r="D211" i="26"/>
  <c r="D203" i="26" s="1"/>
  <c r="E212" i="26"/>
  <c r="E211" i="26" s="1"/>
  <c r="E203" i="26" s="1"/>
  <c r="D250" i="26"/>
  <c r="D260" i="26"/>
  <c r="E308" i="26"/>
  <c r="D328" i="26"/>
  <c r="D344" i="26"/>
  <c r="E362" i="26"/>
  <c r="D412" i="26"/>
  <c r="D459" i="26"/>
  <c r="E460" i="26"/>
  <c r="E459" i="26" s="1"/>
  <c r="D592" i="26"/>
  <c r="E593" i="26"/>
  <c r="E592" i="26" s="1"/>
  <c r="D665" i="26"/>
  <c r="E671" i="26"/>
  <c r="D136" i="26"/>
  <c r="D140" i="26"/>
  <c r="D153" i="26"/>
  <c r="E158" i="26"/>
  <c r="E157" i="26" s="1"/>
  <c r="E162" i="26"/>
  <c r="E160" i="26" s="1"/>
  <c r="E194" i="26"/>
  <c r="E193" i="26" s="1"/>
  <c r="D223" i="26"/>
  <c r="D222" i="26" s="1"/>
  <c r="D239" i="26"/>
  <c r="D238" i="26" s="1"/>
  <c r="E223" i="26"/>
  <c r="E222" i="26" s="1"/>
  <c r="E239" i="26"/>
  <c r="E238" i="26" s="1"/>
  <c r="J726" i="31"/>
  <c r="J725" i="31"/>
  <c r="J717" i="31"/>
  <c r="J716" i="31"/>
  <c r="J645" i="31"/>
  <c r="J642" i="31"/>
  <c r="J638" i="31"/>
  <c r="J561" i="31"/>
  <c r="J560" i="31"/>
  <c r="J559" i="31"/>
  <c r="J551" i="31"/>
  <c r="J550" i="31"/>
  <c r="J547" i="31"/>
  <c r="J483" i="31"/>
  <c r="J339" i="31"/>
  <c r="J259" i="31"/>
  <c r="J258" i="31"/>
  <c r="J257" i="31"/>
  <c r="J256" i="31"/>
  <c r="J178" i="31"/>
  <c r="J177" i="31"/>
  <c r="J170" i="31"/>
  <c r="J163" i="31"/>
  <c r="J153" i="31"/>
  <c r="J152" i="31"/>
  <c r="J135" i="31"/>
  <c r="J116" i="31"/>
  <c r="J115" i="31"/>
  <c r="J114" i="31"/>
  <c r="J97" i="31"/>
  <c r="J68" i="31"/>
  <c r="J67" i="31"/>
  <c r="J61" i="31"/>
  <c r="J38" i="31"/>
  <c r="J11" i="31"/>
  <c r="J4" i="31"/>
  <c r="J3" i="31"/>
  <c r="J2" i="31"/>
  <c r="J1" i="31"/>
  <c r="D188" i="26" l="1"/>
  <c r="D528" i="27"/>
  <c r="E259" i="33"/>
  <c r="D116" i="27"/>
  <c r="D203" i="28"/>
  <c r="D215" i="27"/>
  <c r="D258" i="33"/>
  <c r="E163" i="27"/>
  <c r="E188" i="28"/>
  <c r="D263" i="26"/>
  <c r="D263" i="28"/>
  <c r="D153" i="27"/>
  <c r="D203" i="31"/>
  <c r="D484" i="27"/>
  <c r="D444" i="28"/>
  <c r="D645" i="28"/>
  <c r="D179" i="31"/>
  <c r="E258" i="33"/>
  <c r="D560" i="33"/>
  <c r="D115" i="33"/>
  <c r="D726" i="28"/>
  <c r="D725" i="28" s="1"/>
  <c r="E484" i="26"/>
  <c r="E314" i="26"/>
  <c r="E484" i="27"/>
  <c r="E135" i="27"/>
  <c r="E153" i="31"/>
  <c r="D135" i="31"/>
  <c r="D484" i="28"/>
  <c r="E116" i="26"/>
  <c r="D726" i="26"/>
  <c r="D725" i="26" s="1"/>
  <c r="D314" i="26"/>
  <c r="D259" i="26" s="1"/>
  <c r="E717" i="26"/>
  <c r="E716" i="26" s="1"/>
  <c r="E743" i="31"/>
  <c r="D340" i="28"/>
  <c r="D188" i="28"/>
  <c r="D178" i="28" s="1"/>
  <c r="D177" i="28" s="1"/>
  <c r="E153" i="28"/>
  <c r="E263" i="26"/>
  <c r="E726" i="26"/>
  <c r="E725" i="26" s="1"/>
  <c r="E153" i="26"/>
  <c r="E152" i="26" s="1"/>
  <c r="D135" i="26"/>
  <c r="D561" i="26"/>
  <c r="E717" i="28"/>
  <c r="E716" i="28" s="1"/>
  <c r="E203" i="28"/>
  <c r="D135" i="28"/>
  <c r="D115" i="28" s="1"/>
  <c r="E215" i="27"/>
  <c r="D163" i="27"/>
  <c r="E135" i="31"/>
  <c r="E203" i="31"/>
  <c r="D263" i="31"/>
  <c r="E509" i="31"/>
  <c r="D170" i="31"/>
  <c r="D163" i="31"/>
  <c r="D551" i="31"/>
  <c r="D550" i="31" s="1"/>
  <c r="D67" i="31"/>
  <c r="D717" i="31"/>
  <c r="D716" i="31" s="1"/>
  <c r="E170" i="31"/>
  <c r="E67" i="31"/>
  <c r="D116" i="31"/>
  <c r="E717" i="31"/>
  <c r="E716" i="31" s="1"/>
  <c r="E561" i="31"/>
  <c r="E444" i="27"/>
  <c r="E203" i="27"/>
  <c r="D551" i="27"/>
  <c r="D550" i="27" s="1"/>
  <c r="D3" i="27"/>
  <c r="D203" i="27"/>
  <c r="D178" i="27" s="1"/>
  <c r="D177" i="27" s="1"/>
  <c r="D67" i="27"/>
  <c r="E263" i="27"/>
  <c r="E483" i="27"/>
  <c r="E340" i="27"/>
  <c r="E339" i="27" s="1"/>
  <c r="D483" i="26"/>
  <c r="D444" i="27"/>
  <c r="E726" i="28"/>
  <c r="E725" i="28" s="1"/>
  <c r="D339" i="28"/>
  <c r="D152" i="26"/>
  <c r="E340" i="26"/>
  <c r="D116" i="26"/>
  <c r="D115" i="26" s="1"/>
  <c r="D314" i="27"/>
  <c r="D645" i="27"/>
  <c r="E152" i="28"/>
  <c r="E135" i="28"/>
  <c r="E645" i="28"/>
  <c r="E67" i="28"/>
  <c r="E484" i="31"/>
  <c r="D153" i="28"/>
  <c r="D3" i="26"/>
  <c r="D2" i="26" s="1"/>
  <c r="E3" i="26"/>
  <c r="E67" i="26"/>
  <c r="E228" i="27"/>
  <c r="E645" i="27"/>
  <c r="E170" i="27"/>
  <c r="E152" i="27" s="1"/>
  <c r="E228" i="28"/>
  <c r="E178" i="28" s="1"/>
  <c r="E177" i="28" s="1"/>
  <c r="D152" i="28"/>
  <c r="E228" i="31"/>
  <c r="D178" i="31"/>
  <c r="D177" i="31" s="1"/>
  <c r="D340" i="31"/>
  <c r="D314" i="28"/>
  <c r="D259" i="28" s="1"/>
  <c r="D3" i="31"/>
  <c r="D153" i="31"/>
  <c r="E551" i="26"/>
  <c r="E550" i="26" s="1"/>
  <c r="D483" i="27"/>
  <c r="E314" i="27"/>
  <c r="D263" i="27"/>
  <c r="D259" i="27" s="1"/>
  <c r="D561" i="27"/>
  <c r="E538" i="28"/>
  <c r="E645" i="31"/>
  <c r="D314" i="31"/>
  <c r="D259" i="31" s="1"/>
  <c r="D561" i="28"/>
  <c r="D560" i="28" s="1"/>
  <c r="D645" i="31"/>
  <c r="E340" i="31"/>
  <c r="E188" i="31"/>
  <c r="E750" i="31"/>
  <c r="E726" i="31" s="1"/>
  <c r="E725" i="31" s="1"/>
  <c r="D726" i="31"/>
  <c r="D725" i="31" s="1"/>
  <c r="E314" i="31"/>
  <c r="E551" i="31"/>
  <c r="E550" i="31" s="1"/>
  <c r="D444" i="31"/>
  <c r="E3" i="31"/>
  <c r="E263" i="31"/>
  <c r="E116" i="31"/>
  <c r="E115" i="31" s="1"/>
  <c r="D484" i="31"/>
  <c r="D483" i="31" s="1"/>
  <c r="D561" i="31"/>
  <c r="E444" i="31"/>
  <c r="E444" i="28"/>
  <c r="E561" i="28"/>
  <c r="E560" i="28" s="1"/>
  <c r="D483" i="28"/>
  <c r="E116" i="28"/>
  <c r="E115" i="28" s="1"/>
  <c r="E314" i="28"/>
  <c r="E484" i="28"/>
  <c r="E483" i="28" s="1"/>
  <c r="E340" i="28"/>
  <c r="E263" i="28"/>
  <c r="E551" i="28"/>
  <c r="E550" i="28" s="1"/>
  <c r="E3" i="28"/>
  <c r="E259" i="27"/>
  <c r="D152" i="27"/>
  <c r="E178" i="27"/>
  <c r="E177" i="27" s="1"/>
  <c r="E726" i="27"/>
  <c r="E725" i="27" s="1"/>
  <c r="D135" i="27"/>
  <c r="D115" i="27" s="1"/>
  <c r="D560" i="27"/>
  <c r="D726" i="27"/>
  <c r="D725" i="27" s="1"/>
  <c r="D340" i="27"/>
  <c r="E717" i="27"/>
  <c r="E716" i="27" s="1"/>
  <c r="E561" i="27"/>
  <c r="E560" i="27" s="1"/>
  <c r="E551" i="27"/>
  <c r="E550" i="27" s="1"/>
  <c r="D717" i="27"/>
  <c r="D716" i="27" s="1"/>
  <c r="E116" i="27"/>
  <c r="E115" i="27" s="1"/>
  <c r="E3" i="27"/>
  <c r="D178" i="26"/>
  <c r="D177" i="26" s="1"/>
  <c r="E188" i="26"/>
  <c r="E178" i="26" s="1"/>
  <c r="E177" i="26" s="1"/>
  <c r="D340" i="26"/>
  <c r="D339" i="26" s="1"/>
  <c r="E645" i="26"/>
  <c r="D444" i="26"/>
  <c r="E135" i="26"/>
  <c r="E115" i="26" s="1"/>
  <c r="E444" i="26"/>
  <c r="E339" i="26" s="1"/>
  <c r="E483" i="26"/>
  <c r="E561" i="26"/>
  <c r="D645" i="26"/>
  <c r="D560" i="26" s="1"/>
  <c r="D559" i="26" s="1"/>
  <c r="E152" i="31" l="1"/>
  <c r="E483" i="31"/>
  <c r="E114" i="26"/>
  <c r="D114" i="26"/>
  <c r="E2" i="26"/>
  <c r="D115" i="31"/>
  <c r="E339" i="28"/>
  <c r="E259" i="26"/>
  <c r="E258" i="26" s="1"/>
  <c r="E257" i="26" s="1"/>
  <c r="D560" i="31"/>
  <c r="D152" i="31"/>
  <c r="E560" i="31"/>
  <c r="E259" i="31"/>
  <c r="E178" i="31"/>
  <c r="E177" i="31" s="1"/>
  <c r="D339" i="27"/>
  <c r="D258" i="27" s="1"/>
  <c r="E560" i="26"/>
  <c r="E559" i="26" s="1"/>
  <c r="D339" i="31"/>
  <c r="D258" i="31" s="1"/>
  <c r="D258" i="28"/>
  <c r="E339" i="31"/>
  <c r="E259" i="28"/>
  <c r="E258" i="28" s="1"/>
  <c r="E258" i="27"/>
  <c r="D258" i="26"/>
  <c r="D257" i="26" s="1"/>
  <c r="E258" i="31" l="1"/>
  <c r="C777" i="28"/>
  <c r="C772" i="28"/>
  <c r="C771" i="28" s="1"/>
  <c r="C768" i="28"/>
  <c r="C767" i="28" s="1"/>
  <c r="C765" i="28"/>
  <c r="C761" i="28"/>
  <c r="C760" i="28"/>
  <c r="C756" i="28"/>
  <c r="C755" i="28" s="1"/>
  <c r="C751" i="28"/>
  <c r="C750" i="28" s="1"/>
  <c r="C746" i="28"/>
  <c r="C744" i="28"/>
  <c r="C741" i="28"/>
  <c r="C739" i="28"/>
  <c r="C734" i="28"/>
  <c r="C733" i="28" s="1"/>
  <c r="C731" i="28"/>
  <c r="C730" i="28" s="1"/>
  <c r="C727" i="28"/>
  <c r="J726" i="28"/>
  <c r="J725" i="28"/>
  <c r="C722" i="28"/>
  <c r="C718" i="28"/>
  <c r="J717" i="28"/>
  <c r="J716" i="28"/>
  <c r="C700" i="28"/>
  <c r="C694" i="28"/>
  <c r="C687" i="28"/>
  <c r="C683" i="28"/>
  <c r="C679" i="28"/>
  <c r="C676" i="28"/>
  <c r="C671" i="28"/>
  <c r="C665" i="28"/>
  <c r="C661" i="28"/>
  <c r="C653" i="28"/>
  <c r="C646" i="28"/>
  <c r="J645" i="28"/>
  <c r="J642" i="28"/>
  <c r="C642" i="28"/>
  <c r="J638" i="28"/>
  <c r="C638" i="28"/>
  <c r="C628" i="28"/>
  <c r="C616" i="28"/>
  <c r="C610" i="28"/>
  <c r="C603" i="28"/>
  <c r="C599" i="28"/>
  <c r="C595" i="28"/>
  <c r="C592" i="28"/>
  <c r="C587" i="28"/>
  <c r="C581" i="28"/>
  <c r="C577" i="28"/>
  <c r="C569" i="28"/>
  <c r="C562" i="28"/>
  <c r="J561" i="28"/>
  <c r="J560" i="28"/>
  <c r="J559" i="28"/>
  <c r="C556" i="28"/>
  <c r="C552" i="28"/>
  <c r="J551" i="28"/>
  <c r="J550" i="28"/>
  <c r="J547" i="28"/>
  <c r="C547" i="28"/>
  <c r="C544" i="28"/>
  <c r="C538" i="28" s="1"/>
  <c r="C531" i="28"/>
  <c r="C529" i="28"/>
  <c r="C522" i="28"/>
  <c r="C513" i="28"/>
  <c r="C509" i="28" s="1"/>
  <c r="C504" i="28"/>
  <c r="C497" i="28"/>
  <c r="C494" i="28"/>
  <c r="C491" i="28"/>
  <c r="C486" i="28"/>
  <c r="J483" i="28"/>
  <c r="C477" i="28"/>
  <c r="C474" i="28"/>
  <c r="C468" i="28"/>
  <c r="C463" i="28"/>
  <c r="C459" i="28"/>
  <c r="C455" i="28"/>
  <c r="C450" i="28"/>
  <c r="C445" i="28"/>
  <c r="C429" i="28"/>
  <c r="C422" i="28"/>
  <c r="C416" i="28"/>
  <c r="C412" i="28"/>
  <c r="C409" i="28"/>
  <c r="C404" i="28"/>
  <c r="C399" i="28"/>
  <c r="C395" i="28"/>
  <c r="C392" i="28"/>
  <c r="C388" i="28"/>
  <c r="C382" i="28"/>
  <c r="C378" i="28"/>
  <c r="C373" i="28"/>
  <c r="C368" i="28"/>
  <c r="C362" i="28"/>
  <c r="C357" i="28"/>
  <c r="C353" i="28"/>
  <c r="C348" i="28"/>
  <c r="C344" i="28"/>
  <c r="J339" i="28"/>
  <c r="C331" i="28"/>
  <c r="C328" i="28"/>
  <c r="C325" i="28"/>
  <c r="C315" i="28"/>
  <c r="C308" i="28"/>
  <c r="C305" i="28"/>
  <c r="C302" i="28"/>
  <c r="C298" i="28"/>
  <c r="C296" i="28"/>
  <c r="C289" i="28"/>
  <c r="C265" i="28"/>
  <c r="C260" i="28"/>
  <c r="J259" i="28"/>
  <c r="J258" i="28"/>
  <c r="J257" i="28"/>
  <c r="J256" i="28"/>
  <c r="C250" i="28"/>
  <c r="C244" i="28"/>
  <c r="C243" i="28" s="1"/>
  <c r="C239" i="28"/>
  <c r="C238" i="28" s="1"/>
  <c r="C236" i="28"/>
  <c r="C235" i="28" s="1"/>
  <c r="C233" i="28"/>
  <c r="C229" i="28"/>
  <c r="C223" i="28"/>
  <c r="C222" i="28" s="1"/>
  <c r="C220" i="28"/>
  <c r="C216" i="28"/>
  <c r="C213" i="28"/>
  <c r="C211" i="28"/>
  <c r="C207" i="28"/>
  <c r="C204" i="28"/>
  <c r="C201" i="28"/>
  <c r="C200" i="28" s="1"/>
  <c r="C198" i="28"/>
  <c r="C197" i="28" s="1"/>
  <c r="C195" i="28"/>
  <c r="C193" i="28"/>
  <c r="C189" i="28"/>
  <c r="C185" i="28"/>
  <c r="C184" i="28" s="1"/>
  <c r="C179" i="28"/>
  <c r="J178" i="28"/>
  <c r="J177" i="28"/>
  <c r="C174" i="28"/>
  <c r="C171" i="28"/>
  <c r="J170" i="28"/>
  <c r="C167" i="28"/>
  <c r="C164" i="28"/>
  <c r="J163" i="28"/>
  <c r="C160" i="28"/>
  <c r="C157" i="28"/>
  <c r="C154" i="28"/>
  <c r="J153" i="28"/>
  <c r="J152" i="28"/>
  <c r="C149" i="28"/>
  <c r="C146" i="28"/>
  <c r="C143" i="28"/>
  <c r="C140" i="28"/>
  <c r="C136" i="28"/>
  <c r="J135" i="28"/>
  <c r="C132" i="28"/>
  <c r="C129" i="28"/>
  <c r="C126" i="28"/>
  <c r="C123" i="28"/>
  <c r="C120" i="28"/>
  <c r="C117" i="28"/>
  <c r="J116" i="28"/>
  <c r="J115" i="28"/>
  <c r="J114" i="28"/>
  <c r="J97" i="28"/>
  <c r="C97" i="28"/>
  <c r="J68" i="28"/>
  <c r="C68" i="28"/>
  <c r="J67" i="28"/>
  <c r="J61" i="28"/>
  <c r="C61" i="28"/>
  <c r="J38" i="28"/>
  <c r="C38" i="28"/>
  <c r="J11" i="28"/>
  <c r="C11" i="28"/>
  <c r="J4" i="28"/>
  <c r="C4" i="28"/>
  <c r="C3" i="28" s="1"/>
  <c r="J3" i="28"/>
  <c r="J2" i="28"/>
  <c r="J1" i="28"/>
  <c r="C777" i="27"/>
  <c r="C772" i="27"/>
  <c r="C771" i="27" s="1"/>
  <c r="C768" i="27"/>
  <c r="C767" i="27" s="1"/>
  <c r="C765" i="27"/>
  <c r="C761" i="27"/>
  <c r="C760" i="27" s="1"/>
  <c r="C756" i="27"/>
  <c r="C755" i="27" s="1"/>
  <c r="C751" i="27"/>
  <c r="C750" i="27" s="1"/>
  <c r="C746" i="27"/>
  <c r="C744" i="27"/>
  <c r="C741" i="27"/>
  <c r="C739" i="27"/>
  <c r="C734" i="27"/>
  <c r="C733" i="27" s="1"/>
  <c r="C731" i="27"/>
  <c r="C730" i="27" s="1"/>
  <c r="C727" i="27"/>
  <c r="J726" i="27"/>
  <c r="J725" i="27"/>
  <c r="C722" i="27"/>
  <c r="C718" i="27"/>
  <c r="J717" i="27"/>
  <c r="J716" i="27"/>
  <c r="C700" i="27"/>
  <c r="C694" i="27"/>
  <c r="C687" i="27"/>
  <c r="C683" i="27"/>
  <c r="C679" i="27"/>
  <c r="C676" i="27"/>
  <c r="C671" i="27"/>
  <c r="C665" i="27"/>
  <c r="C661" i="27"/>
  <c r="C653" i="27"/>
  <c r="C646" i="27"/>
  <c r="J645" i="27"/>
  <c r="J642" i="27"/>
  <c r="C642" i="27"/>
  <c r="J638" i="27"/>
  <c r="C638" i="27"/>
  <c r="C628" i="27"/>
  <c r="C616" i="27"/>
  <c r="C610" i="27"/>
  <c r="C603" i="27"/>
  <c r="C599" i="27"/>
  <c r="C595" i="27"/>
  <c r="C592" i="27"/>
  <c r="C587" i="27"/>
  <c r="C581" i="27"/>
  <c r="C577" i="27"/>
  <c r="C569" i="27"/>
  <c r="C562" i="27"/>
  <c r="J561" i="27"/>
  <c r="J560" i="27"/>
  <c r="J559" i="27"/>
  <c r="C556" i="27"/>
  <c r="C552" i="27"/>
  <c r="J551" i="27"/>
  <c r="J550" i="27"/>
  <c r="J547" i="27"/>
  <c r="C547" i="27"/>
  <c r="C544" i="27"/>
  <c r="C538" i="27"/>
  <c r="C531" i="27"/>
  <c r="C529" i="27"/>
  <c r="C522" i="27"/>
  <c r="C513" i="27"/>
  <c r="C509" i="27" s="1"/>
  <c r="C504" i="27"/>
  <c r="C497" i="27"/>
  <c r="C494" i="27"/>
  <c r="C491" i="27"/>
  <c r="C486" i="27"/>
  <c r="J483" i="27"/>
  <c r="C477" i="27"/>
  <c r="C474" i="27"/>
  <c r="C468" i="27"/>
  <c r="C463" i="27"/>
  <c r="C459" i="27"/>
  <c r="C455" i="27"/>
  <c r="C450" i="27"/>
  <c r="C445" i="27"/>
  <c r="C429" i="27"/>
  <c r="C422" i="27"/>
  <c r="C416" i="27"/>
  <c r="C412" i="27"/>
  <c r="C409" i="27"/>
  <c r="C404" i="27"/>
  <c r="C399" i="27"/>
  <c r="C395" i="27"/>
  <c r="C392" i="27"/>
  <c r="C388" i="27"/>
  <c r="C382" i="27"/>
  <c r="C378" i="27"/>
  <c r="C373" i="27"/>
  <c r="C368" i="27"/>
  <c r="C362" i="27"/>
  <c r="C357" i="27"/>
  <c r="C353" i="27"/>
  <c r="C348" i="27"/>
  <c r="C344" i="27"/>
  <c r="J339" i="27"/>
  <c r="C331" i="27"/>
  <c r="C328" i="27"/>
  <c r="C325" i="27"/>
  <c r="C315" i="27"/>
  <c r="C308" i="27"/>
  <c r="C305" i="27"/>
  <c r="C302" i="27"/>
  <c r="C298" i="27"/>
  <c r="C296" i="27"/>
  <c r="C289" i="27"/>
  <c r="C265" i="27"/>
  <c r="C260" i="27"/>
  <c r="J259" i="27"/>
  <c r="J258" i="27"/>
  <c r="J257" i="27"/>
  <c r="J256" i="27"/>
  <c r="C250" i="27"/>
  <c r="C244" i="27"/>
  <c r="C243" i="27" s="1"/>
  <c r="C239" i="27"/>
  <c r="C238" i="27" s="1"/>
  <c r="C236" i="27"/>
  <c r="C235" i="27" s="1"/>
  <c r="C233" i="27"/>
  <c r="C229" i="27"/>
  <c r="C223" i="27"/>
  <c r="C222" i="27" s="1"/>
  <c r="C220" i="27"/>
  <c r="C216" i="27"/>
  <c r="C213" i="27"/>
  <c r="C211" i="27"/>
  <c r="C207" i="27"/>
  <c r="C204" i="27"/>
  <c r="C201" i="27"/>
  <c r="C200" i="27" s="1"/>
  <c r="C198" i="27"/>
  <c r="C197" i="27" s="1"/>
  <c r="C195" i="27"/>
  <c r="C193" i="27"/>
  <c r="C189" i="27"/>
  <c r="C185" i="27"/>
  <c r="C184" i="27" s="1"/>
  <c r="C179" i="27"/>
  <c r="J178" i="27"/>
  <c r="J177" i="27"/>
  <c r="C174" i="27"/>
  <c r="C171" i="27"/>
  <c r="J170" i="27"/>
  <c r="C167" i="27"/>
  <c r="C164" i="27"/>
  <c r="J163" i="27"/>
  <c r="C160" i="27"/>
  <c r="C157" i="27"/>
  <c r="C154" i="27"/>
  <c r="J153" i="27"/>
  <c r="J152" i="27"/>
  <c r="C149" i="27"/>
  <c r="C146" i="27"/>
  <c r="C143" i="27"/>
  <c r="C140" i="27"/>
  <c r="C136" i="27"/>
  <c r="J135" i="27"/>
  <c r="C132" i="27"/>
  <c r="C129" i="27"/>
  <c r="C126" i="27"/>
  <c r="C123" i="27"/>
  <c r="C120" i="27"/>
  <c r="C117" i="27"/>
  <c r="J116" i="27"/>
  <c r="J115" i="27"/>
  <c r="J114" i="27"/>
  <c r="J97" i="27"/>
  <c r="C97" i="27"/>
  <c r="J68" i="27"/>
  <c r="C68" i="27"/>
  <c r="J67" i="27"/>
  <c r="J61" i="27"/>
  <c r="C61" i="27"/>
  <c r="J38" i="27"/>
  <c r="C38" i="27"/>
  <c r="J11" i="27"/>
  <c r="C11" i="27"/>
  <c r="J4" i="27"/>
  <c r="C4" i="27"/>
  <c r="J3" i="27"/>
  <c r="J2" i="27"/>
  <c r="J1" i="27"/>
  <c r="C777" i="26"/>
  <c r="C772" i="26"/>
  <c r="C771" i="26" s="1"/>
  <c r="C768" i="26"/>
  <c r="C767" i="26" s="1"/>
  <c r="C765" i="26"/>
  <c r="C761" i="26"/>
  <c r="C760" i="26" s="1"/>
  <c r="C756" i="26"/>
  <c r="C755" i="26" s="1"/>
  <c r="C751" i="26"/>
  <c r="C750" i="26" s="1"/>
  <c r="C746" i="26"/>
  <c r="C744" i="26"/>
  <c r="C741" i="26"/>
  <c r="C739" i="26"/>
  <c r="C734" i="26"/>
  <c r="C733" i="26" s="1"/>
  <c r="C731" i="26"/>
  <c r="C730" i="26" s="1"/>
  <c r="C727" i="26"/>
  <c r="J726" i="26"/>
  <c r="J725" i="26"/>
  <c r="C722" i="26"/>
  <c r="C718" i="26"/>
  <c r="J717" i="26"/>
  <c r="J716" i="26"/>
  <c r="C700" i="26"/>
  <c r="C694" i="26"/>
  <c r="C687" i="26"/>
  <c r="C683" i="26"/>
  <c r="C679" i="26"/>
  <c r="C676" i="26"/>
  <c r="C671" i="26"/>
  <c r="C665" i="26"/>
  <c r="C661" i="26"/>
  <c r="C653" i="26"/>
  <c r="C646" i="26"/>
  <c r="J645" i="26"/>
  <c r="J642" i="26"/>
  <c r="C642" i="26"/>
  <c r="J638" i="26"/>
  <c r="C638" i="26"/>
  <c r="C628" i="26"/>
  <c r="C616" i="26"/>
  <c r="C610" i="26"/>
  <c r="C603" i="26"/>
  <c r="C599" i="26"/>
  <c r="C595" i="26"/>
  <c r="C592" i="26"/>
  <c r="C587" i="26"/>
  <c r="C581" i="26"/>
  <c r="C577" i="26"/>
  <c r="C569" i="26"/>
  <c r="C562" i="26"/>
  <c r="J561" i="26"/>
  <c r="J560" i="26"/>
  <c r="J559" i="26"/>
  <c r="C556" i="26"/>
  <c r="C552" i="26"/>
  <c r="J551" i="26"/>
  <c r="J550" i="26"/>
  <c r="J547" i="26"/>
  <c r="C547" i="26"/>
  <c r="C544" i="26"/>
  <c r="C538" i="26" s="1"/>
  <c r="C531" i="26"/>
  <c r="C529" i="26"/>
  <c r="C522" i="26"/>
  <c r="C513" i="26"/>
  <c r="C509" i="26" s="1"/>
  <c r="C504" i="26"/>
  <c r="C497" i="26"/>
  <c r="C494" i="26"/>
  <c r="C491" i="26"/>
  <c r="C486" i="26"/>
  <c r="J483" i="26"/>
  <c r="C477" i="26"/>
  <c r="C474" i="26"/>
  <c r="C468" i="26"/>
  <c r="C463" i="26"/>
  <c r="C459" i="26"/>
  <c r="C455" i="26"/>
  <c r="C450" i="26"/>
  <c r="C445" i="26"/>
  <c r="C429" i="26"/>
  <c r="C422" i="26"/>
  <c r="C416" i="26"/>
  <c r="C412" i="26"/>
  <c r="C409" i="26"/>
  <c r="C404" i="26"/>
  <c r="C399" i="26"/>
  <c r="C395" i="26"/>
  <c r="C392" i="26"/>
  <c r="C388" i="26"/>
  <c r="C382" i="26"/>
  <c r="C378" i="26"/>
  <c r="C373" i="26"/>
  <c r="C368" i="26"/>
  <c r="C362" i="26"/>
  <c r="C357" i="26"/>
  <c r="C353" i="26"/>
  <c r="C348" i="26"/>
  <c r="C344" i="26"/>
  <c r="J339" i="26"/>
  <c r="C331" i="26"/>
  <c r="C328" i="26"/>
  <c r="C325" i="26"/>
  <c r="C315" i="26"/>
  <c r="C308" i="26"/>
  <c r="C305" i="26"/>
  <c r="C302" i="26"/>
  <c r="C298" i="26"/>
  <c r="C296" i="26"/>
  <c r="C289" i="26"/>
  <c r="C265" i="26"/>
  <c r="C260" i="26"/>
  <c r="J259" i="26"/>
  <c r="J258" i="26"/>
  <c r="J257" i="26"/>
  <c r="J256" i="26"/>
  <c r="C250" i="26"/>
  <c r="C244" i="26"/>
  <c r="C243" i="26" s="1"/>
  <c r="C239" i="26"/>
  <c r="C238" i="26" s="1"/>
  <c r="C236" i="26"/>
  <c r="C235" i="26" s="1"/>
  <c r="C233" i="26"/>
  <c r="C229" i="26"/>
  <c r="C228" i="26" s="1"/>
  <c r="C223" i="26"/>
  <c r="C222" i="26" s="1"/>
  <c r="C220" i="26"/>
  <c r="C216" i="26"/>
  <c r="C213" i="26"/>
  <c r="C211" i="26"/>
  <c r="C207" i="26"/>
  <c r="C204" i="26"/>
  <c r="C201" i="26"/>
  <c r="C200" i="26" s="1"/>
  <c r="C198" i="26"/>
  <c r="C197" i="26" s="1"/>
  <c r="C195" i="26"/>
  <c r="C193" i="26"/>
  <c r="C189" i="26"/>
  <c r="C185" i="26"/>
  <c r="C184" i="26" s="1"/>
  <c r="C179" i="26"/>
  <c r="J178" i="26"/>
  <c r="J177" i="26"/>
  <c r="C174" i="26"/>
  <c r="C171" i="26"/>
  <c r="C170" i="26" s="1"/>
  <c r="J170" i="26"/>
  <c r="C167" i="26"/>
  <c r="C164" i="26"/>
  <c r="J163" i="26"/>
  <c r="C160" i="26"/>
  <c r="C157" i="26"/>
  <c r="C154" i="26"/>
  <c r="J153" i="26"/>
  <c r="J152" i="26"/>
  <c r="C149" i="26"/>
  <c r="C146" i="26"/>
  <c r="C143" i="26"/>
  <c r="C140" i="26"/>
  <c r="C136" i="26"/>
  <c r="J135" i="26"/>
  <c r="C132" i="26"/>
  <c r="C129" i="26"/>
  <c r="C126" i="26"/>
  <c r="C123" i="26"/>
  <c r="C120" i="26"/>
  <c r="C117" i="26"/>
  <c r="J116" i="26"/>
  <c r="J115" i="26"/>
  <c r="J114" i="26"/>
  <c r="J97" i="26"/>
  <c r="C97" i="26"/>
  <c r="J68" i="26"/>
  <c r="C68" i="26"/>
  <c r="C67" i="26" s="1"/>
  <c r="J67" i="26"/>
  <c r="J61" i="26"/>
  <c r="C61" i="26"/>
  <c r="J38" i="26"/>
  <c r="C38" i="26"/>
  <c r="J11" i="26"/>
  <c r="C11" i="26"/>
  <c r="J4" i="26"/>
  <c r="C4" i="26"/>
  <c r="J3" i="26"/>
  <c r="J2" i="26"/>
  <c r="J1" i="26"/>
  <c r="C743" i="26" l="1"/>
  <c r="C228" i="28"/>
  <c r="C135" i="26"/>
  <c r="C163" i="26"/>
  <c r="C444" i="27"/>
  <c r="C743" i="27"/>
  <c r="C551" i="26"/>
  <c r="C550" i="26" s="1"/>
  <c r="C163" i="28"/>
  <c r="C3" i="26"/>
  <c r="C2" i="26" s="1"/>
  <c r="C67" i="28"/>
  <c r="C2" i="28" s="1"/>
  <c r="C215" i="27"/>
  <c r="C561" i="26"/>
  <c r="C717" i="26"/>
  <c r="C716" i="26" s="1"/>
  <c r="C3" i="27"/>
  <c r="C263" i="28"/>
  <c r="C340" i="28"/>
  <c r="C528" i="28"/>
  <c r="C551" i="28"/>
  <c r="C550" i="28" s="1"/>
  <c r="C340" i="26"/>
  <c r="C67" i="27"/>
  <c r="C645" i="28"/>
  <c r="C314" i="26"/>
  <c r="C444" i="26"/>
  <c r="C188" i="28"/>
  <c r="C717" i="28"/>
  <c r="C716" i="28" s="1"/>
  <c r="C170" i="28"/>
  <c r="C215" i="28"/>
  <c r="C484" i="28"/>
  <c r="C483" i="28" s="1"/>
  <c r="C561" i="28"/>
  <c r="C560" i="28" s="1"/>
  <c r="C743" i="28"/>
  <c r="C726" i="28" s="1"/>
  <c r="C725" i="28" s="1"/>
  <c r="C116" i="28"/>
  <c r="C444" i="28"/>
  <c r="C339" i="28" s="1"/>
  <c r="C153" i="26"/>
  <c r="C152" i="26" s="1"/>
  <c r="C188" i="26"/>
  <c r="C484" i="26"/>
  <c r="C116" i="26"/>
  <c r="C215" i="26"/>
  <c r="C645" i="26"/>
  <c r="C560" i="26" s="1"/>
  <c r="C528" i="26"/>
  <c r="C203" i="26"/>
  <c r="C263" i="26"/>
  <c r="C203" i="27"/>
  <c r="C263" i="27"/>
  <c r="C170" i="27"/>
  <c r="C153" i="27"/>
  <c r="C314" i="27"/>
  <c r="C340" i="27"/>
  <c r="C339" i="27" s="1"/>
  <c r="C717" i="27"/>
  <c r="C716" i="27" s="1"/>
  <c r="C188" i="27"/>
  <c r="C228" i="27"/>
  <c r="C551" i="27"/>
  <c r="C550" i="27" s="1"/>
  <c r="C116" i="27"/>
  <c r="C163" i="27"/>
  <c r="C645" i="27"/>
  <c r="C484" i="27"/>
  <c r="C561" i="27"/>
  <c r="C314" i="28"/>
  <c r="C135" i="27"/>
  <c r="C528" i="27"/>
  <c r="C726" i="27"/>
  <c r="C725" i="27" s="1"/>
  <c r="C135" i="28"/>
  <c r="C153" i="28"/>
  <c r="C203" i="28"/>
  <c r="C726" i="26"/>
  <c r="C725" i="26" s="1"/>
  <c r="C17" i="4"/>
  <c r="C115" i="26" l="1"/>
  <c r="C178" i="28"/>
  <c r="C177" i="28" s="1"/>
  <c r="C115" i="28"/>
  <c r="C259" i="28"/>
  <c r="C259" i="27"/>
  <c r="C559" i="26"/>
  <c r="C559" i="28"/>
  <c r="C2" i="27"/>
  <c r="C178" i="27"/>
  <c r="C177" i="27" s="1"/>
  <c r="C483" i="26"/>
  <c r="C339" i="26"/>
  <c r="C259" i="26"/>
  <c r="C178" i="26"/>
  <c r="C177" i="26" s="1"/>
  <c r="C152" i="28"/>
  <c r="C258" i="28"/>
  <c r="C257" i="28" s="1"/>
  <c r="C152" i="27"/>
  <c r="C115" i="27"/>
  <c r="C114" i="28"/>
  <c r="C560" i="27"/>
  <c r="C559" i="27" s="1"/>
  <c r="C483" i="27"/>
  <c r="C258" i="27" s="1"/>
  <c r="C257" i="27" s="1"/>
  <c r="C114" i="26"/>
  <c r="C258" i="26" l="1"/>
  <c r="C257" i="26" s="1"/>
  <c r="C114" i="27"/>
  <c r="F62" i="16"/>
  <c r="F61" i="16"/>
  <c r="F60" i="16"/>
  <c r="F59" i="16"/>
  <c r="H58" i="16"/>
  <c r="G58" i="16"/>
  <c r="F58" i="16"/>
  <c r="I58" i="16" l="1"/>
  <c r="F22" i="16"/>
  <c r="S360" i="12" l="1"/>
  <c r="S359" i="12"/>
  <c r="F70" i="16" l="1"/>
  <c r="F69" i="16"/>
  <c r="H68" i="16"/>
  <c r="G68" i="16"/>
  <c r="F68" i="16"/>
  <c r="F67" i="16"/>
  <c r="H66" i="16"/>
  <c r="G66" i="16"/>
  <c r="F66" i="16"/>
  <c r="F65" i="16"/>
  <c r="F64" i="16"/>
  <c r="H63" i="16"/>
  <c r="G63" i="16"/>
  <c r="F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3" i="16"/>
  <c r="F4" i="16"/>
  <c r="F5" i="16"/>
  <c r="F6" i="16"/>
  <c r="F2" i="16"/>
  <c r="I47" i="16" l="1"/>
  <c r="I35" i="16"/>
  <c r="I2" i="16"/>
  <c r="I45" i="16"/>
  <c r="I71" i="16"/>
  <c r="I49" i="16"/>
  <c r="I38" i="16"/>
  <c r="I32" i="16"/>
  <c r="I23" i="16"/>
  <c r="I9" i="16"/>
  <c r="M359" i="12"/>
  <c r="M360" i="12"/>
</calcChain>
</file>

<file path=xl/comments1.xml><?xml version="1.0" encoding="utf-8"?>
<comments xmlns="http://schemas.openxmlformats.org/spreadsheetml/2006/main">
  <authors>
    <author>Albawsala1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2.xml><?xml version="1.0" encoding="utf-8"?>
<comments xmlns="http://schemas.openxmlformats.org/spreadsheetml/2006/main">
  <authors>
    <author>Albawsala1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3.xml><?xml version="1.0" encoding="utf-8"?>
<comments xmlns="http://schemas.openxmlformats.org/spreadsheetml/2006/main">
  <authors>
    <author>Albawsala1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sharedStrings.xml><?xml version="1.0" encoding="utf-8"?>
<sst xmlns="http://schemas.openxmlformats.org/spreadsheetml/2006/main" count="6670" uniqueCount="1176">
  <si>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</si>
  <si>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</si>
  <si>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</si>
  <si>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</si>
  <si>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</si>
  <si>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</si>
  <si>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</si>
  <si>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</si>
  <si>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</si>
  <si>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</si>
  <si>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</si>
  <si>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</si>
  <si>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</si>
  <si>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</si>
  <si>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</si>
  <si>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</si>
  <si>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</si>
  <si>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</si>
  <si>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</si>
  <si>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</si>
  <si>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</si>
  <si>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</si>
  <si>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</si>
  <si>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</si>
  <si>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</si>
  <si>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</si>
  <si>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</si>
  <si>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</si>
  <si>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</si>
  <si>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</si>
  <si>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</si>
  <si>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</si>
  <si>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</si>
  <si>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</si>
  <si>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</si>
  <si>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</si>
  <si>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</si>
  <si>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</si>
  <si>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</si>
  <si>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</si>
  <si>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</si>
  <si>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</si>
  <si>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</si>
  <si>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</si>
  <si>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</si>
  <si>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</si>
  <si>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</si>
  <si>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</si>
  <si>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</si>
  <si>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</si>
  <si>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</si>
  <si>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</si>
  <si>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</si>
  <si>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</si>
  <si>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</si>
  <si>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</si>
  <si>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</si>
  <si>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</si>
  <si>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</si>
  <si>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</si>
  <si>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</si>
  <si>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</si>
  <si>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</si>
  <si>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</si>
  <si>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</si>
  <si>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</si>
  <si>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</si>
  <si>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</si>
  <si>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</si>
  <si>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</si>
  <si>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</si>
  <si>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</si>
  <si>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</si>
  <si>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</si>
  <si>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</si>
  <si>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</si>
  <si>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</si>
  <si>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</si>
  <si>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</si>
  <si>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</si>
  <si>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</si>
  <si>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</si>
  <si>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</si>
  <si>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</si>
  <si>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</si>
  <si>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</si>
  <si>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</si>
  <si>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</si>
  <si>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</si>
  <si>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</si>
  <si>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</si>
  <si>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</si>
  <si>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</si>
  <si>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</si>
  <si>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</si>
  <si>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</si>
  <si>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</si>
  <si>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</si>
  <si>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</si>
  <si>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</si>
  <si>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</si>
  <si>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</si>
  <si>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</si>
  <si>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</si>
  <si>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</si>
  <si>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</si>
  <si>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</si>
  <si>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</si>
  <si>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</si>
  <si>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</si>
  <si>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</si>
  <si>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</si>
  <si>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</si>
  <si>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</si>
  <si>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</si>
  <si>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</si>
  <si>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</si>
  <si>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</si>
  <si>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</si>
  <si>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</si>
  <si>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</si>
  <si>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</si>
  <si>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</si>
  <si>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</si>
  <si>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</si>
  <si>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</si>
  <si>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</si>
  <si>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</si>
  <si>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</si>
  <si>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</si>
  <si>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</si>
  <si>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</si>
  <si>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</si>
  <si>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</si>
  <si>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</si>
  <si>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</si>
  <si>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</si>
  <si>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</si>
  <si>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</si>
  <si>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</si>
  <si>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</si>
  <si>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</si>
  <si>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</si>
  <si>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</si>
  <si>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</si>
  <si>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</si>
  <si>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</si>
  <si>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</si>
  <si>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</si>
  <si>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</si>
  <si>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</si>
  <si>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</si>
  <si>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</si>
  <si>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</si>
  <si>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</si>
  <si>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</si>
  <si>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</si>
  <si>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</si>
  <si>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</si>
  <si>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</si>
  <si>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</si>
  <si>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</si>
  <si>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</si>
  <si>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</si>
  <si>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</si>
  <si>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</si>
  <si>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</si>
  <si>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</si>
  <si>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</si>
  <si>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</si>
  <si>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</si>
  <si>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</si>
  <si>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</si>
  <si>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</si>
  <si>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</si>
  <si>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</si>
  <si>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</si>
  <si>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</si>
  <si>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</si>
  <si>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</si>
  <si>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</si>
  <si>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</si>
  <si>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</si>
  <si>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</si>
  <si>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</si>
  <si>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</si>
  <si>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</si>
  <si>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</si>
  <si>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</si>
  <si>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</si>
  <si>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</si>
  <si>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</si>
  <si>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</si>
  <si>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</si>
  <si>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</si>
  <si>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</si>
  <si>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</si>
  <si>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</si>
  <si>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</si>
  <si>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</si>
  <si>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</si>
  <si>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</si>
  <si>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</si>
  <si>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</si>
  <si>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</si>
  <si>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</si>
  <si>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</si>
  <si>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</si>
  <si>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</si>
  <si>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</si>
  <si>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</si>
  <si>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</si>
  <si>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</si>
  <si>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</si>
  <si>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</si>
  <si>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</si>
  <si>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</si>
  <si>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</si>
  <si>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</si>
  <si>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</si>
  <si>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</si>
  <si>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</si>
  <si>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</si>
  <si>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</si>
  <si>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</si>
  <si>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</si>
  <si>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</si>
  <si>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</si>
  <si>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</si>
  <si>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</si>
  <si>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</si>
  <si>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</si>
  <si>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</si>
  <si>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</si>
  <si>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</si>
  <si>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</si>
  <si>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</si>
  <si>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</si>
  <si>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</si>
  <si>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</si>
  <si>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</si>
  <si>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</si>
  <si>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</si>
  <si>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</si>
  <si>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</si>
  <si>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</si>
  <si>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</si>
  <si>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</si>
  <si>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</si>
  <si>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</si>
  <si>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</si>
  <si>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</si>
  <si>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</si>
  <si>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</si>
  <si>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</si>
  <si>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</si>
  <si>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</si>
  <si>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</si>
  <si>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</si>
  <si>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</si>
  <si>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</si>
  <si>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</si>
  <si>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</si>
  <si>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</si>
  <si>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</si>
  <si>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</si>
  <si>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</si>
  <si>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</si>
  <si>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</si>
  <si>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</si>
  <si>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</si>
  <si>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</si>
  <si>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</si>
  <si>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</si>
  <si>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</si>
  <si>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</si>
  <si>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</si>
  <si>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</si>
  <si>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</si>
  <si>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</si>
  <si>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</si>
  <si>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</si>
  <si>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</si>
  <si>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</si>
  <si>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</si>
  <si>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</si>
  <si>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</si>
  <si>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</si>
  <si>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</si>
  <si>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</si>
  <si>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</si>
  <si>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</si>
  <si>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</si>
  <si>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</si>
  <si>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</si>
  <si>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</si>
  <si>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</si>
  <si>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</si>
  <si>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</si>
  <si>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</si>
  <si>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</si>
  <si>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</si>
  <si>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</si>
  <si>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</si>
  <si>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</si>
  <si>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</si>
  <si>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</si>
  <si>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</si>
  <si>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</si>
  <si>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</si>
  <si>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</si>
  <si>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</si>
  <si>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</si>
  <si>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</si>
  <si>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</si>
  <si>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</si>
  <si>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</si>
  <si>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</si>
  <si>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</si>
  <si>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</si>
  <si>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</si>
  <si>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</si>
  <si>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</si>
  <si>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</si>
  <si>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</si>
  <si>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</si>
  <si>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</si>
  <si>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</si>
  <si>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</si>
  <si>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</si>
  <si>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</si>
  <si>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</si>
  <si>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</si>
  <si>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</si>
  <si>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</si>
  <si>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</si>
  <si>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</si>
  <si>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</si>
  <si>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</si>
  <si>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</si>
  <si>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</si>
  <si>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</si>
  <si>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</si>
  <si>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</si>
  <si>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</si>
  <si>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</si>
  <si>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</si>
  <si>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</si>
  <si>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</si>
  <si>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</si>
  <si>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</si>
  <si>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</si>
  <si>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</si>
  <si>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</si>
  <si>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</si>
  <si>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</si>
  <si>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</si>
  <si>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</si>
  <si>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</si>
  <si>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</si>
  <si>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</si>
  <si>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</si>
  <si>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</si>
  <si>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</si>
  <si>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</si>
  <si>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</si>
  <si>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</si>
  <si>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</si>
  <si>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</si>
  <si>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</si>
  <si>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</si>
  <si>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</si>
  <si>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</si>
  <si>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</si>
  <si>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</si>
  <si>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</si>
  <si>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</si>
  <si>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</si>
  <si>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</si>
  <si>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</si>
  <si>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</si>
  <si>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</si>
  <si>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</si>
  <si>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</si>
  <si>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</si>
  <si>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</si>
  <si>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</si>
  <si>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</si>
  <si>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</si>
  <si>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</si>
  <si>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</si>
  <si>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</si>
  <si>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</si>
  <si>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</si>
  <si>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</si>
  <si>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</si>
  <si>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</si>
  <si>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</si>
  <si>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</si>
  <si>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</si>
  <si>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</si>
  <si>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</si>
  <si>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</si>
  <si>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</si>
  <si>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</si>
  <si>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</si>
  <si>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</si>
  <si>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</si>
  <si>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</si>
  <si>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</si>
  <si>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</si>
  <si>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</si>
  <si>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</si>
  <si>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</si>
  <si>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</si>
  <si>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</si>
  <si>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</si>
  <si>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</si>
  <si>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</si>
  <si>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</si>
  <si>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</si>
  <si>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</si>
  <si>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</si>
  <si>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</si>
  <si>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</si>
  <si>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</si>
  <si>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</si>
  <si>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</si>
  <si>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</si>
  <si>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</si>
  <si>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</si>
  <si>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</si>
  <si>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</si>
  <si>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</si>
  <si>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</si>
  <si>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</si>
  <si>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</si>
  <si>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</si>
  <si>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</si>
  <si>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</si>
  <si>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</si>
  <si>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</si>
  <si>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</si>
  <si>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</si>
  <si>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</si>
  <si>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</si>
  <si>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</si>
  <si>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</si>
  <si>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</si>
  <si>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</si>
  <si>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</si>
  <si>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</si>
  <si>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</si>
  <si>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</si>
  <si>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</si>
  <si>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</si>
  <si>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</si>
  <si>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</si>
  <si>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</si>
  <si>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</si>
  <si>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</si>
  <si>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</si>
  <si>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</si>
  <si>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</si>
  <si>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</si>
  <si>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</si>
  <si>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</si>
  <si>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</si>
  <si>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</si>
  <si>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</si>
  <si>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</si>
  <si>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</si>
  <si>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</si>
  <si>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</si>
  <si>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</si>
  <si>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</si>
  <si>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</si>
  <si>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</si>
  <si>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</si>
  <si>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</si>
  <si>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</si>
  <si>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</si>
  <si>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</si>
  <si>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</si>
  <si>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</si>
  <si>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</si>
  <si>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</si>
  <si>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</si>
  <si>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</si>
  <si>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</si>
  <si>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</si>
  <si>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</si>
  <si>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</si>
  <si>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</si>
  <si>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</si>
  <si>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</si>
  <si>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</si>
  <si>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</si>
  <si>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</si>
  <si>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</si>
  <si>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</si>
  <si>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</si>
  <si>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</si>
  <si>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</si>
  <si>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</si>
  <si>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</si>
  <si>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</si>
  <si>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</si>
  <si>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</si>
  <si>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</si>
  <si>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</si>
  <si>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</si>
  <si>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</si>
  <si>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</si>
  <si>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</si>
  <si>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</si>
  <si>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</si>
  <si>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</si>
  <si>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</si>
  <si>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</si>
  <si>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</si>
  <si>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</si>
  <si>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</si>
  <si>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</si>
  <si>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</si>
  <si>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</si>
  <si>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</si>
  <si>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</si>
  <si>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</si>
  <si>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</si>
  <si>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</si>
  <si>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</si>
  <si>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</si>
  <si>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</si>
  <si>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</si>
  <si>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</si>
  <si>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</si>
  <si>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</si>
  <si>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</si>
  <si>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</si>
  <si>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</si>
  <si>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</si>
  <si>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</si>
  <si>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</si>
  <si>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</si>
  <si>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</si>
  <si>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</si>
  <si>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</si>
  <si>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</si>
  <si>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</si>
  <si>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</si>
  <si>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</si>
  <si>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</si>
  <si>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</si>
  <si>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</si>
  <si>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</si>
  <si>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</si>
  <si>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</si>
  <si>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</si>
  <si>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</si>
  <si>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</si>
  <si>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</si>
  <si>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</si>
  <si>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</si>
  <si>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</si>
  <si>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</si>
  <si>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</si>
  <si>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</si>
  <si>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</si>
  <si>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</si>
  <si>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</si>
  <si>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</si>
  <si>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</si>
  <si>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</si>
  <si>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</si>
  <si>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</si>
  <si>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</si>
  <si>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</si>
  <si>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</si>
  <si>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</si>
  <si>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</si>
  <si>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</si>
  <si>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</si>
  <si>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</si>
  <si>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</si>
  <si>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</si>
  <si>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</si>
  <si>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</si>
  <si>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</si>
  <si>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</si>
  <si>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</si>
  <si>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</si>
  <si>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</si>
  <si>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</si>
  <si>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</si>
  <si>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</si>
  <si>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</si>
  <si>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</si>
  <si>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</si>
  <si>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</si>
  <si>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</si>
  <si>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</si>
  <si>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</si>
  <si>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</si>
  <si>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</si>
  <si>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</si>
  <si>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</si>
  <si>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</si>
  <si>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</si>
  <si>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</si>
  <si>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</si>
  <si>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</si>
  <si>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</si>
  <si>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</si>
  <si>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</si>
  <si>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</si>
  <si>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</si>
  <si>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</si>
  <si>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</si>
  <si>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</si>
  <si>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</si>
  <si>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</si>
  <si>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</si>
  <si>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</si>
  <si>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</si>
  <si>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</si>
  <si>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</si>
  <si>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</si>
  <si>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</si>
  <si>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</si>
  <si>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</si>
  <si>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</si>
  <si>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</si>
  <si>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</si>
  <si>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</si>
  <si>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</si>
  <si>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</si>
  <si>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</si>
  <si>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</si>
  <si>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</si>
  <si>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</si>
  <si>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</si>
  <si>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</si>
  <si>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</si>
  <si>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</si>
  <si>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</si>
  <si>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</si>
  <si>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</si>
  <si>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</si>
  <si>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</si>
  <si>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</si>
  <si>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</si>
  <si>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</si>
  <si>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</si>
  <si>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</si>
  <si>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</si>
  <si>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</si>
  <si>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</si>
  <si>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</si>
  <si>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</si>
  <si>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</si>
  <si>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</si>
  <si>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</si>
  <si>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</si>
  <si>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</si>
  <si>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</si>
  <si>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</si>
  <si>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</si>
  <si>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</si>
  <si>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</si>
  <si>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</si>
  <si>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</si>
  <si>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</si>
  <si>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</si>
  <si>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</si>
  <si>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</si>
  <si>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</si>
  <si>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</si>
  <si>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</si>
  <si>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</si>
  <si>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</si>
  <si>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</si>
  <si>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</si>
  <si>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</si>
  <si>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</si>
  <si>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</si>
  <si>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</si>
  <si>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</si>
  <si>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</si>
  <si>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</si>
  <si>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</si>
  <si>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</si>
  <si>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</si>
  <si>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</si>
  <si>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</si>
  <si>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</si>
  <si>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</si>
  <si>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</si>
  <si>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</si>
  <si>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</si>
  <si>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</si>
  <si>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</si>
  <si>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</si>
  <si>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</si>
  <si>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</si>
  <si>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</si>
  <si>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</si>
  <si>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</si>
  <si>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</si>
  <si>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</si>
  <si>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</si>
  <si>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</si>
  <si>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</si>
  <si>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</si>
  <si>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</si>
  <si>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</si>
  <si>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</si>
  <si>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</si>
  <si>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</si>
  <si>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</si>
  <si>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</si>
  <si>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</si>
  <si>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</si>
  <si>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</si>
  <si>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</si>
  <si>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</si>
  <si>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</si>
  <si>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</si>
  <si>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</si>
  <si>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</si>
  <si>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</si>
  <si>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</si>
  <si>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</si>
  <si>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</si>
  <si>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</si>
  <si>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</si>
  <si>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</si>
  <si>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</si>
  <si>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</si>
  <si>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</si>
  <si>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</si>
  <si>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</si>
  <si>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</si>
  <si>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</si>
  <si>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</si>
  <si>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</si>
  <si>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</si>
  <si>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</si>
  <si>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</si>
  <si>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</si>
  <si>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</si>
  <si>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</si>
  <si>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</si>
  <si>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</si>
  <si>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</si>
  <si>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</si>
  <si>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</si>
  <si>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</si>
  <si>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</si>
  <si>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</si>
  <si>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</si>
  <si>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</si>
  <si>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</si>
  <si>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</si>
  <si>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</si>
  <si>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</si>
  <si>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</si>
  <si>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</si>
  <si>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</si>
  <si>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</si>
  <si>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</si>
  <si>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</si>
  <si>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</si>
  <si>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</si>
  <si>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</si>
  <si>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</si>
  <si>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</si>
  <si>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</si>
  <si>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</si>
  <si>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</si>
  <si>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</si>
  <si>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</si>
  <si>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</si>
  <si>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</si>
  <si>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</si>
  <si>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</si>
  <si>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</si>
  <si>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</si>
  <si>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</si>
  <si>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</si>
  <si>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</si>
  <si>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</si>
  <si>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</si>
  <si>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</si>
  <si>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</si>
  <si>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</si>
  <si>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</si>
  <si>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</si>
  <si>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</si>
  <si>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</si>
  <si>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</si>
  <si>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</si>
  <si>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</si>
  <si>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</si>
  <si>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</si>
  <si>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</si>
  <si>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</si>
  <si>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</si>
  <si>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</si>
  <si>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</si>
  <si>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</si>
  <si>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</si>
  <si>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</si>
  <si>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</si>
  <si>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</si>
  <si>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</si>
  <si>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</si>
  <si>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</si>
  <si>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</si>
  <si>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</si>
  <si>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</si>
  <si>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</si>
  <si>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</si>
  <si>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</si>
  <si>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</si>
  <si>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</si>
  <si>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</si>
  <si>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</si>
  <si>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</si>
  <si>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</si>
  <si>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</si>
  <si>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</si>
  <si>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</si>
  <si>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</si>
  <si>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</si>
  <si>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</si>
  <si>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</si>
  <si>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</si>
  <si>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</si>
  <si>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</si>
  <si>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</si>
  <si>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</si>
  <si>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</si>
  <si>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</si>
  <si>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</si>
  <si>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</si>
  <si>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</si>
  <si>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</si>
  <si>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</si>
  <si>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</si>
  <si>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</si>
  <si>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</si>
  <si>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</si>
  <si>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</si>
  <si>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</si>
  <si>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</si>
  <si>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</si>
  <si>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</si>
  <si>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</si>
  <si>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</si>
  <si>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</si>
  <si>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</si>
  <si>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</si>
  <si>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>نور الدين الغمردي</t>
  </si>
  <si>
    <t>أحمد الخزري</t>
  </si>
  <si>
    <t>حسان العويني</t>
  </si>
  <si>
    <t>المنصف الراجحي</t>
  </si>
  <si>
    <t>حبيب العويني</t>
  </si>
  <si>
    <t>رضا الخضراوي</t>
  </si>
  <si>
    <t>فيصل العويني</t>
  </si>
  <si>
    <t>عبد اللطيف التواتي</t>
  </si>
  <si>
    <t>انيس الجندوبي</t>
  </si>
  <si>
    <t>لجنة التبتيت</t>
  </si>
  <si>
    <t>لجنة الصفقات</t>
  </si>
  <si>
    <t>لجنة الشراءات</t>
  </si>
  <si>
    <t xml:space="preserve"> </t>
  </si>
  <si>
    <t>ثقافية</t>
  </si>
  <si>
    <t>مكتب العلاقة مع المواطن</t>
  </si>
  <si>
    <t>الكتابة العامة</t>
  </si>
  <si>
    <t>كتابة المجلس و المكتب و اللجان</t>
  </si>
  <si>
    <t xml:space="preserve">مكتب مراقبة التراتيب و الشرطة البلدية </t>
  </si>
  <si>
    <t>مصلحة التنظيم و الأساليب و الإعلامية</t>
  </si>
  <si>
    <t>مكتب الإعلام و العلاقات</t>
  </si>
  <si>
    <t>مكتب التصرف في المعدات و الزينة</t>
  </si>
  <si>
    <t>مكتب الظبط المركزي و التوثيق</t>
  </si>
  <si>
    <t>إدارة الشؤون الإدارية العامة</t>
  </si>
  <si>
    <t>الإدارة الفرعية للشؤون الإدارية و الإجتماعية و الثقافية</t>
  </si>
  <si>
    <t>مصلحة الشؤون العقارية و النزاعات</t>
  </si>
  <si>
    <t>مصلحة الشؤون الإجتماعية و الثقافية و الشباب و الرياضة</t>
  </si>
  <si>
    <t>مصلحة الحالة المدنية و الإنتخابات</t>
  </si>
  <si>
    <t>مصلحة الموارد البشرية</t>
  </si>
  <si>
    <t>الإدارة الفرعية للشؤون المالية و الإقتصادية</t>
  </si>
  <si>
    <t>مصلحة الشؤون الإقتصادية</t>
  </si>
  <si>
    <t>مصلحة الأداءات و المعاليم</t>
  </si>
  <si>
    <t>مصلحة الصفقات و التزود و المغازات</t>
  </si>
  <si>
    <t>مصلحة الحسابيات و الميزانية</t>
  </si>
  <si>
    <t>إدارة حفظ الصحة و النظافة</t>
  </si>
  <si>
    <t>الإدارة الفرعية للنظافة و العناية بالبيئة</t>
  </si>
  <si>
    <t>مصلحة البستنة</t>
  </si>
  <si>
    <t>مصلحة النظافة</t>
  </si>
  <si>
    <t>الإدارة الفرعية للوقاية و حفظ الصحة</t>
  </si>
  <si>
    <t>مصلحة مقاومة الحشرات و الأوبئة و التلوث</t>
  </si>
  <si>
    <t>مصلحة المراقبة الصحية</t>
  </si>
  <si>
    <t xml:space="preserve">إدارة التهيئة العمرانية و الأشغال </t>
  </si>
  <si>
    <t>الإدارة الفرعية للطرقات و الأشغال</t>
  </si>
  <si>
    <t>مصلحة الورشات و الصيانة</t>
  </si>
  <si>
    <t>مصلحة التنوير العمومي</t>
  </si>
  <si>
    <t>مصلحة الطرقات و الأرصفة و المرور</t>
  </si>
  <si>
    <t>الإدارة الفرعية للعمران</t>
  </si>
  <si>
    <t>مصلحة التقسيمات و رخص البناء</t>
  </si>
  <si>
    <t>مصلحة التهيئة العمرانية و الدراسات و متابعة المشاريع</t>
  </si>
  <si>
    <t>المشاريع</t>
  </si>
  <si>
    <t>سنة البرمجة بالمخطط</t>
  </si>
  <si>
    <t>الكلفة</t>
  </si>
  <si>
    <t>مساعدة(ستثنائية او متبقية من نظام التمويل القديم)</t>
  </si>
  <si>
    <t>مساعدة غير موظفة</t>
  </si>
  <si>
    <t>مساهمات اخرى</t>
  </si>
  <si>
    <t>المبلغ</t>
  </si>
  <si>
    <t>المصدر</t>
  </si>
  <si>
    <t>مشاريع جديدة</t>
  </si>
  <si>
    <t>مشاريع ذات صبغة محلية</t>
  </si>
  <si>
    <t>تعبيد الطرقات</t>
  </si>
  <si>
    <t>دراسة تعبيد الطرقات</t>
  </si>
  <si>
    <t>التنوير</t>
  </si>
  <si>
    <t>مشاريع الشراكة بين البلديات</t>
  </si>
  <si>
    <t>مشاريع الشراكة بين البلديات و الجهات</t>
  </si>
  <si>
    <t>مشاريع الشراكة بين البلديات و الوزارات و الهياكل الاخرى</t>
  </si>
  <si>
    <t>مشاريع الشراكة بين القطاعين العام و الخاص</t>
  </si>
  <si>
    <t>مشاريع الشراكة مع المجتمع المدني</t>
  </si>
  <si>
    <t>البرامج الوطنية</t>
  </si>
  <si>
    <t>برامج تهذيب الاحياء الشعبية</t>
  </si>
  <si>
    <t>برامج اخرى</t>
  </si>
  <si>
    <t>مشاريع متواصلة في طور الانجاز من السنوات الفارطة</t>
  </si>
  <si>
    <t>توسعة قصر البلدية</t>
  </si>
  <si>
    <t>بناء مستودع بلدي</t>
  </si>
  <si>
    <t>تنوير عمومي</t>
  </si>
  <si>
    <t>تهيئة الملعب الفرعي</t>
  </si>
  <si>
    <t>اعادة تعشيب الملعب الرئيسي</t>
  </si>
  <si>
    <t>تعبيد الطرقات و تصريف مياه الامطار</t>
  </si>
  <si>
    <t>اقتناء معدات النظافة</t>
  </si>
  <si>
    <t>اقتناء معدات اعلامية</t>
  </si>
  <si>
    <t>تهيئة و صيانة مناطق خضراء و تجميل المدينة</t>
  </si>
  <si>
    <t>توسعة و صيانة الانارة العمومية</t>
  </si>
  <si>
    <t>تهيئة مقبرة سيدي مسيد</t>
  </si>
  <si>
    <t>احداث مؤى سيارات</t>
  </si>
  <si>
    <t>صيانة و تعهد الطرقات</t>
  </si>
  <si>
    <t>مشاريع 2015 الممولة بقرض و تمويل ذاتي و لم تتحصل على المصادقة النهائية قبل 15/12/2015</t>
  </si>
  <si>
    <t>مشاريع متواصلة في طور الانجاز من السنوات السابقة</t>
  </si>
  <si>
    <t>المجموع العام</t>
  </si>
  <si>
    <t>بيان المعاليم</t>
  </si>
  <si>
    <t>السنوات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</si>
  <si>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</si>
  <si>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</si>
  <si>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</si>
  <si>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</si>
  <si>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</si>
  <si>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</si>
  <si>
    <t xml:space="preserve"> خلاصة ديون البلدية المستوجبة لفائدة الخواص و المؤسسات العمومية لحد 31 ديسمبر 2016</t>
  </si>
  <si>
    <t>الديون المستوجبة</t>
  </si>
  <si>
    <t>ما تم خلاصه من الديون المستوجبة الدفع الى حد 31 ديسمبر 2016</t>
  </si>
  <si>
    <t>جملة الديون المتبقية من المبالغ المستوجبة الخلاص</t>
  </si>
  <si>
    <t>المؤسسات</t>
  </si>
  <si>
    <t>جملة الديون</t>
  </si>
  <si>
    <t>جملة ما تم خلاصه</t>
  </si>
  <si>
    <t>ديون الخواص</t>
  </si>
  <si>
    <t>الجملة 1</t>
  </si>
  <si>
    <t>ديون المؤسسات العمومية</t>
  </si>
  <si>
    <t>الجملة 2</t>
  </si>
  <si>
    <t>الجملة العامة (1+2)</t>
  </si>
  <si>
    <t>ديون لفائدة مؤسسات اخرى(ذكرها بكل دقة)</t>
  </si>
  <si>
    <t>الجملة</t>
  </si>
  <si>
    <t>الإستخلاصات المستوجبة</t>
  </si>
  <si>
    <t xml:space="preserve">قصر البلدية </t>
  </si>
  <si>
    <t xml:space="preserve">المستودع البلدي </t>
  </si>
  <si>
    <t>السوق البلدي</t>
  </si>
  <si>
    <t>البناءات الإدارية</t>
  </si>
  <si>
    <t>المنشات الرياضية</t>
  </si>
  <si>
    <t>تعشيب الملعب البلدي</t>
  </si>
  <si>
    <t>بناء حجرات ملابس</t>
  </si>
  <si>
    <t>بناء مدارج</t>
  </si>
  <si>
    <t xml:space="preserve">المنشات الشبابية و الثقافية </t>
  </si>
  <si>
    <t>دار الشباب</t>
  </si>
  <si>
    <t>دار الثقافة</t>
  </si>
  <si>
    <t xml:space="preserve">البنية الأساسية </t>
  </si>
  <si>
    <t>تعبيد و ترصيف الطرقات</t>
  </si>
  <si>
    <t xml:space="preserve">تجميل المدينة </t>
  </si>
  <si>
    <t>شراء معدات نظافة</t>
  </si>
  <si>
    <t xml:space="preserve">المشاريع الاقتصادية </t>
  </si>
  <si>
    <t>تهيئة السوق الأسبوعي</t>
  </si>
  <si>
    <t>محمد علي الخليفي</t>
  </si>
  <si>
    <t>رفيق الطهراني</t>
  </si>
  <si>
    <t>أنيس الهمامي</t>
  </si>
  <si>
    <t>أيمن الدريدي</t>
  </si>
  <si>
    <t>مجاهد الجدي</t>
  </si>
  <si>
    <t>منير بن ناجح</t>
  </si>
  <si>
    <t>أنيس الجندوبي</t>
  </si>
  <si>
    <t>قصر البلدية</t>
  </si>
  <si>
    <t>الملعب الرياضي</t>
  </si>
  <si>
    <t>المكتبة العمومية</t>
  </si>
  <si>
    <t>نادي أطفال شواط</t>
  </si>
  <si>
    <t xml:space="preserve">القباضة المالية </t>
  </si>
  <si>
    <t>مكتب الأداءات</t>
  </si>
  <si>
    <t>محطة الأرتال</t>
  </si>
  <si>
    <t>مركز الرعاية الصحية بالجديدة العتيقة</t>
  </si>
  <si>
    <t>مستوصف شواط</t>
  </si>
  <si>
    <t>مستوصف الجديدة الحديثة</t>
  </si>
  <si>
    <t>شواط</t>
  </si>
  <si>
    <t>النصر</t>
  </si>
  <si>
    <t>السلام</t>
  </si>
  <si>
    <t>الحي الشعبي</t>
  </si>
  <si>
    <t>حي المدرسة</t>
  </si>
  <si>
    <t>حي جيهان</t>
  </si>
  <si>
    <t>حي النور 2</t>
  </si>
  <si>
    <t>حي الطيب المهيري</t>
  </si>
  <si>
    <t>الجديدة العتيقة</t>
  </si>
  <si>
    <t>الجديدة الاندلس</t>
  </si>
  <si>
    <t>حي الفردوس</t>
  </si>
  <si>
    <t>حي الضمان</t>
  </si>
  <si>
    <t>حي بوقرة</t>
  </si>
  <si>
    <t>الجديدةالجبل</t>
  </si>
  <si>
    <t>حي ابو القاسم الشابي</t>
  </si>
  <si>
    <t>النجاة</t>
  </si>
  <si>
    <t>السواسي</t>
  </si>
  <si>
    <t>الهداية</t>
  </si>
  <si>
    <t>الرياض</t>
  </si>
  <si>
    <t>التوفيق</t>
  </si>
  <si>
    <t>الاذاعة</t>
  </si>
  <si>
    <t>النجاح</t>
  </si>
  <si>
    <t>النصر2</t>
  </si>
  <si>
    <t>الامتياز</t>
  </si>
  <si>
    <t>الطرابلسي</t>
  </si>
  <si>
    <t>الجديدة الحديثة</t>
  </si>
  <si>
    <t>يوغرطة</t>
  </si>
  <si>
    <t>النسيم</t>
  </si>
  <si>
    <t>طارق بن زياد</t>
  </si>
  <si>
    <t>مشتة سعد</t>
  </si>
  <si>
    <t>حي حشاد</t>
  </si>
  <si>
    <t>ارض الجلاصي</t>
  </si>
  <si>
    <t xml:space="preserve">المدينة </t>
  </si>
  <si>
    <t>ابو بكر الصديق</t>
  </si>
  <si>
    <t xml:space="preserve">الدريدي </t>
  </si>
  <si>
    <t>المنطقة الصناعية</t>
  </si>
  <si>
    <t>حي النور 1</t>
  </si>
  <si>
    <t xml:space="preserve">امين بن عمر </t>
  </si>
  <si>
    <t>سامي الاسود</t>
  </si>
  <si>
    <t>عبد الحليم بن هلال</t>
  </si>
  <si>
    <t>احمد العويني</t>
  </si>
  <si>
    <t>العزيز العشي</t>
  </si>
  <si>
    <t>عبد الرحمان الجندوبي</t>
  </si>
  <si>
    <t xml:space="preserve">منجية الجويني </t>
  </si>
  <si>
    <t>هندة بالطيب</t>
  </si>
  <si>
    <t>هشام السماتي</t>
  </si>
  <si>
    <t>سندة بالرجب</t>
  </si>
  <si>
    <t>محمد الطرابلسي</t>
  </si>
  <si>
    <t>نجلة الدريدي</t>
  </si>
  <si>
    <t>عفيفة الماجري</t>
  </si>
  <si>
    <t>فوزي الطرودي</t>
  </si>
  <si>
    <t>مراد الماجري</t>
  </si>
  <si>
    <t>الاسعد السماتي</t>
  </si>
  <si>
    <t>عبد الرحمان السناني</t>
  </si>
  <si>
    <t>عبد القادر الطرابلسي</t>
  </si>
  <si>
    <t>الحبيب اللواتي</t>
  </si>
  <si>
    <t>سامية الخضراوي</t>
  </si>
  <si>
    <t>خالد العوني</t>
  </si>
  <si>
    <t>بشير عزازة</t>
  </si>
  <si>
    <t>المهدي بو فتح</t>
  </si>
  <si>
    <t>الحبيب العويني</t>
  </si>
  <si>
    <t>سعاد الهمامي</t>
  </si>
  <si>
    <t>مبارك العلوي</t>
  </si>
  <si>
    <t>الشاذلي الشافعي</t>
  </si>
  <si>
    <t>المولدي سعادة</t>
  </si>
  <si>
    <t>الحسين زيتون</t>
  </si>
  <si>
    <t>محمد بن بشير العياري</t>
  </si>
  <si>
    <t>عمر الفطناسي</t>
  </si>
  <si>
    <t>عماد الطرابلسي</t>
  </si>
  <si>
    <t>محسن الزواري</t>
  </si>
  <si>
    <t>الحسين الخماسي</t>
  </si>
  <si>
    <t>الشاذلي الهمامي</t>
  </si>
  <si>
    <t>محمد الجلاصي</t>
  </si>
  <si>
    <t xml:space="preserve">فوزي الدريدي </t>
  </si>
  <si>
    <t>شكري الماجري</t>
  </si>
  <si>
    <t>طارق الطرابلسي</t>
  </si>
  <si>
    <t>رضا النجاحي</t>
  </si>
  <si>
    <t>محمد بن ابراهيم العياري</t>
  </si>
  <si>
    <t>مصطفى بن محمد</t>
  </si>
  <si>
    <t>انور بن سالم</t>
  </si>
  <si>
    <t>خالد العياري</t>
  </si>
  <si>
    <t>الحبيب الطرودي</t>
  </si>
  <si>
    <t>الازهر جبورة</t>
  </si>
  <si>
    <t>لطفي الجندوبي</t>
  </si>
  <si>
    <t>محمد الماكني</t>
  </si>
  <si>
    <t>المنوبي الجلاصي</t>
  </si>
  <si>
    <t>عزيزة بالقدري</t>
  </si>
  <si>
    <t>الخمسي الجميعي</t>
  </si>
  <si>
    <t>اميرة الطرابلسي</t>
  </si>
  <si>
    <t>محمد احمد الدريدي</t>
  </si>
  <si>
    <t>رضوان عبد الغني</t>
  </si>
  <si>
    <t>علي الطرهوني</t>
  </si>
  <si>
    <t>عبد الحميد العويني</t>
  </si>
  <si>
    <t>الهادي العمراني</t>
  </si>
  <si>
    <t>الهاشمي الجندوبي</t>
  </si>
  <si>
    <t>فوزي الكافي</t>
  </si>
  <si>
    <t>حسن الغرياني</t>
  </si>
  <si>
    <t>علي الطرابلسي</t>
  </si>
  <si>
    <t>البشير القيزاني</t>
  </si>
  <si>
    <t>البشير الجميعي</t>
  </si>
  <si>
    <t>منجي الراجحي</t>
  </si>
  <si>
    <t>كمال الطرابلسي</t>
  </si>
  <si>
    <t>علي الرحيمي</t>
  </si>
  <si>
    <t>زياد العويني</t>
  </si>
  <si>
    <t>نور الدين السماتي</t>
  </si>
  <si>
    <t>منجي الغزلاني</t>
  </si>
  <si>
    <t>مكرم الطرابلسي</t>
  </si>
  <si>
    <t>نادية الرياحي</t>
  </si>
  <si>
    <t>ريم الدريدي</t>
  </si>
  <si>
    <t>مروى الدخيلي</t>
  </si>
  <si>
    <t>خير الدين الدريدي</t>
  </si>
  <si>
    <t>رضا الطرابلسي</t>
  </si>
  <si>
    <t>عامل صنف 3</t>
  </si>
  <si>
    <t>عامل صنف 4</t>
  </si>
  <si>
    <t>عامل صنف 5</t>
  </si>
  <si>
    <t>عامل صنف 6</t>
  </si>
  <si>
    <t>عامل صنف 7</t>
  </si>
  <si>
    <t>21/08/1999</t>
  </si>
  <si>
    <t>21/08/2000</t>
  </si>
  <si>
    <t>21/08/2001</t>
  </si>
  <si>
    <t>21/08/2002</t>
  </si>
  <si>
    <t>25/12/2008</t>
  </si>
  <si>
    <t>02-215475</t>
  </si>
  <si>
    <t>02-214481</t>
  </si>
  <si>
    <t>02-213863</t>
  </si>
  <si>
    <t>02-215125</t>
  </si>
  <si>
    <t>02-215156</t>
  </si>
  <si>
    <t>02-215649</t>
  </si>
  <si>
    <t>02-215650</t>
  </si>
  <si>
    <t>02-215651</t>
  </si>
  <si>
    <t>02-215652</t>
  </si>
  <si>
    <t>02-215602</t>
  </si>
  <si>
    <t>02-215494</t>
  </si>
  <si>
    <t>02-209242</t>
  </si>
  <si>
    <t>02-29325</t>
  </si>
  <si>
    <t>02-209326</t>
  </si>
  <si>
    <t>02-209327</t>
  </si>
  <si>
    <t>02-209610</t>
  </si>
  <si>
    <t>02-211033</t>
  </si>
  <si>
    <t>02-213610</t>
  </si>
  <si>
    <t>02-215563</t>
  </si>
  <si>
    <t>02-2015586</t>
  </si>
  <si>
    <t>Y01KI0300KD</t>
  </si>
  <si>
    <t>مقبرة بجبل الجديدة العتيقة</t>
  </si>
  <si>
    <t>مقبرة الاجانب شواط</t>
  </si>
  <si>
    <t>رمز المدينة مفترق الطرقات شارع البيئة</t>
  </si>
  <si>
    <t>حديقة حي النور</t>
  </si>
  <si>
    <t>حديقة الجديدة جبل</t>
  </si>
  <si>
    <t xml:space="preserve">حديقة حي ابو القاسم الشابي الجديدة </t>
  </si>
  <si>
    <t>حديقة حي النصر النجاة</t>
  </si>
  <si>
    <t>حديقة حي الشعبي شواط</t>
  </si>
  <si>
    <t>قطعة ارض 1200 م المنطقة الصناعية بالجديدة</t>
  </si>
  <si>
    <t xml:space="preserve">27محل بلدي لاحداث سوق يومية  حي حشاد الجديدة </t>
  </si>
  <si>
    <t>ملعب بلدي حي الرياض الجديدة</t>
  </si>
  <si>
    <t xml:space="preserve">مستودع بلدي حي الاذاعة الجديدة </t>
  </si>
  <si>
    <t>سوق بلدي حي حشاد الجديدة الحديثة</t>
  </si>
  <si>
    <t xml:space="preserve">مقهى </t>
  </si>
  <si>
    <t>بيع قطع غيار</t>
  </si>
  <si>
    <t>حلاق</t>
  </si>
  <si>
    <t>سعاتي</t>
  </si>
  <si>
    <t>نجار</t>
  </si>
  <si>
    <t>حداد</t>
  </si>
  <si>
    <t>بيع مواد مختلفة</t>
  </si>
  <si>
    <t>اصلاح الدراجات</t>
  </si>
  <si>
    <t>بيع السمك</t>
  </si>
  <si>
    <t>قباضة مالية</t>
  </si>
  <si>
    <t>روضة</t>
  </si>
  <si>
    <t>تارزي</t>
  </si>
  <si>
    <t xml:space="preserve">سكن </t>
  </si>
  <si>
    <t>منتزه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</si>
</sst>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€_-;\-* #,##0.00\ _€_-;_-* &quot;-&quot;??\ _€_-;_-@_-"/>
    <numFmt numFmtId="165" formatCode="_-* #,##0.000\ _€_-;\-* #,##0.000\ _€_-;_-* &quot;-&quot;??\ _€_-;_-@_-"/>
    <numFmt numFmtId="166" formatCode="#,##0.000\ _€;\-#,##0.000\ _€"/>
    <numFmt numFmtId="167" formatCode="_-* #,##0.000\ _€_-;\-* #,##0.000\ _€_-;_-* &quot;-&quot;???\ _€_-;_-@_-"/>
    <numFmt numFmtId="169" formatCode="[$-409]d\-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2499465926084170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56">
    <xf numFmtId="0" fontId="0" fillId="0" borderId="0" xfId="0"/>
    <xf numFmtId="0" fontId="0" fillId="2" borderId="1" xfId="0" applyFill="1" applyBorder="1"/>
    <xf numFmtId="165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5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6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5" fontId="0" fillId="6" borderId="1" xfId="0" applyNumberFormat="1" applyFill="1" applyBorder="1" applyAlignment="1"/>
    <xf numFmtId="165" fontId="0" fillId="6" borderId="3" xfId="0" applyNumberFormat="1" applyFill="1" applyBorder="1" applyAlignment="1"/>
    <xf numFmtId="167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7" fontId="0" fillId="3" borderId="3" xfId="0" applyNumberFormat="1" applyFill="1" applyBorder="1" applyAlignment="1"/>
    <xf numFmtId="167" fontId="2" fillId="0" borderId="1" xfId="0" applyNumberFormat="1" applyFont="1" applyBorder="1" applyAlignment="1"/>
    <xf numFmtId="165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0" fillId="13" borderId="1" xfId="1" applyNumberFormat="1" applyFont="1" applyFill="1" applyBorder="1" applyAlignment="1">
      <alignment horizontal="right"/>
    </xf>
    <xf numFmtId="165" fontId="0" fillId="7" borderId="1" xfId="1" applyNumberFormat="1" applyFont="1" applyFill="1" applyBorder="1" applyAlignment="1">
      <alignment horizontal="right"/>
    </xf>
    <xf numFmtId="165" fontId="1" fillId="7" borderId="1" xfId="1" applyNumberFormat="1" applyFont="1" applyFill="1" applyBorder="1" applyAlignment="1">
      <alignment horizontal="right"/>
    </xf>
    <xf numFmtId="165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7" fontId="0" fillId="14" borderId="1" xfId="0" applyNumberFormat="1" applyFill="1" applyBorder="1" applyAlignment="1"/>
    <xf numFmtId="167" fontId="0" fillId="5" borderId="1" xfId="0" applyNumberFormat="1" applyFont="1" applyFill="1" applyBorder="1" applyAlignment="1">
      <alignment horizontal="right"/>
    </xf>
    <xf numFmtId="167" fontId="2" fillId="0" borderId="1" xfId="0" applyNumberFormat="1" applyFont="1" applyFill="1" applyBorder="1" applyAlignment="1">
      <alignment horizontal="right"/>
    </xf>
    <xf numFmtId="167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5" fontId="2" fillId="0" borderId="1" xfId="0" applyNumberFormat="1" applyFont="1" applyFill="1" applyBorder="1"/>
    <xf numFmtId="167" fontId="0" fillId="0" borderId="1" xfId="0" applyNumberFormat="1" applyFont="1" applyFill="1" applyBorder="1"/>
    <xf numFmtId="165" fontId="1" fillId="0" borderId="1" xfId="1" applyNumberFormat="1" applyFont="1" applyFill="1" applyBorder="1"/>
    <xf numFmtId="0" fontId="2" fillId="11" borderId="1" xfId="0" applyFont="1" applyFill="1" applyBorder="1"/>
    <xf numFmtId="167" fontId="0" fillId="11" borderId="1" xfId="0" applyNumberFormat="1" applyFont="1" applyFill="1" applyBorder="1"/>
    <xf numFmtId="165" fontId="1" fillId="11" borderId="1" xfId="1" applyNumberFormat="1" applyFont="1" applyFill="1" applyBorder="1"/>
    <xf numFmtId="165" fontId="2" fillId="11" borderId="1" xfId="0" applyNumberFormat="1" applyFont="1" applyFill="1" applyBorder="1"/>
    <xf numFmtId="0" fontId="2" fillId="12" borderId="1" xfId="0" applyFont="1" applyFill="1" applyBorder="1"/>
    <xf numFmtId="167" fontId="0" fillId="12" borderId="1" xfId="0" applyNumberFormat="1" applyFont="1" applyFill="1" applyBorder="1"/>
    <xf numFmtId="165" fontId="1" fillId="12" borderId="1" xfId="1" applyNumberFormat="1" applyFont="1" applyFill="1" applyBorder="1"/>
    <xf numFmtId="165" fontId="2" fillId="12" borderId="1" xfId="0" applyNumberFormat="1" applyFont="1" applyFill="1" applyBorder="1"/>
    <xf numFmtId="167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7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9" fontId="0" fillId="0" borderId="1" xfId="2" applyFont="1" applyBorder="1"/>
    <xf numFmtId="167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7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164" fontId="0" fillId="0" borderId="0" xfId="1" applyFont="1"/>
    <xf numFmtId="164" fontId="0" fillId="13" borderId="1" xfId="1" applyFont="1" applyFill="1" applyBorder="1" applyAlignment="1">
      <alignment horizontal="right"/>
    </xf>
    <xf numFmtId="164" fontId="0" fillId="13" borderId="1" xfId="1" applyFont="1" applyFill="1" applyBorder="1"/>
    <xf numFmtId="164" fontId="0" fillId="13" borderId="1" xfId="1" applyFont="1" applyFill="1" applyBorder="1" applyAlignment="1">
      <alignment horizontal="center"/>
    </xf>
    <xf numFmtId="165" fontId="0" fillId="17" borderId="1" xfId="1" applyNumberFormat="1" applyFont="1" applyFill="1" applyBorder="1" applyAlignment="1">
      <alignment horizontal="right"/>
    </xf>
    <xf numFmtId="165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164" fontId="0" fillId="17" borderId="1" xfId="1" applyFont="1" applyFill="1" applyBorder="1" applyAlignment="1">
      <alignment horizontal="right"/>
    </xf>
    <xf numFmtId="164" fontId="0" fillId="17" borderId="1" xfId="1" applyFont="1" applyFill="1" applyBorder="1"/>
    <xf numFmtId="164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3" fillId="10" borderId="1" xfId="0" applyFont="1" applyFill="1" applyBorder="1" applyAlignment="1">
      <alignment horizontal="center"/>
    </xf>
    <xf numFmtId="0" fontId="0" fillId="0" borderId="13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right" vertical="center"/>
    </xf>
    <xf numFmtId="0" fontId="2" fillId="21" borderId="1" xfId="0" applyFont="1" applyFill="1" applyBorder="1"/>
    <xf numFmtId="0" fontId="0" fillId="21" borderId="4" xfId="0" applyFill="1" applyBorder="1" applyAlignment="1">
      <alignment horizontal="center" vertical="center"/>
    </xf>
    <xf numFmtId="0" fontId="0" fillId="22" borderId="1" xfId="0" applyFill="1" applyBorder="1"/>
    <xf numFmtId="0" fontId="2" fillId="20" borderId="1" xfId="0" applyFont="1" applyFill="1" applyBorder="1"/>
    <xf numFmtId="0" fontId="0" fillId="0" borderId="12" xfId="0" applyBorder="1"/>
    <xf numFmtId="0" fontId="2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0" fillId="0" borderId="20" xfId="0" applyBorder="1"/>
    <xf numFmtId="0" fontId="2" fillId="24" borderId="3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3" borderId="1" xfId="0" applyFont="1" applyFill="1" applyBorder="1"/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165" fontId="0" fillId="14" borderId="2" xfId="1" applyNumberFormat="1" applyFont="1" applyFill="1" applyBorder="1" applyAlignment="1">
      <alignment horizontal="right"/>
    </xf>
    <xf numFmtId="165" fontId="0" fillId="14" borderId="3" xfId="1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165" fontId="0" fillId="7" borderId="2" xfId="1" applyNumberFormat="1" applyFont="1" applyFill="1" applyBorder="1" applyAlignment="1">
      <alignment horizontal="right"/>
    </xf>
    <xf numFmtId="165" fontId="0" fillId="7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10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/>
    </xf>
    <xf numFmtId="0" fontId="2" fillId="23" borderId="11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 wrapText="1"/>
    </xf>
    <xf numFmtId="0" fontId="2" fillId="23" borderId="11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18" fillId="15" borderId="20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67" fontId="2" fillId="15" borderId="6" xfId="1" applyNumberFormat="1" applyFont="1" applyFill="1" applyBorder="1" applyAlignment="1">
      <alignment horizontal="center" vertical="center" readingOrder="2"/>
    </xf>
    <xf numFmtId="167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7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vertical="center" readingOrder="2"/>
    </xf>
    <xf numFmtId="0" fontId="0" fillId="26" borderId="4" xfId="0" applyFill="1" applyBorder="1" applyAlignment="1">
      <alignment vertical="center" readingOrder="2"/>
    </xf>
    <xf numFmtId="0" fontId="0" fillId="0" borderId="1" xfId="0" applyFont="1" applyBorder="1"/>
    <xf numFmtId="0" fontId="0" fillId="26" borderId="1" xfId="0" applyFill="1" applyBorder="1"/>
    <xf numFmtId="169" fontId="2" fillId="9" borderId="3" xfId="0" applyNumberFormat="1" applyFont="1" applyFill="1" applyBorder="1" applyAlignment="1">
      <alignment horizontal="center"/>
    </xf>
    <xf numFmtId="169" fontId="0" fillId="0" borderId="1" xfId="0" applyNumberFormat="1" applyBorder="1"/>
    <xf numFmtId="169" fontId="2" fillId="9" borderId="1" xfId="0" applyNumberFormat="1" applyFont="1" applyFill="1" applyBorder="1" applyAlignment="1">
      <alignment horizontal="center"/>
    </xf>
    <xf numFmtId="169" fontId="0" fillId="0" borderId="0" xfId="0" applyNumberFormat="1"/>
    <xf numFmtId="0" fontId="0" fillId="25" borderId="1" xfId="0" applyFill="1" applyBorder="1"/>
    <xf numFmtId="10" fontId="0" fillId="15" borderId="1" xfId="0" applyNumberFormat="1" applyFill="1" applyBorder="1"/>
  </cellXfs>
  <cellStyles count="4">
    <cellStyle name="Milliers" xfId="1" builtinId="3"/>
    <cellStyle name="MS_Arabe" xfId="3"/>
    <cellStyle name="Normal" xfId="0" builtinId="0"/>
    <cellStyle name="Pourcentage" xfId="2" builtinId="5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rightToLeft="1" topLeftCell="C1" zoomScale="75" zoomScaleNormal="75" workbookViewId="0">
      <selection activeCell="D1" sqref="D1:E1048576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8" t="s">
        <v>30</v>
      </c>
      <c r="B1" s="178"/>
      <c r="C1" s="178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6" t="s">
        <v>60</v>
      </c>
      <c r="B2" s="18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83" t="s">
        <v>578</v>
      </c>
      <c r="B3" s="183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79" t="s">
        <v>124</v>
      </c>
      <c r="B4" s="180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79" t="s">
        <v>125</v>
      </c>
      <c r="B11" s="180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79" t="s">
        <v>145</v>
      </c>
      <c r="B38" s="18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3" t="s">
        <v>579</v>
      </c>
      <c r="B67" s="183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4" t="s">
        <v>62</v>
      </c>
      <c r="B114" s="185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79" t="s">
        <v>195</v>
      </c>
      <c r="B116" s="18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79" t="s">
        <v>202</v>
      </c>
      <c r="B135" s="18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81" t="s">
        <v>581</v>
      </c>
      <c r="B152" s="18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79" t="s">
        <v>214</v>
      </c>
      <c r="B170" s="18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6" t="s">
        <v>843</v>
      </c>
      <c r="B197" s="177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90"/>
      <c r="B209" s="89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90"/>
      <c r="B226" s="89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90"/>
      <c r="B227" s="89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90"/>
      <c r="B232" s="89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90"/>
      <c r="B242" s="89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90"/>
      <c r="B247" s="89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90"/>
      <c r="B248" s="89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90"/>
      <c r="B249" s="89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78" t="s">
        <v>67</v>
      </c>
      <c r="B256" s="178"/>
      <c r="C256" s="178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68" t="s">
        <v>268</v>
      </c>
      <c r="B260" s="169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68" t="s">
        <v>269</v>
      </c>
      <c r="B263" s="169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4" t="s">
        <v>270</v>
      </c>
      <c r="B339" s="165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68" t="s">
        <v>357</v>
      </c>
      <c r="B444" s="169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>
      <c r="A483" s="174" t="s">
        <v>389</v>
      </c>
      <c r="B483" s="175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68" t="s">
        <v>390</v>
      </c>
      <c r="B484" s="169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68" t="s">
        <v>410</v>
      </c>
      <c r="B504" s="169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68" t="s">
        <v>414</v>
      </c>
      <c r="B509" s="169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68" t="s">
        <v>441</v>
      </c>
      <c r="B538" s="169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72" t="s">
        <v>449</v>
      </c>
      <c r="B547" s="173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 outlineLevel="1">
      <c r="A549" s="168" t="s">
        <v>451</v>
      </c>
      <c r="B549" s="169"/>
      <c r="C549" s="32">
        <v>0</v>
      </c>
      <c r="D549" s="32">
        <f>C549</f>
        <v>0</v>
      </c>
      <c r="E549" s="32">
        <f>D549</f>
        <v>0</v>
      </c>
    </row>
    <row r="550" spans="1:10">
      <c r="A550" s="166" t="s">
        <v>455</v>
      </c>
      <c r="B550" s="167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68" t="s">
        <v>457</v>
      </c>
      <c r="B552" s="169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70" t="s">
        <v>62</v>
      </c>
      <c r="B559" s="17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68" t="s">
        <v>466</v>
      </c>
      <c r="B562" s="169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68" t="s">
        <v>467</v>
      </c>
      <c r="B567" s="169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68" t="s">
        <v>473</v>
      </c>
      <c r="B569" s="169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68" t="s">
        <v>480</v>
      </c>
      <c r="B576" s="169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68" t="s">
        <v>485</v>
      </c>
      <c r="B581" s="169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68" t="s">
        <v>488</v>
      </c>
      <c r="B584" s="169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68" t="s">
        <v>489</v>
      </c>
      <c r="B585" s="169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68" t="s">
        <v>490</v>
      </c>
      <c r="B586" s="169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68" t="s">
        <v>491</v>
      </c>
      <c r="B587" s="169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68" t="s">
        <v>498</v>
      </c>
      <c r="B592" s="169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68" t="s">
        <v>503</v>
      </c>
      <c r="B599" s="169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68" t="s">
        <v>513</v>
      </c>
      <c r="B610" s="169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68" t="s">
        <v>519</v>
      </c>
      <c r="B616" s="169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68" t="s">
        <v>531</v>
      </c>
      <c r="B628" s="169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68" t="s">
        <v>542</v>
      </c>
      <c r="B639" s="169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68" t="s">
        <v>543</v>
      </c>
      <c r="B640" s="169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68" t="s">
        <v>544</v>
      </c>
      <c r="B641" s="169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64" t="s">
        <v>545</v>
      </c>
      <c r="B642" s="165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68" t="s">
        <v>547</v>
      </c>
      <c r="B644" s="169"/>
      <c r="C644" s="32">
        <v>0</v>
      </c>
      <c r="D644" s="32">
        <f>C644</f>
        <v>0</v>
      </c>
      <c r="E644" s="32">
        <f>D644</f>
        <v>0</v>
      </c>
    </row>
    <row r="645" spans="1:10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68" t="s">
        <v>556</v>
      </c>
      <c r="B668" s="169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68" t="s">
        <v>557</v>
      </c>
      <c r="B669" s="169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68" t="s">
        <v>558</v>
      </c>
      <c r="B670" s="169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68" t="s">
        <v>567</v>
      </c>
      <c r="B713" s="169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68" t="s">
        <v>568</v>
      </c>
      <c r="B714" s="169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68" t="s">
        <v>569</v>
      </c>
      <c r="B715" s="169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66" t="s">
        <v>570</v>
      </c>
      <c r="B716" s="16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62" t="s">
        <v>851</v>
      </c>
      <c r="B718" s="163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66" t="s">
        <v>577</v>
      </c>
      <c r="B725" s="167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2" t="s">
        <v>848</v>
      </c>
      <c r="B730" s="163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62" t="s">
        <v>817</v>
      </c>
      <c r="B777" s="163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61" zoomScaleNormal="100" workbookViewId="0">
      <selection activeCell="E3" sqref="E3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5" width="15.57031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8" t="s">
        <v>30</v>
      </c>
      <c r="B1" s="178"/>
      <c r="C1" s="178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6" t="s">
        <v>60</v>
      </c>
      <c r="B2" s="186"/>
      <c r="C2" s="26">
        <f>C3+C67</f>
        <v>0</v>
      </c>
      <c r="D2" s="26">
        <v>1711175</v>
      </c>
      <c r="E2" s="26">
        <f>D2</f>
        <v>1711175</v>
      </c>
      <c r="G2" s="39" t="s">
        <v>60</v>
      </c>
      <c r="H2" s="41"/>
      <c r="I2" s="42"/>
      <c r="J2" s="40" t="b">
        <f>AND(H2=I2)</f>
        <v>1</v>
      </c>
    </row>
    <row r="3" spans="1:14">
      <c r="A3" s="183" t="s">
        <v>578</v>
      </c>
      <c r="B3" s="183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79" t="s">
        <v>124</v>
      </c>
      <c r="B4" s="180"/>
      <c r="C4" s="21">
        <f>SUM(C5:C10)</f>
        <v>0</v>
      </c>
      <c r="D4" s="21">
        <f>SUM(D5:D10)</f>
        <v>0</v>
      </c>
      <c r="E4" s="21">
        <f>SUM(E5:E10)</f>
        <v>0</v>
      </c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G5" s="17"/>
      <c r="H5" s="17"/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G6" s="17"/>
      <c r="H6" s="17"/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G7" s="17"/>
      <c r="H7" s="17"/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G8" s="17"/>
      <c r="H8" s="17"/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G9" s="17"/>
      <c r="H9" s="17"/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G10" s="17"/>
      <c r="H10" s="17"/>
      <c r="I10" s="17"/>
      <c r="J10" s="17"/>
      <c r="K10" s="17"/>
      <c r="L10" s="17"/>
      <c r="M10" s="17"/>
      <c r="N10" s="17"/>
    </row>
    <row r="11" spans="1:14" ht="15" customHeight="1" collapsed="1">
      <c r="A11" s="179" t="s">
        <v>125</v>
      </c>
      <c r="B11" s="180"/>
      <c r="C11" s="21">
        <f>SUM(C12:C37)</f>
        <v>0</v>
      </c>
      <c r="D11" s="21">
        <f>SUM(D12:D37)</f>
        <v>0</v>
      </c>
      <c r="E11" s="21">
        <f>SUM(E12:E37)</f>
        <v>0</v>
      </c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hidden="1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hidden="1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hidden="1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hidden="1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hidden="1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hidden="1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hidden="1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hidden="1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hidden="1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hidden="1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hidden="1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hidden="1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hidden="1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hidden="1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hidden="1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hidden="1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 collapsed="1">
      <c r="A38" s="179" t="s">
        <v>145</v>
      </c>
      <c r="B38" s="18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 collapsed="1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 collapsed="1">
      <c r="A67" s="183" t="s">
        <v>579</v>
      </c>
      <c r="B67" s="183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hidden="1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hidden="1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hidden="1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hidden="1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hidden="1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hidden="1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hidden="1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hidden="1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hidden="1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hidden="1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hidden="1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hidden="1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hidden="1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hidden="1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hidden="1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hidden="1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 collapsed="1">
      <c r="A114" s="184" t="s">
        <v>62</v>
      </c>
      <c r="B114" s="185"/>
      <c r="C114" s="26">
        <f>C115+C152+C177</f>
        <v>0</v>
      </c>
      <c r="D114" s="26">
        <v>817535.20700000005</v>
      </c>
      <c r="E114" s="26">
        <f>D114</f>
        <v>817535.20700000005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79" t="s">
        <v>195</v>
      </c>
      <c r="B116" s="18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 collapsed="1">
      <c r="A135" s="179" t="s">
        <v>202</v>
      </c>
      <c r="B135" s="18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 collapsed="1">
      <c r="A152" s="181" t="s">
        <v>581</v>
      </c>
      <c r="B152" s="18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 collapsed="1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 collapsed="1">
      <c r="A170" s="179" t="s">
        <v>214</v>
      </c>
      <c r="B170" s="18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 collapsed="1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hidden="1" outlineLevel="1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76" t="s">
        <v>843</v>
      </c>
      <c r="B197" s="177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hidden="1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hidden="1" outlineLevel="3">
      <c r="A209" s="90"/>
      <c r="B209" s="89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hidden="1" outlineLevel="3">
      <c r="A226" s="90"/>
      <c r="B226" s="89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hidden="1" outlineLevel="3">
      <c r="A227" s="90"/>
      <c r="B227" s="89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hidden="1" outlineLevel="1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hidden="1" outlineLevel="3">
      <c r="A232" s="90"/>
      <c r="B232" s="89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hidden="1" outlineLevel="3">
      <c r="A242" s="90"/>
      <c r="B242" s="89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hidden="1" outlineLevel="1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hidden="1" outlineLevel="3">
      <c r="A247" s="90"/>
      <c r="B247" s="89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hidden="1" outlineLevel="3">
      <c r="A248" s="90"/>
      <c r="B248" s="89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hidden="1" outlineLevel="3">
      <c r="A249" s="90"/>
      <c r="B249" s="89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hidden="1" outlineLevel="1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78" t="s">
        <v>67</v>
      </c>
      <c r="B256" s="178"/>
      <c r="C256" s="178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0</v>
      </c>
      <c r="D257" s="37">
        <v>1562750.2560000001</v>
      </c>
      <c r="E257" s="37">
        <f>D257</f>
        <v>1562750.2560000001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hidden="1" outlineLevel="1">
      <c r="A260" s="168" t="s">
        <v>268</v>
      </c>
      <c r="B260" s="169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hidden="1" outlineLevel="1">
      <c r="A263" s="168" t="s">
        <v>269</v>
      </c>
      <c r="B263" s="169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hidden="1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hidden="1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hidden="1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hidden="1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hidden="1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hidden="1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hidden="1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hidden="1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hidden="1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hidden="1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hidden="1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hidden="1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hidden="1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hidden="1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hidden="1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hidden="1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hidden="1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hidden="1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hidden="1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hidden="1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hidden="1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hidden="1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hidden="1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hidden="1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hidden="1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hidden="1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hidden="1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hidden="1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hidden="1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hidden="1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hidden="1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hidden="1" outlineLevel="1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hidden="1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hidden="1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hidden="1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hidden="1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hidden="1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hidden="1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hidden="1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hidden="1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hidden="1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hidden="1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hidden="1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 collapsed="1">
      <c r="A339" s="164" t="s">
        <v>270</v>
      </c>
      <c r="B339" s="165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hidden="1" outlineLevel="1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hidden="1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hidden="1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hidden="1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hidden="1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hidden="1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hidden="1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hidden="1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hidden="1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hidden="1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hidden="1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hidden="1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hidden="1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hidden="1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hidden="1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hidden="1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hidden="1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hidden="1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hidden="1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hidden="1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hidden="1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hidden="1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hidden="1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hidden="1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hidden="1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hidden="1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hidden="1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hidden="1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hidden="1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hidden="1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hidden="1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hidden="1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hidden="1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hidden="1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hidden="1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hidden="1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hidden="1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hidden="1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hidden="1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hidden="1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hidden="1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hidden="1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hidden="1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hidden="1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hidden="1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hidden="1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hidden="1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hidden="1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hidden="1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hidden="1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hidden="1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hidden="1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hidden="1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hidden="1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hidden="1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hidden="1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hidden="1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hidden="1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hidden="1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hidden="1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hidden="1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hidden="1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hidden="1" outlineLevel="1">
      <c r="A444" s="168" t="s">
        <v>357</v>
      </c>
      <c r="B444" s="169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hidden="1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hidden="1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hidden="1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hidden="1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hidden="1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hidden="1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hidden="1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hidden="1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hidden="1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hidden="1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hidden="1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hidden="1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hidden="1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hidden="1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hidden="1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hidden="1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hidden="1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hidden="1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hidden="1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hidden="1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hidden="1" outlineLevel="1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 collapsed="1">
      <c r="A483" s="174" t="s">
        <v>389</v>
      </c>
      <c r="B483" s="175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hidden="1" outlineLevel="1">
      <c r="A484" s="168" t="s">
        <v>390</v>
      </c>
      <c r="B484" s="169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hidden="1" outlineLevel="1">
      <c r="A504" s="168" t="s">
        <v>410</v>
      </c>
      <c r="B504" s="169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hidden="1" outlineLevel="1">
      <c r="A509" s="168" t="s">
        <v>414</v>
      </c>
      <c r="B509" s="169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hidden="1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hidden="1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hidden="1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idden="1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hidden="1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hidden="1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hidden="1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hidden="1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hidden="1" outlineLevel="1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hidden="1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hidden="1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hidden="1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hidden="1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hidden="1" outlineLevel="1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hidden="1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hidden="1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hidden="1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hidden="1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hidden="1" outlineLevel="1">
      <c r="A538" s="168" t="s">
        <v>441</v>
      </c>
      <c r="B538" s="169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hidden="1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hidden="1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hidden="1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hidden="1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 collapsed="1">
      <c r="A547" s="172" t="s">
        <v>449</v>
      </c>
      <c r="B547" s="173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hidden="1" outlineLevel="1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 hidden="1" outlineLevel="1">
      <c r="A549" s="168" t="s">
        <v>451</v>
      </c>
      <c r="B549" s="169"/>
      <c r="C549" s="32">
        <v>0</v>
      </c>
      <c r="D549" s="32">
        <f>C549</f>
        <v>0</v>
      </c>
      <c r="E549" s="32">
        <f>D549</f>
        <v>0</v>
      </c>
    </row>
    <row r="550" spans="1:10" collapsed="1">
      <c r="A550" s="166" t="s">
        <v>455</v>
      </c>
      <c r="B550" s="167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hidden="1" outlineLevel="1">
      <c r="A552" s="168" t="s">
        <v>457</v>
      </c>
      <c r="B552" s="169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hidden="1" outlineLevel="1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 collapsed="1">
      <c r="A559" s="170" t="s">
        <v>62</v>
      </c>
      <c r="B559" s="171"/>
      <c r="C559" s="37">
        <f>C560+C716+C725</f>
        <v>0</v>
      </c>
      <c r="D559" s="37">
        <v>965959.951</v>
      </c>
      <c r="E559" s="37">
        <f>D559</f>
        <v>965959.951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hidden="1" outlineLevel="1">
      <c r="A562" s="168" t="s">
        <v>466</v>
      </c>
      <c r="B562" s="169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hidden="1" outlineLevel="1">
      <c r="A567" s="168" t="s">
        <v>467</v>
      </c>
      <c r="B567" s="169"/>
      <c r="C567" s="31">
        <v>0</v>
      </c>
      <c r="D567" s="31">
        <f>C567</f>
        <v>0</v>
      </c>
      <c r="E567" s="31">
        <f>D567</f>
        <v>0</v>
      </c>
    </row>
    <row r="568" spans="1:10" hidden="1" outlineLevel="1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 hidden="1" outlineLevel="1">
      <c r="A569" s="168" t="s">
        <v>473</v>
      </c>
      <c r="B569" s="169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hidden="1" outlineLevel="1">
      <c r="A576" s="168" t="s">
        <v>480</v>
      </c>
      <c r="B576" s="169"/>
      <c r="C576" s="32">
        <v>0</v>
      </c>
      <c r="D576" s="32">
        <f>C576</f>
        <v>0</v>
      </c>
      <c r="E576" s="32">
        <f>D576</f>
        <v>0</v>
      </c>
    </row>
    <row r="577" spans="1:5" hidden="1" outlineLevel="1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hidden="1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hidden="1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hidden="1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hidden="1" outlineLevel="1">
      <c r="A581" s="168" t="s">
        <v>485</v>
      </c>
      <c r="B581" s="169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hidden="1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hidden="1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hidden="1" outlineLevel="1">
      <c r="A584" s="168" t="s">
        <v>488</v>
      </c>
      <c r="B584" s="169"/>
      <c r="C584" s="32">
        <v>0</v>
      </c>
      <c r="D584" s="32">
        <f t="shared" si="63"/>
        <v>0</v>
      </c>
      <c r="E584" s="32">
        <f t="shared" si="63"/>
        <v>0</v>
      </c>
    </row>
    <row r="585" spans="1:5" hidden="1" outlineLevel="1" collapsed="1">
      <c r="A585" s="168" t="s">
        <v>489</v>
      </c>
      <c r="B585" s="169"/>
      <c r="C585" s="32">
        <v>0</v>
      </c>
      <c r="D585" s="32">
        <f t="shared" si="63"/>
        <v>0</v>
      </c>
      <c r="E585" s="32">
        <f t="shared" si="63"/>
        <v>0</v>
      </c>
    </row>
    <row r="586" spans="1:5" hidden="1" outlineLevel="1" collapsed="1">
      <c r="A586" s="168" t="s">
        <v>490</v>
      </c>
      <c r="B586" s="169"/>
      <c r="C586" s="32">
        <v>0</v>
      </c>
      <c r="D586" s="32">
        <f t="shared" si="63"/>
        <v>0</v>
      </c>
      <c r="E586" s="32">
        <f t="shared" si="63"/>
        <v>0</v>
      </c>
    </row>
    <row r="587" spans="1:5" hidden="1" outlineLevel="1">
      <c r="A587" s="168" t="s">
        <v>491</v>
      </c>
      <c r="B587" s="169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hidden="1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hidden="1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hidden="1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hidden="1" outlineLevel="1">
      <c r="A592" s="168" t="s">
        <v>498</v>
      </c>
      <c r="B592" s="169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hidden="1" outlineLevel="1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hidden="1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hidden="1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hidden="1" outlineLevel="1">
      <c r="A599" s="168" t="s">
        <v>503</v>
      </c>
      <c r="B599" s="169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hidden="1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hidden="1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hidden="1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hidden="1" outlineLevel="1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hidden="1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hidden="1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hidden="1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hidden="1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hidden="1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hidden="1" outlineLevel="1">
      <c r="A610" s="168" t="s">
        <v>513</v>
      </c>
      <c r="B610" s="169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hidden="1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hidden="1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hidden="1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hidden="1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hidden="1" outlineLevel="1">
      <c r="A616" s="168" t="s">
        <v>519</v>
      </c>
      <c r="B616" s="169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hidden="1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hidden="1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hidden="1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hidden="1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hidden="1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hidden="1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hidden="1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hidden="1" outlineLevel="1">
      <c r="A628" s="168" t="s">
        <v>531</v>
      </c>
      <c r="B628" s="169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collapsed="1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hidden="1" outlineLevel="1">
      <c r="A639" s="168" t="s">
        <v>542</v>
      </c>
      <c r="B639" s="169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hidden="1" outlineLevel="1">
      <c r="A640" s="168" t="s">
        <v>543</v>
      </c>
      <c r="B640" s="169"/>
      <c r="C640" s="32">
        <v>0</v>
      </c>
      <c r="D640" s="32">
        <f t="shared" si="71"/>
        <v>0</v>
      </c>
      <c r="E640" s="32">
        <f t="shared" si="71"/>
        <v>0</v>
      </c>
    </row>
    <row r="641" spans="1:10" hidden="1" outlineLevel="1">
      <c r="A641" s="168" t="s">
        <v>544</v>
      </c>
      <c r="B641" s="169"/>
      <c r="C641" s="32">
        <v>0</v>
      </c>
      <c r="D641" s="32">
        <f t="shared" si="71"/>
        <v>0</v>
      </c>
      <c r="E641" s="32">
        <f t="shared" si="71"/>
        <v>0</v>
      </c>
    </row>
    <row r="642" spans="1:10" collapsed="1">
      <c r="A642" s="164" t="s">
        <v>545</v>
      </c>
      <c r="B642" s="165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hidden="1" outlineLevel="1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 hidden="1" outlineLevel="1">
      <c r="A644" s="168" t="s">
        <v>547</v>
      </c>
      <c r="B644" s="169"/>
      <c r="C644" s="32">
        <v>0</v>
      </c>
      <c r="D644" s="32">
        <f>C644</f>
        <v>0</v>
      </c>
      <c r="E644" s="32">
        <f>D644</f>
        <v>0</v>
      </c>
    </row>
    <row r="645" spans="1:10" collapsed="1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hidden="1" outlineLevel="1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hidden="1" outlineLevel="1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 hidden="1" outlineLevel="1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 hidden="1" outlineLevel="1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hidden="1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hidden="1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hidden="1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hidden="1" outlineLevel="1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 hidden="1" outlineLevel="1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hidden="1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hidden="1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hidden="1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hidden="1" outlineLevel="1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hidden="1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hidden="1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hidden="1" outlineLevel="1">
      <c r="A668" s="168" t="s">
        <v>556</v>
      </c>
      <c r="B668" s="169"/>
      <c r="C668" s="32">
        <v>0</v>
      </c>
      <c r="D668" s="32">
        <f t="shared" si="75"/>
        <v>0</v>
      </c>
      <c r="E668" s="32">
        <f t="shared" si="75"/>
        <v>0</v>
      </c>
    </row>
    <row r="669" spans="1:5" hidden="1" outlineLevel="1" collapsed="1">
      <c r="A669" s="168" t="s">
        <v>557</v>
      </c>
      <c r="B669" s="169"/>
      <c r="C669" s="32">
        <v>0</v>
      </c>
      <c r="D669" s="32">
        <f t="shared" si="75"/>
        <v>0</v>
      </c>
      <c r="E669" s="32">
        <f t="shared" si="75"/>
        <v>0</v>
      </c>
    </row>
    <row r="670" spans="1:5" hidden="1" outlineLevel="1" collapsed="1">
      <c r="A670" s="168" t="s">
        <v>558</v>
      </c>
      <c r="B670" s="169"/>
      <c r="C670" s="32">
        <v>0</v>
      </c>
      <c r="D670" s="32">
        <f t="shared" si="75"/>
        <v>0</v>
      </c>
      <c r="E670" s="32">
        <f t="shared" si="75"/>
        <v>0</v>
      </c>
    </row>
    <row r="671" spans="1:5" hidden="1" outlineLevel="1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hidden="1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hidden="1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hidden="1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hidden="1" outlineLevel="1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hidden="1" outlineLevel="1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hidden="1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hidden="1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hidden="1" outlineLevel="1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hidden="1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hidden="1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hidden="1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hidden="1" outlineLevel="1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hidden="1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hidden="1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hidden="1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hidden="1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hidden="1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hidden="1" outlineLevel="1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hidden="1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hidden="1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hidden="1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hidden="1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hidden="1" outlineLevel="1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hidden="1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hidden="1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hidden="1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hidden="1" outlineLevel="1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 hidden="1" outlineLevel="1">
      <c r="A713" s="168" t="s">
        <v>567</v>
      </c>
      <c r="B713" s="169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hidden="1" outlineLevel="1">
      <c r="A714" s="168" t="s">
        <v>568</v>
      </c>
      <c r="B714" s="169"/>
      <c r="C714" s="32">
        <v>0</v>
      </c>
      <c r="D714" s="31">
        <f t="shared" si="82"/>
        <v>0</v>
      </c>
      <c r="E714" s="31">
        <f t="shared" si="82"/>
        <v>0</v>
      </c>
    </row>
    <row r="715" spans="1:10" hidden="1" outlineLevel="1">
      <c r="A715" s="168" t="s">
        <v>569</v>
      </c>
      <c r="B715" s="169"/>
      <c r="C715" s="32">
        <v>0</v>
      </c>
      <c r="D715" s="31">
        <f t="shared" si="82"/>
        <v>0</v>
      </c>
      <c r="E715" s="31">
        <f t="shared" si="82"/>
        <v>0</v>
      </c>
    </row>
    <row r="716" spans="1:10" collapsed="1">
      <c r="A716" s="166" t="s">
        <v>570</v>
      </c>
      <c r="B716" s="16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hidden="1" outlineLevel="1" collapsed="1">
      <c r="A718" s="162" t="s">
        <v>851</v>
      </c>
      <c r="B718" s="163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hidden="1" outlineLevel="1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 collapsed="1">
      <c r="A725" s="166" t="s">
        <v>577</v>
      </c>
      <c r="B725" s="167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hidden="1" outlineLevel="1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2" t="s">
        <v>848</v>
      </c>
      <c r="B730" s="163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hidden="1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hidden="1" outlineLevel="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hidden="1" outlineLevel="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hidden="1" outlineLevel="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hidden="1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hidden="1" outlineLevel="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hidden="1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hidden="1" outlineLevel="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hidden="1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hidden="1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hidden="1" outlineLevel="1">
      <c r="A777" s="162" t="s">
        <v>817</v>
      </c>
      <c r="B777" s="163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5:E10 C39:E60 C69:E96 C98:E113 C117:E134 C136:E151 C154:E162 C164:E169 C171:E176 C62:E66 C254:C255 C12:E37">
      <formula1>0</formula1>
    </dataValidation>
    <dataValidation type="custom" allowBlank="1" showInputMessage="1" showErrorMessage="1" sqref="J1:J4 J547 J339 J560:J561 J550:J551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725:J726 J645 J716:J717 J642">
      <formula1>C639+C793</formula1>
    </dataValidation>
    <dataValidation type="custom" allowBlank="1" showInputMessage="1" showErrorMessage="1" sqref="J97 J67:J68 J61 J3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rightToLeft="1" topLeftCell="A553" zoomScaleNormal="100" workbookViewId="0">
      <selection activeCell="E560" sqref="E560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5" width="15.57031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8" t="s">
        <v>30</v>
      </c>
      <c r="B1" s="178"/>
      <c r="C1" s="178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6" t="s">
        <v>60</v>
      </c>
      <c r="B2" s="186"/>
      <c r="C2" s="26">
        <f>C3+C67</f>
        <v>0</v>
      </c>
      <c r="D2" s="26">
        <v>1500000</v>
      </c>
      <c r="E2" s="26">
        <f>D2</f>
        <v>1500000</v>
      </c>
      <c r="G2" s="39" t="s">
        <v>60</v>
      </c>
      <c r="H2" s="41"/>
      <c r="I2" s="42"/>
      <c r="J2" s="40" t="b">
        <f>AND(H2=I2)</f>
        <v>1</v>
      </c>
    </row>
    <row r="3" spans="1:14">
      <c r="A3" s="183" t="s">
        <v>578</v>
      </c>
      <c r="B3" s="183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79" t="s">
        <v>124</v>
      </c>
      <c r="B4" s="180"/>
      <c r="C4" s="21">
        <f>SUM(C5:C10)</f>
        <v>0</v>
      </c>
      <c r="D4" s="21">
        <f>SUM(D5:D10)</f>
        <v>0</v>
      </c>
      <c r="E4" s="21">
        <f>SUM(E5:E10)</f>
        <v>0</v>
      </c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79" t="s">
        <v>125</v>
      </c>
      <c r="B11" s="180"/>
      <c r="C11" s="21">
        <f>SUM(C12:C37)</f>
        <v>0</v>
      </c>
      <c r="D11" s="21">
        <f>SUM(D12:D37)</f>
        <v>0</v>
      </c>
      <c r="E11" s="21">
        <f>SUM(E12:E37)</f>
        <v>0</v>
      </c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79" t="s">
        <v>145</v>
      </c>
      <c r="B38" s="18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3" t="s">
        <v>579</v>
      </c>
      <c r="B67" s="183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4" t="s">
        <v>62</v>
      </c>
      <c r="B114" s="185"/>
      <c r="C114" s="26">
        <f>C115+C152+C177</f>
        <v>0</v>
      </c>
      <c r="D114" s="26">
        <v>649646.88199999998</v>
      </c>
      <c r="E114" s="26">
        <f>D114</f>
        <v>649646.88199999998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79" t="s">
        <v>195</v>
      </c>
      <c r="B116" s="18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79" t="s">
        <v>202</v>
      </c>
      <c r="B135" s="18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81" t="s">
        <v>581</v>
      </c>
      <c r="B152" s="18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79" t="s">
        <v>214</v>
      </c>
      <c r="B170" s="18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6" t="s">
        <v>843</v>
      </c>
      <c r="B197" s="177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90"/>
      <c r="B209" s="89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90"/>
      <c r="B226" s="89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90"/>
      <c r="B227" s="89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90"/>
      <c r="B232" s="89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90"/>
      <c r="B242" s="89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90"/>
      <c r="B247" s="89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90"/>
      <c r="B248" s="89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90"/>
      <c r="B249" s="89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78" t="s">
        <v>67</v>
      </c>
      <c r="B256" s="178"/>
      <c r="C256" s="178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0</v>
      </c>
      <c r="D257" s="37">
        <v>1414509.6370000001</v>
      </c>
      <c r="E257" s="37">
        <f>D257</f>
        <v>1414509.6370000001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68" t="s">
        <v>268</v>
      </c>
      <c r="B260" s="169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68" t="s">
        <v>269</v>
      </c>
      <c r="B263" s="169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4" t="s">
        <v>270</v>
      </c>
      <c r="B339" s="165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68" t="s">
        <v>357</v>
      </c>
      <c r="B444" s="169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>
      <c r="A483" s="174" t="s">
        <v>389</v>
      </c>
      <c r="B483" s="175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68" t="s">
        <v>390</v>
      </c>
      <c r="B484" s="169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68" t="s">
        <v>410</v>
      </c>
      <c r="B504" s="169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68" t="s">
        <v>414</v>
      </c>
      <c r="B509" s="169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68" t="s">
        <v>441</v>
      </c>
      <c r="B538" s="169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72" t="s">
        <v>449</v>
      </c>
      <c r="B547" s="173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 outlineLevel="1">
      <c r="A549" s="168" t="s">
        <v>451</v>
      </c>
      <c r="B549" s="169"/>
      <c r="C549" s="32">
        <v>0</v>
      </c>
      <c r="D549" s="32">
        <f>C549</f>
        <v>0</v>
      </c>
      <c r="E549" s="32">
        <f>D549</f>
        <v>0</v>
      </c>
    </row>
    <row r="550" spans="1:10">
      <c r="A550" s="166" t="s">
        <v>455</v>
      </c>
      <c r="B550" s="167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68" t="s">
        <v>457</v>
      </c>
      <c r="B552" s="169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70" t="s">
        <v>62</v>
      </c>
      <c r="B559" s="171"/>
      <c r="C559" s="37">
        <f>C560+C716+C725</f>
        <v>0</v>
      </c>
      <c r="D559" s="37">
        <v>735137.245</v>
      </c>
      <c r="E559" s="37">
        <f>D559</f>
        <v>735137.245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68" t="s">
        <v>466</v>
      </c>
      <c r="B562" s="169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68" t="s">
        <v>467</v>
      </c>
      <c r="B567" s="169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68" t="s">
        <v>473</v>
      </c>
      <c r="B569" s="169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68" t="s">
        <v>480</v>
      </c>
      <c r="B576" s="169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68" t="s">
        <v>485</v>
      </c>
      <c r="B581" s="169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68" t="s">
        <v>488</v>
      </c>
      <c r="B584" s="169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68" t="s">
        <v>489</v>
      </c>
      <c r="B585" s="169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68" t="s">
        <v>490</v>
      </c>
      <c r="B586" s="169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68" t="s">
        <v>491</v>
      </c>
      <c r="B587" s="169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68" t="s">
        <v>498</v>
      </c>
      <c r="B592" s="169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68" t="s">
        <v>503</v>
      </c>
      <c r="B599" s="169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68" t="s">
        <v>513</v>
      </c>
      <c r="B610" s="169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68" t="s">
        <v>519</v>
      </c>
      <c r="B616" s="169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68" t="s">
        <v>531</v>
      </c>
      <c r="B628" s="169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68" t="s">
        <v>542</v>
      </c>
      <c r="B639" s="169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68" t="s">
        <v>543</v>
      </c>
      <c r="B640" s="169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68" t="s">
        <v>544</v>
      </c>
      <c r="B641" s="169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64" t="s">
        <v>545</v>
      </c>
      <c r="B642" s="165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68" t="s">
        <v>547</v>
      </c>
      <c r="B644" s="169"/>
      <c r="C644" s="32">
        <v>0</v>
      </c>
      <c r="D644" s="32">
        <f>C644</f>
        <v>0</v>
      </c>
      <c r="E644" s="32">
        <f>D644</f>
        <v>0</v>
      </c>
    </row>
    <row r="645" spans="1:10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68" t="s">
        <v>556</v>
      </c>
      <c r="B668" s="169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68" t="s">
        <v>557</v>
      </c>
      <c r="B669" s="169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68" t="s">
        <v>558</v>
      </c>
      <c r="B670" s="169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68" t="s">
        <v>567</v>
      </c>
      <c r="B713" s="169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68" t="s">
        <v>568</v>
      </c>
      <c r="B714" s="169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68" t="s">
        <v>569</v>
      </c>
      <c r="B715" s="169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66" t="s">
        <v>570</v>
      </c>
      <c r="B716" s="16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62" t="s">
        <v>851</v>
      </c>
      <c r="B718" s="163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66" t="s">
        <v>577</v>
      </c>
      <c r="B725" s="167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2" t="s">
        <v>848</v>
      </c>
      <c r="B730" s="163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62" t="s">
        <v>817</v>
      </c>
      <c r="B777" s="163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67:J68 J61 J38">
      <formula1>C39+C261</formula1>
    </dataValidation>
    <dataValidation type="custom" allowBlank="1" showInputMessage="1" showErrorMessage="1" sqref="J638 J725:J726 J645 J716:J717 J642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47 J339 J560:J561 J550:J551">
      <formula1>C2+C114</formula1>
    </dataValidation>
    <dataValidation type="decimal" operator="greaterThanOrEqual" allowBlank="1" showInputMessage="1" showErrorMessage="1" sqref="C5:E10 C39:E60 C69:E96 C98:E113 C117:E134 C136:E151 C154:E162 C164:E169 C171:E176 C62:E66 C254:C255 C12:E37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253" workbookViewId="0">
      <selection activeCell="E560" sqref="E560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5" width="15.57031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8" t="s">
        <v>30</v>
      </c>
      <c r="B1" s="178"/>
      <c r="C1" s="178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6" t="s">
        <v>60</v>
      </c>
      <c r="B2" s="186"/>
      <c r="C2" s="26">
        <f>C3+C67</f>
        <v>0</v>
      </c>
      <c r="D2" s="26">
        <v>4014437.7</v>
      </c>
      <c r="E2" s="26">
        <f>D2</f>
        <v>4014437.7</v>
      </c>
      <c r="G2" s="39" t="s">
        <v>60</v>
      </c>
      <c r="H2" s="41"/>
      <c r="I2" s="42"/>
      <c r="J2" s="40" t="b">
        <f>AND(H2=I2)</f>
        <v>1</v>
      </c>
    </row>
    <row r="3" spans="1:14">
      <c r="A3" s="183" t="s">
        <v>578</v>
      </c>
      <c r="B3" s="183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79" t="s">
        <v>124</v>
      </c>
      <c r="B4" s="180"/>
      <c r="C4" s="21">
        <f>SUM(C5:C10)</f>
        <v>0</v>
      </c>
      <c r="D4" s="21">
        <f>SUM(D5:D10)</f>
        <v>0</v>
      </c>
      <c r="E4" s="21">
        <f>SUM(E5:E10)</f>
        <v>0</v>
      </c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G5" s="17"/>
      <c r="H5" s="17"/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G6" s="17"/>
      <c r="H6" s="17"/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G7" s="17"/>
      <c r="H7" s="17"/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G8" s="17"/>
      <c r="H8" s="17"/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G9" s="17"/>
      <c r="H9" s="17"/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G10" s="17"/>
      <c r="H10" s="17"/>
      <c r="I10" s="17"/>
      <c r="J10" s="17"/>
      <c r="K10" s="17"/>
      <c r="L10" s="17"/>
      <c r="M10" s="17"/>
      <c r="N10" s="17"/>
    </row>
    <row r="11" spans="1:14" ht="15" customHeight="1" collapsed="1">
      <c r="A11" s="179" t="s">
        <v>125</v>
      </c>
      <c r="B11" s="180"/>
      <c r="C11" s="21">
        <f>SUM(C12:C37)</f>
        <v>0</v>
      </c>
      <c r="D11" s="21">
        <f>SUM(D12:D37)</f>
        <v>0</v>
      </c>
      <c r="E11" s="21">
        <f>SUM(E12:E37)</f>
        <v>0</v>
      </c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hidden="1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hidden="1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hidden="1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hidden="1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hidden="1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hidden="1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hidden="1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hidden="1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hidden="1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hidden="1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hidden="1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hidden="1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hidden="1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hidden="1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hidden="1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hidden="1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 collapsed="1">
      <c r="A38" s="179" t="s">
        <v>145</v>
      </c>
      <c r="B38" s="18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 collapsed="1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 collapsed="1">
      <c r="A67" s="183" t="s">
        <v>579</v>
      </c>
      <c r="B67" s="183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hidden="1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hidden="1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hidden="1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hidden="1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hidden="1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hidden="1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hidden="1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hidden="1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hidden="1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hidden="1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hidden="1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hidden="1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hidden="1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hidden="1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hidden="1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hidden="1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 collapsed="1">
      <c r="A114" s="184" t="s">
        <v>62</v>
      </c>
      <c r="B114" s="185"/>
      <c r="C114" s="26">
        <f>C115+C152+C177</f>
        <v>0</v>
      </c>
      <c r="D114" s="26">
        <v>1699198.574</v>
      </c>
      <c r="E114" s="26">
        <f>D114</f>
        <v>1699198.574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79" t="s">
        <v>195</v>
      </c>
      <c r="B116" s="18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 collapsed="1">
      <c r="A135" s="179" t="s">
        <v>202</v>
      </c>
      <c r="B135" s="18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 collapsed="1">
      <c r="A152" s="181" t="s">
        <v>581</v>
      </c>
      <c r="B152" s="18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 collapsed="1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 collapsed="1">
      <c r="A170" s="179" t="s">
        <v>214</v>
      </c>
      <c r="B170" s="18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 collapsed="1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hidden="1" outlineLevel="1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hidden="1" outlineLevel="2" collapsed="1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 collapsed="1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76" t="s">
        <v>843</v>
      </c>
      <c r="B197" s="177"/>
      <c r="C197" s="2">
        <f t="shared" ref="C197:C198" si="11">C198</f>
        <v>0</v>
      </c>
      <c r="D197" s="2">
        <f t="shared" ref="D197:E198" si="12">D198</f>
        <v>0</v>
      </c>
      <c r="E197" s="2">
        <f t="shared" si="12"/>
        <v>0</v>
      </c>
    </row>
    <row r="198" spans="1:5" hidden="1" outlineLevel="2">
      <c r="A198" s="130">
        <v>4</v>
      </c>
      <c r="B198" s="129" t="s">
        <v>858</v>
      </c>
      <c r="C198" s="128">
        <f t="shared" si="11"/>
        <v>0</v>
      </c>
      <c r="D198" s="128">
        <f t="shared" si="12"/>
        <v>0</v>
      </c>
      <c r="E198" s="128">
        <f t="shared" si="12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 collapsed="1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3">C208</f>
        <v>0</v>
      </c>
      <c r="E208" s="127">
        <f t="shared" si="13"/>
        <v>0</v>
      </c>
    </row>
    <row r="209" spans="1:5" hidden="1" outlineLevel="3">
      <c r="A209" s="90"/>
      <c r="B209" s="89" t="s">
        <v>838</v>
      </c>
      <c r="C209" s="127"/>
      <c r="D209" s="127">
        <f t="shared" si="13"/>
        <v>0</v>
      </c>
      <c r="E209" s="127">
        <f t="shared" si="13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3"/>
        <v>0</v>
      </c>
      <c r="E210" s="127">
        <f t="shared" si="13"/>
        <v>0</v>
      </c>
    </row>
    <row r="211" spans="1:5" hidden="1" outlineLevel="2" collapsed="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 collapsed="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4">C217</f>
        <v>0</v>
      </c>
      <c r="E217" s="127">
        <f t="shared" si="14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4"/>
        <v>0</v>
      </c>
      <c r="E218" s="131">
        <f t="shared" si="14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4"/>
        <v>0</v>
      </c>
      <c r="E219" s="131">
        <f t="shared" si="14"/>
        <v>0</v>
      </c>
    </row>
    <row r="220" spans="1:5" hidden="1" outlineLevel="2" collapsed="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5">C225</f>
        <v>0</v>
      </c>
      <c r="E225" s="127">
        <f t="shared" si="15"/>
        <v>0</v>
      </c>
    </row>
    <row r="226" spans="1:5" hidden="1" outlineLevel="3">
      <c r="A226" s="90"/>
      <c r="B226" s="89" t="s">
        <v>832</v>
      </c>
      <c r="C226" s="127"/>
      <c r="D226" s="127">
        <f t="shared" si="15"/>
        <v>0</v>
      </c>
      <c r="E226" s="127">
        <f t="shared" si="15"/>
        <v>0</v>
      </c>
    </row>
    <row r="227" spans="1:5" hidden="1" outlineLevel="3">
      <c r="A227" s="90"/>
      <c r="B227" s="89" t="s">
        <v>831</v>
      </c>
      <c r="C227" s="127"/>
      <c r="D227" s="127">
        <f t="shared" si="15"/>
        <v>0</v>
      </c>
      <c r="E227" s="127">
        <f t="shared" si="15"/>
        <v>0</v>
      </c>
    </row>
    <row r="228" spans="1:5" hidden="1" outlineLevel="1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6">C231</f>
        <v>0</v>
      </c>
      <c r="E231" s="127">
        <f t="shared" si="16"/>
        <v>0</v>
      </c>
    </row>
    <row r="232" spans="1:5" hidden="1" outlineLevel="3">
      <c r="A232" s="90"/>
      <c r="B232" s="89" t="s">
        <v>819</v>
      </c>
      <c r="C232" s="127"/>
      <c r="D232" s="127">
        <f t="shared" si="16"/>
        <v>0</v>
      </c>
      <c r="E232" s="127">
        <f t="shared" si="16"/>
        <v>0</v>
      </c>
    </row>
    <row r="233" spans="1:5" hidden="1" outlineLevel="2" collapsed="1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7">C241</f>
        <v>0</v>
      </c>
      <c r="E241" s="127">
        <f t="shared" si="17"/>
        <v>0</v>
      </c>
    </row>
    <row r="242" spans="1:10" hidden="1" outlineLevel="3">
      <c r="A242" s="90"/>
      <c r="B242" s="89" t="s">
        <v>824</v>
      </c>
      <c r="C242" s="127"/>
      <c r="D242" s="127">
        <f t="shared" si="17"/>
        <v>0</v>
      </c>
      <c r="E242" s="127">
        <f t="shared" si="17"/>
        <v>0</v>
      </c>
    </row>
    <row r="243" spans="1:10" hidden="1" outlineLevel="1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18">C246</f>
        <v>0</v>
      </c>
      <c r="E246" s="127">
        <f t="shared" si="18"/>
        <v>0</v>
      </c>
    </row>
    <row r="247" spans="1:10" hidden="1" outlineLevel="3">
      <c r="A247" s="90"/>
      <c r="B247" s="89" t="s">
        <v>820</v>
      </c>
      <c r="C247" s="127"/>
      <c r="D247" s="127">
        <f t="shared" si="18"/>
        <v>0</v>
      </c>
      <c r="E247" s="127">
        <f t="shared" si="18"/>
        <v>0</v>
      </c>
    </row>
    <row r="248" spans="1:10" hidden="1" outlineLevel="3">
      <c r="A248" s="90"/>
      <c r="B248" s="89" t="s">
        <v>819</v>
      </c>
      <c r="C248" s="127"/>
      <c r="D248" s="127">
        <f t="shared" si="18"/>
        <v>0</v>
      </c>
      <c r="E248" s="127">
        <f t="shared" si="18"/>
        <v>0</v>
      </c>
    </row>
    <row r="249" spans="1:10" hidden="1" outlineLevel="3">
      <c r="A249" s="90"/>
      <c r="B249" s="89" t="s">
        <v>818</v>
      </c>
      <c r="C249" s="127"/>
      <c r="D249" s="127">
        <f t="shared" si="18"/>
        <v>0</v>
      </c>
      <c r="E249" s="127">
        <f t="shared" si="18"/>
        <v>0</v>
      </c>
    </row>
    <row r="250" spans="1:10" hidden="1" outlineLevel="1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78" t="s">
        <v>67</v>
      </c>
      <c r="B256" s="178"/>
      <c r="C256" s="178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0</v>
      </c>
      <c r="D257" s="37">
        <v>1548889.74</v>
      </c>
      <c r="E257" s="37">
        <f>D257</f>
        <v>1548889.74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hidden="1" outlineLevel="1">
      <c r="A260" s="168" t="s">
        <v>268</v>
      </c>
      <c r="B260" s="169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hidden="1" outlineLevel="1">
      <c r="A263" s="168" t="s">
        <v>269</v>
      </c>
      <c r="B263" s="169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19">C267</f>
        <v>0</v>
      </c>
      <c r="E267" s="30">
        <f t="shared" si="19"/>
        <v>0</v>
      </c>
    </row>
    <row r="268" spans="1:10" hidden="1" outlineLevel="3">
      <c r="A268" s="29"/>
      <c r="B268" s="28" t="s">
        <v>220</v>
      </c>
      <c r="C268" s="30"/>
      <c r="D268" s="30">
        <f t="shared" si="19"/>
        <v>0</v>
      </c>
      <c r="E268" s="30">
        <f t="shared" si="19"/>
        <v>0</v>
      </c>
    </row>
    <row r="269" spans="1:10" hidden="1" outlineLevel="3">
      <c r="A269" s="29"/>
      <c r="B269" s="28" t="s">
        <v>221</v>
      </c>
      <c r="C269" s="30"/>
      <c r="D269" s="30">
        <f t="shared" si="19"/>
        <v>0</v>
      </c>
      <c r="E269" s="30">
        <f t="shared" si="19"/>
        <v>0</v>
      </c>
    </row>
    <row r="270" spans="1:10" hidden="1" outlineLevel="3">
      <c r="A270" s="29"/>
      <c r="B270" s="28" t="s">
        <v>222</v>
      </c>
      <c r="C270" s="30"/>
      <c r="D270" s="30">
        <f t="shared" si="19"/>
        <v>0</v>
      </c>
      <c r="E270" s="30">
        <f t="shared" si="19"/>
        <v>0</v>
      </c>
    </row>
    <row r="271" spans="1:10" hidden="1" outlineLevel="3">
      <c r="A271" s="29"/>
      <c r="B271" s="28" t="s">
        <v>223</v>
      </c>
      <c r="C271" s="30"/>
      <c r="D271" s="30">
        <f t="shared" si="19"/>
        <v>0</v>
      </c>
      <c r="E271" s="30">
        <f t="shared" si="19"/>
        <v>0</v>
      </c>
    </row>
    <row r="272" spans="1:10" hidden="1" outlineLevel="3">
      <c r="A272" s="29"/>
      <c r="B272" s="28" t="s">
        <v>224</v>
      </c>
      <c r="C272" s="30"/>
      <c r="D272" s="30">
        <f t="shared" si="19"/>
        <v>0</v>
      </c>
      <c r="E272" s="30">
        <f t="shared" si="19"/>
        <v>0</v>
      </c>
    </row>
    <row r="273" spans="1:5" hidden="1" outlineLevel="3">
      <c r="A273" s="29"/>
      <c r="B273" s="28" t="s">
        <v>225</v>
      </c>
      <c r="C273" s="30"/>
      <c r="D273" s="30">
        <f t="shared" si="19"/>
        <v>0</v>
      </c>
      <c r="E273" s="30">
        <f t="shared" si="19"/>
        <v>0</v>
      </c>
    </row>
    <row r="274" spans="1:5" hidden="1" outlineLevel="3">
      <c r="A274" s="29"/>
      <c r="B274" s="28" t="s">
        <v>226</v>
      </c>
      <c r="C274" s="30"/>
      <c r="D274" s="30">
        <f t="shared" si="19"/>
        <v>0</v>
      </c>
      <c r="E274" s="30">
        <f t="shared" si="19"/>
        <v>0</v>
      </c>
    </row>
    <row r="275" spans="1:5" hidden="1" outlineLevel="3">
      <c r="A275" s="29"/>
      <c r="B275" s="28" t="s">
        <v>227</v>
      </c>
      <c r="C275" s="30"/>
      <c r="D275" s="30">
        <f t="shared" si="19"/>
        <v>0</v>
      </c>
      <c r="E275" s="30">
        <f t="shared" si="19"/>
        <v>0</v>
      </c>
    </row>
    <row r="276" spans="1:5" hidden="1" outlineLevel="3">
      <c r="A276" s="29"/>
      <c r="B276" s="28" t="s">
        <v>228</v>
      </c>
      <c r="C276" s="30"/>
      <c r="D276" s="30">
        <f t="shared" si="19"/>
        <v>0</v>
      </c>
      <c r="E276" s="30">
        <f t="shared" si="19"/>
        <v>0</v>
      </c>
    </row>
    <row r="277" spans="1:5" hidden="1" outlineLevel="3">
      <c r="A277" s="29"/>
      <c r="B277" s="28" t="s">
        <v>229</v>
      </c>
      <c r="C277" s="30"/>
      <c r="D277" s="30">
        <f t="shared" si="19"/>
        <v>0</v>
      </c>
      <c r="E277" s="30">
        <f t="shared" si="19"/>
        <v>0</v>
      </c>
    </row>
    <row r="278" spans="1:5" hidden="1" outlineLevel="3">
      <c r="A278" s="29"/>
      <c r="B278" s="28" t="s">
        <v>230</v>
      </c>
      <c r="C278" s="30"/>
      <c r="D278" s="30">
        <f t="shared" si="19"/>
        <v>0</v>
      </c>
      <c r="E278" s="30">
        <f t="shared" si="19"/>
        <v>0</v>
      </c>
    </row>
    <row r="279" spans="1:5" hidden="1" outlineLevel="3">
      <c r="A279" s="29"/>
      <c r="B279" s="28" t="s">
        <v>231</v>
      </c>
      <c r="C279" s="30"/>
      <c r="D279" s="30">
        <f t="shared" si="19"/>
        <v>0</v>
      </c>
      <c r="E279" s="30">
        <f t="shared" si="19"/>
        <v>0</v>
      </c>
    </row>
    <row r="280" spans="1:5" hidden="1" outlineLevel="3">
      <c r="A280" s="29"/>
      <c r="B280" s="28" t="s">
        <v>232</v>
      </c>
      <c r="C280" s="30"/>
      <c r="D280" s="30">
        <f t="shared" si="19"/>
        <v>0</v>
      </c>
      <c r="E280" s="30">
        <f t="shared" si="19"/>
        <v>0</v>
      </c>
    </row>
    <row r="281" spans="1:5" hidden="1" outlineLevel="3">
      <c r="A281" s="29"/>
      <c r="B281" s="28" t="s">
        <v>233</v>
      </c>
      <c r="C281" s="30"/>
      <c r="D281" s="30">
        <f t="shared" si="19"/>
        <v>0</v>
      </c>
      <c r="E281" s="30">
        <f t="shared" si="19"/>
        <v>0</v>
      </c>
    </row>
    <row r="282" spans="1:5" hidden="1" outlineLevel="3">
      <c r="A282" s="29"/>
      <c r="B282" s="28" t="s">
        <v>234</v>
      </c>
      <c r="C282" s="30"/>
      <c r="D282" s="30">
        <f t="shared" si="19"/>
        <v>0</v>
      </c>
      <c r="E282" s="30">
        <f t="shared" si="19"/>
        <v>0</v>
      </c>
    </row>
    <row r="283" spans="1:5" hidden="1" outlineLevel="3">
      <c r="A283" s="29"/>
      <c r="B283" s="28" t="s">
        <v>235</v>
      </c>
      <c r="C283" s="30"/>
      <c r="D283" s="30">
        <f t="shared" ref="D283:E288" si="20">C283</f>
        <v>0</v>
      </c>
      <c r="E283" s="30">
        <f t="shared" si="20"/>
        <v>0</v>
      </c>
    </row>
    <row r="284" spans="1:5" hidden="1" outlineLevel="3">
      <c r="A284" s="29"/>
      <c r="B284" s="28" t="s">
        <v>236</v>
      </c>
      <c r="C284" s="30"/>
      <c r="D284" s="30">
        <f t="shared" si="20"/>
        <v>0</v>
      </c>
      <c r="E284" s="30">
        <f t="shared" si="20"/>
        <v>0</v>
      </c>
    </row>
    <row r="285" spans="1:5" hidden="1" outlineLevel="3">
      <c r="A285" s="29"/>
      <c r="B285" s="28" t="s">
        <v>237</v>
      </c>
      <c r="C285" s="30"/>
      <c r="D285" s="30">
        <f t="shared" si="20"/>
        <v>0</v>
      </c>
      <c r="E285" s="30">
        <f t="shared" si="20"/>
        <v>0</v>
      </c>
    </row>
    <row r="286" spans="1:5" hidden="1" outlineLevel="3">
      <c r="A286" s="29"/>
      <c r="B286" s="28" t="s">
        <v>238</v>
      </c>
      <c r="C286" s="30"/>
      <c r="D286" s="30">
        <f t="shared" si="20"/>
        <v>0</v>
      </c>
      <c r="E286" s="30">
        <f t="shared" si="20"/>
        <v>0</v>
      </c>
    </row>
    <row r="287" spans="1:5" hidden="1" outlineLevel="3">
      <c r="A287" s="29"/>
      <c r="B287" s="28" t="s">
        <v>239</v>
      </c>
      <c r="C287" s="30"/>
      <c r="D287" s="30">
        <f t="shared" si="20"/>
        <v>0</v>
      </c>
      <c r="E287" s="30">
        <f t="shared" si="20"/>
        <v>0</v>
      </c>
    </row>
    <row r="288" spans="1:5" hidden="1" outlineLevel="3">
      <c r="A288" s="29"/>
      <c r="B288" s="28" t="s">
        <v>240</v>
      </c>
      <c r="C288" s="30"/>
      <c r="D288" s="30">
        <f t="shared" si="20"/>
        <v>0</v>
      </c>
      <c r="E288" s="30">
        <f t="shared" si="20"/>
        <v>0</v>
      </c>
    </row>
    <row r="289" spans="1:5" hidden="1" outlineLevel="2" collapsed="1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hidden="1" outlineLevel="3">
      <c r="A291" s="29"/>
      <c r="B291" s="28" t="s">
        <v>242</v>
      </c>
      <c r="C291" s="30"/>
      <c r="D291" s="30">
        <f t="shared" ref="D291:E295" si="21">C291</f>
        <v>0</v>
      </c>
      <c r="E291" s="30">
        <f t="shared" si="21"/>
        <v>0</v>
      </c>
    </row>
    <row r="292" spans="1:5" hidden="1" outlineLevel="3">
      <c r="A292" s="29"/>
      <c r="B292" s="28" t="s">
        <v>243</v>
      </c>
      <c r="C292" s="30"/>
      <c r="D292" s="30">
        <f t="shared" si="21"/>
        <v>0</v>
      </c>
      <c r="E292" s="30">
        <f t="shared" si="21"/>
        <v>0</v>
      </c>
    </row>
    <row r="293" spans="1:5" hidden="1" outlineLevel="3">
      <c r="A293" s="29"/>
      <c r="B293" s="28" t="s">
        <v>244</v>
      </c>
      <c r="C293" s="30"/>
      <c r="D293" s="30">
        <f t="shared" si="21"/>
        <v>0</v>
      </c>
      <c r="E293" s="30">
        <f t="shared" si="21"/>
        <v>0</v>
      </c>
    </row>
    <row r="294" spans="1:5" hidden="1" outlineLevel="3">
      <c r="A294" s="29"/>
      <c r="B294" s="28" t="s">
        <v>245</v>
      </c>
      <c r="C294" s="30"/>
      <c r="D294" s="30">
        <f t="shared" si="21"/>
        <v>0</v>
      </c>
      <c r="E294" s="30">
        <f t="shared" si="21"/>
        <v>0</v>
      </c>
    </row>
    <row r="295" spans="1:5" hidden="1" outlineLevel="3">
      <c r="A295" s="29"/>
      <c r="B295" s="28" t="s">
        <v>246</v>
      </c>
      <c r="C295" s="30"/>
      <c r="D295" s="30">
        <f t="shared" si="21"/>
        <v>0</v>
      </c>
      <c r="E295" s="30">
        <f t="shared" si="21"/>
        <v>0</v>
      </c>
    </row>
    <row r="296" spans="1:5" hidden="1" outlineLevel="2" collapsed="1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hidden="1" outlineLevel="2" collapsed="1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hidden="1" outlineLevel="3">
      <c r="A300" s="29"/>
      <c r="B300" s="28" t="s">
        <v>249</v>
      </c>
      <c r="C300" s="30"/>
      <c r="D300" s="30">
        <f t="shared" ref="D300:E301" si="22">C300</f>
        <v>0</v>
      </c>
      <c r="E300" s="30">
        <f t="shared" si="22"/>
        <v>0</v>
      </c>
    </row>
    <row r="301" spans="1:5" hidden="1" outlineLevel="3">
      <c r="A301" s="29"/>
      <c r="B301" s="28" t="s">
        <v>250</v>
      </c>
      <c r="C301" s="30"/>
      <c r="D301" s="30">
        <f t="shared" si="22"/>
        <v>0</v>
      </c>
      <c r="E301" s="30">
        <f t="shared" si="22"/>
        <v>0</v>
      </c>
    </row>
    <row r="302" spans="1:5" hidden="1" outlineLevel="2" collapsed="1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hidden="1" outlineLevel="2" collapsed="1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hidden="1" outlineLevel="2" collapsed="1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hidden="1" outlineLevel="3">
      <c r="A310" s="29"/>
      <c r="B310" s="28" t="s">
        <v>257</v>
      </c>
      <c r="C310" s="30"/>
      <c r="D310" s="30">
        <f t="shared" ref="D310:E312" si="23">C310</f>
        <v>0</v>
      </c>
      <c r="E310" s="30">
        <f t="shared" si="23"/>
        <v>0</v>
      </c>
    </row>
    <row r="311" spans="1:5" hidden="1" outlineLevel="3">
      <c r="A311" s="29"/>
      <c r="B311" s="28" t="s">
        <v>258</v>
      </c>
      <c r="C311" s="30"/>
      <c r="D311" s="30">
        <f t="shared" si="23"/>
        <v>0</v>
      </c>
      <c r="E311" s="30">
        <f t="shared" si="23"/>
        <v>0</v>
      </c>
    </row>
    <row r="312" spans="1:5" hidden="1" outlineLevel="3">
      <c r="A312" s="29"/>
      <c r="B312" s="28" t="s">
        <v>259</v>
      </c>
      <c r="C312" s="30"/>
      <c r="D312" s="30">
        <f t="shared" si="23"/>
        <v>0</v>
      </c>
      <c r="E312" s="30">
        <f t="shared" si="23"/>
        <v>0</v>
      </c>
    </row>
    <row r="313" spans="1:5" hidden="1" outlineLevel="2" collapsed="1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hidden="1" outlineLevel="1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hidden="1" outlineLevel="3">
      <c r="A317" s="29"/>
      <c r="B317" s="28" t="s">
        <v>218</v>
      </c>
      <c r="C317" s="30"/>
      <c r="D317" s="30">
        <f t="shared" ref="D317:E324" si="24">C317</f>
        <v>0</v>
      </c>
      <c r="E317" s="30">
        <f t="shared" si="24"/>
        <v>0</v>
      </c>
    </row>
    <row r="318" spans="1:5" hidden="1" outlineLevel="3">
      <c r="A318" s="29"/>
      <c r="B318" s="28" t="s">
        <v>261</v>
      </c>
      <c r="C318" s="30"/>
      <c r="D318" s="30">
        <f t="shared" si="24"/>
        <v>0</v>
      </c>
      <c r="E318" s="30">
        <f t="shared" si="24"/>
        <v>0</v>
      </c>
    </row>
    <row r="319" spans="1:5" hidden="1" outlineLevel="3">
      <c r="A319" s="29"/>
      <c r="B319" s="28" t="s">
        <v>248</v>
      </c>
      <c r="C319" s="30"/>
      <c r="D319" s="30">
        <f t="shared" si="24"/>
        <v>0</v>
      </c>
      <c r="E319" s="30">
        <f t="shared" si="24"/>
        <v>0</v>
      </c>
    </row>
    <row r="320" spans="1:5" hidden="1" outlineLevel="3">
      <c r="A320" s="29"/>
      <c r="B320" s="28" t="s">
        <v>262</v>
      </c>
      <c r="C320" s="30"/>
      <c r="D320" s="30">
        <f t="shared" si="24"/>
        <v>0</v>
      </c>
      <c r="E320" s="30">
        <f t="shared" si="24"/>
        <v>0</v>
      </c>
    </row>
    <row r="321" spans="1:5" hidden="1" outlineLevel="3">
      <c r="A321" s="29"/>
      <c r="B321" s="28" t="s">
        <v>252</v>
      </c>
      <c r="C321" s="30"/>
      <c r="D321" s="30">
        <f t="shared" si="24"/>
        <v>0</v>
      </c>
      <c r="E321" s="30">
        <f t="shared" si="24"/>
        <v>0</v>
      </c>
    </row>
    <row r="322" spans="1:5" hidden="1" outlineLevel="3">
      <c r="A322" s="29"/>
      <c r="B322" s="28" t="s">
        <v>253</v>
      </c>
      <c r="C322" s="30"/>
      <c r="D322" s="30">
        <f t="shared" si="24"/>
        <v>0</v>
      </c>
      <c r="E322" s="30">
        <f t="shared" si="24"/>
        <v>0</v>
      </c>
    </row>
    <row r="323" spans="1:5" hidden="1" outlineLevel="3">
      <c r="A323" s="29"/>
      <c r="B323" s="28" t="s">
        <v>238</v>
      </c>
      <c r="C323" s="30"/>
      <c r="D323" s="30">
        <f t="shared" si="24"/>
        <v>0</v>
      </c>
      <c r="E323" s="30">
        <f t="shared" si="24"/>
        <v>0</v>
      </c>
    </row>
    <row r="324" spans="1:5" hidden="1" outlineLevel="3">
      <c r="A324" s="29"/>
      <c r="B324" s="28" t="s">
        <v>239</v>
      </c>
      <c r="C324" s="30"/>
      <c r="D324" s="30">
        <f t="shared" si="24"/>
        <v>0</v>
      </c>
      <c r="E324" s="30">
        <f t="shared" si="24"/>
        <v>0</v>
      </c>
    </row>
    <row r="325" spans="1:5" hidden="1" outlineLevel="2" collapsed="1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hidden="1" outlineLevel="2" collapsed="1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hidden="1" outlineLevel="2" collapsed="1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hidden="1" outlineLevel="3">
      <c r="A333" s="29"/>
      <c r="B333" s="28" t="s">
        <v>257</v>
      </c>
      <c r="C333" s="30"/>
      <c r="D333" s="30">
        <f t="shared" ref="D333:E335" si="25">C333</f>
        <v>0</v>
      </c>
      <c r="E333" s="30">
        <f t="shared" si="25"/>
        <v>0</v>
      </c>
    </row>
    <row r="334" spans="1:5" hidden="1" outlineLevel="3">
      <c r="A334" s="29"/>
      <c r="B334" s="28" t="s">
        <v>258</v>
      </c>
      <c r="C334" s="30"/>
      <c r="D334" s="30">
        <f t="shared" si="25"/>
        <v>0</v>
      </c>
      <c r="E334" s="30">
        <f t="shared" si="25"/>
        <v>0</v>
      </c>
    </row>
    <row r="335" spans="1:5" hidden="1" outlineLevel="3">
      <c r="A335" s="29"/>
      <c r="B335" s="28" t="s">
        <v>259</v>
      </c>
      <c r="C335" s="30"/>
      <c r="D335" s="30">
        <f t="shared" si="25"/>
        <v>0</v>
      </c>
      <c r="E335" s="30">
        <f t="shared" si="25"/>
        <v>0</v>
      </c>
    </row>
    <row r="336" spans="1:5" hidden="1" outlineLevel="2" collapsed="1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26">C337</f>
        <v>0</v>
      </c>
      <c r="E337" s="5">
        <f t="shared" si="26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26"/>
        <v>0</v>
      </c>
      <c r="E338" s="5">
        <f t="shared" si="26"/>
        <v>0</v>
      </c>
    </row>
    <row r="339" spans="1:10" collapsed="1">
      <c r="A339" s="164" t="s">
        <v>270</v>
      </c>
      <c r="B339" s="165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hidden="1" outlineLevel="1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27">C342</f>
        <v>0</v>
      </c>
      <c r="E342" s="5">
        <f t="shared" si="27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27"/>
        <v>0</v>
      </c>
      <c r="E343" s="5">
        <f t="shared" si="27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28">C345</f>
        <v>0</v>
      </c>
      <c r="E345" s="30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28"/>
        <v>0</v>
      </c>
      <c r="E346" s="30">
        <f t="shared" si="28"/>
        <v>0</v>
      </c>
    </row>
    <row r="347" spans="1:10" hidden="1" outlineLevel="2" collapsed="1">
      <c r="A347" s="6">
        <v>2201</v>
      </c>
      <c r="B347" s="4" t="s">
        <v>276</v>
      </c>
      <c r="C347" s="5">
        <v>0</v>
      </c>
      <c r="D347" s="5">
        <f t="shared" si="28"/>
        <v>0</v>
      </c>
      <c r="E347" s="5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29">C350</f>
        <v>0</v>
      </c>
      <c r="E350" s="30">
        <f t="shared" si="29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29"/>
        <v>0</v>
      </c>
      <c r="E351" s="30">
        <f t="shared" si="29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29"/>
        <v>0</v>
      </c>
      <c r="E352" s="30">
        <f t="shared" si="29"/>
        <v>0</v>
      </c>
    </row>
    <row r="353" spans="1:5" hidden="1" outlineLevel="2" collapsed="1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hidden="1" outlineLevel="3">
      <c r="A354" s="29"/>
      <c r="B354" s="28" t="s">
        <v>42</v>
      </c>
      <c r="C354" s="30"/>
      <c r="D354" s="30">
        <f t="shared" ref="D354:E356" si="30">C354</f>
        <v>0</v>
      </c>
      <c r="E354" s="30">
        <f t="shared" si="30"/>
        <v>0</v>
      </c>
    </row>
    <row r="355" spans="1:5" hidden="1" outlineLevel="3">
      <c r="A355" s="29"/>
      <c r="B355" s="28" t="s">
        <v>283</v>
      </c>
      <c r="C355" s="30">
        <v>0</v>
      </c>
      <c r="D355" s="30">
        <f t="shared" si="30"/>
        <v>0</v>
      </c>
      <c r="E355" s="30">
        <f t="shared" si="30"/>
        <v>0</v>
      </c>
    </row>
    <row r="356" spans="1:5" hidden="1" outlineLevel="2" collapsed="1">
      <c r="A356" s="6">
        <v>2201</v>
      </c>
      <c r="B356" s="4" t="s">
        <v>284</v>
      </c>
      <c r="C356" s="5">
        <v>0</v>
      </c>
      <c r="D356" s="5">
        <f t="shared" si="30"/>
        <v>0</v>
      </c>
      <c r="E356" s="5">
        <f t="shared" si="30"/>
        <v>0</v>
      </c>
    </row>
    <row r="357" spans="1:5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hidden="1" outlineLevel="3">
      <c r="A359" s="29"/>
      <c r="B359" s="28" t="s">
        <v>287</v>
      </c>
      <c r="C359" s="30"/>
      <c r="D359" s="30">
        <f t="shared" ref="D359:E361" si="31">C359</f>
        <v>0</v>
      </c>
      <c r="E359" s="30">
        <f t="shared" si="31"/>
        <v>0</v>
      </c>
    </row>
    <row r="360" spans="1:5" hidden="1" outlineLevel="3">
      <c r="A360" s="29"/>
      <c r="B360" s="28" t="s">
        <v>288</v>
      </c>
      <c r="C360" s="30"/>
      <c r="D360" s="30">
        <f t="shared" si="31"/>
        <v>0</v>
      </c>
      <c r="E360" s="30">
        <f t="shared" si="31"/>
        <v>0</v>
      </c>
    </row>
    <row r="361" spans="1:5" hidden="1" outlineLevel="3">
      <c r="A361" s="29"/>
      <c r="B361" s="28" t="s">
        <v>289</v>
      </c>
      <c r="C361" s="30"/>
      <c r="D361" s="30">
        <f t="shared" si="31"/>
        <v>0</v>
      </c>
      <c r="E361" s="30">
        <f t="shared" si="31"/>
        <v>0</v>
      </c>
    </row>
    <row r="362" spans="1:5" hidden="1" outlineLevel="2" collapsed="1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hidden="1" outlineLevel="3">
      <c r="A364" s="29"/>
      <c r="B364" s="28" t="s">
        <v>292</v>
      </c>
      <c r="C364" s="30"/>
      <c r="D364" s="30">
        <f t="shared" ref="D364:E366" si="32">C364</f>
        <v>0</v>
      </c>
      <c r="E364" s="30">
        <f t="shared" si="32"/>
        <v>0</v>
      </c>
    </row>
    <row r="365" spans="1:5" hidden="1" outlineLevel="3">
      <c r="A365" s="29"/>
      <c r="B365" s="28" t="s">
        <v>293</v>
      </c>
      <c r="C365" s="30"/>
      <c r="D365" s="30">
        <f t="shared" si="32"/>
        <v>0</v>
      </c>
      <c r="E365" s="30">
        <f t="shared" si="32"/>
        <v>0</v>
      </c>
    </row>
    <row r="366" spans="1:5" hidden="1" outlineLevel="3">
      <c r="A366" s="29"/>
      <c r="B366" s="28" t="s">
        <v>294</v>
      </c>
      <c r="C366" s="30"/>
      <c r="D366" s="30">
        <f t="shared" si="32"/>
        <v>0</v>
      </c>
      <c r="E366" s="30">
        <f t="shared" si="32"/>
        <v>0</v>
      </c>
    </row>
    <row r="367" spans="1:5" hidden="1" outlineLevel="2" collapsed="1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hidden="1" outlineLevel="3">
      <c r="A369" s="29"/>
      <c r="B369" s="28" t="s">
        <v>296</v>
      </c>
      <c r="C369" s="30">
        <v>0</v>
      </c>
      <c r="D369" s="30">
        <f t="shared" ref="D369:E372" si="33">C369</f>
        <v>0</v>
      </c>
      <c r="E369" s="30">
        <f t="shared" si="33"/>
        <v>0</v>
      </c>
    </row>
    <row r="370" spans="1:5" hidden="1" outlineLevel="3">
      <c r="A370" s="29"/>
      <c r="B370" s="28" t="s">
        <v>297</v>
      </c>
      <c r="C370" s="30">
        <v>0</v>
      </c>
      <c r="D370" s="30">
        <f t="shared" si="33"/>
        <v>0</v>
      </c>
      <c r="E370" s="30">
        <f t="shared" si="33"/>
        <v>0</v>
      </c>
    </row>
    <row r="371" spans="1:5" hidden="1" outlineLevel="2" collapsed="1">
      <c r="A371" s="6">
        <v>2201</v>
      </c>
      <c r="B371" s="4" t="s">
        <v>44</v>
      </c>
      <c r="C371" s="5"/>
      <c r="D371" s="5">
        <f t="shared" si="33"/>
        <v>0</v>
      </c>
      <c r="E371" s="5">
        <f t="shared" si="33"/>
        <v>0</v>
      </c>
    </row>
    <row r="372" spans="1:5" hidden="1" outlineLevel="2">
      <c r="A372" s="6">
        <v>2201</v>
      </c>
      <c r="B372" s="4" t="s">
        <v>45</v>
      </c>
      <c r="C372" s="5"/>
      <c r="D372" s="5">
        <f t="shared" si="33"/>
        <v>0</v>
      </c>
      <c r="E372" s="5">
        <f t="shared" si="33"/>
        <v>0</v>
      </c>
    </row>
    <row r="373" spans="1:5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hidden="1" outlineLevel="3">
      <c r="A374" s="29"/>
      <c r="B374" s="28" t="s">
        <v>299</v>
      </c>
      <c r="C374" s="30">
        <v>0</v>
      </c>
      <c r="D374" s="30">
        <f t="shared" ref="D374:E377" si="34">C374</f>
        <v>0</v>
      </c>
      <c r="E374" s="30">
        <f t="shared" si="34"/>
        <v>0</v>
      </c>
    </row>
    <row r="375" spans="1:5" hidden="1" outlineLevel="3">
      <c r="A375" s="29"/>
      <c r="B375" s="28" t="s">
        <v>300</v>
      </c>
      <c r="C375" s="30">
        <v>0</v>
      </c>
      <c r="D375" s="30">
        <f t="shared" si="34"/>
        <v>0</v>
      </c>
      <c r="E375" s="30">
        <f t="shared" si="34"/>
        <v>0</v>
      </c>
    </row>
    <row r="376" spans="1:5" hidden="1" outlineLevel="2" collapsed="1">
      <c r="A376" s="6">
        <v>2201</v>
      </c>
      <c r="B376" s="4" t="s">
        <v>301</v>
      </c>
      <c r="C376" s="5">
        <v>0</v>
      </c>
      <c r="D376" s="5">
        <f t="shared" si="34"/>
        <v>0</v>
      </c>
      <c r="E376" s="5">
        <f t="shared" si="34"/>
        <v>0</v>
      </c>
    </row>
    <row r="377" spans="1:5" hidden="1" outlineLevel="2" collapsed="1">
      <c r="A377" s="6">
        <v>2201</v>
      </c>
      <c r="B377" s="4" t="s">
        <v>302</v>
      </c>
      <c r="C377" s="5">
        <v>0</v>
      </c>
      <c r="D377" s="5">
        <f t="shared" si="34"/>
        <v>0</v>
      </c>
      <c r="E377" s="5">
        <f t="shared" si="34"/>
        <v>0</v>
      </c>
    </row>
    <row r="378" spans="1:5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hidden="1" outlineLevel="3">
      <c r="A380" s="29"/>
      <c r="B380" s="28" t="s">
        <v>113</v>
      </c>
      <c r="C380" s="30"/>
      <c r="D380" s="30">
        <f t="shared" ref="D380:E381" si="35">C380</f>
        <v>0</v>
      </c>
      <c r="E380" s="30">
        <f t="shared" si="35"/>
        <v>0</v>
      </c>
    </row>
    <row r="381" spans="1:5" hidden="1" outlineLevel="3">
      <c r="A381" s="29"/>
      <c r="B381" s="28" t="s">
        <v>47</v>
      </c>
      <c r="C381" s="30"/>
      <c r="D381" s="30">
        <f t="shared" si="35"/>
        <v>0</v>
      </c>
      <c r="E381" s="30">
        <f t="shared" si="35"/>
        <v>0</v>
      </c>
    </row>
    <row r="382" spans="1:5" hidden="1" outlineLevel="2" collapsed="1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hidden="1" outlineLevel="3">
      <c r="A384" s="29"/>
      <c r="B384" s="28" t="s">
        <v>305</v>
      </c>
      <c r="C384" s="30"/>
      <c r="D384" s="30">
        <f t="shared" ref="D384:E387" si="36">C384</f>
        <v>0</v>
      </c>
      <c r="E384" s="30">
        <f t="shared" si="36"/>
        <v>0</v>
      </c>
    </row>
    <row r="385" spans="1:5" hidden="1" outlineLevel="3">
      <c r="A385" s="29"/>
      <c r="B385" s="28" t="s">
        <v>306</v>
      </c>
      <c r="C385" s="30"/>
      <c r="D385" s="30">
        <f t="shared" si="36"/>
        <v>0</v>
      </c>
      <c r="E385" s="30">
        <f t="shared" si="36"/>
        <v>0</v>
      </c>
    </row>
    <row r="386" spans="1:5" hidden="1" outlineLevel="3">
      <c r="A386" s="29"/>
      <c r="B386" s="28" t="s">
        <v>307</v>
      </c>
      <c r="C386" s="30"/>
      <c r="D386" s="30">
        <f t="shared" si="36"/>
        <v>0</v>
      </c>
      <c r="E386" s="30">
        <f t="shared" si="36"/>
        <v>0</v>
      </c>
    </row>
    <row r="387" spans="1:5" hidden="1" outlineLevel="3">
      <c r="A387" s="29"/>
      <c r="B387" s="28" t="s">
        <v>308</v>
      </c>
      <c r="C387" s="30"/>
      <c r="D387" s="30">
        <f t="shared" si="36"/>
        <v>0</v>
      </c>
      <c r="E387" s="30">
        <f t="shared" si="36"/>
        <v>0</v>
      </c>
    </row>
    <row r="388" spans="1:5" hidden="1" outlineLevel="2" collapsed="1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hidden="1" outlineLevel="3">
      <c r="A389" s="29"/>
      <c r="B389" s="28" t="s">
        <v>48</v>
      </c>
      <c r="C389" s="30"/>
      <c r="D389" s="30">
        <f t="shared" ref="D389:E391" si="37">C389</f>
        <v>0</v>
      </c>
      <c r="E389" s="30">
        <f t="shared" si="37"/>
        <v>0</v>
      </c>
    </row>
    <row r="390" spans="1:5" hidden="1" outlineLevel="3">
      <c r="A390" s="29"/>
      <c r="B390" s="28" t="s">
        <v>310</v>
      </c>
      <c r="C390" s="30">
        <v>0</v>
      </c>
      <c r="D390" s="30">
        <f t="shared" si="37"/>
        <v>0</v>
      </c>
      <c r="E390" s="30">
        <f t="shared" si="37"/>
        <v>0</v>
      </c>
    </row>
    <row r="391" spans="1:5" hidden="1" outlineLevel="2" collapsed="1">
      <c r="A391" s="6">
        <v>2201</v>
      </c>
      <c r="B391" s="4" t="s">
        <v>311</v>
      </c>
      <c r="C391" s="5">
        <v>0</v>
      </c>
      <c r="D391" s="5">
        <f t="shared" si="37"/>
        <v>0</v>
      </c>
      <c r="E391" s="5">
        <f t="shared" si="37"/>
        <v>0</v>
      </c>
    </row>
    <row r="392" spans="1:5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hidden="1" outlineLevel="2" collapsed="1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hidden="1" outlineLevel="3">
      <c r="A396" s="29"/>
      <c r="B396" s="28" t="s">
        <v>315</v>
      </c>
      <c r="C396" s="30"/>
      <c r="D396" s="30">
        <f t="shared" ref="D396:E398" si="38">C396</f>
        <v>0</v>
      </c>
      <c r="E396" s="30">
        <f t="shared" si="38"/>
        <v>0</v>
      </c>
    </row>
    <row r="397" spans="1:5" hidden="1" outlineLevel="3">
      <c r="A397" s="29"/>
      <c r="B397" s="28" t="s">
        <v>316</v>
      </c>
      <c r="C397" s="30">
        <v>0</v>
      </c>
      <c r="D397" s="30">
        <f t="shared" si="38"/>
        <v>0</v>
      </c>
      <c r="E397" s="30">
        <f t="shared" si="38"/>
        <v>0</v>
      </c>
    </row>
    <row r="398" spans="1:5" hidden="1" outlineLevel="2" collapsed="1">
      <c r="A398" s="6">
        <v>2201</v>
      </c>
      <c r="B398" s="4" t="s">
        <v>317</v>
      </c>
      <c r="C398" s="5">
        <v>0</v>
      </c>
      <c r="D398" s="5">
        <f t="shared" si="38"/>
        <v>0</v>
      </c>
      <c r="E398" s="5">
        <f t="shared" si="38"/>
        <v>0</v>
      </c>
    </row>
    <row r="399" spans="1:5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hidden="1" outlineLevel="3">
      <c r="A401" s="29"/>
      <c r="B401" s="28" t="s">
        <v>319</v>
      </c>
      <c r="C401" s="30"/>
      <c r="D401" s="30">
        <f t="shared" ref="D401:E403" si="39">C401</f>
        <v>0</v>
      </c>
      <c r="E401" s="30">
        <f t="shared" si="39"/>
        <v>0</v>
      </c>
    </row>
    <row r="402" spans="1:5" hidden="1" outlineLevel="3">
      <c r="A402" s="29"/>
      <c r="B402" s="28" t="s">
        <v>320</v>
      </c>
      <c r="C402" s="30">
        <v>0</v>
      </c>
      <c r="D402" s="30">
        <f t="shared" si="39"/>
        <v>0</v>
      </c>
      <c r="E402" s="30">
        <f t="shared" si="39"/>
        <v>0</v>
      </c>
    </row>
    <row r="403" spans="1:5" hidden="1" outlineLevel="3">
      <c r="A403" s="29"/>
      <c r="B403" s="28" t="s">
        <v>321</v>
      </c>
      <c r="C403" s="30">
        <v>0</v>
      </c>
      <c r="D403" s="30">
        <f t="shared" si="39"/>
        <v>0</v>
      </c>
      <c r="E403" s="30">
        <f t="shared" si="39"/>
        <v>0</v>
      </c>
    </row>
    <row r="404" spans="1:5" hidden="1" outlineLevel="2" collapsed="1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hidden="1" outlineLevel="3">
      <c r="A405" s="29"/>
      <c r="B405" s="28" t="s">
        <v>323</v>
      </c>
      <c r="C405" s="30">
        <v>0</v>
      </c>
      <c r="D405" s="30">
        <f t="shared" ref="D405:E408" si="40">C405</f>
        <v>0</v>
      </c>
      <c r="E405" s="30">
        <f t="shared" si="40"/>
        <v>0</v>
      </c>
    </row>
    <row r="406" spans="1:5" hidden="1" outlineLevel="3">
      <c r="A406" s="29"/>
      <c r="B406" s="28" t="s">
        <v>324</v>
      </c>
      <c r="C406" s="30">
        <v>0</v>
      </c>
      <c r="D406" s="30">
        <f t="shared" si="40"/>
        <v>0</v>
      </c>
      <c r="E406" s="30">
        <f t="shared" si="40"/>
        <v>0</v>
      </c>
    </row>
    <row r="407" spans="1:5" hidden="1" outlineLevel="2" collapsed="1">
      <c r="A407" s="6">
        <v>2201</v>
      </c>
      <c r="B407" s="4" t="s">
        <v>325</v>
      </c>
      <c r="C407" s="5">
        <v>0</v>
      </c>
      <c r="D407" s="5">
        <f t="shared" si="40"/>
        <v>0</v>
      </c>
      <c r="E407" s="5">
        <f t="shared" si="40"/>
        <v>0</v>
      </c>
    </row>
    <row r="408" spans="1:5" hidden="1" outlineLevel="2" collapsed="1">
      <c r="A408" s="6">
        <v>2201</v>
      </c>
      <c r="B408" s="4" t="s">
        <v>326</v>
      </c>
      <c r="C408" s="5">
        <v>0</v>
      </c>
      <c r="D408" s="5">
        <f t="shared" si="40"/>
        <v>0</v>
      </c>
      <c r="E408" s="5">
        <f t="shared" si="40"/>
        <v>0</v>
      </c>
    </row>
    <row r="409" spans="1:5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hidden="1" outlineLevel="2" collapsed="1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hidden="1" outlineLevel="3" collapsed="1">
      <c r="A413" s="29"/>
      <c r="B413" s="28" t="s">
        <v>328</v>
      </c>
      <c r="C413" s="30"/>
      <c r="D413" s="30">
        <f t="shared" ref="D413:E415" si="41">C413</f>
        <v>0</v>
      </c>
      <c r="E413" s="30">
        <f t="shared" si="41"/>
        <v>0</v>
      </c>
    </row>
    <row r="414" spans="1:5" hidden="1" outlineLevel="3">
      <c r="A414" s="29"/>
      <c r="B414" s="28" t="s">
        <v>329</v>
      </c>
      <c r="C414" s="30">
        <v>0</v>
      </c>
      <c r="D414" s="30">
        <f t="shared" si="41"/>
        <v>0</v>
      </c>
      <c r="E414" s="30">
        <f t="shared" si="41"/>
        <v>0</v>
      </c>
    </row>
    <row r="415" spans="1:5" hidden="1" outlineLevel="2" collapsed="1">
      <c r="A415" s="6">
        <v>2201</v>
      </c>
      <c r="B415" s="4" t="s">
        <v>118</v>
      </c>
      <c r="C415" s="5"/>
      <c r="D415" s="5">
        <f t="shared" si="41"/>
        <v>0</v>
      </c>
      <c r="E415" s="5">
        <f t="shared" si="41"/>
        <v>0</v>
      </c>
    </row>
    <row r="416" spans="1:5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hidden="1" outlineLevel="3" collapsed="1">
      <c r="A417" s="29"/>
      <c r="B417" s="28" t="s">
        <v>330</v>
      </c>
      <c r="C417" s="30">
        <v>0</v>
      </c>
      <c r="D417" s="30">
        <f t="shared" ref="D417:E421" si="42">C417</f>
        <v>0</v>
      </c>
      <c r="E417" s="30">
        <f t="shared" si="42"/>
        <v>0</v>
      </c>
    </row>
    <row r="418" spans="1:5" hidden="1" outlineLevel="3">
      <c r="A418" s="29"/>
      <c r="B418" s="28" t="s">
        <v>331</v>
      </c>
      <c r="C418" s="30">
        <v>0</v>
      </c>
      <c r="D418" s="30">
        <f t="shared" si="42"/>
        <v>0</v>
      </c>
      <c r="E418" s="30">
        <f t="shared" si="42"/>
        <v>0</v>
      </c>
    </row>
    <row r="419" spans="1:5" hidden="1" outlineLevel="2" collapsed="1">
      <c r="A419" s="6">
        <v>2201</v>
      </c>
      <c r="B419" s="4" t="s">
        <v>333</v>
      </c>
      <c r="C419" s="5">
        <v>0</v>
      </c>
      <c r="D419" s="5">
        <f t="shared" si="42"/>
        <v>0</v>
      </c>
      <c r="E419" s="5">
        <f t="shared" si="42"/>
        <v>0</v>
      </c>
    </row>
    <row r="420" spans="1:5" hidden="1" outlineLevel="2">
      <c r="A420" s="6">
        <v>2201</v>
      </c>
      <c r="B420" s="4" t="s">
        <v>334</v>
      </c>
      <c r="C420" s="5">
        <v>0</v>
      </c>
      <c r="D420" s="5">
        <f t="shared" si="42"/>
        <v>0</v>
      </c>
      <c r="E420" s="5">
        <f t="shared" si="42"/>
        <v>0</v>
      </c>
    </row>
    <row r="421" spans="1:5" hidden="1" outlineLevel="2" collapsed="1">
      <c r="A421" s="6">
        <v>2201</v>
      </c>
      <c r="B421" s="4" t="s">
        <v>335</v>
      </c>
      <c r="C421" s="5">
        <v>0</v>
      </c>
      <c r="D421" s="5">
        <f t="shared" si="42"/>
        <v>0</v>
      </c>
      <c r="E421" s="5">
        <f t="shared" si="42"/>
        <v>0</v>
      </c>
    </row>
    <row r="422" spans="1:5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hidden="1" outlineLevel="3">
      <c r="A424" s="29"/>
      <c r="B424" s="28" t="s">
        <v>337</v>
      </c>
      <c r="C424" s="30"/>
      <c r="D424" s="30">
        <f t="shared" ref="D424:E428" si="43">C424</f>
        <v>0</v>
      </c>
      <c r="E424" s="30">
        <f t="shared" si="43"/>
        <v>0</v>
      </c>
    </row>
    <row r="425" spans="1:5" hidden="1" outlineLevel="3">
      <c r="A425" s="29"/>
      <c r="B425" s="28" t="s">
        <v>338</v>
      </c>
      <c r="C425" s="30"/>
      <c r="D425" s="30">
        <f t="shared" si="43"/>
        <v>0</v>
      </c>
      <c r="E425" s="30">
        <f t="shared" si="43"/>
        <v>0</v>
      </c>
    </row>
    <row r="426" spans="1:5" hidden="1" outlineLevel="3">
      <c r="A426" s="29"/>
      <c r="B426" s="28" t="s">
        <v>339</v>
      </c>
      <c r="C426" s="30"/>
      <c r="D426" s="30">
        <f t="shared" si="43"/>
        <v>0</v>
      </c>
      <c r="E426" s="30">
        <f t="shared" si="43"/>
        <v>0</v>
      </c>
    </row>
    <row r="427" spans="1:5" hidden="1" outlineLevel="3">
      <c r="A427" s="29"/>
      <c r="B427" s="28" t="s">
        <v>340</v>
      </c>
      <c r="C427" s="30"/>
      <c r="D427" s="30">
        <f t="shared" si="43"/>
        <v>0</v>
      </c>
      <c r="E427" s="30">
        <f t="shared" si="43"/>
        <v>0</v>
      </c>
    </row>
    <row r="428" spans="1:5" hidden="1" outlineLevel="3">
      <c r="A428" s="29"/>
      <c r="B428" s="28" t="s">
        <v>341</v>
      </c>
      <c r="C428" s="30">
        <v>0</v>
      </c>
      <c r="D428" s="30">
        <f t="shared" si="43"/>
        <v>0</v>
      </c>
      <c r="E428" s="30">
        <f t="shared" si="43"/>
        <v>0</v>
      </c>
    </row>
    <row r="429" spans="1:5" hidden="1" outlineLevel="2" collapsed="1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hidden="1" outlineLevel="3">
      <c r="A431" s="29"/>
      <c r="B431" s="28" t="s">
        <v>344</v>
      </c>
      <c r="C431" s="30"/>
      <c r="D431" s="30">
        <f t="shared" ref="D431:E442" si="44">C431</f>
        <v>0</v>
      </c>
      <c r="E431" s="30">
        <f t="shared" si="44"/>
        <v>0</v>
      </c>
    </row>
    <row r="432" spans="1:5" hidden="1" outlineLevel="3">
      <c r="A432" s="29"/>
      <c r="B432" s="28" t="s">
        <v>345</v>
      </c>
      <c r="C432" s="30"/>
      <c r="D432" s="30">
        <f t="shared" si="44"/>
        <v>0</v>
      </c>
      <c r="E432" s="30">
        <f t="shared" si="44"/>
        <v>0</v>
      </c>
    </row>
    <row r="433" spans="1:5" hidden="1" outlineLevel="3">
      <c r="A433" s="29"/>
      <c r="B433" s="28" t="s">
        <v>346</v>
      </c>
      <c r="C433" s="30"/>
      <c r="D433" s="30">
        <f t="shared" si="44"/>
        <v>0</v>
      </c>
      <c r="E433" s="30">
        <f t="shared" si="44"/>
        <v>0</v>
      </c>
    </row>
    <row r="434" spans="1:5" hidden="1" outlineLevel="3">
      <c r="A434" s="29"/>
      <c r="B434" s="28" t="s">
        <v>347</v>
      </c>
      <c r="C434" s="30"/>
      <c r="D434" s="30">
        <f t="shared" si="44"/>
        <v>0</v>
      </c>
      <c r="E434" s="30">
        <f t="shared" si="44"/>
        <v>0</v>
      </c>
    </row>
    <row r="435" spans="1:5" hidden="1" outlineLevel="3">
      <c r="A435" s="29"/>
      <c r="B435" s="28" t="s">
        <v>348</v>
      </c>
      <c r="C435" s="30"/>
      <c r="D435" s="30">
        <f t="shared" si="44"/>
        <v>0</v>
      </c>
      <c r="E435" s="30">
        <f t="shared" si="44"/>
        <v>0</v>
      </c>
    </row>
    <row r="436" spans="1:5" hidden="1" outlineLevel="3">
      <c r="A436" s="29"/>
      <c r="B436" s="28" t="s">
        <v>349</v>
      </c>
      <c r="C436" s="30"/>
      <c r="D436" s="30">
        <f t="shared" si="44"/>
        <v>0</v>
      </c>
      <c r="E436" s="30">
        <f t="shared" si="44"/>
        <v>0</v>
      </c>
    </row>
    <row r="437" spans="1:5" hidden="1" outlineLevel="3">
      <c r="A437" s="29"/>
      <c r="B437" s="28" t="s">
        <v>350</v>
      </c>
      <c r="C437" s="30"/>
      <c r="D437" s="30">
        <f t="shared" si="44"/>
        <v>0</v>
      </c>
      <c r="E437" s="30">
        <f t="shared" si="44"/>
        <v>0</v>
      </c>
    </row>
    <row r="438" spans="1:5" hidden="1" outlineLevel="3">
      <c r="A438" s="29"/>
      <c r="B438" s="28" t="s">
        <v>351</v>
      </c>
      <c r="C438" s="30"/>
      <c r="D438" s="30">
        <f t="shared" si="44"/>
        <v>0</v>
      </c>
      <c r="E438" s="30">
        <f t="shared" si="44"/>
        <v>0</v>
      </c>
    </row>
    <row r="439" spans="1:5" hidden="1" outlineLevel="3">
      <c r="A439" s="29"/>
      <c r="B439" s="28" t="s">
        <v>352</v>
      </c>
      <c r="C439" s="30"/>
      <c r="D439" s="30">
        <f t="shared" si="44"/>
        <v>0</v>
      </c>
      <c r="E439" s="30">
        <f t="shared" si="44"/>
        <v>0</v>
      </c>
    </row>
    <row r="440" spans="1:5" hidden="1" outlineLevel="3">
      <c r="A440" s="29"/>
      <c r="B440" s="28" t="s">
        <v>353</v>
      </c>
      <c r="C440" s="30"/>
      <c r="D440" s="30">
        <f t="shared" si="44"/>
        <v>0</v>
      </c>
      <c r="E440" s="30">
        <f t="shared" si="44"/>
        <v>0</v>
      </c>
    </row>
    <row r="441" spans="1:5" hidden="1" outlineLevel="3">
      <c r="A441" s="29"/>
      <c r="B441" s="28" t="s">
        <v>354</v>
      </c>
      <c r="C441" s="30"/>
      <c r="D441" s="30">
        <f t="shared" si="44"/>
        <v>0</v>
      </c>
      <c r="E441" s="30">
        <f t="shared" si="44"/>
        <v>0</v>
      </c>
    </row>
    <row r="442" spans="1:5" hidden="1" outlineLevel="3">
      <c r="A442" s="29"/>
      <c r="B442" s="28" t="s">
        <v>355</v>
      </c>
      <c r="C442" s="30"/>
      <c r="D442" s="30">
        <f t="shared" si="44"/>
        <v>0</v>
      </c>
      <c r="E442" s="30">
        <f t="shared" si="44"/>
        <v>0</v>
      </c>
    </row>
    <row r="443" spans="1:5" ht="15" hidden="1" customHeight="1" outlineLevel="2" collapsed="1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hidden="1" outlineLevel="1">
      <c r="A444" s="168" t="s">
        <v>357</v>
      </c>
      <c r="B444" s="169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hidden="1" customHeight="1" outlineLevel="3">
      <c r="A447" s="28"/>
      <c r="B447" s="28" t="s">
        <v>360</v>
      </c>
      <c r="C447" s="30">
        <v>0</v>
      </c>
      <c r="D447" s="30">
        <f t="shared" ref="D447:E449" si="45">C447</f>
        <v>0</v>
      </c>
      <c r="E447" s="30">
        <f t="shared" si="45"/>
        <v>0</v>
      </c>
    </row>
    <row r="448" spans="1:5" ht="15" hidden="1" customHeight="1" outlineLevel="3">
      <c r="A448" s="28"/>
      <c r="B448" s="28" t="s">
        <v>361</v>
      </c>
      <c r="C448" s="30">
        <v>0</v>
      </c>
      <c r="D448" s="30">
        <f t="shared" si="45"/>
        <v>0</v>
      </c>
      <c r="E448" s="30">
        <f t="shared" si="45"/>
        <v>0</v>
      </c>
    </row>
    <row r="449" spans="1:5" ht="15" hidden="1" customHeight="1" outlineLevel="3">
      <c r="A449" s="28"/>
      <c r="B449" s="28" t="s">
        <v>362</v>
      </c>
      <c r="C449" s="30">
        <v>0</v>
      </c>
      <c r="D449" s="30">
        <f t="shared" si="45"/>
        <v>0</v>
      </c>
      <c r="E449" s="30">
        <f t="shared" si="45"/>
        <v>0</v>
      </c>
    </row>
    <row r="450" spans="1:5" ht="15" hidden="1" customHeight="1" outlineLevel="2" collapsed="1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hidden="1" customHeight="1" outlineLevel="3">
      <c r="A452" s="28"/>
      <c r="B452" s="28" t="s">
        <v>365</v>
      </c>
      <c r="C452" s="30">
        <v>0</v>
      </c>
      <c r="D452" s="30">
        <f t="shared" ref="D452:E453" si="46">C452</f>
        <v>0</v>
      </c>
      <c r="E452" s="30">
        <f t="shared" si="46"/>
        <v>0</v>
      </c>
    </row>
    <row r="453" spans="1:5" ht="15" hidden="1" customHeight="1" outlineLevel="3">
      <c r="A453" s="28"/>
      <c r="B453" s="28" t="s">
        <v>366</v>
      </c>
      <c r="C453" s="30">
        <v>0</v>
      </c>
      <c r="D453" s="30">
        <f t="shared" si="46"/>
        <v>0</v>
      </c>
      <c r="E453" s="30">
        <f t="shared" si="46"/>
        <v>0</v>
      </c>
    </row>
    <row r="454" spans="1:5" ht="15" hidden="1" customHeight="1" outlineLevel="2" collapsed="1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hidden="1" customHeight="1" outlineLevel="3">
      <c r="A457" s="28"/>
      <c r="B457" s="28" t="s">
        <v>368</v>
      </c>
      <c r="C457" s="30"/>
      <c r="D457" s="30">
        <f t="shared" ref="D457:E458" si="47">C457</f>
        <v>0</v>
      </c>
      <c r="E457" s="30">
        <f t="shared" si="47"/>
        <v>0</v>
      </c>
    </row>
    <row r="458" spans="1:5" ht="15" hidden="1" customHeight="1" outlineLevel="3">
      <c r="A458" s="28"/>
      <c r="B458" s="28" t="s">
        <v>361</v>
      </c>
      <c r="C458" s="30">
        <v>0</v>
      </c>
      <c r="D458" s="30">
        <f t="shared" si="47"/>
        <v>0</v>
      </c>
      <c r="E458" s="30">
        <f t="shared" si="47"/>
        <v>0</v>
      </c>
    </row>
    <row r="459" spans="1:5" hidden="1" outlineLevel="2" collapsed="1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hidden="1" customHeight="1" outlineLevel="3">
      <c r="A460" s="28"/>
      <c r="B460" s="28" t="s">
        <v>369</v>
      </c>
      <c r="C460" s="30">
        <v>0</v>
      </c>
      <c r="D460" s="30">
        <f t="shared" ref="D460:E462" si="48">C460</f>
        <v>0</v>
      </c>
      <c r="E460" s="30">
        <f t="shared" si="48"/>
        <v>0</v>
      </c>
    </row>
    <row r="461" spans="1:5" ht="15" hidden="1" customHeight="1" outlineLevel="3">
      <c r="A461" s="28"/>
      <c r="B461" s="28" t="s">
        <v>370</v>
      </c>
      <c r="C461" s="30"/>
      <c r="D461" s="30">
        <f t="shared" si="48"/>
        <v>0</v>
      </c>
      <c r="E461" s="30">
        <f t="shared" si="48"/>
        <v>0</v>
      </c>
    </row>
    <row r="462" spans="1:5" hidden="1" outlineLevel="2" collapsed="1">
      <c r="A462" s="6">
        <v>2202</v>
      </c>
      <c r="B462" s="4" t="s">
        <v>371</v>
      </c>
      <c r="C462" s="5">
        <v>0</v>
      </c>
      <c r="D462" s="5">
        <f t="shared" si="48"/>
        <v>0</v>
      </c>
      <c r="E462" s="5">
        <f t="shared" si="48"/>
        <v>0</v>
      </c>
    </row>
    <row r="463" spans="1:5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hidden="1" customHeight="1" outlineLevel="3">
      <c r="A465" s="28"/>
      <c r="B465" s="28" t="s">
        <v>374</v>
      </c>
      <c r="C465" s="30">
        <v>0</v>
      </c>
      <c r="D465" s="30">
        <f t="shared" ref="D465:E467" si="49">C465</f>
        <v>0</v>
      </c>
      <c r="E465" s="30">
        <f t="shared" si="49"/>
        <v>0</v>
      </c>
    </row>
    <row r="466" spans="1:5" ht="15" hidden="1" customHeight="1" outlineLevel="3">
      <c r="A466" s="28"/>
      <c r="B466" s="28" t="s">
        <v>375</v>
      </c>
      <c r="C466" s="30">
        <v>0</v>
      </c>
      <c r="D466" s="30">
        <f t="shared" si="49"/>
        <v>0</v>
      </c>
      <c r="E466" s="30">
        <f t="shared" si="49"/>
        <v>0</v>
      </c>
    </row>
    <row r="467" spans="1:5" ht="15" hidden="1" customHeight="1" outlineLevel="3">
      <c r="A467" s="28"/>
      <c r="B467" s="28" t="s">
        <v>376</v>
      </c>
      <c r="C467" s="30">
        <v>0</v>
      </c>
      <c r="D467" s="30">
        <f t="shared" si="49"/>
        <v>0</v>
      </c>
      <c r="E467" s="30">
        <f t="shared" si="49"/>
        <v>0</v>
      </c>
    </row>
    <row r="468" spans="1:5" hidden="1" outlineLevel="2" collapsed="1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hidden="1" customHeight="1" outlineLevel="3">
      <c r="A470" s="28"/>
      <c r="B470" s="28" t="s">
        <v>379</v>
      </c>
      <c r="C470" s="30">
        <v>0</v>
      </c>
      <c r="D470" s="30">
        <f t="shared" ref="D470:E473" si="50">C470</f>
        <v>0</v>
      </c>
      <c r="E470" s="30">
        <f t="shared" si="50"/>
        <v>0</v>
      </c>
    </row>
    <row r="471" spans="1:5" ht="15" hidden="1" customHeight="1" outlineLevel="3">
      <c r="A471" s="28"/>
      <c r="B471" s="28" t="s">
        <v>380</v>
      </c>
      <c r="C471" s="30">
        <v>0</v>
      </c>
      <c r="D471" s="30">
        <f t="shared" si="50"/>
        <v>0</v>
      </c>
      <c r="E471" s="30">
        <f t="shared" si="50"/>
        <v>0</v>
      </c>
    </row>
    <row r="472" spans="1:5" ht="15" hidden="1" customHeight="1" outlineLevel="3">
      <c r="A472" s="28"/>
      <c r="B472" s="28" t="s">
        <v>381</v>
      </c>
      <c r="C472" s="30">
        <v>0</v>
      </c>
      <c r="D472" s="30">
        <f t="shared" si="50"/>
        <v>0</v>
      </c>
      <c r="E472" s="30">
        <f t="shared" si="50"/>
        <v>0</v>
      </c>
    </row>
    <row r="473" spans="1:5" ht="15" hidden="1" customHeight="1" outlineLevel="3">
      <c r="A473" s="28"/>
      <c r="B473" s="28" t="s">
        <v>382</v>
      </c>
      <c r="C473" s="30">
        <v>0</v>
      </c>
      <c r="D473" s="30">
        <f t="shared" si="50"/>
        <v>0</v>
      </c>
      <c r="E473" s="30">
        <f t="shared" si="50"/>
        <v>0</v>
      </c>
    </row>
    <row r="474" spans="1:5" hidden="1" outlineLevel="2" collapsed="1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hidden="1" outlineLevel="2" collapsed="1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hidden="1" customHeight="1" outlineLevel="3">
      <c r="A478" s="28"/>
      <c r="B478" s="28" t="s">
        <v>383</v>
      </c>
      <c r="C478" s="30">
        <v>0</v>
      </c>
      <c r="D478" s="30">
        <f t="shared" ref="D478:E481" si="51">C478</f>
        <v>0</v>
      </c>
      <c r="E478" s="30">
        <f t="shared" si="51"/>
        <v>0</v>
      </c>
    </row>
    <row r="479" spans="1:5" ht="15" hidden="1" customHeight="1" outlineLevel="3">
      <c r="A479" s="28"/>
      <c r="B479" s="28" t="s">
        <v>384</v>
      </c>
      <c r="C479" s="30">
        <v>0</v>
      </c>
      <c r="D479" s="30">
        <f t="shared" si="51"/>
        <v>0</v>
      </c>
      <c r="E479" s="30">
        <f t="shared" si="51"/>
        <v>0</v>
      </c>
    </row>
    <row r="480" spans="1:5" hidden="1" outlineLevel="2" collapsed="1">
      <c r="A480" s="6">
        <v>2202</v>
      </c>
      <c r="B480" s="4" t="s">
        <v>386</v>
      </c>
      <c r="C480" s="5">
        <v>0</v>
      </c>
      <c r="D480" s="5">
        <f t="shared" si="51"/>
        <v>0</v>
      </c>
      <c r="E480" s="5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1"/>
        <v>0</v>
      </c>
      <c r="E481" s="5">
        <f t="shared" si="51"/>
        <v>0</v>
      </c>
    </row>
    <row r="482" spans="1:10" hidden="1" outlineLevel="1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 collapsed="1">
      <c r="A483" s="174" t="s">
        <v>389</v>
      </c>
      <c r="B483" s="175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hidden="1" outlineLevel="1">
      <c r="A484" s="168" t="s">
        <v>390</v>
      </c>
      <c r="B484" s="169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2">C488</f>
        <v>0</v>
      </c>
      <c r="E488" s="30">
        <f t="shared" si="52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2"/>
        <v>0</v>
      </c>
      <c r="E489" s="30">
        <f t="shared" si="52"/>
        <v>0</v>
      </c>
    </row>
    <row r="490" spans="1:10" hidden="1" outlineLevel="2" collapsed="1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hidden="1" outlineLevel="2" collapsed="1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hidden="1" outlineLevel="2" collapsed="1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3">C498</f>
        <v>0</v>
      </c>
      <c r="E498" s="30">
        <f t="shared" si="53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3"/>
        <v>0</v>
      </c>
      <c r="E499" s="30">
        <f t="shared" si="53"/>
        <v>0</v>
      </c>
    </row>
    <row r="500" spans="1:12" hidden="1" outlineLevel="2" collapsed="1">
      <c r="A500" s="6">
        <v>3302</v>
      </c>
      <c r="B500" s="4" t="s">
        <v>406</v>
      </c>
      <c r="C500" s="5"/>
      <c r="D500" s="5">
        <f t="shared" si="53"/>
        <v>0</v>
      </c>
      <c r="E500" s="5">
        <f t="shared" si="53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3"/>
        <v>0</v>
      </c>
      <c r="E501" s="5">
        <f t="shared" si="53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3"/>
        <v>0</v>
      </c>
      <c r="E502" s="5">
        <f t="shared" si="53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3"/>
        <v>0</v>
      </c>
      <c r="E503" s="5">
        <f t="shared" si="53"/>
        <v>0</v>
      </c>
    </row>
    <row r="504" spans="1:12" hidden="1" outlineLevel="1">
      <c r="A504" s="168" t="s">
        <v>410</v>
      </c>
      <c r="B504" s="169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54">C506</f>
        <v>0</v>
      </c>
      <c r="E506" s="5">
        <f t="shared" si="54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54"/>
        <v>0</v>
      </c>
      <c r="E507" s="5">
        <f t="shared" si="54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54"/>
        <v>0</v>
      </c>
      <c r="E508" s="5">
        <f t="shared" si="54"/>
        <v>0</v>
      </c>
    </row>
    <row r="509" spans="1:12" hidden="1" outlineLevel="1">
      <c r="A509" s="168" t="s">
        <v>414</v>
      </c>
      <c r="B509" s="169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55">C511</f>
        <v>0</v>
      </c>
      <c r="E511" s="5">
        <f t="shared" si="55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55"/>
        <v>0</v>
      </c>
      <c r="E512" s="5">
        <f t="shared" si="55"/>
        <v>0</v>
      </c>
    </row>
    <row r="513" spans="1:5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hidden="1" customHeight="1" outlineLevel="3">
      <c r="A514" s="29"/>
      <c r="B514" s="28" t="s">
        <v>419</v>
      </c>
      <c r="C514" s="30"/>
      <c r="D514" s="30">
        <f t="shared" ref="D514:E521" si="56">C514</f>
        <v>0</v>
      </c>
      <c r="E514" s="30">
        <f t="shared" si="56"/>
        <v>0</v>
      </c>
    </row>
    <row r="515" spans="1:5" ht="15" hidden="1" customHeight="1" outlineLevel="3">
      <c r="A515" s="29"/>
      <c r="B515" s="28" t="s">
        <v>420</v>
      </c>
      <c r="C515" s="30">
        <v>0</v>
      </c>
      <c r="D515" s="30">
        <f t="shared" si="56"/>
        <v>0</v>
      </c>
      <c r="E515" s="30">
        <f t="shared" si="56"/>
        <v>0</v>
      </c>
    </row>
    <row r="516" spans="1:5" ht="15" hidden="1" customHeight="1" outlineLevel="3">
      <c r="A516" s="29"/>
      <c r="B516" s="28" t="s">
        <v>421</v>
      </c>
      <c r="C516" s="30">
        <v>0</v>
      </c>
      <c r="D516" s="30">
        <f t="shared" si="56"/>
        <v>0</v>
      </c>
      <c r="E516" s="30">
        <f t="shared" si="56"/>
        <v>0</v>
      </c>
    </row>
    <row r="517" spans="1:5" hidden="1" outlineLevel="2" collapsed="1">
      <c r="A517" s="6">
        <v>3305</v>
      </c>
      <c r="B517" s="4" t="s">
        <v>422</v>
      </c>
      <c r="C517" s="5">
        <v>0</v>
      </c>
      <c r="D517" s="5">
        <f t="shared" si="56"/>
        <v>0</v>
      </c>
      <c r="E517" s="5">
        <f t="shared" si="56"/>
        <v>0</v>
      </c>
    </row>
    <row r="518" spans="1:5" hidden="1" outlineLevel="2">
      <c r="A518" s="6">
        <v>3305</v>
      </c>
      <c r="B518" s="4" t="s">
        <v>423</v>
      </c>
      <c r="C518" s="5">
        <v>0</v>
      </c>
      <c r="D518" s="5">
        <f t="shared" si="56"/>
        <v>0</v>
      </c>
      <c r="E518" s="5">
        <f t="shared" si="56"/>
        <v>0</v>
      </c>
    </row>
    <row r="519" spans="1:5" hidden="1" outlineLevel="2">
      <c r="A519" s="6">
        <v>3305</v>
      </c>
      <c r="B519" s="4" t="s">
        <v>424</v>
      </c>
      <c r="C519" s="5">
        <v>0</v>
      </c>
      <c r="D519" s="5">
        <f t="shared" si="56"/>
        <v>0</v>
      </c>
      <c r="E519" s="5">
        <f t="shared" si="56"/>
        <v>0</v>
      </c>
    </row>
    <row r="520" spans="1:5" hidden="1" outlineLevel="2">
      <c r="A520" s="6">
        <v>3305</v>
      </c>
      <c r="B520" s="4" t="s">
        <v>425</v>
      </c>
      <c r="C520" s="5">
        <v>0</v>
      </c>
      <c r="D520" s="5">
        <f t="shared" si="56"/>
        <v>0</v>
      </c>
      <c r="E520" s="5">
        <f t="shared" si="56"/>
        <v>0</v>
      </c>
    </row>
    <row r="521" spans="1:5" hidden="1" outlineLevel="2">
      <c r="A521" s="6">
        <v>3305</v>
      </c>
      <c r="B521" s="4" t="s">
        <v>409</v>
      </c>
      <c r="C521" s="5">
        <v>0</v>
      </c>
      <c r="D521" s="5">
        <f t="shared" si="56"/>
        <v>0</v>
      </c>
      <c r="E521" s="5">
        <f t="shared" si="56"/>
        <v>0</v>
      </c>
    </row>
    <row r="522" spans="1:5" hidden="1" outlineLevel="1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hidden="1" outlineLevel="2">
      <c r="A524" s="6">
        <v>3306</v>
      </c>
      <c r="B524" s="4" t="s">
        <v>428</v>
      </c>
      <c r="C524" s="5">
        <v>0</v>
      </c>
      <c r="D524" s="5">
        <f t="shared" ref="D524:E527" si="57">C524</f>
        <v>0</v>
      </c>
      <c r="E524" s="5">
        <f t="shared" si="57"/>
        <v>0</v>
      </c>
    </row>
    <row r="525" spans="1:5" hidden="1" outlineLevel="2">
      <c r="A525" s="6">
        <v>3306</v>
      </c>
      <c r="B525" s="4" t="s">
        <v>429</v>
      </c>
      <c r="C525" s="5">
        <v>0</v>
      </c>
      <c r="D525" s="5">
        <f t="shared" si="57"/>
        <v>0</v>
      </c>
      <c r="E525" s="5">
        <f t="shared" si="57"/>
        <v>0</v>
      </c>
    </row>
    <row r="526" spans="1:5" hidden="1" outlineLevel="2">
      <c r="A526" s="6">
        <v>3306</v>
      </c>
      <c r="B526" s="4" t="s">
        <v>430</v>
      </c>
      <c r="C526" s="5">
        <v>0</v>
      </c>
      <c r="D526" s="5">
        <f t="shared" si="57"/>
        <v>0</v>
      </c>
      <c r="E526" s="5">
        <f t="shared" si="57"/>
        <v>0</v>
      </c>
    </row>
    <row r="527" spans="1:5" hidden="1" outlineLevel="2">
      <c r="A527" s="6">
        <v>3306</v>
      </c>
      <c r="B527" s="4" t="s">
        <v>431</v>
      </c>
      <c r="C527" s="5">
        <v>0</v>
      </c>
      <c r="D527" s="5">
        <f t="shared" si="57"/>
        <v>0</v>
      </c>
      <c r="E527" s="5">
        <f t="shared" si="57"/>
        <v>0</v>
      </c>
    </row>
    <row r="528" spans="1:5" hidden="1" outlineLevel="1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hidden="1" outlineLevel="2" collapsed="1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hidden="1" customHeight="1" outlineLevel="3">
      <c r="A533" s="29"/>
      <c r="B533" s="28" t="s">
        <v>436</v>
      </c>
      <c r="C533" s="30">
        <v>0</v>
      </c>
      <c r="D533" s="30">
        <f t="shared" ref="D533:E536" si="58">C533</f>
        <v>0</v>
      </c>
      <c r="E533" s="30">
        <f t="shared" si="58"/>
        <v>0</v>
      </c>
    </row>
    <row r="534" spans="1:5" ht="15" hidden="1" customHeight="1" outlineLevel="3">
      <c r="A534" s="29"/>
      <c r="B534" s="28" t="s">
        <v>437</v>
      </c>
      <c r="C534" s="30">
        <v>0</v>
      </c>
      <c r="D534" s="30">
        <f t="shared" si="58"/>
        <v>0</v>
      </c>
      <c r="E534" s="30">
        <f t="shared" si="58"/>
        <v>0</v>
      </c>
    </row>
    <row r="535" spans="1:5" ht="15" hidden="1" customHeight="1" outlineLevel="3">
      <c r="A535" s="29"/>
      <c r="B535" s="28" t="s">
        <v>438</v>
      </c>
      <c r="C535" s="30">
        <v>0</v>
      </c>
      <c r="D535" s="30">
        <f t="shared" si="58"/>
        <v>0</v>
      </c>
      <c r="E535" s="30">
        <f t="shared" si="58"/>
        <v>0</v>
      </c>
    </row>
    <row r="536" spans="1:5" ht="15" hidden="1" customHeight="1" outlineLevel="3">
      <c r="A536" s="29"/>
      <c r="B536" s="28" t="s">
        <v>439</v>
      </c>
      <c r="C536" s="30">
        <v>0</v>
      </c>
      <c r="D536" s="30">
        <f t="shared" si="58"/>
        <v>0</v>
      </c>
      <c r="E536" s="30">
        <f t="shared" si="58"/>
        <v>0</v>
      </c>
    </row>
    <row r="537" spans="1:5" hidden="1" outlineLevel="2" collapsed="1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hidden="1" outlineLevel="1">
      <c r="A538" s="168" t="s">
        <v>441</v>
      </c>
      <c r="B538" s="169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hidden="1" outlineLevel="2" collapsed="1">
      <c r="A540" s="6">
        <v>3310</v>
      </c>
      <c r="B540" s="4" t="s">
        <v>52</v>
      </c>
      <c r="C540" s="5"/>
      <c r="D540" s="5">
        <f t="shared" ref="D540:E543" si="59">C540</f>
        <v>0</v>
      </c>
      <c r="E540" s="5">
        <f t="shared" si="59"/>
        <v>0</v>
      </c>
    </row>
    <row r="541" spans="1:5" hidden="1" outlineLevel="2" collapsed="1">
      <c r="A541" s="6">
        <v>3310</v>
      </c>
      <c r="B541" s="4" t="s">
        <v>444</v>
      </c>
      <c r="C541" s="5">
        <v>0</v>
      </c>
      <c r="D541" s="5">
        <f t="shared" si="59"/>
        <v>0</v>
      </c>
      <c r="E541" s="5">
        <f t="shared" si="59"/>
        <v>0</v>
      </c>
    </row>
    <row r="542" spans="1:5" hidden="1" outlineLevel="2" collapsed="1">
      <c r="A542" s="6">
        <v>3310</v>
      </c>
      <c r="B542" s="4" t="s">
        <v>445</v>
      </c>
      <c r="C542" s="5">
        <v>0</v>
      </c>
      <c r="D542" s="5">
        <f t="shared" si="59"/>
        <v>0</v>
      </c>
      <c r="E542" s="5">
        <f t="shared" si="59"/>
        <v>0</v>
      </c>
    </row>
    <row r="543" spans="1:5" hidden="1" outlineLevel="2" collapsed="1">
      <c r="A543" s="6">
        <v>3310</v>
      </c>
      <c r="B543" s="4" t="s">
        <v>442</v>
      </c>
      <c r="C543" s="5">
        <v>0</v>
      </c>
      <c r="D543" s="5">
        <f t="shared" si="59"/>
        <v>0</v>
      </c>
      <c r="E543" s="5">
        <f t="shared" si="59"/>
        <v>0</v>
      </c>
    </row>
    <row r="544" spans="1:5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 collapsed="1">
      <c r="A547" s="172" t="s">
        <v>449</v>
      </c>
      <c r="B547" s="173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hidden="1" outlineLevel="1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 hidden="1" outlineLevel="1">
      <c r="A549" s="168" t="s">
        <v>451</v>
      </c>
      <c r="B549" s="169"/>
      <c r="C549" s="32">
        <v>0</v>
      </c>
      <c r="D549" s="32">
        <f>C549</f>
        <v>0</v>
      </c>
      <c r="E549" s="32">
        <f>D549</f>
        <v>0</v>
      </c>
    </row>
    <row r="550" spans="1:10" collapsed="1">
      <c r="A550" s="166" t="s">
        <v>455</v>
      </c>
      <c r="B550" s="167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hidden="1" outlineLevel="1">
      <c r="A552" s="168" t="s">
        <v>457</v>
      </c>
      <c r="B552" s="169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0">C553</f>
        <v>0</v>
      </c>
      <c r="E553" s="5">
        <f t="shared" si="60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0"/>
        <v>0</v>
      </c>
      <c r="E554" s="5">
        <f t="shared" si="60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0"/>
        <v>0</v>
      </c>
      <c r="E555" s="5">
        <f t="shared" si="60"/>
        <v>0</v>
      </c>
    </row>
    <row r="556" spans="1:10" hidden="1" outlineLevel="1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 collapsed="1">
      <c r="A559" s="170" t="s">
        <v>62</v>
      </c>
      <c r="B559" s="171"/>
      <c r="C559" s="37">
        <f>C560+C716+C725</f>
        <v>0</v>
      </c>
      <c r="D559" s="37">
        <v>4164746.534</v>
      </c>
      <c r="E559" s="37">
        <f>D559</f>
        <v>4164746.534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hidden="1" outlineLevel="1">
      <c r="A562" s="168" t="s">
        <v>466</v>
      </c>
      <c r="B562" s="169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1">C564</f>
        <v>0</v>
      </c>
      <c r="E564" s="5">
        <f t="shared" si="61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1"/>
        <v>0</v>
      </c>
      <c r="E565" s="5">
        <f t="shared" si="61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1"/>
        <v>0</v>
      </c>
      <c r="E566" s="5">
        <f t="shared" si="61"/>
        <v>0</v>
      </c>
    </row>
    <row r="567" spans="1:10" hidden="1" outlineLevel="1">
      <c r="A567" s="168" t="s">
        <v>467</v>
      </c>
      <c r="B567" s="169"/>
      <c r="C567" s="31">
        <v>0</v>
      </c>
      <c r="D567" s="31">
        <f>C567</f>
        <v>0</v>
      </c>
      <c r="E567" s="31">
        <f>D567</f>
        <v>0</v>
      </c>
    </row>
    <row r="568" spans="1:10" hidden="1" outlineLevel="1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 hidden="1" outlineLevel="1">
      <c r="A569" s="168" t="s">
        <v>473</v>
      </c>
      <c r="B569" s="169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2">C571</f>
        <v>0</v>
      </c>
      <c r="E571" s="5">
        <f t="shared" si="62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2"/>
        <v>0</v>
      </c>
      <c r="E572" s="5">
        <f t="shared" si="62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2"/>
        <v>0</v>
      </c>
      <c r="E573" s="5">
        <f t="shared" si="62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2"/>
        <v>0</v>
      </c>
      <c r="E574" s="5">
        <f t="shared" si="62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2"/>
        <v>0</v>
      </c>
      <c r="E575" s="5">
        <f t="shared" si="62"/>
        <v>0</v>
      </c>
    </row>
    <row r="576" spans="1:10" hidden="1" outlineLevel="1">
      <c r="A576" s="168" t="s">
        <v>480</v>
      </c>
      <c r="B576" s="169"/>
      <c r="C576" s="32">
        <v>0</v>
      </c>
      <c r="D576" s="32">
        <f>C576</f>
        <v>0</v>
      </c>
      <c r="E576" s="32">
        <f>D576</f>
        <v>0</v>
      </c>
    </row>
    <row r="577" spans="1:5" hidden="1" outlineLevel="1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hidden="1" outlineLevel="2">
      <c r="A578" s="7">
        <v>6605</v>
      </c>
      <c r="B578" s="4" t="s">
        <v>482</v>
      </c>
      <c r="C578" s="5">
        <v>0</v>
      </c>
      <c r="D578" s="5">
        <f t="shared" ref="D578:E580" si="63">C578</f>
        <v>0</v>
      </c>
      <c r="E578" s="5">
        <f t="shared" si="63"/>
        <v>0</v>
      </c>
    </row>
    <row r="579" spans="1:5" hidden="1" outlineLevel="2">
      <c r="A579" s="7">
        <v>6605</v>
      </c>
      <c r="B579" s="4" t="s">
        <v>483</v>
      </c>
      <c r="C579" s="5">
        <v>0</v>
      </c>
      <c r="D579" s="5">
        <f t="shared" si="63"/>
        <v>0</v>
      </c>
      <c r="E579" s="5">
        <f t="shared" si="63"/>
        <v>0</v>
      </c>
    </row>
    <row r="580" spans="1:5" hidden="1" outlineLevel="2">
      <c r="A580" s="7">
        <v>6605</v>
      </c>
      <c r="B580" s="4" t="s">
        <v>484</v>
      </c>
      <c r="C580" s="5">
        <v>0</v>
      </c>
      <c r="D580" s="5">
        <f t="shared" si="63"/>
        <v>0</v>
      </c>
      <c r="E580" s="5">
        <f t="shared" si="63"/>
        <v>0</v>
      </c>
    </row>
    <row r="581" spans="1:5" hidden="1" outlineLevel="1">
      <c r="A581" s="168" t="s">
        <v>485</v>
      </c>
      <c r="B581" s="169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hidden="1" outlineLevel="2">
      <c r="A582" s="7">
        <v>6606</v>
      </c>
      <c r="B582" s="4" t="s">
        <v>486</v>
      </c>
      <c r="C582" s="5">
        <v>0</v>
      </c>
      <c r="D582" s="5">
        <f t="shared" ref="D582:E586" si="64">C582</f>
        <v>0</v>
      </c>
      <c r="E582" s="5">
        <f t="shared" si="64"/>
        <v>0</v>
      </c>
    </row>
    <row r="583" spans="1:5" hidden="1" outlineLevel="2">
      <c r="A583" s="7">
        <v>6606</v>
      </c>
      <c r="B583" s="4" t="s">
        <v>487</v>
      </c>
      <c r="C583" s="5">
        <v>0</v>
      </c>
      <c r="D583" s="5">
        <f t="shared" si="64"/>
        <v>0</v>
      </c>
      <c r="E583" s="5">
        <f t="shared" si="64"/>
        <v>0</v>
      </c>
    </row>
    <row r="584" spans="1:5" hidden="1" outlineLevel="1">
      <c r="A584" s="168" t="s">
        <v>488</v>
      </c>
      <c r="B584" s="169"/>
      <c r="C584" s="32">
        <v>0</v>
      </c>
      <c r="D584" s="32">
        <f t="shared" si="64"/>
        <v>0</v>
      </c>
      <c r="E584" s="32">
        <f t="shared" si="64"/>
        <v>0</v>
      </c>
    </row>
    <row r="585" spans="1:5" hidden="1" outlineLevel="1" collapsed="1">
      <c r="A585" s="168" t="s">
        <v>489</v>
      </c>
      <c r="B585" s="169"/>
      <c r="C585" s="32">
        <v>0</v>
      </c>
      <c r="D585" s="32">
        <f t="shared" si="64"/>
        <v>0</v>
      </c>
      <c r="E585" s="32">
        <f t="shared" si="64"/>
        <v>0</v>
      </c>
    </row>
    <row r="586" spans="1:5" hidden="1" outlineLevel="1" collapsed="1">
      <c r="A586" s="168" t="s">
        <v>490</v>
      </c>
      <c r="B586" s="169"/>
      <c r="C586" s="32">
        <v>0</v>
      </c>
      <c r="D586" s="32">
        <f t="shared" si="64"/>
        <v>0</v>
      </c>
      <c r="E586" s="32">
        <f t="shared" si="64"/>
        <v>0</v>
      </c>
    </row>
    <row r="587" spans="1:5" hidden="1" outlineLevel="1">
      <c r="A587" s="168" t="s">
        <v>491</v>
      </c>
      <c r="B587" s="169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hidden="1" outlineLevel="2">
      <c r="A589" s="7">
        <v>6610</v>
      </c>
      <c r="B589" s="4" t="s">
        <v>493</v>
      </c>
      <c r="C589" s="5">
        <v>0</v>
      </c>
      <c r="D589" s="5">
        <f t="shared" ref="D589:E591" si="65">C589</f>
        <v>0</v>
      </c>
      <c r="E589" s="5">
        <f t="shared" si="65"/>
        <v>0</v>
      </c>
    </row>
    <row r="590" spans="1:5" hidden="1" outlineLevel="2">
      <c r="A590" s="7">
        <v>6610</v>
      </c>
      <c r="B590" s="4" t="s">
        <v>494</v>
      </c>
      <c r="C590" s="5">
        <v>0</v>
      </c>
      <c r="D590" s="5">
        <f t="shared" si="65"/>
        <v>0</v>
      </c>
      <c r="E590" s="5">
        <f t="shared" si="65"/>
        <v>0</v>
      </c>
    </row>
    <row r="591" spans="1:5" hidden="1" outlineLevel="2">
      <c r="A591" s="7">
        <v>6610</v>
      </c>
      <c r="B591" s="4" t="s">
        <v>495</v>
      </c>
      <c r="C591" s="5">
        <v>0</v>
      </c>
      <c r="D591" s="5">
        <f t="shared" si="65"/>
        <v>0</v>
      </c>
      <c r="E591" s="5">
        <f t="shared" si="65"/>
        <v>0</v>
      </c>
    </row>
    <row r="592" spans="1:5" hidden="1" outlineLevel="1">
      <c r="A592" s="168" t="s">
        <v>498</v>
      </c>
      <c r="B592" s="169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hidden="1" outlineLevel="1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hidden="1" outlineLevel="2">
      <c r="A597" s="7">
        <v>6612</v>
      </c>
      <c r="B597" s="4" t="s">
        <v>500</v>
      </c>
      <c r="C597" s="5">
        <v>0</v>
      </c>
      <c r="D597" s="5">
        <f t="shared" ref="D597:E598" si="66">C597</f>
        <v>0</v>
      </c>
      <c r="E597" s="5">
        <f t="shared" si="66"/>
        <v>0</v>
      </c>
    </row>
    <row r="598" spans="1:5" hidden="1" outlineLevel="2">
      <c r="A598" s="7">
        <v>6612</v>
      </c>
      <c r="B598" s="4" t="s">
        <v>501</v>
      </c>
      <c r="C598" s="5">
        <v>0</v>
      </c>
      <c r="D598" s="5">
        <f t="shared" si="66"/>
        <v>0</v>
      </c>
      <c r="E598" s="5">
        <f t="shared" si="66"/>
        <v>0</v>
      </c>
    </row>
    <row r="599" spans="1:5" hidden="1" outlineLevel="1">
      <c r="A599" s="168" t="s">
        <v>503</v>
      </c>
      <c r="B599" s="169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hidden="1" outlineLevel="2">
      <c r="A600" s="7">
        <v>6613</v>
      </c>
      <c r="B600" s="4" t="s">
        <v>504</v>
      </c>
      <c r="C600" s="5">
        <v>0</v>
      </c>
      <c r="D600" s="5">
        <f t="shared" ref="D600:E602" si="67">C600</f>
        <v>0</v>
      </c>
      <c r="E600" s="5">
        <f t="shared" si="67"/>
        <v>0</v>
      </c>
    </row>
    <row r="601" spans="1:5" hidden="1" outlineLevel="2">
      <c r="A601" s="7">
        <v>6613</v>
      </c>
      <c r="B601" s="4" t="s">
        <v>505</v>
      </c>
      <c r="C601" s="5">
        <v>0</v>
      </c>
      <c r="D601" s="5">
        <f t="shared" si="67"/>
        <v>0</v>
      </c>
      <c r="E601" s="5">
        <f t="shared" si="67"/>
        <v>0</v>
      </c>
    </row>
    <row r="602" spans="1:5" hidden="1" outlineLevel="2">
      <c r="A602" s="7">
        <v>6613</v>
      </c>
      <c r="B602" s="4" t="s">
        <v>501</v>
      </c>
      <c r="C602" s="5">
        <v>0</v>
      </c>
      <c r="D602" s="5">
        <f t="shared" si="67"/>
        <v>0</v>
      </c>
      <c r="E602" s="5">
        <f t="shared" si="67"/>
        <v>0</v>
      </c>
    </row>
    <row r="603" spans="1:5" hidden="1" outlineLevel="1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hidden="1" outlineLevel="2">
      <c r="A605" s="7">
        <v>6614</v>
      </c>
      <c r="B605" s="4" t="s">
        <v>508</v>
      </c>
      <c r="C605" s="5">
        <v>0</v>
      </c>
      <c r="D605" s="5">
        <f t="shared" ref="D605:E609" si="68">C605</f>
        <v>0</v>
      </c>
      <c r="E605" s="5">
        <f t="shared" si="68"/>
        <v>0</v>
      </c>
    </row>
    <row r="606" spans="1:5" hidden="1" outlineLevel="2">
      <c r="A606" s="7">
        <v>6614</v>
      </c>
      <c r="B606" s="4" t="s">
        <v>509</v>
      </c>
      <c r="C606" s="5">
        <v>0</v>
      </c>
      <c r="D606" s="5">
        <f t="shared" si="68"/>
        <v>0</v>
      </c>
      <c r="E606" s="5">
        <f t="shared" si="68"/>
        <v>0</v>
      </c>
    </row>
    <row r="607" spans="1:5" hidden="1" outlineLevel="2">
      <c r="A607" s="7">
        <v>6614</v>
      </c>
      <c r="B607" s="4" t="s">
        <v>510</v>
      </c>
      <c r="C607" s="5">
        <v>0</v>
      </c>
      <c r="D607" s="5">
        <f t="shared" si="68"/>
        <v>0</v>
      </c>
      <c r="E607" s="5">
        <f t="shared" si="68"/>
        <v>0</v>
      </c>
    </row>
    <row r="608" spans="1:5" hidden="1" outlineLevel="2">
      <c r="A608" s="7">
        <v>6614</v>
      </c>
      <c r="B608" s="4" t="s">
        <v>511</v>
      </c>
      <c r="C608" s="5">
        <v>0</v>
      </c>
      <c r="D608" s="5">
        <f t="shared" si="68"/>
        <v>0</v>
      </c>
      <c r="E608" s="5">
        <f t="shared" si="68"/>
        <v>0</v>
      </c>
    </row>
    <row r="609" spans="1:5" hidden="1" outlineLevel="2">
      <c r="A609" s="7">
        <v>6614</v>
      </c>
      <c r="B609" s="4" t="s">
        <v>512</v>
      </c>
      <c r="C609" s="5">
        <v>0</v>
      </c>
      <c r="D609" s="5">
        <f t="shared" si="68"/>
        <v>0</v>
      </c>
      <c r="E609" s="5">
        <f t="shared" si="68"/>
        <v>0</v>
      </c>
    </row>
    <row r="610" spans="1:5" hidden="1" outlineLevel="1">
      <c r="A610" s="168" t="s">
        <v>513</v>
      </c>
      <c r="B610" s="169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hidden="1" outlineLevel="2">
      <c r="A612" s="7">
        <v>6615</v>
      </c>
      <c r="B612" s="4" t="s">
        <v>515</v>
      </c>
      <c r="C612" s="5">
        <v>0</v>
      </c>
      <c r="D612" s="5">
        <f t="shared" ref="D612:E615" si="69">C612</f>
        <v>0</v>
      </c>
      <c r="E612" s="5">
        <f t="shared" si="69"/>
        <v>0</v>
      </c>
    </row>
    <row r="613" spans="1:5" hidden="1" outlineLevel="2">
      <c r="A613" s="7">
        <v>6615</v>
      </c>
      <c r="B613" s="4" t="s">
        <v>516</v>
      </c>
      <c r="C613" s="5">
        <v>0</v>
      </c>
      <c r="D613" s="5">
        <f t="shared" si="69"/>
        <v>0</v>
      </c>
      <c r="E613" s="5">
        <f t="shared" si="69"/>
        <v>0</v>
      </c>
    </row>
    <row r="614" spans="1:5" hidden="1" outlineLevel="2">
      <c r="A614" s="7">
        <v>6615</v>
      </c>
      <c r="B614" s="4" t="s">
        <v>517</v>
      </c>
      <c r="C614" s="5">
        <v>0</v>
      </c>
      <c r="D614" s="5">
        <f t="shared" si="69"/>
        <v>0</v>
      </c>
      <c r="E614" s="5">
        <f t="shared" si="69"/>
        <v>0</v>
      </c>
    </row>
    <row r="615" spans="1:5" hidden="1" outlineLevel="2">
      <c r="A615" s="7">
        <v>6615</v>
      </c>
      <c r="B615" s="4" t="s">
        <v>518</v>
      </c>
      <c r="C615" s="5">
        <v>0</v>
      </c>
      <c r="D615" s="5">
        <f t="shared" si="69"/>
        <v>0</v>
      </c>
      <c r="E615" s="5">
        <f t="shared" si="69"/>
        <v>0</v>
      </c>
    </row>
    <row r="616" spans="1:5" hidden="1" outlineLevel="1">
      <c r="A616" s="168" t="s">
        <v>519</v>
      </c>
      <c r="B616" s="169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hidden="1" outlineLevel="2">
      <c r="A618" s="7">
        <v>6616</v>
      </c>
      <c r="B618" s="4" t="s">
        <v>521</v>
      </c>
      <c r="C618" s="5">
        <v>0</v>
      </c>
      <c r="D618" s="5">
        <f t="shared" ref="D618:E627" si="70">C618</f>
        <v>0</v>
      </c>
      <c r="E618" s="5">
        <f t="shared" si="70"/>
        <v>0</v>
      </c>
    </row>
    <row r="619" spans="1:5" hidden="1" outlineLevel="2">
      <c r="A619" s="7">
        <v>6616</v>
      </c>
      <c r="B619" s="4" t="s">
        <v>522</v>
      </c>
      <c r="C619" s="5">
        <v>0</v>
      </c>
      <c r="D619" s="5">
        <f t="shared" si="70"/>
        <v>0</v>
      </c>
      <c r="E619" s="5">
        <f t="shared" si="70"/>
        <v>0</v>
      </c>
    </row>
    <row r="620" spans="1:5" hidden="1" outlineLevel="2">
      <c r="A620" s="7">
        <v>6616</v>
      </c>
      <c r="B620" s="4" t="s">
        <v>523</v>
      </c>
      <c r="C620" s="5">
        <v>0</v>
      </c>
      <c r="D620" s="5">
        <f t="shared" si="70"/>
        <v>0</v>
      </c>
      <c r="E620" s="5">
        <f t="shared" si="70"/>
        <v>0</v>
      </c>
    </row>
    <row r="621" spans="1:5" hidden="1" outlineLevel="2">
      <c r="A621" s="7">
        <v>6616</v>
      </c>
      <c r="B621" s="4" t="s">
        <v>524</v>
      </c>
      <c r="C621" s="5">
        <v>0</v>
      </c>
      <c r="D621" s="5">
        <f t="shared" si="70"/>
        <v>0</v>
      </c>
      <c r="E621" s="5">
        <f t="shared" si="70"/>
        <v>0</v>
      </c>
    </row>
    <row r="622" spans="1:5" hidden="1" outlineLevel="2">
      <c r="A622" s="7">
        <v>6616</v>
      </c>
      <c r="B622" s="4" t="s">
        <v>525</v>
      </c>
      <c r="C622" s="5">
        <v>0</v>
      </c>
      <c r="D622" s="5">
        <f t="shared" si="70"/>
        <v>0</v>
      </c>
      <c r="E622" s="5">
        <f t="shared" si="70"/>
        <v>0</v>
      </c>
    </row>
    <row r="623" spans="1:5" hidden="1" outlineLevel="2">
      <c r="A623" s="7">
        <v>6616</v>
      </c>
      <c r="B623" s="4" t="s">
        <v>526</v>
      </c>
      <c r="C623" s="5">
        <v>0</v>
      </c>
      <c r="D623" s="5">
        <f t="shared" si="70"/>
        <v>0</v>
      </c>
      <c r="E623" s="5">
        <f t="shared" si="70"/>
        <v>0</v>
      </c>
    </row>
    <row r="624" spans="1:5" hidden="1" outlineLevel="2">
      <c r="A624" s="7">
        <v>6616</v>
      </c>
      <c r="B624" s="4" t="s">
        <v>527</v>
      </c>
      <c r="C624" s="5">
        <v>0</v>
      </c>
      <c r="D624" s="5">
        <f t="shared" si="70"/>
        <v>0</v>
      </c>
      <c r="E624" s="5">
        <f t="shared" si="70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0"/>
        <v>0</v>
      </c>
      <c r="E625" s="5">
        <f t="shared" si="70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0"/>
        <v>0</v>
      </c>
      <c r="E626" s="5">
        <f t="shared" si="70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0"/>
        <v>0</v>
      </c>
      <c r="E627" s="5">
        <f t="shared" si="70"/>
        <v>0</v>
      </c>
    </row>
    <row r="628" spans="1:10" hidden="1" outlineLevel="1">
      <c r="A628" s="168" t="s">
        <v>531</v>
      </c>
      <c r="B628" s="169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1">C630</f>
        <v>0</v>
      </c>
      <c r="E630" s="5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1"/>
        <v>0</v>
      </c>
      <c r="E631" s="5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1"/>
        <v>0</v>
      </c>
      <c r="E632" s="5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1"/>
        <v>0</v>
      </c>
      <c r="E633" s="5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1"/>
        <v>0</v>
      </c>
      <c r="E634" s="5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1"/>
        <v>0</v>
      </c>
      <c r="E635" s="5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1"/>
        <v>0</v>
      </c>
      <c r="E636" s="5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1"/>
        <v>0</v>
      </c>
      <c r="E637" s="5">
        <f t="shared" si="71"/>
        <v>0</v>
      </c>
    </row>
    <row r="638" spans="1:10" collapsed="1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hidden="1" outlineLevel="1">
      <c r="A639" s="168" t="s">
        <v>542</v>
      </c>
      <c r="B639" s="169"/>
      <c r="C639" s="32">
        <v>0</v>
      </c>
      <c r="D639" s="32">
        <f t="shared" ref="D639:E641" si="72">C639</f>
        <v>0</v>
      </c>
      <c r="E639" s="32">
        <f t="shared" si="72"/>
        <v>0</v>
      </c>
    </row>
    <row r="640" spans="1:10" hidden="1" outlineLevel="1">
      <c r="A640" s="168" t="s">
        <v>543</v>
      </c>
      <c r="B640" s="169"/>
      <c r="C640" s="32">
        <v>0</v>
      </c>
      <c r="D640" s="32">
        <f t="shared" si="72"/>
        <v>0</v>
      </c>
      <c r="E640" s="32">
        <f t="shared" si="72"/>
        <v>0</v>
      </c>
    </row>
    <row r="641" spans="1:10" hidden="1" outlineLevel="1">
      <c r="A641" s="168" t="s">
        <v>544</v>
      </c>
      <c r="B641" s="169"/>
      <c r="C641" s="32">
        <v>0</v>
      </c>
      <c r="D641" s="32">
        <f t="shared" si="72"/>
        <v>0</v>
      </c>
      <c r="E641" s="32">
        <f t="shared" si="72"/>
        <v>0</v>
      </c>
    </row>
    <row r="642" spans="1:10" collapsed="1">
      <c r="A642" s="164" t="s">
        <v>545</v>
      </c>
      <c r="B642" s="165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hidden="1" outlineLevel="1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 hidden="1" outlineLevel="1">
      <c r="A644" s="168" t="s">
        <v>547</v>
      </c>
      <c r="B644" s="169"/>
      <c r="C644" s="32">
        <v>0</v>
      </c>
      <c r="D644" s="32">
        <f>C644</f>
        <v>0</v>
      </c>
      <c r="E644" s="32">
        <f>D644</f>
        <v>0</v>
      </c>
    </row>
    <row r="645" spans="1:10" collapsed="1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hidden="1" outlineLevel="1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73">C648</f>
        <v>0</v>
      </c>
      <c r="E648" s="5">
        <f t="shared" si="73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73"/>
        <v>0</v>
      </c>
      <c r="E649" s="5">
        <f t="shared" si="73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73"/>
        <v>0</v>
      </c>
      <c r="E650" s="5">
        <f t="shared" si="73"/>
        <v>0</v>
      </c>
    </row>
    <row r="651" spans="1:10" hidden="1" outlineLevel="1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 hidden="1" outlineLevel="1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 hidden="1" outlineLevel="1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74">C655</f>
        <v>0</v>
      </c>
      <c r="E655" s="5">
        <f t="shared" si="74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74"/>
        <v>0</v>
      </c>
      <c r="E656" s="5">
        <f t="shared" si="74"/>
        <v>0</v>
      </c>
    </row>
    <row r="657" spans="1:5" hidden="1" outlineLevel="2">
      <c r="A657" s="7">
        <v>9603</v>
      </c>
      <c r="B657" s="4" t="s">
        <v>477</v>
      </c>
      <c r="C657" s="5">
        <v>0</v>
      </c>
      <c r="D657" s="5">
        <f t="shared" si="74"/>
        <v>0</v>
      </c>
      <c r="E657" s="5">
        <f t="shared" si="74"/>
        <v>0</v>
      </c>
    </row>
    <row r="658" spans="1:5" hidden="1" outlineLevel="2">
      <c r="A658" s="7">
        <v>9603</v>
      </c>
      <c r="B658" s="4" t="s">
        <v>478</v>
      </c>
      <c r="C658" s="5">
        <v>0</v>
      </c>
      <c r="D658" s="5">
        <f t="shared" si="74"/>
        <v>0</v>
      </c>
      <c r="E658" s="5">
        <f t="shared" si="74"/>
        <v>0</v>
      </c>
    </row>
    <row r="659" spans="1:5" hidden="1" outlineLevel="2">
      <c r="A659" s="7">
        <v>9603</v>
      </c>
      <c r="B659" s="4" t="s">
        <v>479</v>
      </c>
      <c r="C659" s="5">
        <v>0</v>
      </c>
      <c r="D659" s="5">
        <f t="shared" si="74"/>
        <v>0</v>
      </c>
      <c r="E659" s="5">
        <f t="shared" si="74"/>
        <v>0</v>
      </c>
    </row>
    <row r="660" spans="1:5" hidden="1" outlineLevel="1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 hidden="1" outlineLevel="1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hidden="1" outlineLevel="2">
      <c r="A662" s="7">
        <v>9605</v>
      </c>
      <c r="B662" s="4" t="s">
        <v>482</v>
      </c>
      <c r="C662" s="5">
        <v>0</v>
      </c>
      <c r="D662" s="5">
        <f t="shared" ref="D662:E664" si="75">C662</f>
        <v>0</v>
      </c>
      <c r="E662" s="5">
        <f t="shared" si="75"/>
        <v>0</v>
      </c>
    </row>
    <row r="663" spans="1:5" hidden="1" outlineLevel="2">
      <c r="A663" s="7">
        <v>9605</v>
      </c>
      <c r="B663" s="4" t="s">
        <v>483</v>
      </c>
      <c r="C663" s="5">
        <v>0</v>
      </c>
      <c r="D663" s="5">
        <f t="shared" si="75"/>
        <v>0</v>
      </c>
      <c r="E663" s="5">
        <f t="shared" si="75"/>
        <v>0</v>
      </c>
    </row>
    <row r="664" spans="1:5" hidden="1" outlineLevel="2">
      <c r="A664" s="7">
        <v>9605</v>
      </c>
      <c r="B664" s="4" t="s">
        <v>484</v>
      </c>
      <c r="C664" s="5">
        <v>0</v>
      </c>
      <c r="D664" s="5">
        <f t="shared" si="75"/>
        <v>0</v>
      </c>
      <c r="E664" s="5">
        <f t="shared" si="75"/>
        <v>0</v>
      </c>
    </row>
    <row r="665" spans="1:5" hidden="1" outlineLevel="1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hidden="1" outlineLevel="2">
      <c r="A666" s="7">
        <v>9606</v>
      </c>
      <c r="B666" s="4" t="s">
        <v>486</v>
      </c>
      <c r="C666" s="5">
        <v>0</v>
      </c>
      <c r="D666" s="5">
        <f t="shared" ref="D666:E670" si="76">C666</f>
        <v>0</v>
      </c>
      <c r="E666" s="5">
        <f t="shared" si="76"/>
        <v>0</v>
      </c>
    </row>
    <row r="667" spans="1:5" hidden="1" outlineLevel="2">
      <c r="A667" s="7">
        <v>9606</v>
      </c>
      <c r="B667" s="4" t="s">
        <v>487</v>
      </c>
      <c r="C667" s="5">
        <v>0</v>
      </c>
      <c r="D667" s="5">
        <f t="shared" si="76"/>
        <v>0</v>
      </c>
      <c r="E667" s="5">
        <f t="shared" si="76"/>
        <v>0</v>
      </c>
    </row>
    <row r="668" spans="1:5" hidden="1" outlineLevel="1">
      <c r="A668" s="168" t="s">
        <v>556</v>
      </c>
      <c r="B668" s="169"/>
      <c r="C668" s="32">
        <v>0</v>
      </c>
      <c r="D668" s="32">
        <f t="shared" si="76"/>
        <v>0</v>
      </c>
      <c r="E668" s="32">
        <f t="shared" si="76"/>
        <v>0</v>
      </c>
    </row>
    <row r="669" spans="1:5" hidden="1" outlineLevel="1" collapsed="1">
      <c r="A669" s="168" t="s">
        <v>557</v>
      </c>
      <c r="B669" s="169"/>
      <c r="C669" s="32">
        <v>0</v>
      </c>
      <c r="D669" s="32">
        <f t="shared" si="76"/>
        <v>0</v>
      </c>
      <c r="E669" s="32">
        <f t="shared" si="76"/>
        <v>0</v>
      </c>
    </row>
    <row r="670" spans="1:5" hidden="1" outlineLevel="1" collapsed="1">
      <c r="A670" s="168" t="s">
        <v>558</v>
      </c>
      <c r="B670" s="169"/>
      <c r="C670" s="32">
        <v>0</v>
      </c>
      <c r="D670" s="32">
        <f t="shared" si="76"/>
        <v>0</v>
      </c>
      <c r="E670" s="32">
        <f t="shared" si="76"/>
        <v>0</v>
      </c>
    </row>
    <row r="671" spans="1:5" hidden="1" outlineLevel="1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hidden="1" outlineLevel="2">
      <c r="A673" s="7">
        <v>9610</v>
      </c>
      <c r="B673" s="4" t="s">
        <v>493</v>
      </c>
      <c r="C673" s="5">
        <v>0</v>
      </c>
      <c r="D673" s="5">
        <f t="shared" ref="D673:E675" si="77">C673</f>
        <v>0</v>
      </c>
      <c r="E673" s="5">
        <f t="shared" si="77"/>
        <v>0</v>
      </c>
    </row>
    <row r="674" spans="1:5" hidden="1" outlineLevel="2">
      <c r="A674" s="7">
        <v>9610</v>
      </c>
      <c r="B674" s="4" t="s">
        <v>494</v>
      </c>
      <c r="C674" s="5">
        <v>0</v>
      </c>
      <c r="D674" s="5">
        <f t="shared" si="77"/>
        <v>0</v>
      </c>
      <c r="E674" s="5">
        <f t="shared" si="77"/>
        <v>0</v>
      </c>
    </row>
    <row r="675" spans="1:5" hidden="1" outlineLevel="2">
      <c r="A675" s="7">
        <v>9610</v>
      </c>
      <c r="B675" s="4" t="s">
        <v>495</v>
      </c>
      <c r="C675" s="5">
        <v>0</v>
      </c>
      <c r="D675" s="5">
        <f t="shared" si="77"/>
        <v>0</v>
      </c>
      <c r="E675" s="5">
        <f t="shared" si="77"/>
        <v>0</v>
      </c>
    </row>
    <row r="676" spans="1:5" hidden="1" outlineLevel="1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hidden="1" outlineLevel="1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hidden="1" outlineLevel="2">
      <c r="A681" s="7">
        <v>9612</v>
      </c>
      <c r="B681" s="4" t="s">
        <v>500</v>
      </c>
      <c r="C681" s="5">
        <v>0</v>
      </c>
      <c r="D681" s="5">
        <f t="shared" ref="D681:E682" si="78">C681</f>
        <v>0</v>
      </c>
      <c r="E681" s="5">
        <f t="shared" si="78"/>
        <v>0</v>
      </c>
    </row>
    <row r="682" spans="1:5" hidden="1" outlineLevel="2">
      <c r="A682" s="7">
        <v>9612</v>
      </c>
      <c r="B682" s="4" t="s">
        <v>501</v>
      </c>
      <c r="C682" s="5">
        <v>0</v>
      </c>
      <c r="D682" s="5">
        <f t="shared" si="78"/>
        <v>0</v>
      </c>
      <c r="E682" s="5">
        <f t="shared" si="78"/>
        <v>0</v>
      </c>
    </row>
    <row r="683" spans="1:5" hidden="1" outlineLevel="1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hidden="1" outlineLevel="2">
      <c r="A684" s="7">
        <v>9613</v>
      </c>
      <c r="B684" s="4" t="s">
        <v>504</v>
      </c>
      <c r="C684" s="5">
        <v>0</v>
      </c>
      <c r="D684" s="5">
        <f t="shared" ref="D684:E686" si="79">C684</f>
        <v>0</v>
      </c>
      <c r="E684" s="5">
        <f t="shared" si="79"/>
        <v>0</v>
      </c>
    </row>
    <row r="685" spans="1:5" hidden="1" outlineLevel="2">
      <c r="A685" s="7">
        <v>9613</v>
      </c>
      <c r="B685" s="4" t="s">
        <v>505</v>
      </c>
      <c r="C685" s="5">
        <v>0</v>
      </c>
      <c r="D685" s="5">
        <f t="shared" si="79"/>
        <v>0</v>
      </c>
      <c r="E685" s="5">
        <f t="shared" si="79"/>
        <v>0</v>
      </c>
    </row>
    <row r="686" spans="1:5" hidden="1" outlineLevel="2">
      <c r="A686" s="7">
        <v>9613</v>
      </c>
      <c r="B686" s="4" t="s">
        <v>501</v>
      </c>
      <c r="C686" s="5">
        <v>0</v>
      </c>
      <c r="D686" s="5">
        <f t="shared" si="79"/>
        <v>0</v>
      </c>
      <c r="E686" s="5">
        <f t="shared" si="79"/>
        <v>0</v>
      </c>
    </row>
    <row r="687" spans="1:5" hidden="1" outlineLevel="1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hidden="1" outlineLevel="2">
      <c r="A689" s="7">
        <v>9614</v>
      </c>
      <c r="B689" s="4" t="s">
        <v>508</v>
      </c>
      <c r="C689" s="5">
        <v>0</v>
      </c>
      <c r="D689" s="5">
        <f t="shared" ref="D689:E693" si="80">C689</f>
        <v>0</v>
      </c>
      <c r="E689" s="5">
        <f t="shared" si="80"/>
        <v>0</v>
      </c>
    </row>
    <row r="690" spans="1:5" hidden="1" outlineLevel="2">
      <c r="A690" s="7">
        <v>9614</v>
      </c>
      <c r="B690" s="4" t="s">
        <v>509</v>
      </c>
      <c r="C690" s="5">
        <v>0</v>
      </c>
      <c r="D690" s="5">
        <f t="shared" si="80"/>
        <v>0</v>
      </c>
      <c r="E690" s="5">
        <f t="shared" si="80"/>
        <v>0</v>
      </c>
    </row>
    <row r="691" spans="1:5" hidden="1" outlineLevel="2">
      <c r="A691" s="7">
        <v>9614</v>
      </c>
      <c r="B691" s="4" t="s">
        <v>510</v>
      </c>
      <c r="C691" s="5">
        <v>0</v>
      </c>
      <c r="D691" s="5">
        <f t="shared" si="80"/>
        <v>0</v>
      </c>
      <c r="E691" s="5">
        <f t="shared" si="80"/>
        <v>0</v>
      </c>
    </row>
    <row r="692" spans="1:5" hidden="1" outlineLevel="2">
      <c r="A692" s="7">
        <v>9614</v>
      </c>
      <c r="B692" s="4" t="s">
        <v>511</v>
      </c>
      <c r="C692" s="5">
        <v>0</v>
      </c>
      <c r="D692" s="5">
        <f t="shared" si="80"/>
        <v>0</v>
      </c>
      <c r="E692" s="5">
        <f t="shared" si="80"/>
        <v>0</v>
      </c>
    </row>
    <row r="693" spans="1:5" hidden="1" outlineLevel="2">
      <c r="A693" s="7">
        <v>9614</v>
      </c>
      <c r="B693" s="4" t="s">
        <v>512</v>
      </c>
      <c r="C693" s="5">
        <v>0</v>
      </c>
      <c r="D693" s="5">
        <f t="shared" si="80"/>
        <v>0</v>
      </c>
      <c r="E693" s="5">
        <f t="shared" si="80"/>
        <v>0</v>
      </c>
    </row>
    <row r="694" spans="1:5" hidden="1" outlineLevel="1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hidden="1" outlineLevel="2">
      <c r="A696" s="7">
        <v>9615</v>
      </c>
      <c r="B696" s="4" t="s">
        <v>515</v>
      </c>
      <c r="C696" s="5">
        <v>0</v>
      </c>
      <c r="D696" s="5">
        <f t="shared" ref="D696:E699" si="81">C696</f>
        <v>0</v>
      </c>
      <c r="E696" s="5">
        <f t="shared" si="81"/>
        <v>0</v>
      </c>
    </row>
    <row r="697" spans="1:5" hidden="1" outlineLevel="2">
      <c r="A697" s="7">
        <v>9615</v>
      </c>
      <c r="B697" s="4" t="s">
        <v>516</v>
      </c>
      <c r="C697" s="5">
        <v>0</v>
      </c>
      <c r="D697" s="5">
        <f t="shared" si="81"/>
        <v>0</v>
      </c>
      <c r="E697" s="5">
        <f t="shared" si="81"/>
        <v>0</v>
      </c>
    </row>
    <row r="698" spans="1:5" hidden="1" outlineLevel="2">
      <c r="A698" s="7">
        <v>9615</v>
      </c>
      <c r="B698" s="4" t="s">
        <v>517</v>
      </c>
      <c r="C698" s="5">
        <v>0</v>
      </c>
      <c r="D698" s="5">
        <f t="shared" si="81"/>
        <v>0</v>
      </c>
      <c r="E698" s="5">
        <f t="shared" si="81"/>
        <v>0</v>
      </c>
    </row>
    <row r="699" spans="1:5" hidden="1" outlineLevel="2">
      <c r="A699" s="7">
        <v>9615</v>
      </c>
      <c r="B699" s="4" t="s">
        <v>518</v>
      </c>
      <c r="C699" s="5">
        <v>0</v>
      </c>
      <c r="D699" s="5">
        <f t="shared" si="81"/>
        <v>0</v>
      </c>
      <c r="E699" s="5">
        <f t="shared" si="81"/>
        <v>0</v>
      </c>
    </row>
    <row r="700" spans="1:5" hidden="1" outlineLevel="1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hidden="1" outlineLevel="2">
      <c r="A702" s="7">
        <v>9616</v>
      </c>
      <c r="B702" s="4" t="s">
        <v>521</v>
      </c>
      <c r="C702" s="5">
        <v>0</v>
      </c>
      <c r="D702" s="5">
        <f t="shared" ref="D702:E711" si="82">C702</f>
        <v>0</v>
      </c>
      <c r="E702" s="5">
        <f t="shared" si="82"/>
        <v>0</v>
      </c>
    </row>
    <row r="703" spans="1:5" hidden="1" outlineLevel="2">
      <c r="A703" s="7">
        <v>9616</v>
      </c>
      <c r="B703" s="4" t="s">
        <v>522</v>
      </c>
      <c r="C703" s="5">
        <v>0</v>
      </c>
      <c r="D703" s="5">
        <f t="shared" si="82"/>
        <v>0</v>
      </c>
      <c r="E703" s="5">
        <f t="shared" si="82"/>
        <v>0</v>
      </c>
    </row>
    <row r="704" spans="1:5" hidden="1" outlineLevel="2">
      <c r="A704" s="7">
        <v>9616</v>
      </c>
      <c r="B704" s="4" t="s">
        <v>523</v>
      </c>
      <c r="C704" s="5">
        <v>0</v>
      </c>
      <c r="D704" s="5">
        <f t="shared" si="82"/>
        <v>0</v>
      </c>
      <c r="E704" s="5">
        <f t="shared" si="82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82"/>
        <v>0</v>
      </c>
      <c r="E705" s="5">
        <f t="shared" si="82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82"/>
        <v>0</v>
      </c>
      <c r="E706" s="5">
        <f t="shared" si="82"/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82"/>
        <v>0</v>
      </c>
      <c r="E707" s="5">
        <f t="shared" si="8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82"/>
        <v>0</v>
      </c>
      <c r="E708" s="5">
        <f t="shared" si="8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82"/>
        <v>0</v>
      </c>
      <c r="E709" s="5">
        <f t="shared" si="8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82"/>
        <v>0</v>
      </c>
      <c r="E710" s="5">
        <f t="shared" si="8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82"/>
        <v>0</v>
      </c>
      <c r="E711" s="5">
        <f t="shared" si="82"/>
        <v>0</v>
      </c>
    </row>
    <row r="712" spans="1:10" hidden="1" outlineLevel="1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 hidden="1" outlineLevel="1">
      <c r="A713" s="168" t="s">
        <v>567</v>
      </c>
      <c r="B713" s="169"/>
      <c r="C713" s="32">
        <v>0</v>
      </c>
      <c r="D713" s="31">
        <f t="shared" ref="D713:E715" si="83">C713</f>
        <v>0</v>
      </c>
      <c r="E713" s="31">
        <f t="shared" si="83"/>
        <v>0</v>
      </c>
    </row>
    <row r="714" spans="1:10" hidden="1" outlineLevel="1">
      <c r="A714" s="168" t="s">
        <v>568</v>
      </c>
      <c r="B714" s="169"/>
      <c r="C714" s="32">
        <v>0</v>
      </c>
      <c r="D714" s="31">
        <f t="shared" si="83"/>
        <v>0</v>
      </c>
      <c r="E714" s="31">
        <f t="shared" si="83"/>
        <v>0</v>
      </c>
    </row>
    <row r="715" spans="1:10" hidden="1" outlineLevel="1">
      <c r="A715" s="168" t="s">
        <v>569</v>
      </c>
      <c r="B715" s="169"/>
      <c r="C715" s="32">
        <v>0</v>
      </c>
      <c r="D715" s="31">
        <f t="shared" si="83"/>
        <v>0</v>
      </c>
      <c r="E715" s="31">
        <f t="shared" si="83"/>
        <v>0</v>
      </c>
    </row>
    <row r="716" spans="1:10" collapsed="1">
      <c r="A716" s="166" t="s">
        <v>570</v>
      </c>
      <c r="B716" s="16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hidden="1" outlineLevel="1" collapsed="1">
      <c r="A718" s="162" t="s">
        <v>851</v>
      </c>
      <c r="B718" s="163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84">C720</f>
        <v>0</v>
      </c>
      <c r="E720" s="5">
        <f t="shared" si="84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84"/>
        <v>0</v>
      </c>
      <c r="E721" s="5">
        <f t="shared" si="84"/>
        <v>0</v>
      </c>
    </row>
    <row r="722" spans="1:10" hidden="1" outlineLevel="1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 collapsed="1">
      <c r="A725" s="166" t="s">
        <v>577</v>
      </c>
      <c r="B725" s="167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hidden="1" outlineLevel="1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2" t="s">
        <v>848</v>
      </c>
      <c r="B730" s="163"/>
      <c r="C730" s="31">
        <f t="shared" ref="C730:C731" si="85">C731</f>
        <v>0</v>
      </c>
      <c r="D730" s="31">
        <f t="shared" ref="D730:E731" si="86">D731</f>
        <v>0</v>
      </c>
      <c r="E730" s="31">
        <f t="shared" si="86"/>
        <v>0</v>
      </c>
    </row>
    <row r="731" spans="1:10" hidden="1" outlineLevel="2">
      <c r="A731" s="6">
        <v>2</v>
      </c>
      <c r="B731" s="4" t="s">
        <v>822</v>
      </c>
      <c r="C731" s="5">
        <f t="shared" si="85"/>
        <v>0</v>
      </c>
      <c r="D731" s="5">
        <f t="shared" si="86"/>
        <v>0</v>
      </c>
      <c r="E731" s="5">
        <f t="shared" si="86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87">C735</f>
        <v>0</v>
      </c>
      <c r="E735" s="30">
        <f t="shared" si="87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87"/>
        <v>0</v>
      </c>
      <c r="E736" s="30">
        <f t="shared" si="87"/>
        <v>0</v>
      </c>
    </row>
    <row r="737" spans="1:5" hidden="1" outlineLevel="2" collapsed="1">
      <c r="A737" s="6">
        <v>3</v>
      </c>
      <c r="B737" s="4" t="s">
        <v>827</v>
      </c>
      <c r="C737" s="5"/>
      <c r="D737" s="5">
        <f t="shared" si="87"/>
        <v>0</v>
      </c>
      <c r="E737" s="5">
        <f t="shared" si="87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87"/>
        <v>0</v>
      </c>
      <c r="E738" s="5">
        <f t="shared" si="87"/>
        <v>0</v>
      </c>
    </row>
    <row r="739" spans="1:5" hidden="1" outlineLevel="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 collapsed="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88">C747</f>
        <v>0</v>
      </c>
      <c r="E747" s="30">
        <f t="shared" si="88"/>
        <v>0</v>
      </c>
    </row>
    <row r="748" spans="1:5" hidden="1" outlineLevel="2" collapsed="1">
      <c r="A748" s="6">
        <v>3</v>
      </c>
      <c r="B748" s="4" t="s">
        <v>827</v>
      </c>
      <c r="C748" s="5"/>
      <c r="D748" s="5">
        <f t="shared" si="88"/>
        <v>0</v>
      </c>
      <c r="E748" s="5">
        <f t="shared" si="88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88"/>
        <v>0</v>
      </c>
      <c r="E749" s="5">
        <f t="shared" si="88"/>
        <v>0</v>
      </c>
    </row>
    <row r="750" spans="1:5" hidden="1" outlineLevel="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89">C752</f>
        <v>0</v>
      </c>
      <c r="E752" s="124">
        <f t="shared" si="89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89"/>
        <v>0</v>
      </c>
      <c r="E753" s="124">
        <f t="shared" si="89"/>
        <v>0</v>
      </c>
    </row>
    <row r="754" spans="1:5" hidden="1" outlineLevel="2" collapsed="1">
      <c r="A754" s="6">
        <v>3</v>
      </c>
      <c r="B754" s="4" t="s">
        <v>827</v>
      </c>
      <c r="C754" s="5"/>
      <c r="D754" s="5">
        <f t="shared" si="89"/>
        <v>0</v>
      </c>
      <c r="E754" s="5">
        <f t="shared" si="89"/>
        <v>0</v>
      </c>
    </row>
    <row r="755" spans="1:5" hidden="1" outlineLevel="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0">C758</f>
        <v>0</v>
      </c>
      <c r="E758" s="30">
        <f t="shared" si="90"/>
        <v>0</v>
      </c>
    </row>
    <row r="759" spans="1:5" hidden="1" outlineLevel="3">
      <c r="A759" s="29"/>
      <c r="B759" s="28" t="s">
        <v>831</v>
      </c>
      <c r="C759" s="30"/>
      <c r="D759" s="30">
        <f t="shared" si="90"/>
        <v>0</v>
      </c>
      <c r="E759" s="30">
        <f t="shared" si="90"/>
        <v>0</v>
      </c>
    </row>
    <row r="760" spans="1:5" hidden="1" outlineLevel="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91">C762</f>
        <v>0</v>
      </c>
      <c r="E762" s="30">
        <f t="shared" si="91"/>
        <v>0</v>
      </c>
    </row>
    <row r="763" spans="1:5" hidden="1" outlineLevel="3">
      <c r="A763" s="29"/>
      <c r="B763" s="28" t="s">
        <v>819</v>
      </c>
      <c r="C763" s="30"/>
      <c r="D763" s="30">
        <f t="shared" si="91"/>
        <v>0</v>
      </c>
      <c r="E763" s="30">
        <f t="shared" si="91"/>
        <v>0</v>
      </c>
    </row>
    <row r="764" spans="1:5" hidden="1" outlineLevel="2" collapsed="1">
      <c r="A764" s="6">
        <v>3</v>
      </c>
      <c r="B764" s="4" t="s">
        <v>827</v>
      </c>
      <c r="C764" s="5">
        <v>0</v>
      </c>
      <c r="D764" s="5">
        <f t="shared" si="91"/>
        <v>0</v>
      </c>
      <c r="E764" s="5">
        <f t="shared" si="91"/>
        <v>0</v>
      </c>
    </row>
    <row r="765" spans="1:5" hidden="1" outlineLevel="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92">C774</f>
        <v>0</v>
      </c>
      <c r="E774" s="30">
        <f t="shared" si="92"/>
        <v>0</v>
      </c>
    </row>
    <row r="775" spans="1:5" hidden="1" outlineLevel="3">
      <c r="A775" s="29"/>
      <c r="B775" s="28" t="s">
        <v>819</v>
      </c>
      <c r="C775" s="30"/>
      <c r="D775" s="30">
        <f t="shared" si="92"/>
        <v>0</v>
      </c>
      <c r="E775" s="30">
        <f t="shared" si="92"/>
        <v>0</v>
      </c>
    </row>
    <row r="776" spans="1:5" hidden="1" outlineLevel="3">
      <c r="A776" s="29"/>
      <c r="B776" s="28" t="s">
        <v>818</v>
      </c>
      <c r="C776" s="30"/>
      <c r="D776" s="30">
        <f t="shared" si="92"/>
        <v>0</v>
      </c>
      <c r="E776" s="30">
        <f t="shared" si="92"/>
        <v>0</v>
      </c>
    </row>
    <row r="777" spans="1:5" hidden="1" outlineLevel="1">
      <c r="A777" s="162" t="s">
        <v>817</v>
      </c>
      <c r="B777" s="163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5:E10 C254:C255">
      <formula1>0</formula1>
    </dataValidation>
    <dataValidation type="custom" allowBlank="1" showInputMessage="1" showErrorMessage="1" sqref="J1:J4 J547 J339 J560:J561 J550:J551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725:J726 J645 J716:J717 J642">
      <formula1>C639+C793</formula1>
    </dataValidation>
    <dataValidation type="custom" allowBlank="1" showInputMessage="1" showErrorMessage="1" sqref="J97 J67:J68 J61 J3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rightToLeft="1" topLeftCell="A547" zoomScaleNormal="100" workbookViewId="0">
      <selection activeCell="E560" sqref="E560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5" width="15.57031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8" t="s">
        <v>30</v>
      </c>
      <c r="B1" s="178"/>
      <c r="C1" s="178"/>
      <c r="D1" s="139" t="s">
        <v>853</v>
      </c>
      <c r="E1" s="139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6" t="s">
        <v>60</v>
      </c>
      <c r="B2" s="186"/>
      <c r="C2" s="26">
        <f>C3+C67</f>
        <v>0</v>
      </c>
      <c r="D2" s="26">
        <v>1950000</v>
      </c>
      <c r="E2" s="26">
        <f>D2</f>
        <v>1950000</v>
      </c>
      <c r="G2" s="39" t="s">
        <v>60</v>
      </c>
      <c r="H2" s="41"/>
      <c r="I2" s="42"/>
      <c r="J2" s="40" t="b">
        <f>AND(H2=I2)</f>
        <v>1</v>
      </c>
    </row>
    <row r="3" spans="1:14">
      <c r="A3" s="183" t="s">
        <v>578</v>
      </c>
      <c r="B3" s="183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79" t="s">
        <v>124</v>
      </c>
      <c r="B4" s="180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79" t="s">
        <v>125</v>
      </c>
      <c r="B11" s="180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79" t="s">
        <v>145</v>
      </c>
      <c r="B38" s="18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3" t="s">
        <v>579</v>
      </c>
      <c r="B67" s="183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4" t="s">
        <v>62</v>
      </c>
      <c r="B114" s="185"/>
      <c r="C114" s="26">
        <f>C115+C152+C177</f>
        <v>0</v>
      </c>
      <c r="D114" s="26">
        <v>3270527.102</v>
      </c>
      <c r="E114" s="26">
        <f>D114</f>
        <v>3270527.102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79" t="s">
        <v>195</v>
      </c>
      <c r="B116" s="18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79" t="s">
        <v>202</v>
      </c>
      <c r="B135" s="18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81" t="s">
        <v>581</v>
      </c>
      <c r="B152" s="18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79" t="s">
        <v>214</v>
      </c>
      <c r="B170" s="18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6" t="s">
        <v>843</v>
      </c>
      <c r="B197" s="177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90"/>
      <c r="B209" s="89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90"/>
      <c r="B226" s="89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90"/>
      <c r="B227" s="89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90"/>
      <c r="B232" s="89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90"/>
      <c r="B242" s="89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90"/>
      <c r="B247" s="89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90"/>
      <c r="B248" s="89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90"/>
      <c r="B249" s="89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78" t="s">
        <v>67</v>
      </c>
      <c r="B256" s="178"/>
      <c r="C256" s="178"/>
      <c r="D256" s="139" t="s">
        <v>853</v>
      </c>
      <c r="E256" s="139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0</v>
      </c>
      <c r="D257" s="37">
        <v>1740797.294</v>
      </c>
      <c r="E257" s="37">
        <f>D257</f>
        <v>1740797.294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68" t="s">
        <v>268</v>
      </c>
      <c r="B260" s="169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68" t="s">
        <v>269</v>
      </c>
      <c r="B263" s="169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4" t="s">
        <v>270</v>
      </c>
      <c r="B339" s="165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68" t="s">
        <v>357</v>
      </c>
      <c r="B444" s="169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>
      <c r="A483" s="174" t="s">
        <v>389</v>
      </c>
      <c r="B483" s="175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68" t="s">
        <v>390</v>
      </c>
      <c r="B484" s="169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68" t="s">
        <v>410</v>
      </c>
      <c r="B504" s="169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68" t="s">
        <v>414</v>
      </c>
      <c r="B509" s="169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68" t="s">
        <v>441</v>
      </c>
      <c r="B538" s="169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72" t="s">
        <v>449</v>
      </c>
      <c r="B547" s="173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 outlineLevel="1">
      <c r="A549" s="168" t="s">
        <v>451</v>
      </c>
      <c r="B549" s="169"/>
      <c r="C549" s="32">
        <v>0</v>
      </c>
      <c r="D549" s="32">
        <f>C549</f>
        <v>0</v>
      </c>
      <c r="E549" s="32">
        <f>D549</f>
        <v>0</v>
      </c>
    </row>
    <row r="550" spans="1:10">
      <c r="A550" s="166" t="s">
        <v>455</v>
      </c>
      <c r="B550" s="167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68" t="s">
        <v>457</v>
      </c>
      <c r="B552" s="169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70" t="s">
        <v>62</v>
      </c>
      <c r="B559" s="171"/>
      <c r="C559" s="37">
        <f>C560+C716+C725</f>
        <v>0</v>
      </c>
      <c r="D559" s="37">
        <v>3479729.8080000002</v>
      </c>
      <c r="E559" s="37">
        <f>D559</f>
        <v>3479729.8080000002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68" t="s">
        <v>466</v>
      </c>
      <c r="B562" s="169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68" t="s">
        <v>467</v>
      </c>
      <c r="B567" s="169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68" t="s">
        <v>473</v>
      </c>
      <c r="B569" s="169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68" t="s">
        <v>480</v>
      </c>
      <c r="B576" s="169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68" t="s">
        <v>485</v>
      </c>
      <c r="B581" s="169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68" t="s">
        <v>488</v>
      </c>
      <c r="B584" s="169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68" t="s">
        <v>489</v>
      </c>
      <c r="B585" s="169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68" t="s">
        <v>490</v>
      </c>
      <c r="B586" s="169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68" t="s">
        <v>491</v>
      </c>
      <c r="B587" s="169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68" t="s">
        <v>498</v>
      </c>
      <c r="B592" s="169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68" t="s">
        <v>503</v>
      </c>
      <c r="B599" s="169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68" t="s">
        <v>513</v>
      </c>
      <c r="B610" s="169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68" t="s">
        <v>519</v>
      </c>
      <c r="B616" s="169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68" t="s">
        <v>531</v>
      </c>
      <c r="B628" s="169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68" t="s">
        <v>542</v>
      </c>
      <c r="B639" s="169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68" t="s">
        <v>543</v>
      </c>
      <c r="B640" s="169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68" t="s">
        <v>544</v>
      </c>
      <c r="B641" s="169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64" t="s">
        <v>545</v>
      </c>
      <c r="B642" s="165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68" t="s">
        <v>547</v>
      </c>
      <c r="B644" s="169"/>
      <c r="C644" s="32">
        <v>0</v>
      </c>
      <c r="D644" s="32">
        <f>C644</f>
        <v>0</v>
      </c>
      <c r="E644" s="32">
        <f>D644</f>
        <v>0</v>
      </c>
    </row>
    <row r="645" spans="1:10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68" t="s">
        <v>556</v>
      </c>
      <c r="B668" s="169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68" t="s">
        <v>557</v>
      </c>
      <c r="B669" s="169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68" t="s">
        <v>558</v>
      </c>
      <c r="B670" s="169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68" t="s">
        <v>567</v>
      </c>
      <c r="B713" s="169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68" t="s">
        <v>568</v>
      </c>
      <c r="B714" s="169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68" t="s">
        <v>569</v>
      </c>
      <c r="B715" s="169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66" t="s">
        <v>570</v>
      </c>
      <c r="B716" s="16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62" t="s">
        <v>851</v>
      </c>
      <c r="B718" s="163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66" t="s">
        <v>577</v>
      </c>
      <c r="B725" s="167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2" t="s">
        <v>848</v>
      </c>
      <c r="B730" s="163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62" t="s">
        <v>817</v>
      </c>
      <c r="B777" s="163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rightToLeft="1" topLeftCell="A550" workbookViewId="0">
      <selection activeCell="C779" sqref="C779"/>
    </sheetView>
  </sheetViews>
  <sheetFormatPr baseColWidth="10" defaultColWidth="9.140625" defaultRowHeight="15"/>
  <cols>
    <col min="1" max="1" width="22.7109375" customWidth="1"/>
    <col min="2" max="2" width="104.5703125" customWidth="1"/>
    <col min="3" max="3" width="15.28515625" customWidth="1"/>
    <col min="4" max="4" width="17.28515625" customWidth="1"/>
    <col min="5" max="5" width="19.140625" customWidth="1"/>
  </cols>
  <sheetData>
    <row r="1" spans="1:11" ht="18.75">
      <c r="A1" s="178" t="s">
        <v>30</v>
      </c>
      <c r="B1" s="178"/>
      <c r="C1" s="178"/>
      <c r="D1" s="142" t="s">
        <v>853</v>
      </c>
      <c r="E1" s="142" t="s">
        <v>852</v>
      </c>
      <c r="G1" s="43" t="s">
        <v>31</v>
      </c>
      <c r="H1" s="44"/>
      <c r="I1" s="45"/>
      <c r="J1" s="46" t="b">
        <f>AND(H1=I1)</f>
        <v>1</v>
      </c>
    </row>
    <row r="2" spans="1:11">
      <c r="A2" s="186" t="s">
        <v>60</v>
      </c>
      <c r="B2" s="186"/>
      <c r="C2" s="26">
        <f>C3+C67</f>
        <v>2166000</v>
      </c>
      <c r="D2" s="26">
        <f>D3+D67</f>
        <v>2166000</v>
      </c>
      <c r="E2" s="26">
        <f>E3+E67</f>
        <v>2166000</v>
      </c>
      <c r="G2" s="39" t="s">
        <v>60</v>
      </c>
      <c r="H2" s="41"/>
      <c r="I2" s="42"/>
      <c r="J2" s="40" t="b">
        <f>AND(H2=I2)</f>
        <v>1</v>
      </c>
    </row>
    <row r="3" spans="1:11">
      <c r="A3" s="183" t="s">
        <v>578</v>
      </c>
      <c r="B3" s="183"/>
      <c r="C3" s="23">
        <f>C4+C11+C38+C61</f>
        <v>1181000</v>
      </c>
      <c r="D3" s="23">
        <f>D4+D11+D38+D61</f>
        <v>1181000</v>
      </c>
      <c r="E3" s="23">
        <f>E4+E11+E38+E61</f>
        <v>1181000</v>
      </c>
      <c r="G3" s="39" t="s">
        <v>57</v>
      </c>
      <c r="H3" s="41"/>
      <c r="I3" s="42"/>
      <c r="J3" s="40" t="b">
        <f>AND(H3=I3)</f>
        <v>1</v>
      </c>
    </row>
    <row r="4" spans="1:11" ht="13.5" customHeight="1">
      <c r="A4" s="179" t="s">
        <v>124</v>
      </c>
      <c r="B4" s="180"/>
      <c r="C4" s="21">
        <f>SUM(C5:C10)</f>
        <v>441000</v>
      </c>
      <c r="D4" s="21">
        <f>SUM(D5:D10)</f>
        <v>441000</v>
      </c>
      <c r="E4" s="21">
        <f>SUM(E5:E10)</f>
        <v>441000</v>
      </c>
      <c r="F4" s="17"/>
      <c r="G4" s="39" t="s">
        <v>53</v>
      </c>
      <c r="H4" s="41"/>
      <c r="I4" s="42"/>
      <c r="J4" s="40" t="b">
        <f>AND(H4=I4)</f>
        <v>1</v>
      </c>
      <c r="K4" s="17"/>
    </row>
    <row r="5" spans="1:11" ht="15.75" customHeight="1">
      <c r="A5" s="3">
        <v>1101</v>
      </c>
      <c r="B5" s="1" t="s">
        <v>0</v>
      </c>
      <c r="C5" s="2">
        <v>70000</v>
      </c>
      <c r="D5" s="2">
        <f>C5</f>
        <v>70000</v>
      </c>
      <c r="E5" s="2">
        <f>D5</f>
        <v>70000</v>
      </c>
      <c r="F5" s="17"/>
      <c r="G5" s="17"/>
      <c r="H5" s="17"/>
      <c r="I5" s="17"/>
      <c r="J5" s="17"/>
      <c r="K5" s="17"/>
    </row>
    <row r="6" spans="1:11" ht="16.5" customHeight="1">
      <c r="A6" s="3">
        <v>1102</v>
      </c>
      <c r="B6" s="1" t="s">
        <v>1</v>
      </c>
      <c r="C6" s="2">
        <v>10000</v>
      </c>
      <c r="D6" s="2">
        <f t="shared" ref="D6:E10" si="0">C6</f>
        <v>10000</v>
      </c>
      <c r="E6" s="2">
        <f t="shared" si="0"/>
        <v>10000</v>
      </c>
      <c r="F6" s="17"/>
      <c r="G6" s="17"/>
      <c r="H6" s="17"/>
      <c r="I6" s="17"/>
      <c r="J6" s="17"/>
      <c r="K6" s="17"/>
    </row>
    <row r="7" spans="1:11" ht="13.5" customHeight="1">
      <c r="A7" s="3">
        <v>1201</v>
      </c>
      <c r="B7" s="1" t="s">
        <v>2</v>
      </c>
      <c r="C7" s="2">
        <v>240000</v>
      </c>
      <c r="D7" s="2">
        <f t="shared" si="0"/>
        <v>240000</v>
      </c>
      <c r="E7" s="2">
        <f t="shared" si="0"/>
        <v>240000</v>
      </c>
      <c r="F7" s="17"/>
      <c r="G7" s="17"/>
      <c r="H7" s="17"/>
      <c r="I7" s="17"/>
      <c r="J7" s="17"/>
      <c r="K7" s="17"/>
    </row>
    <row r="8" spans="1:11" ht="17.25" customHeight="1">
      <c r="A8" s="3">
        <v>1201</v>
      </c>
      <c r="B8" s="1" t="s">
        <v>64</v>
      </c>
      <c r="C8" s="2">
        <v>120000</v>
      </c>
      <c r="D8" s="2">
        <f t="shared" si="0"/>
        <v>120000</v>
      </c>
      <c r="E8" s="2">
        <f t="shared" si="0"/>
        <v>120000</v>
      </c>
      <c r="F8" s="17"/>
      <c r="G8" s="17"/>
      <c r="H8" s="17"/>
      <c r="I8" s="17"/>
      <c r="J8" s="17"/>
      <c r="K8" s="17"/>
    </row>
    <row r="9" spans="1:11" ht="14.25" customHeight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</row>
    <row r="10" spans="1:11" ht="13.5" customHeight="1">
      <c r="A10" s="3">
        <v>1203</v>
      </c>
      <c r="B10" s="1" t="s">
        <v>3</v>
      </c>
      <c r="C10" s="2">
        <v>1000</v>
      </c>
      <c r="D10" s="2">
        <f t="shared" si="0"/>
        <v>1000</v>
      </c>
      <c r="E10" s="2">
        <f t="shared" si="0"/>
        <v>1000</v>
      </c>
      <c r="F10" s="17"/>
      <c r="G10" s="17"/>
      <c r="H10" s="17"/>
      <c r="I10" s="17"/>
      <c r="J10" s="17"/>
      <c r="K10" s="17"/>
    </row>
    <row r="11" spans="1:11" ht="15.75" customHeight="1">
      <c r="A11" s="179" t="s">
        <v>125</v>
      </c>
      <c r="B11" s="180"/>
      <c r="C11" s="21">
        <f>SUM(C12:C37)</f>
        <v>487000</v>
      </c>
      <c r="D11" s="21">
        <f>SUM(D12:D37)</f>
        <v>487000</v>
      </c>
      <c r="E11" s="21">
        <f>SUM(E12:E37)</f>
        <v>487000</v>
      </c>
      <c r="F11" s="17"/>
      <c r="G11" s="39" t="s">
        <v>54</v>
      </c>
      <c r="H11" s="41"/>
      <c r="I11" s="42"/>
      <c r="J11" s="40" t="b">
        <f>AND(H11=I11)</f>
        <v>1</v>
      </c>
      <c r="K11" s="17"/>
    </row>
    <row r="12" spans="1:11">
      <c r="A12" s="3">
        <v>2101</v>
      </c>
      <c r="B12" s="1" t="s">
        <v>4</v>
      </c>
      <c r="C12" s="2">
        <v>460000</v>
      </c>
      <c r="D12" s="2">
        <f>C12</f>
        <v>460000</v>
      </c>
      <c r="E12" s="2">
        <f>D12</f>
        <v>460000</v>
      </c>
    </row>
    <row r="13" spans="1:1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>
      <c r="A32" s="3">
        <v>2402</v>
      </c>
      <c r="B32" s="1" t="s">
        <v>6</v>
      </c>
      <c r="C32" s="2">
        <v>10000</v>
      </c>
      <c r="D32" s="2">
        <f t="shared" si="2"/>
        <v>10000</v>
      </c>
      <c r="E32" s="2">
        <f t="shared" si="2"/>
        <v>10000</v>
      </c>
    </row>
    <row r="33" spans="1:10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>
      <c r="A34" s="3">
        <v>2404</v>
      </c>
      <c r="B34" s="1" t="s">
        <v>7</v>
      </c>
      <c r="C34" s="2">
        <v>10000</v>
      </c>
      <c r="D34" s="2">
        <f t="shared" si="2"/>
        <v>10000</v>
      </c>
      <c r="E34" s="2">
        <f t="shared" si="2"/>
        <v>10000</v>
      </c>
    </row>
    <row r="35" spans="1:10">
      <c r="A35" s="3">
        <v>2405</v>
      </c>
      <c r="B35" s="1" t="s">
        <v>8</v>
      </c>
      <c r="C35" s="2">
        <v>5000</v>
      </c>
      <c r="D35" s="2">
        <f t="shared" si="2"/>
        <v>5000</v>
      </c>
      <c r="E35" s="2">
        <f t="shared" si="2"/>
        <v>5000</v>
      </c>
    </row>
    <row r="36" spans="1:10">
      <c r="A36" s="3">
        <v>2406</v>
      </c>
      <c r="B36" s="1" t="s">
        <v>9</v>
      </c>
      <c r="C36" s="2">
        <v>2000</v>
      </c>
      <c r="D36" s="2">
        <f t="shared" si="2"/>
        <v>2000</v>
      </c>
      <c r="E36" s="2">
        <f t="shared" si="2"/>
        <v>2000</v>
      </c>
    </row>
    <row r="37" spans="1:10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79" t="s">
        <v>145</v>
      </c>
      <c r="B38" s="180"/>
      <c r="C38" s="21">
        <f>SUM(C39:C60)</f>
        <v>253000</v>
      </c>
      <c r="D38" s="21">
        <f>SUM(D39:D60)</f>
        <v>253000</v>
      </c>
      <c r="E38" s="21">
        <f>SUM(E39:E60)</f>
        <v>253000</v>
      </c>
      <c r="G38" s="39" t="s">
        <v>55</v>
      </c>
      <c r="H38" s="41"/>
      <c r="I38" s="42"/>
      <c r="J38" s="40" t="b">
        <f>AND(H38=I38)</f>
        <v>1</v>
      </c>
    </row>
    <row r="39" spans="1:10">
      <c r="A39" s="20">
        <v>3101</v>
      </c>
      <c r="B39" s="20" t="s">
        <v>11</v>
      </c>
      <c r="C39" s="2">
        <v>10000</v>
      </c>
      <c r="D39" s="2">
        <f>C39</f>
        <v>10000</v>
      </c>
      <c r="E39" s="2">
        <f>D39</f>
        <v>10000</v>
      </c>
    </row>
    <row r="40" spans="1:10">
      <c r="A40" s="20">
        <v>3102</v>
      </c>
      <c r="B40" s="20" t="s">
        <v>12</v>
      </c>
      <c r="C40" s="2">
        <v>5000</v>
      </c>
      <c r="D40" s="2">
        <f t="shared" ref="D40:E55" si="3">C40</f>
        <v>5000</v>
      </c>
      <c r="E40" s="2">
        <f t="shared" si="3"/>
        <v>5000</v>
      </c>
    </row>
    <row r="41" spans="1:10">
      <c r="A41" s="20">
        <v>3103</v>
      </c>
      <c r="B41" s="20" t="s">
        <v>13</v>
      </c>
      <c r="C41" s="2">
        <v>8000</v>
      </c>
      <c r="D41" s="2">
        <f t="shared" si="3"/>
        <v>8000</v>
      </c>
      <c r="E41" s="2">
        <f t="shared" si="3"/>
        <v>8000</v>
      </c>
    </row>
    <row r="42" spans="1:10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>
      <c r="A45" s="20">
        <v>3203</v>
      </c>
      <c r="B45" s="20" t="s">
        <v>16</v>
      </c>
      <c r="C45" s="2">
        <v>5000</v>
      </c>
      <c r="D45" s="2">
        <f t="shared" si="3"/>
        <v>5000</v>
      </c>
      <c r="E45" s="2">
        <f t="shared" si="3"/>
        <v>5000</v>
      </c>
    </row>
    <row r="46" spans="1:10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>
      <c r="A48" s="20">
        <v>3206</v>
      </c>
      <c r="B48" s="20" t="s">
        <v>17</v>
      </c>
      <c r="C48" s="2">
        <v>10000</v>
      </c>
      <c r="D48" s="2">
        <f t="shared" si="3"/>
        <v>10000</v>
      </c>
      <c r="E48" s="2">
        <f t="shared" si="3"/>
        <v>10000</v>
      </c>
    </row>
    <row r="49" spans="1:10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>
      <c r="A54" s="20">
        <v>3302</v>
      </c>
      <c r="B54" s="20" t="s">
        <v>19</v>
      </c>
      <c r="C54" s="2">
        <v>15000</v>
      </c>
      <c r="D54" s="2">
        <f t="shared" si="3"/>
        <v>15000</v>
      </c>
      <c r="E54" s="2">
        <f t="shared" si="3"/>
        <v>15000</v>
      </c>
    </row>
    <row r="55" spans="1:10">
      <c r="A55" s="20">
        <v>3303</v>
      </c>
      <c r="B55" s="20" t="s">
        <v>153</v>
      </c>
      <c r="C55" s="2">
        <v>130000</v>
      </c>
      <c r="D55" s="2">
        <f t="shared" si="3"/>
        <v>130000</v>
      </c>
      <c r="E55" s="2">
        <f t="shared" si="3"/>
        <v>130000</v>
      </c>
    </row>
    <row r="56" spans="1:10">
      <c r="A56" s="20">
        <v>3303</v>
      </c>
      <c r="B56" s="20" t="s">
        <v>154</v>
      </c>
      <c r="C56" s="2">
        <v>70000</v>
      </c>
      <c r="D56" s="2">
        <f t="shared" ref="D56:E60" si="4">C56</f>
        <v>70000</v>
      </c>
      <c r="E56" s="2">
        <f t="shared" si="4"/>
        <v>70000</v>
      </c>
    </row>
    <row r="57" spans="1:10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3" t="s">
        <v>579</v>
      </c>
      <c r="B67" s="183"/>
      <c r="C67" s="25">
        <f>C97+C68</f>
        <v>985000</v>
      </c>
      <c r="D67" s="25">
        <f>D97+D68</f>
        <v>985000</v>
      </c>
      <c r="E67" s="25">
        <f>E97+E68</f>
        <v>985000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56000</v>
      </c>
      <c r="D68" s="21">
        <f>SUM(D69:D96)</f>
        <v>56000</v>
      </c>
      <c r="E68" s="21">
        <f>SUM(E69:E96)</f>
        <v>56000</v>
      </c>
      <c r="G68" s="39" t="s">
        <v>56</v>
      </c>
      <c r="H68" s="41"/>
      <c r="I68" s="42"/>
      <c r="J68" s="40" t="b">
        <f>AND(H68=I68)</f>
        <v>1</v>
      </c>
    </row>
    <row r="69" spans="1:10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>
      <c r="A79" s="3">
        <v>5201</v>
      </c>
      <c r="B79" s="2" t="s">
        <v>20</v>
      </c>
      <c r="C79" s="18">
        <v>18000</v>
      </c>
      <c r="D79" s="2">
        <f t="shared" si="6"/>
        <v>18000</v>
      </c>
      <c r="E79" s="2">
        <f t="shared" si="6"/>
        <v>18000</v>
      </c>
    </row>
    <row r="80" spans="1:10">
      <c r="A80" s="3">
        <v>5202</v>
      </c>
      <c r="B80" s="2" t="s">
        <v>172</v>
      </c>
      <c r="C80" s="2">
        <v>20000</v>
      </c>
      <c r="D80" s="2">
        <f t="shared" si="6"/>
        <v>20000</v>
      </c>
      <c r="E80" s="2">
        <f t="shared" si="6"/>
        <v>20000</v>
      </c>
    </row>
    <row r="81" spans="1:1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1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1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  <c r="F83" s="16"/>
      <c r="G83" s="16"/>
      <c r="H83" s="16"/>
      <c r="I83" s="16"/>
      <c r="J83" s="16"/>
      <c r="K83" s="16"/>
    </row>
    <row r="84" spans="1:1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11">
      <c r="A85" s="3">
        <v>5206</v>
      </c>
      <c r="B85" s="2" t="s">
        <v>177</v>
      </c>
      <c r="C85" s="2">
        <v>18000</v>
      </c>
      <c r="D85" s="2">
        <f t="shared" si="6"/>
        <v>18000</v>
      </c>
      <c r="E85" s="2">
        <f t="shared" si="6"/>
        <v>18000</v>
      </c>
    </row>
    <row r="86" spans="1:1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1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1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1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1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1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1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1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1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1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1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929000</v>
      </c>
      <c r="D97" s="21">
        <f>SUM(D98:D113)</f>
        <v>929000</v>
      </c>
      <c r="E97" s="21">
        <f>SUM(E98:E113)</f>
        <v>929000</v>
      </c>
      <c r="G97" s="39" t="s">
        <v>58</v>
      </c>
      <c r="H97" s="41"/>
      <c r="I97" s="42"/>
      <c r="J97" s="40" t="b">
        <f>AND(H97=I97)</f>
        <v>1</v>
      </c>
    </row>
    <row r="98" spans="1:10">
      <c r="A98" s="3">
        <v>6001</v>
      </c>
      <c r="B98" s="1" t="s">
        <v>25</v>
      </c>
      <c r="C98" s="2">
        <v>920000</v>
      </c>
      <c r="D98" s="2">
        <f>C98</f>
        <v>920000</v>
      </c>
      <c r="E98" s="2">
        <f>D98</f>
        <v>920000</v>
      </c>
    </row>
    <row r="99" spans="1:10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>
      <c r="A103" s="3">
        <v>6006</v>
      </c>
      <c r="B103" s="1" t="s">
        <v>26</v>
      </c>
      <c r="C103" s="2">
        <v>3000</v>
      </c>
      <c r="D103" s="2">
        <f t="shared" si="8"/>
        <v>3000</v>
      </c>
      <c r="E103" s="2">
        <f t="shared" si="8"/>
        <v>3000</v>
      </c>
    </row>
    <row r="104" spans="1:10">
      <c r="A104" s="3">
        <v>6007</v>
      </c>
      <c r="B104" s="1" t="s">
        <v>27</v>
      </c>
      <c r="C104" s="2">
        <v>2000</v>
      </c>
      <c r="D104" s="2">
        <f t="shared" si="8"/>
        <v>2000</v>
      </c>
      <c r="E104" s="2">
        <f t="shared" si="8"/>
        <v>2000</v>
      </c>
    </row>
    <row r="105" spans="1:10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>
      <c r="A106" s="3">
        <v>6009</v>
      </c>
      <c r="B106" s="1" t="s">
        <v>28</v>
      </c>
      <c r="C106" s="2">
        <v>2000</v>
      </c>
      <c r="D106" s="2">
        <f t="shared" si="8"/>
        <v>2000</v>
      </c>
      <c r="E106" s="2">
        <f t="shared" si="8"/>
        <v>2000</v>
      </c>
    </row>
    <row r="107" spans="1:10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>
      <c r="A111" s="3">
        <v>6099</v>
      </c>
      <c r="B111" s="1" t="s">
        <v>193</v>
      </c>
      <c r="C111" s="2">
        <v>2000</v>
      </c>
      <c r="D111" s="2">
        <f t="shared" si="8"/>
        <v>2000</v>
      </c>
      <c r="E111" s="2">
        <f t="shared" si="8"/>
        <v>2000</v>
      </c>
    </row>
    <row r="112" spans="1:10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4" t="s">
        <v>62</v>
      </c>
      <c r="B114" s="185"/>
      <c r="C114" s="26">
        <f>C115+C152+C177</f>
        <v>2937817.14</v>
      </c>
      <c r="D114" s="26">
        <f>D115+D152+D177</f>
        <v>2937817.14</v>
      </c>
      <c r="E114" s="26">
        <f>E115+E152+E177</f>
        <v>2937817.14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2817594.8489999999</v>
      </c>
      <c r="D115" s="23">
        <f>D116+D135</f>
        <v>2817594.8489999999</v>
      </c>
      <c r="E115" s="23">
        <f>E116+E135</f>
        <v>2817594.8489999999</v>
      </c>
      <c r="G115" s="39" t="s">
        <v>61</v>
      </c>
      <c r="H115" s="41"/>
      <c r="I115" s="42"/>
      <c r="J115" s="40" t="b">
        <f>AND(H115=I115)</f>
        <v>1</v>
      </c>
    </row>
    <row r="116" spans="1:10">
      <c r="A116" s="179" t="s">
        <v>195</v>
      </c>
      <c r="B116" s="180"/>
      <c r="C116" s="21">
        <f>C117+C120+C123+C126+C129+C132</f>
        <v>84665.56</v>
      </c>
      <c r="D116" s="21">
        <f>D117+D120+D123+D126+D129+D132</f>
        <v>84665.56</v>
      </c>
      <c r="E116" s="21">
        <f>E117+E120+E123+E126+E129+E132</f>
        <v>84665.56</v>
      </c>
      <c r="G116" s="39" t="s">
        <v>583</v>
      </c>
      <c r="H116" s="41"/>
      <c r="I116" s="42"/>
      <c r="J116" s="40" t="b">
        <f>AND(H116=I116)</f>
        <v>1</v>
      </c>
    </row>
    <row r="117" spans="1:10">
      <c r="A117" s="3">
        <v>7001</v>
      </c>
      <c r="B117" s="1" t="s">
        <v>196</v>
      </c>
      <c r="C117" s="2">
        <f>C118+C119</f>
        <v>25347.54</v>
      </c>
      <c r="D117" s="2">
        <f>D118+D119</f>
        <v>25347.54</v>
      </c>
      <c r="E117" s="2">
        <f>E118+E119</f>
        <v>25347.54</v>
      </c>
    </row>
    <row r="118" spans="1:10">
      <c r="A118" s="130"/>
      <c r="B118" s="129" t="s">
        <v>855</v>
      </c>
      <c r="C118" s="128">
        <v>25347.54</v>
      </c>
      <c r="D118" s="128">
        <f>C118</f>
        <v>25347.54</v>
      </c>
      <c r="E118" s="128">
        <f>D118</f>
        <v>25347.54</v>
      </c>
    </row>
    <row r="119" spans="1:10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>
      <c r="A123" s="3">
        <v>7001</v>
      </c>
      <c r="B123" s="1" t="s">
        <v>198</v>
      </c>
      <c r="C123" s="2">
        <f>C124+C125</f>
        <v>56818.02</v>
      </c>
      <c r="D123" s="2">
        <f>D124+D125</f>
        <v>56818.02</v>
      </c>
      <c r="E123" s="2">
        <f>E124+E125</f>
        <v>56818.02</v>
      </c>
    </row>
    <row r="124" spans="1:10">
      <c r="A124" s="130"/>
      <c r="B124" s="129" t="s">
        <v>855</v>
      </c>
      <c r="C124" s="128">
        <v>56818.02</v>
      </c>
      <c r="D124" s="128">
        <f>C124</f>
        <v>56818.02</v>
      </c>
      <c r="E124" s="128">
        <f>D124</f>
        <v>56818.02</v>
      </c>
    </row>
    <row r="125" spans="1:10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>
      <c r="A126" s="3">
        <v>7001</v>
      </c>
      <c r="B126" s="1" t="s">
        <v>199</v>
      </c>
      <c r="C126" s="2">
        <f>C127+C128</f>
        <v>2500</v>
      </c>
      <c r="D126" s="2">
        <f>D127+D128</f>
        <v>2500</v>
      </c>
      <c r="E126" s="2">
        <f>E127+E128</f>
        <v>2500</v>
      </c>
    </row>
    <row r="127" spans="1:10">
      <c r="A127" s="130"/>
      <c r="B127" s="129" t="s">
        <v>855</v>
      </c>
      <c r="C127" s="128">
        <v>2500</v>
      </c>
      <c r="D127" s="128">
        <f>C127</f>
        <v>2500</v>
      </c>
      <c r="E127" s="128">
        <f>D127</f>
        <v>2500</v>
      </c>
    </row>
    <row r="128" spans="1:10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79" t="s">
        <v>202</v>
      </c>
      <c r="B135" s="180"/>
      <c r="C135" s="21">
        <f>C136+C140+C143+C146+C149</f>
        <v>2732929.2889999999</v>
      </c>
      <c r="D135" s="21">
        <f>D136+D140+D143+D146+D149</f>
        <v>2732929.2889999999</v>
      </c>
      <c r="E135" s="21">
        <f>E136+E140+E143+E146+E149</f>
        <v>2732929.2889999999</v>
      </c>
      <c r="G135" s="39" t="s">
        <v>584</v>
      </c>
      <c r="H135" s="41"/>
      <c r="I135" s="42"/>
      <c r="J135" s="40" t="b">
        <f>AND(H135=I135)</f>
        <v>1</v>
      </c>
    </row>
    <row r="136" spans="1:10">
      <c r="A136" s="3">
        <v>8001</v>
      </c>
      <c r="B136" s="1" t="s">
        <v>203</v>
      </c>
      <c r="C136" s="2">
        <f>C137+C138+C139</f>
        <v>2732929.2889999999</v>
      </c>
      <c r="D136" s="2">
        <f>D137+D138+D139</f>
        <v>2732929.2889999999</v>
      </c>
      <c r="E136" s="2">
        <f>E137+E138+E139</f>
        <v>2732929.2889999999</v>
      </c>
    </row>
    <row r="137" spans="1:10">
      <c r="A137" s="130"/>
      <c r="B137" s="129" t="s">
        <v>855</v>
      </c>
      <c r="C137" s="128">
        <v>2732929.2889999999</v>
      </c>
      <c r="D137" s="128">
        <f>C137</f>
        <v>2732929.2889999999</v>
      </c>
      <c r="E137" s="128">
        <f>D137</f>
        <v>2732929.2889999999</v>
      </c>
    </row>
    <row r="138" spans="1:10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81" t="s">
        <v>581</v>
      </c>
      <c r="B152" s="182"/>
      <c r="C152" s="23">
        <f>C153+C163+C170</f>
        <v>120222.291</v>
      </c>
      <c r="D152" s="23">
        <f>D153+D163+D170</f>
        <v>120222.291</v>
      </c>
      <c r="E152" s="23">
        <f>E153+E163+E170</f>
        <v>120222.291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120196.99099999999</v>
      </c>
      <c r="D153" s="21">
        <f>D154+D157+D160</f>
        <v>120196.99099999999</v>
      </c>
      <c r="E153" s="21">
        <f>E154+E157+E160</f>
        <v>120196.99099999999</v>
      </c>
      <c r="G153" s="39" t="s">
        <v>585</v>
      </c>
      <c r="H153" s="41"/>
      <c r="I153" s="42"/>
      <c r="J153" s="40" t="b">
        <f>AND(H153=I153)</f>
        <v>1</v>
      </c>
    </row>
    <row r="154" spans="1:10">
      <c r="A154" s="3">
        <v>9001</v>
      </c>
      <c r="B154" s="1" t="s">
        <v>209</v>
      </c>
      <c r="C154" s="2">
        <f>C155+C156</f>
        <v>120196.99099999999</v>
      </c>
      <c r="D154" s="2">
        <f>D155+D156</f>
        <v>120196.99099999999</v>
      </c>
      <c r="E154" s="2">
        <f>E155+E156</f>
        <v>120196.99099999999</v>
      </c>
    </row>
    <row r="155" spans="1:10">
      <c r="A155" s="130"/>
      <c r="B155" s="129" t="s">
        <v>855</v>
      </c>
      <c r="C155" s="128">
        <v>120196.99099999999</v>
      </c>
      <c r="D155" s="128">
        <f>C155</f>
        <v>120196.99099999999</v>
      </c>
      <c r="E155" s="128">
        <f>D155</f>
        <v>120196.99099999999</v>
      </c>
    </row>
    <row r="156" spans="1:10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79" t="s">
        <v>214</v>
      </c>
      <c r="B170" s="180"/>
      <c r="C170" s="21">
        <f>C171+C174</f>
        <v>25.3</v>
      </c>
      <c r="D170" s="21">
        <f>D171+D174</f>
        <v>25.3</v>
      </c>
      <c r="E170" s="21">
        <f>E171+E174</f>
        <v>25.3</v>
      </c>
      <c r="G170" s="39" t="s">
        <v>586</v>
      </c>
      <c r="H170" s="41"/>
      <c r="I170" s="42"/>
      <c r="J170" s="40" t="b">
        <f>AND(H170=I170)</f>
        <v>1</v>
      </c>
    </row>
    <row r="171" spans="1:10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>
      <c r="A174" s="3">
        <v>11002</v>
      </c>
      <c r="B174" s="1" t="s">
        <v>215</v>
      </c>
      <c r="C174" s="2">
        <f>C175+C176</f>
        <v>25.3</v>
      </c>
      <c r="D174" s="2">
        <f>D175+D176</f>
        <v>25.3</v>
      </c>
      <c r="E174" s="2">
        <f>E175+E176</f>
        <v>25.3</v>
      </c>
    </row>
    <row r="175" spans="1:10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>
      <c r="A176" s="130"/>
      <c r="B176" s="129" t="s">
        <v>860</v>
      </c>
      <c r="C176" s="128">
        <v>25.3</v>
      </c>
      <c r="D176" s="128">
        <f>C176</f>
        <v>25.3</v>
      </c>
      <c r="E176" s="128">
        <f>D176</f>
        <v>25.3</v>
      </c>
    </row>
    <row r="177" spans="1:10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>
      <c r="A197" s="176" t="s">
        <v>843</v>
      </c>
      <c r="B197" s="177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>
      <c r="A208" s="90"/>
      <c r="B208" s="89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11">
      <c r="A209" s="90"/>
      <c r="B209" s="89" t="s">
        <v>838</v>
      </c>
      <c r="C209" s="127"/>
      <c r="D209" s="127">
        <f t="shared" si="12"/>
        <v>0</v>
      </c>
      <c r="E209" s="127">
        <f t="shared" si="12"/>
        <v>0</v>
      </c>
    </row>
    <row r="210" spans="1:11">
      <c r="A210" s="90"/>
      <c r="B210" s="89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1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11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1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11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1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11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11">
      <c r="A217" s="90"/>
      <c r="B217" s="89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11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  <c r="F218" s="123"/>
      <c r="G218" s="123"/>
      <c r="H218" s="123"/>
      <c r="I218" s="123"/>
      <c r="J218" s="123"/>
      <c r="K218" s="123"/>
    </row>
    <row r="219" spans="1:11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  <c r="F219" s="123"/>
      <c r="G219" s="123"/>
      <c r="H219" s="123"/>
      <c r="I219" s="123"/>
      <c r="J219" s="123"/>
      <c r="K219" s="123"/>
    </row>
    <row r="220" spans="1:1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11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1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11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11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>
      <c r="A225" s="90"/>
      <c r="B225" s="89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>
      <c r="A226" s="90"/>
      <c r="B226" s="89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>
      <c r="A227" s="90"/>
      <c r="B227" s="89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>
      <c r="A231" s="90"/>
      <c r="B231" s="89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>
      <c r="A232" s="90"/>
      <c r="B232" s="89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>
      <c r="A241" s="90"/>
      <c r="B241" s="89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>
      <c r="A242" s="90"/>
      <c r="B242" s="89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>
      <c r="A246" s="90"/>
      <c r="B246" s="89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>
      <c r="A247" s="90"/>
      <c r="B247" s="89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>
      <c r="A248" s="90"/>
      <c r="B248" s="89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>
      <c r="A249" s="90"/>
      <c r="B249" s="89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78" t="s">
        <v>67</v>
      </c>
      <c r="B256" s="178"/>
      <c r="C256" s="178"/>
      <c r="D256" s="142" t="s">
        <v>853</v>
      </c>
      <c r="E256" s="14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1874033.699</v>
      </c>
      <c r="D257" s="37">
        <f>D258+D550</f>
        <v>1183496.4790000001</v>
      </c>
      <c r="E257" s="37">
        <f>E258+E550</f>
        <v>1183496.4790000001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1723241.6159999999</v>
      </c>
      <c r="D258" s="36">
        <f>D259+D339+D483+D547</f>
        <v>1032704.3959999999</v>
      </c>
      <c r="E258" s="36">
        <f>E259+E339+E483+E547</f>
        <v>1032704.3959999999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1063588.22</v>
      </c>
      <c r="D259" s="33">
        <f>D260+D263+D314</f>
        <v>376551</v>
      </c>
      <c r="E259" s="33">
        <f>E260+E263+E314</f>
        <v>376551</v>
      </c>
      <c r="G259" s="39" t="s">
        <v>590</v>
      </c>
      <c r="H259" s="41"/>
      <c r="I259" s="42"/>
      <c r="J259" s="40" t="b">
        <f>AND(H259=I259)</f>
        <v>1</v>
      </c>
    </row>
    <row r="260" spans="1:10">
      <c r="A260" s="168" t="s">
        <v>268</v>
      </c>
      <c r="B260" s="169"/>
      <c r="C260" s="32">
        <f>SUM(C261:C262)</f>
        <v>960</v>
      </c>
      <c r="D260" s="32">
        <f>SUM(D261:D262)</f>
        <v>960</v>
      </c>
      <c r="E260" s="32">
        <f>SUM(E261:E262)</f>
        <v>960</v>
      </c>
    </row>
    <row r="261" spans="1:10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</row>
    <row r="262" spans="1:10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>
      <c r="A263" s="168" t="s">
        <v>269</v>
      </c>
      <c r="B263" s="169"/>
      <c r="C263" s="32">
        <f>C264+C265+C289+C296+C298+C302+C305+C308+C313</f>
        <v>1062628.22</v>
      </c>
      <c r="D263" s="32">
        <f>D264+D265+D289+D296+D298+D302+D305+D308+D313</f>
        <v>375591</v>
      </c>
      <c r="E263" s="32">
        <f>E264+E265+E289+E296+E298+E302+E305+E308+E313</f>
        <v>375591</v>
      </c>
    </row>
    <row r="264" spans="1:10">
      <c r="A264" s="6">
        <v>1101</v>
      </c>
      <c r="B264" s="4" t="s">
        <v>34</v>
      </c>
      <c r="C264" s="5">
        <v>375591</v>
      </c>
      <c r="D264" s="5">
        <f>C264</f>
        <v>375591</v>
      </c>
      <c r="E264" s="5">
        <f>D264</f>
        <v>375591</v>
      </c>
    </row>
    <row r="265" spans="1:10">
      <c r="A265" s="6">
        <v>1101</v>
      </c>
      <c r="B265" s="4" t="s">
        <v>35</v>
      </c>
      <c r="C265" s="5">
        <v>488437.17599999998</v>
      </c>
      <c r="D265" s="5">
        <f>SUM(D266:D288)</f>
        <v>0</v>
      </c>
      <c r="E265" s="5">
        <f>SUM(E266:E288)</f>
        <v>0</v>
      </c>
    </row>
    <row r="266" spans="1:10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>
      <c r="A289" s="6">
        <v>1101</v>
      </c>
      <c r="B289" s="4" t="s">
        <v>36</v>
      </c>
      <c r="C289" s="5">
        <v>18552</v>
      </c>
      <c r="D289" s="5">
        <f>SUM(D290:D295)</f>
        <v>0</v>
      </c>
      <c r="E289" s="5">
        <f>SUM(E290:E295)</f>
        <v>0</v>
      </c>
    </row>
    <row r="290" spans="1:5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>
      <c r="A296" s="6">
        <v>1101</v>
      </c>
      <c r="B296" s="4" t="s">
        <v>247</v>
      </c>
      <c r="C296" s="5">
        <v>600</v>
      </c>
      <c r="D296" s="5">
        <f>SUM(D297)</f>
        <v>0</v>
      </c>
      <c r="E296" s="5">
        <f>SUM(E297)</f>
        <v>0</v>
      </c>
    </row>
    <row r="297" spans="1:5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>
      <c r="A298" s="6">
        <v>1101</v>
      </c>
      <c r="B298" s="4" t="s">
        <v>37</v>
      </c>
      <c r="C298" s="5">
        <v>19205.5</v>
      </c>
      <c r="D298" s="5">
        <f>SUM(D299:D301)</f>
        <v>0</v>
      </c>
      <c r="E298" s="5">
        <f>SUM(E299:E301)</f>
        <v>0</v>
      </c>
    </row>
    <row r="299" spans="1:5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>
      <c r="A302" s="6">
        <v>1101</v>
      </c>
      <c r="B302" s="4" t="s">
        <v>251</v>
      </c>
      <c r="C302" s="5">
        <v>7000</v>
      </c>
      <c r="D302" s="5">
        <f>SUM(D303:D304)</f>
        <v>0</v>
      </c>
      <c r="E302" s="5">
        <f>SUM(E303:E304)</f>
        <v>0</v>
      </c>
    </row>
    <row r="303" spans="1:5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>
      <c r="A305" s="6">
        <v>1101</v>
      </c>
      <c r="B305" s="4" t="s">
        <v>38</v>
      </c>
      <c r="C305" s="5">
        <v>16393.116000000002</v>
      </c>
      <c r="D305" s="5">
        <f>SUM(D306:D307)</f>
        <v>0</v>
      </c>
      <c r="E305" s="5">
        <f>SUM(E306:E307)</f>
        <v>0</v>
      </c>
    </row>
    <row r="306" spans="1:5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>
      <c r="A308" s="6">
        <v>1101</v>
      </c>
      <c r="B308" s="4" t="s">
        <v>39</v>
      </c>
      <c r="C308" s="5">
        <v>136849.42800000001</v>
      </c>
      <c r="D308" s="5">
        <f>SUM(D309:D312)</f>
        <v>0</v>
      </c>
      <c r="E308" s="5">
        <f>SUM(E309:E312)</f>
        <v>0</v>
      </c>
    </row>
    <row r="309" spans="1:5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4" t="s">
        <v>270</v>
      </c>
      <c r="B339" s="165"/>
      <c r="C339" s="33">
        <f>C340+C444+C482</f>
        <v>556423.299</v>
      </c>
      <c r="D339" s="33">
        <f>D340+D444+D482</f>
        <v>556423.299</v>
      </c>
      <c r="E339" s="33">
        <f>E340+E444+E482</f>
        <v>556423.299</v>
      </c>
      <c r="G339" s="39" t="s">
        <v>591</v>
      </c>
      <c r="H339" s="41"/>
      <c r="I339" s="42"/>
      <c r="J339" s="40" t="b">
        <f>AND(H339=I339)</f>
        <v>1</v>
      </c>
    </row>
    <row r="340" spans="1:10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494423.299</v>
      </c>
      <c r="D340" s="32">
        <f>D341+D342+D343+D344+D347+D348+D353+D356+D357+D362+D367+BH290668+D371+D372+D373+D376+D377+D378+D382+D388+D391+D392+D395+D398+D399+D404+D407+D408+D409+D412+D415+D416+D419+D420+D421+D422+D429+D443</f>
        <v>494423.299</v>
      </c>
      <c r="E340" s="32">
        <f>E341+E342+E343+E344+E347+E348+E353+E356+E357+E362+E367+BI290668+E371+E372+E373+E376+E377+E378+E382+E388+E391+E392+E395+E398+E399+E404+E407+E408+E409+E412+E415+E416+E419+E420+E421+E422+E429+E443</f>
        <v>494423.299</v>
      </c>
    </row>
    <row r="341" spans="1:10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>
      <c r="A342" s="6">
        <v>2201</v>
      </c>
      <c r="B342" s="4" t="s">
        <v>40</v>
      </c>
      <c r="C342" s="5">
        <v>5000</v>
      </c>
      <c r="D342" s="5">
        <f t="shared" ref="D342:E343" si="26">C342</f>
        <v>5000</v>
      </c>
      <c r="E342" s="5">
        <f t="shared" si="26"/>
        <v>5000</v>
      </c>
    </row>
    <row r="343" spans="1:10">
      <c r="A343" s="6">
        <v>2201</v>
      </c>
      <c r="B343" s="4" t="s">
        <v>41</v>
      </c>
      <c r="C343" s="5">
        <v>210000</v>
      </c>
      <c r="D343" s="5">
        <f t="shared" si="26"/>
        <v>210000</v>
      </c>
      <c r="E343" s="5">
        <f t="shared" si="26"/>
        <v>210000</v>
      </c>
    </row>
    <row r="344" spans="1:10">
      <c r="A344" s="6">
        <v>2201</v>
      </c>
      <c r="B344" s="4" t="s">
        <v>273</v>
      </c>
      <c r="C344" s="5">
        <f>SUM(C345:C346)</f>
        <v>7000</v>
      </c>
      <c r="D344" s="5">
        <f>SUM(D345:D346)</f>
        <v>7000</v>
      </c>
      <c r="E344" s="5">
        <f>SUM(E345:E346)</f>
        <v>7000</v>
      </c>
    </row>
    <row r="345" spans="1:10">
      <c r="A345" s="29"/>
      <c r="B345" s="28" t="s">
        <v>274</v>
      </c>
      <c r="C345" s="30">
        <v>4000</v>
      </c>
      <c r="D345" s="30">
        <f t="shared" ref="D345:E347" si="27">C345</f>
        <v>4000</v>
      </c>
      <c r="E345" s="30">
        <f t="shared" si="27"/>
        <v>4000</v>
      </c>
    </row>
    <row r="346" spans="1:10">
      <c r="A346" s="29"/>
      <c r="B346" s="28" t="s">
        <v>275</v>
      </c>
      <c r="C346" s="30">
        <v>3000</v>
      </c>
      <c r="D346" s="30">
        <f t="shared" si="27"/>
        <v>3000</v>
      </c>
      <c r="E346" s="30">
        <f t="shared" si="27"/>
        <v>3000</v>
      </c>
    </row>
    <row r="347" spans="1:10">
      <c r="A347" s="6">
        <v>2201</v>
      </c>
      <c r="B347" s="4" t="s">
        <v>276</v>
      </c>
      <c r="C347" s="5">
        <v>3000</v>
      </c>
      <c r="D347" s="5">
        <f t="shared" si="27"/>
        <v>3000</v>
      </c>
      <c r="E347" s="5">
        <f t="shared" si="27"/>
        <v>3000</v>
      </c>
    </row>
    <row r="348" spans="1:10">
      <c r="A348" s="6">
        <v>2201</v>
      </c>
      <c r="B348" s="4" t="s">
        <v>277</v>
      </c>
      <c r="C348" s="5">
        <f>SUM(C349:C352)</f>
        <v>73500</v>
      </c>
      <c r="D348" s="5">
        <f>SUM(D349:D352)</f>
        <v>73500</v>
      </c>
      <c r="E348" s="5">
        <f>SUM(E349:E352)</f>
        <v>73500</v>
      </c>
    </row>
    <row r="349" spans="1:10">
      <c r="A349" s="29"/>
      <c r="B349" s="28" t="s">
        <v>278</v>
      </c>
      <c r="C349" s="30">
        <v>69500</v>
      </c>
      <c r="D349" s="30">
        <f>C349</f>
        <v>69500</v>
      </c>
      <c r="E349" s="30">
        <f>D349</f>
        <v>69500</v>
      </c>
    </row>
    <row r="350" spans="1:10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>
      <c r="A351" s="29"/>
      <c r="B351" s="28" t="s">
        <v>280</v>
      </c>
      <c r="C351" s="30">
        <v>4000</v>
      </c>
      <c r="D351" s="30">
        <f t="shared" si="28"/>
        <v>4000</v>
      </c>
      <c r="E351" s="30">
        <f t="shared" si="28"/>
        <v>4000</v>
      </c>
    </row>
    <row r="352" spans="1:10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>
      <c r="A353" s="6">
        <v>2201</v>
      </c>
      <c r="B353" s="4" t="s">
        <v>282</v>
      </c>
      <c r="C353" s="5">
        <f>SUM(C354:C355)</f>
        <v>1500</v>
      </c>
      <c r="D353" s="5">
        <f>SUM(D354:D355)</f>
        <v>1500</v>
      </c>
      <c r="E353" s="5">
        <f>SUM(E354:E355)</f>
        <v>1500</v>
      </c>
    </row>
    <row r="354" spans="1:5">
      <c r="A354" s="29"/>
      <c r="B354" s="28" t="s">
        <v>42</v>
      </c>
      <c r="C354" s="30">
        <v>500</v>
      </c>
      <c r="D354" s="30">
        <f t="shared" ref="D354:E356" si="29">C354</f>
        <v>500</v>
      </c>
      <c r="E354" s="30">
        <f t="shared" si="29"/>
        <v>500</v>
      </c>
    </row>
    <row r="355" spans="1:5">
      <c r="A355" s="29"/>
      <c r="B355" s="28" t="s">
        <v>283</v>
      </c>
      <c r="C355" s="30">
        <v>1000</v>
      </c>
      <c r="D355" s="30">
        <f t="shared" si="29"/>
        <v>1000</v>
      </c>
      <c r="E355" s="30">
        <f t="shared" si="29"/>
        <v>1000</v>
      </c>
    </row>
    <row r="356" spans="1:5">
      <c r="A356" s="6">
        <v>2201</v>
      </c>
      <c r="B356" s="4" t="s">
        <v>284</v>
      </c>
      <c r="C356" s="5">
        <v>1000</v>
      </c>
      <c r="D356" s="5">
        <f t="shared" si="29"/>
        <v>1000</v>
      </c>
      <c r="E356" s="5">
        <f t="shared" si="29"/>
        <v>1000</v>
      </c>
    </row>
    <row r="357" spans="1:5">
      <c r="A357" s="6">
        <v>2201</v>
      </c>
      <c r="B357" s="4" t="s">
        <v>285</v>
      </c>
      <c r="C357" s="5">
        <f>SUM(C358:C361)</f>
        <v>11000</v>
      </c>
      <c r="D357" s="5">
        <f>SUM(D358:D361)</f>
        <v>11000</v>
      </c>
      <c r="E357" s="5">
        <f>SUM(E358:E361)</f>
        <v>11000</v>
      </c>
    </row>
    <row r="358" spans="1:5">
      <c r="A358" s="29"/>
      <c r="B358" s="28" t="s">
        <v>286</v>
      </c>
      <c r="C358" s="30">
        <v>10000</v>
      </c>
      <c r="D358" s="30">
        <f>C358</f>
        <v>10000</v>
      </c>
      <c r="E358" s="30">
        <f>D358</f>
        <v>10000</v>
      </c>
    </row>
    <row r="359" spans="1:5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>
      <c r="A360" s="29"/>
      <c r="B360" s="28" t="s">
        <v>288</v>
      </c>
      <c r="C360" s="30">
        <v>1000</v>
      </c>
      <c r="D360" s="30">
        <f t="shared" si="30"/>
        <v>1000</v>
      </c>
      <c r="E360" s="30">
        <f t="shared" si="30"/>
        <v>1000</v>
      </c>
    </row>
    <row r="361" spans="1:5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>
      <c r="A362" s="6">
        <v>2201</v>
      </c>
      <c r="B362" s="4" t="s">
        <v>290</v>
      </c>
      <c r="C362" s="5">
        <f>SUM(C363:C366)</f>
        <v>47000</v>
      </c>
      <c r="D362" s="5">
        <f>SUM(D363:D366)</f>
        <v>47000</v>
      </c>
      <c r="E362" s="5">
        <f>SUM(E363:E366)</f>
        <v>47000</v>
      </c>
    </row>
    <row r="363" spans="1:5">
      <c r="A363" s="29"/>
      <c r="B363" s="28" t="s">
        <v>291</v>
      </c>
      <c r="C363" s="30">
        <v>5000</v>
      </c>
      <c r="D363" s="30">
        <f>C363</f>
        <v>5000</v>
      </c>
      <c r="E363" s="30">
        <f>D363</f>
        <v>5000</v>
      </c>
    </row>
    <row r="364" spans="1:5">
      <c r="A364" s="29"/>
      <c r="B364" s="28" t="s">
        <v>292</v>
      </c>
      <c r="C364" s="30">
        <v>40000</v>
      </c>
      <c r="D364" s="30">
        <f t="shared" ref="D364:E366" si="31">C364</f>
        <v>40000</v>
      </c>
      <c r="E364" s="30">
        <f t="shared" si="31"/>
        <v>40000</v>
      </c>
    </row>
    <row r="365" spans="1:5">
      <c r="A365" s="29"/>
      <c r="B365" s="28" t="s">
        <v>293</v>
      </c>
      <c r="C365" s="30">
        <v>2000</v>
      </c>
      <c r="D365" s="30">
        <f t="shared" si="31"/>
        <v>2000</v>
      </c>
      <c r="E365" s="30">
        <f t="shared" si="31"/>
        <v>2000</v>
      </c>
    </row>
    <row r="366" spans="1:5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>
      <c r="A367" s="6">
        <v>2201</v>
      </c>
      <c r="B367" s="4" t="s">
        <v>43</v>
      </c>
      <c r="C367" s="5">
        <v>1000</v>
      </c>
      <c r="D367" s="5">
        <f>C367</f>
        <v>1000</v>
      </c>
      <c r="E367" s="5">
        <f>D367</f>
        <v>1000</v>
      </c>
    </row>
    <row r="368" spans="1:5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>
      <c r="A371" s="6">
        <v>2201</v>
      </c>
      <c r="B371" s="4" t="s">
        <v>44</v>
      </c>
      <c r="C371" s="5">
        <v>5000</v>
      </c>
      <c r="D371" s="5">
        <f t="shared" si="32"/>
        <v>5000</v>
      </c>
      <c r="E371" s="5">
        <f t="shared" si="32"/>
        <v>5000</v>
      </c>
    </row>
    <row r="372" spans="1:5">
      <c r="A372" s="6">
        <v>2201</v>
      </c>
      <c r="B372" s="4" t="s">
        <v>45</v>
      </c>
      <c r="C372" s="5">
        <v>11000</v>
      </c>
      <c r="D372" s="5">
        <f t="shared" si="32"/>
        <v>11000</v>
      </c>
      <c r="E372" s="5">
        <f t="shared" si="32"/>
        <v>11000</v>
      </c>
    </row>
    <row r="373" spans="1:5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>
      <c r="A376" s="6">
        <v>2201</v>
      </c>
      <c r="B376" s="4" t="s">
        <v>301</v>
      </c>
      <c r="C376" s="5">
        <v>500</v>
      </c>
      <c r="D376" s="5">
        <f t="shared" si="33"/>
        <v>500</v>
      </c>
      <c r="E376" s="5">
        <f t="shared" si="33"/>
        <v>500</v>
      </c>
    </row>
    <row r="377" spans="1:5">
      <c r="A377" s="6">
        <v>2201</v>
      </c>
      <c r="B377" s="4" t="s">
        <v>302</v>
      </c>
      <c r="C377" s="5">
        <v>2000</v>
      </c>
      <c r="D377" s="5">
        <f t="shared" si="33"/>
        <v>2000</v>
      </c>
      <c r="E377" s="5">
        <f t="shared" si="33"/>
        <v>2000</v>
      </c>
    </row>
    <row r="378" spans="1:5">
      <c r="A378" s="6">
        <v>2201</v>
      </c>
      <c r="B378" s="4" t="s">
        <v>303</v>
      </c>
      <c r="C378" s="5">
        <v>8000</v>
      </c>
      <c r="D378" s="5">
        <f>SUM(D379:D381)</f>
        <v>8000</v>
      </c>
      <c r="E378" s="5">
        <f>SUM(E379:E381)</f>
        <v>8000</v>
      </c>
    </row>
    <row r="379" spans="1:5">
      <c r="A379" s="29"/>
      <c r="B379" s="28" t="s">
        <v>46</v>
      </c>
      <c r="C379" s="30">
        <v>6000</v>
      </c>
      <c r="D379" s="30">
        <f>C379</f>
        <v>6000</v>
      </c>
      <c r="E379" s="30">
        <f>D379</f>
        <v>6000</v>
      </c>
    </row>
    <row r="380" spans="1:5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>
      <c r="A381" s="29"/>
      <c r="B381" s="28" t="s">
        <v>47</v>
      </c>
      <c r="C381" s="30">
        <v>2000</v>
      </c>
      <c r="D381" s="30">
        <f t="shared" si="34"/>
        <v>2000</v>
      </c>
      <c r="E381" s="30">
        <f t="shared" si="34"/>
        <v>2000</v>
      </c>
    </row>
    <row r="382" spans="1:5">
      <c r="A382" s="6">
        <v>2201</v>
      </c>
      <c r="B382" s="4" t="s">
        <v>114</v>
      </c>
      <c r="C382" s="5">
        <f>SUM(C383:C387)</f>
        <v>4500</v>
      </c>
      <c r="D382" s="5">
        <f>SUM(D383:D387)</f>
        <v>4500</v>
      </c>
      <c r="E382" s="5">
        <f>SUM(E383:E387)</f>
        <v>4500</v>
      </c>
    </row>
    <row r="383" spans="1:5">
      <c r="A383" s="29"/>
      <c r="B383" s="28" t="s">
        <v>304</v>
      </c>
      <c r="C383" s="30">
        <v>1500</v>
      </c>
      <c r="D383" s="30">
        <f>C383</f>
        <v>1500</v>
      </c>
      <c r="E383" s="30">
        <f>D383</f>
        <v>1500</v>
      </c>
    </row>
    <row r="384" spans="1:5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>
      <c r="A386" s="29"/>
      <c r="B386" s="28" t="s">
        <v>307</v>
      </c>
      <c r="C386" s="30">
        <v>3000</v>
      </c>
      <c r="D386" s="30">
        <f t="shared" si="35"/>
        <v>3000</v>
      </c>
      <c r="E386" s="30">
        <f t="shared" si="35"/>
        <v>3000</v>
      </c>
    </row>
    <row r="387" spans="1:5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>
      <c r="A388" s="6">
        <v>2201</v>
      </c>
      <c r="B388" s="4" t="s">
        <v>309</v>
      </c>
      <c r="C388" s="5">
        <f>SUM(C389:C390)</f>
        <v>2000</v>
      </c>
      <c r="D388" s="5">
        <f>SUM(D389:D390)</f>
        <v>2000</v>
      </c>
      <c r="E388" s="5">
        <f>SUM(E389:E390)</f>
        <v>2000</v>
      </c>
    </row>
    <row r="389" spans="1:5">
      <c r="A389" s="29"/>
      <c r="B389" s="28" t="s">
        <v>48</v>
      </c>
      <c r="C389" s="30">
        <v>2000</v>
      </c>
      <c r="D389" s="30">
        <f t="shared" ref="D389:E391" si="36">C389</f>
        <v>2000</v>
      </c>
      <c r="E389" s="30">
        <f t="shared" si="36"/>
        <v>2000</v>
      </c>
    </row>
    <row r="390" spans="1:5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>
      <c r="A392" s="6">
        <v>2201</v>
      </c>
      <c r="B392" s="4" t="s">
        <v>312</v>
      </c>
      <c r="C392" s="5">
        <f>SUM(C393:C394)</f>
        <v>16000</v>
      </c>
      <c r="D392" s="5">
        <f>SUM(D393:D394)</f>
        <v>16000</v>
      </c>
      <c r="E392" s="5">
        <f>SUM(E393:E394)</f>
        <v>16000</v>
      </c>
    </row>
    <row r="393" spans="1:5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>
      <c r="A394" s="29"/>
      <c r="B394" s="28" t="s">
        <v>314</v>
      </c>
      <c r="C394" s="30">
        <v>16000</v>
      </c>
      <c r="D394" s="30">
        <f>C394</f>
        <v>16000</v>
      </c>
      <c r="E394" s="30">
        <f>D394</f>
        <v>16000</v>
      </c>
    </row>
    <row r="395" spans="1:5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>
      <c r="A408" s="6">
        <v>2201</v>
      </c>
      <c r="B408" s="4" t="s">
        <v>326</v>
      </c>
      <c r="C408" s="5">
        <v>500</v>
      </c>
      <c r="D408" s="5">
        <f t="shared" si="39"/>
        <v>500</v>
      </c>
      <c r="E408" s="5">
        <f t="shared" si="39"/>
        <v>500</v>
      </c>
    </row>
    <row r="409" spans="1:5">
      <c r="A409" s="6">
        <v>2201</v>
      </c>
      <c r="B409" s="4" t="s">
        <v>327</v>
      </c>
      <c r="C409" s="5">
        <v>6000</v>
      </c>
      <c r="D409" s="5">
        <f>SUM(D410:D411)</f>
        <v>6000</v>
      </c>
      <c r="E409" s="5">
        <f>SUM(E410:E411)</f>
        <v>6000</v>
      </c>
    </row>
    <row r="410" spans="1:5">
      <c r="A410" s="29"/>
      <c r="B410" s="28" t="s">
        <v>49</v>
      </c>
      <c r="C410" s="30">
        <v>6000</v>
      </c>
      <c r="D410" s="30">
        <f>C410</f>
        <v>6000</v>
      </c>
      <c r="E410" s="30">
        <f>D410</f>
        <v>6000</v>
      </c>
    </row>
    <row r="411" spans="1:5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>
      <c r="A412" s="6">
        <v>2201</v>
      </c>
      <c r="B412" s="4" t="s">
        <v>117</v>
      </c>
      <c r="C412" s="5">
        <f>SUM(C413:C414)</f>
        <v>3000</v>
      </c>
      <c r="D412" s="5">
        <f>SUM(D413:D414)</f>
        <v>3000</v>
      </c>
      <c r="E412" s="5">
        <f>SUM(E413:E414)</f>
        <v>3000</v>
      </c>
    </row>
    <row r="413" spans="1:5">
      <c r="A413" s="29"/>
      <c r="B413" s="28" t="s">
        <v>328</v>
      </c>
      <c r="C413" s="30">
        <v>2000</v>
      </c>
      <c r="D413" s="30">
        <f t="shared" ref="D413:E415" si="40">C413</f>
        <v>2000</v>
      </c>
      <c r="E413" s="30">
        <f t="shared" si="40"/>
        <v>2000</v>
      </c>
    </row>
    <row r="414" spans="1:5">
      <c r="A414" s="29"/>
      <c r="B414" s="28" t="s">
        <v>329</v>
      </c>
      <c r="C414" s="30">
        <v>1000</v>
      </c>
      <c r="D414" s="30">
        <f t="shared" si="40"/>
        <v>1000</v>
      </c>
      <c r="E414" s="30">
        <f t="shared" si="40"/>
        <v>1000</v>
      </c>
    </row>
    <row r="415" spans="1:5">
      <c r="A415" s="6">
        <v>2201</v>
      </c>
      <c r="B415" s="4" t="s">
        <v>118</v>
      </c>
      <c r="C415" s="5">
        <v>1000</v>
      </c>
      <c r="D415" s="5">
        <f t="shared" si="40"/>
        <v>1000</v>
      </c>
      <c r="E415" s="5">
        <f t="shared" si="40"/>
        <v>1000</v>
      </c>
    </row>
    <row r="416" spans="1:5">
      <c r="A416" s="6">
        <v>2201</v>
      </c>
      <c r="B416" s="4" t="s">
        <v>332</v>
      </c>
      <c r="C416" s="5">
        <f>SUM(C417:C418)</f>
        <v>3000</v>
      </c>
      <c r="D416" s="5">
        <f>SUM(D417:D418)</f>
        <v>3000</v>
      </c>
      <c r="E416" s="5">
        <f>SUM(E417:E418)</f>
        <v>3000</v>
      </c>
    </row>
    <row r="417" spans="1:5">
      <c r="A417" s="29"/>
      <c r="B417" s="28" t="s">
        <v>330</v>
      </c>
      <c r="C417" s="30">
        <v>3000</v>
      </c>
      <c r="D417" s="30">
        <f t="shared" ref="D417:E421" si="41">C417</f>
        <v>3000</v>
      </c>
      <c r="E417" s="30">
        <f t="shared" si="41"/>
        <v>3000</v>
      </c>
    </row>
    <row r="418" spans="1:5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>
      <c r="A422" s="6">
        <v>2201</v>
      </c>
      <c r="B422" s="4" t="s">
        <v>119</v>
      </c>
      <c r="C422" s="5">
        <f>SUM(C423:C428)</f>
        <v>1800</v>
      </c>
      <c r="D422" s="5">
        <f>SUM(D423:D428)</f>
        <v>1800</v>
      </c>
      <c r="E422" s="5">
        <f>SUM(E423:E428)</f>
        <v>1800</v>
      </c>
    </row>
    <row r="423" spans="1:5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>
      <c r="A425" s="29"/>
      <c r="B425" s="28" t="s">
        <v>338</v>
      </c>
      <c r="C425" s="30">
        <v>1500</v>
      </c>
      <c r="D425" s="30">
        <f t="shared" si="42"/>
        <v>1500</v>
      </c>
      <c r="E425" s="30">
        <f t="shared" si="42"/>
        <v>1500</v>
      </c>
    </row>
    <row r="426" spans="1:5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>
      <c r="A427" s="29"/>
      <c r="B427" s="28" t="s">
        <v>340</v>
      </c>
      <c r="C427" s="30">
        <v>300</v>
      </c>
      <c r="D427" s="30">
        <f t="shared" si="42"/>
        <v>300</v>
      </c>
      <c r="E427" s="30">
        <f t="shared" si="42"/>
        <v>300</v>
      </c>
    </row>
    <row r="428" spans="1:5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>
      <c r="A429" s="6">
        <v>2201</v>
      </c>
      <c r="B429" s="4" t="s">
        <v>342</v>
      </c>
      <c r="C429" s="5">
        <f>SUM(C430:C442)</f>
        <v>70123.298999999999</v>
      </c>
      <c r="D429" s="5">
        <f>SUM(D430:D442)</f>
        <v>70123.298999999999</v>
      </c>
      <c r="E429" s="5">
        <f>SUM(E430:E442)</f>
        <v>70123.298999999999</v>
      </c>
    </row>
    <row r="430" spans="1:5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>
      <c r="A431" s="29"/>
      <c r="B431" s="28" t="s">
        <v>344</v>
      </c>
      <c r="C431" s="30">
        <v>50000</v>
      </c>
      <c r="D431" s="30">
        <f t="shared" ref="D431:E442" si="43">C431</f>
        <v>50000</v>
      </c>
      <c r="E431" s="30">
        <f t="shared" si="43"/>
        <v>50000</v>
      </c>
    </row>
    <row r="432" spans="1:5">
      <c r="A432" s="29"/>
      <c r="B432" s="28" t="s">
        <v>345</v>
      </c>
      <c r="C432" s="30">
        <v>5000</v>
      </c>
      <c r="D432" s="30">
        <f t="shared" si="43"/>
        <v>5000</v>
      </c>
      <c r="E432" s="30">
        <f t="shared" si="43"/>
        <v>5000</v>
      </c>
    </row>
    <row r="433" spans="1:5">
      <c r="A433" s="29"/>
      <c r="B433" s="28" t="s">
        <v>346</v>
      </c>
      <c r="C433" s="30">
        <v>2000</v>
      </c>
      <c r="D433" s="30">
        <f t="shared" si="43"/>
        <v>2000</v>
      </c>
      <c r="E433" s="30">
        <f t="shared" si="43"/>
        <v>2000</v>
      </c>
    </row>
    <row r="434" spans="1:5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>
      <c r="A439" s="29"/>
      <c r="B439" s="28" t="s">
        <v>352</v>
      </c>
      <c r="C439" s="30">
        <v>4000</v>
      </c>
      <c r="D439" s="30">
        <f t="shared" si="43"/>
        <v>4000</v>
      </c>
      <c r="E439" s="30">
        <f t="shared" si="43"/>
        <v>4000</v>
      </c>
    </row>
    <row r="440" spans="1:5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>
      <c r="A442" s="29"/>
      <c r="B442" s="28" t="s">
        <v>355</v>
      </c>
      <c r="C442" s="30">
        <v>9123.2990000000009</v>
      </c>
      <c r="D442" s="30">
        <f t="shared" si="43"/>
        <v>9123.2990000000009</v>
      </c>
      <c r="E442" s="30">
        <f t="shared" si="43"/>
        <v>9123.2990000000009</v>
      </c>
    </row>
    <row r="443" spans="1:5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>
      <c r="A444" s="168" t="s">
        <v>357</v>
      </c>
      <c r="B444" s="169"/>
      <c r="C444" s="32">
        <f>C445+C454+C455+C459+C462+C463+C468+C474+C477+C480+C481+C450</f>
        <v>62000</v>
      </c>
      <c r="D444" s="32">
        <f>D445+D454+D455+D459+D462+D463+D468+D474+D477+D480+D481+D450</f>
        <v>62000</v>
      </c>
      <c r="E444" s="32">
        <f>E445+E454+E455+E459+E462+E463+E468+E474+E477+E480+E481+E450</f>
        <v>62000</v>
      </c>
    </row>
    <row r="445" spans="1:5">
      <c r="A445" s="6">
        <v>2202</v>
      </c>
      <c r="B445" s="4" t="s">
        <v>358</v>
      </c>
      <c r="C445" s="5">
        <f>SUM(C446:C449)</f>
        <v>17000</v>
      </c>
      <c r="D445" s="5">
        <f>SUM(D446:D449)</f>
        <v>17000</v>
      </c>
      <c r="E445" s="5">
        <f>SUM(E446:E449)</f>
        <v>17000</v>
      </c>
    </row>
    <row r="446" spans="1:5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>
      <c r="A449" s="28"/>
      <c r="B449" s="28" t="s">
        <v>362</v>
      </c>
      <c r="C449" s="30">
        <v>17000</v>
      </c>
      <c r="D449" s="30">
        <f t="shared" si="44"/>
        <v>17000</v>
      </c>
      <c r="E449" s="30">
        <f t="shared" si="44"/>
        <v>17000</v>
      </c>
    </row>
    <row r="450" spans="1:5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>
      <c r="A454" s="6">
        <v>2202</v>
      </c>
      <c r="B454" s="4" t="s">
        <v>51</v>
      </c>
      <c r="C454" s="5">
        <v>30000</v>
      </c>
      <c r="D454" s="5">
        <f>C454</f>
        <v>30000</v>
      </c>
      <c r="E454" s="5">
        <f>D454</f>
        <v>30000</v>
      </c>
    </row>
    <row r="455" spans="1:5">
      <c r="A455" s="6">
        <v>2202</v>
      </c>
      <c r="B455" s="4" t="s">
        <v>120</v>
      </c>
      <c r="C455" s="5">
        <f>SUM(C456:C458)</f>
        <v>9000</v>
      </c>
      <c r="D455" s="5">
        <f>SUM(D456:D458)</f>
        <v>9000</v>
      </c>
      <c r="E455" s="5">
        <f>SUM(E456:E458)</f>
        <v>9000</v>
      </c>
    </row>
    <row r="456" spans="1:5">
      <c r="A456" s="28"/>
      <c r="B456" s="28" t="s">
        <v>367</v>
      </c>
      <c r="C456" s="30">
        <v>3000</v>
      </c>
      <c r="D456" s="30">
        <f>C456</f>
        <v>3000</v>
      </c>
      <c r="E456" s="30">
        <f>D456</f>
        <v>3000</v>
      </c>
    </row>
    <row r="457" spans="1:5">
      <c r="A457" s="28"/>
      <c r="B457" s="28" t="s">
        <v>368</v>
      </c>
      <c r="C457" s="30">
        <v>3000</v>
      </c>
      <c r="D457" s="30">
        <f t="shared" ref="D457:E458" si="46">C457</f>
        <v>3000</v>
      </c>
      <c r="E457" s="30">
        <f t="shared" si="46"/>
        <v>3000</v>
      </c>
    </row>
    <row r="458" spans="1:5">
      <c r="A458" s="28"/>
      <c r="B458" s="28" t="s">
        <v>361</v>
      </c>
      <c r="C458" s="30">
        <v>3000</v>
      </c>
      <c r="D458" s="30">
        <f t="shared" si="46"/>
        <v>3000</v>
      </c>
      <c r="E458" s="30">
        <f t="shared" si="46"/>
        <v>3000</v>
      </c>
    </row>
    <row r="459" spans="1:5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>
      <c r="A474" s="6">
        <v>2202</v>
      </c>
      <c r="B474" s="4" t="s">
        <v>122</v>
      </c>
      <c r="C474" s="5">
        <f>SUM(C475:C476)</f>
        <v>3000</v>
      </c>
      <c r="D474" s="5">
        <f>SUM(D475:D476)</f>
        <v>3000</v>
      </c>
      <c r="E474" s="5">
        <f>SUM(E475:E476)</f>
        <v>3000</v>
      </c>
    </row>
    <row r="475" spans="1:5">
      <c r="A475" s="28"/>
      <c r="B475" s="28" t="s">
        <v>383</v>
      </c>
      <c r="C475" s="30">
        <v>3000</v>
      </c>
      <c r="D475" s="30">
        <f>C475</f>
        <v>3000</v>
      </c>
      <c r="E475" s="30">
        <f>D475</f>
        <v>3000</v>
      </c>
    </row>
    <row r="476" spans="1:5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>
      <c r="A480" s="6">
        <v>2202</v>
      </c>
      <c r="B480" s="4" t="s">
        <v>386</v>
      </c>
      <c r="C480" s="5">
        <v>3000</v>
      </c>
      <c r="D480" s="5">
        <f t="shared" si="50"/>
        <v>3000</v>
      </c>
      <c r="E480" s="5">
        <f t="shared" si="50"/>
        <v>3000</v>
      </c>
    </row>
    <row r="481" spans="1:10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>
      <c r="A483" s="174" t="s">
        <v>389</v>
      </c>
      <c r="B483" s="175"/>
      <c r="C483" s="35">
        <f>C484+C504+C509+C522+C528+C538</f>
        <v>83230.097000000009</v>
      </c>
      <c r="D483" s="35">
        <f>D484+D504+D509+D522+D528+D538</f>
        <v>79730.097000000009</v>
      </c>
      <c r="E483" s="35">
        <f>E484+E504+E509+E522+E528+E538</f>
        <v>79730.097000000009</v>
      </c>
      <c r="G483" s="39" t="s">
        <v>592</v>
      </c>
      <c r="H483" s="41"/>
      <c r="I483" s="42"/>
      <c r="J483" s="40" t="b">
        <f>AND(H483=I483)</f>
        <v>1</v>
      </c>
    </row>
    <row r="484" spans="1:10">
      <c r="A484" s="168" t="s">
        <v>390</v>
      </c>
      <c r="B484" s="169"/>
      <c r="C484" s="32">
        <f>C485+C486+C490+C491+C494+C497+C500+C501+C502+C503</f>
        <v>42000</v>
      </c>
      <c r="D484" s="32">
        <f>D485+D486+D490+D491+D494+D497+D500+D501+D502+D503</f>
        <v>38500</v>
      </c>
      <c r="E484" s="32">
        <f>E485+E486+E490+E491+E494+E497+E500+E501+E502+E503</f>
        <v>38500</v>
      </c>
    </row>
    <row r="485" spans="1:10">
      <c r="A485" s="6">
        <v>3302</v>
      </c>
      <c r="B485" s="4" t="s">
        <v>391</v>
      </c>
      <c r="C485" s="5">
        <v>30000</v>
      </c>
      <c r="D485" s="5">
        <f>C485</f>
        <v>30000</v>
      </c>
      <c r="E485" s="5">
        <f>D485</f>
        <v>30000</v>
      </c>
    </row>
    <row r="486" spans="1:10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</row>
    <row r="492" spans="1:10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</row>
    <row r="493" spans="1:10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>
      <c r="A494" s="6">
        <v>3302</v>
      </c>
      <c r="B494" s="4" t="s">
        <v>400</v>
      </c>
      <c r="C494" s="5">
        <v>3500</v>
      </c>
      <c r="D494" s="5">
        <f>SUM(D495:D496)</f>
        <v>0</v>
      </c>
      <c r="E494" s="5">
        <f>SUM(E495:E496)</f>
        <v>0</v>
      </c>
    </row>
    <row r="495" spans="1:10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6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6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6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6">
      <c r="A500" s="6">
        <v>3302</v>
      </c>
      <c r="B500" s="4" t="s">
        <v>406</v>
      </c>
      <c r="C500" s="5">
        <v>8000</v>
      </c>
      <c r="D500" s="5">
        <f t="shared" si="52"/>
        <v>8000</v>
      </c>
      <c r="E500" s="5">
        <f t="shared" si="52"/>
        <v>8000</v>
      </c>
    </row>
    <row r="501" spans="1:6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6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6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6">
      <c r="A504" s="168" t="s">
        <v>410</v>
      </c>
      <c r="B504" s="169"/>
      <c r="C504" s="32">
        <f>SUM(C505:C508)</f>
        <v>5730.0969999999998</v>
      </c>
      <c r="D504" s="32">
        <f>SUM(D505:D508)</f>
        <v>5730.0969999999998</v>
      </c>
      <c r="E504" s="32">
        <f>SUM(E505:E508)</f>
        <v>5730.0969999999998</v>
      </c>
    </row>
    <row r="505" spans="1:6">
      <c r="A505" s="6">
        <v>3303</v>
      </c>
      <c r="B505" s="4" t="s">
        <v>411</v>
      </c>
      <c r="C505" s="5">
        <v>5730.0969999999998</v>
      </c>
      <c r="D505" s="5">
        <f>C505</f>
        <v>5730.0969999999998</v>
      </c>
      <c r="E505" s="5">
        <f>D505</f>
        <v>5730.0969999999998</v>
      </c>
    </row>
    <row r="506" spans="1:6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6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6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6">
      <c r="A509" s="168" t="s">
        <v>414</v>
      </c>
      <c r="B509" s="169"/>
      <c r="C509" s="32">
        <f>C510+C511+C512+C513+C517+C518+C519+C520+C521</f>
        <v>33500</v>
      </c>
      <c r="D509" s="32">
        <f>D510+D511+D512+D513+D517+D518+D519+D520+D521</f>
        <v>33500</v>
      </c>
      <c r="E509" s="32">
        <f>E510+E511+E512+E513+E517+E518+E519+E520+E521</f>
        <v>33500</v>
      </c>
      <c r="F509" s="51"/>
    </row>
    <row r="510" spans="1:6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6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6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>
      <c r="A513" s="6">
        <v>3305</v>
      </c>
      <c r="B513" s="4" t="s">
        <v>418</v>
      </c>
      <c r="C513" s="5">
        <f>SUM(C514:C516)</f>
        <v>3000</v>
      </c>
      <c r="D513" s="5">
        <f>SUM(D514:D516)</f>
        <v>3000</v>
      </c>
      <c r="E513" s="5">
        <f>SUM(E514:E516)</f>
        <v>3000</v>
      </c>
    </row>
    <row r="514" spans="1:5">
      <c r="A514" s="29"/>
      <c r="B514" s="28" t="s">
        <v>419</v>
      </c>
      <c r="C514" s="30">
        <v>3000</v>
      </c>
      <c r="D514" s="30">
        <f t="shared" ref="D514:E521" si="55">C514</f>
        <v>3000</v>
      </c>
      <c r="E514" s="30">
        <f t="shared" si="55"/>
        <v>3000</v>
      </c>
    </row>
    <row r="515" spans="1:5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>
      <c r="A519" s="6">
        <v>3305</v>
      </c>
      <c r="B519" s="4" t="s">
        <v>424</v>
      </c>
      <c r="C519" s="5">
        <v>500</v>
      </c>
      <c r="D519" s="5">
        <f t="shared" si="55"/>
        <v>500</v>
      </c>
      <c r="E519" s="5">
        <f t="shared" si="55"/>
        <v>500</v>
      </c>
    </row>
    <row r="520" spans="1:5">
      <c r="A520" s="6">
        <v>3305</v>
      </c>
      <c r="B520" s="4" t="s">
        <v>425</v>
      </c>
      <c r="C520" s="5">
        <v>30000</v>
      </c>
      <c r="D520" s="5">
        <f t="shared" si="55"/>
        <v>30000</v>
      </c>
      <c r="E520" s="5">
        <f t="shared" si="55"/>
        <v>30000</v>
      </c>
    </row>
    <row r="521" spans="1:5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>
      <c r="A538" s="168" t="s">
        <v>441</v>
      </c>
      <c r="B538" s="169"/>
      <c r="C538" s="32">
        <f>SUM(C539:C544)</f>
        <v>2000</v>
      </c>
      <c r="D538" s="32">
        <f>SUM(D539:D544)</f>
        <v>2000</v>
      </c>
      <c r="E538" s="32">
        <f>SUM(E539:E544)</f>
        <v>2000</v>
      </c>
    </row>
    <row r="539" spans="1:5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>
      <c r="A540" s="6">
        <v>3310</v>
      </c>
      <c r="B540" s="4" t="s">
        <v>52</v>
      </c>
      <c r="C540" s="5">
        <v>2000</v>
      </c>
      <c r="D540" s="5">
        <f t="shared" ref="D540:E543" si="58">C540</f>
        <v>2000</v>
      </c>
      <c r="E540" s="5">
        <f t="shared" si="58"/>
        <v>2000</v>
      </c>
    </row>
    <row r="541" spans="1:5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72" t="s">
        <v>449</v>
      </c>
      <c r="B547" s="173"/>
      <c r="C547" s="35">
        <f>C548+C549</f>
        <v>20000</v>
      </c>
      <c r="D547" s="35">
        <f>D548+D549</f>
        <v>20000</v>
      </c>
      <c r="E547" s="35">
        <f>E548+E549</f>
        <v>20000</v>
      </c>
      <c r="G547" s="39" t="s">
        <v>593</v>
      </c>
      <c r="H547" s="41"/>
      <c r="I547" s="42"/>
      <c r="J547" s="40" t="b">
        <f>AND(H547=I547)</f>
        <v>1</v>
      </c>
    </row>
    <row r="548" spans="1:10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>
      <c r="A549" s="168" t="s">
        <v>451</v>
      </c>
      <c r="B549" s="169"/>
      <c r="C549" s="32">
        <v>20000</v>
      </c>
      <c r="D549" s="32">
        <f>C549</f>
        <v>20000</v>
      </c>
      <c r="E549" s="32">
        <f>D549</f>
        <v>20000</v>
      </c>
    </row>
    <row r="550" spans="1:10">
      <c r="A550" s="166" t="s">
        <v>455</v>
      </c>
      <c r="B550" s="167"/>
      <c r="C550" s="36">
        <f>C551</f>
        <v>150792.08300000001</v>
      </c>
      <c r="D550" s="36">
        <f>D551</f>
        <v>150792.08300000001</v>
      </c>
      <c r="E550" s="36">
        <f>E551</f>
        <v>150792.08300000001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150792.08300000001</v>
      </c>
      <c r="D551" s="33">
        <f>D552+D556</f>
        <v>150792.08300000001</v>
      </c>
      <c r="E551" s="33">
        <f>E552+E556</f>
        <v>150792.08300000001</v>
      </c>
      <c r="G551" s="39" t="s">
        <v>594</v>
      </c>
      <c r="H551" s="41"/>
      <c r="I551" s="42"/>
      <c r="J551" s="40" t="b">
        <f>AND(H551=I551)</f>
        <v>1</v>
      </c>
    </row>
    <row r="552" spans="1:10">
      <c r="A552" s="168" t="s">
        <v>457</v>
      </c>
      <c r="B552" s="169"/>
      <c r="C552" s="32">
        <f>SUM(C553:C555)</f>
        <v>150792.08300000001</v>
      </c>
      <c r="D552" s="32">
        <f>SUM(D553:D555)</f>
        <v>150792.08300000001</v>
      </c>
      <c r="E552" s="32">
        <f>SUM(E553:E555)</f>
        <v>150792.08300000001</v>
      </c>
    </row>
    <row r="553" spans="1:10">
      <c r="A553" s="6">
        <v>5500</v>
      </c>
      <c r="B553" s="4" t="s">
        <v>458</v>
      </c>
      <c r="C553" s="5">
        <v>150792.08300000001</v>
      </c>
      <c r="D553" s="5">
        <f t="shared" ref="D553:E555" si="59">C553</f>
        <v>150792.08300000001</v>
      </c>
      <c r="E553" s="5">
        <f t="shared" si="59"/>
        <v>150792.08300000001</v>
      </c>
    </row>
    <row r="554" spans="1:10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70" t="s">
        <v>62</v>
      </c>
      <c r="B559" s="171"/>
      <c r="C559" s="37">
        <f>C560+C716+C725</f>
        <v>3229783.4409999996</v>
      </c>
      <c r="D559" s="37">
        <f>D560+D716+D725</f>
        <v>3229783.4409999996</v>
      </c>
      <c r="E559" s="37">
        <f>E560+E716+E725</f>
        <v>3229783.4409999996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3040545.8569999998</v>
      </c>
      <c r="D560" s="36">
        <f>D561+D638+D642+D645</f>
        <v>3040545.8569999998</v>
      </c>
      <c r="E560" s="36">
        <f>E561+E638+E642+E645</f>
        <v>3040545.8569999998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2919768.3640000001</v>
      </c>
      <c r="D561" s="38">
        <f>D562+D567+D568+D569+D576+D577+D581+D584+D585+D586+D587+D592+D595+D599+D603+D610+D616+D628</f>
        <v>2919768.3640000001</v>
      </c>
      <c r="E561" s="38">
        <f>E562+E567+E568+E569+E576+E577+E581+E584+E585+E586+E587+E592+E595+E599+E603+E610+E616+E628</f>
        <v>2919768.3640000001</v>
      </c>
      <c r="G561" s="39" t="s">
        <v>595</v>
      </c>
      <c r="H561" s="41"/>
      <c r="I561" s="42"/>
      <c r="J561" s="40" t="b">
        <f>AND(H561=I561)</f>
        <v>1</v>
      </c>
    </row>
    <row r="562" spans="1:10">
      <c r="A562" s="168" t="s">
        <v>466</v>
      </c>
      <c r="B562" s="169"/>
      <c r="C562" s="32">
        <f>SUM(C563:C566)</f>
        <v>203610.51699999999</v>
      </c>
      <c r="D562" s="32">
        <f>SUM(D563:D566)</f>
        <v>203610.51699999999</v>
      </c>
      <c r="E562" s="32">
        <f>SUM(E563:E566)</f>
        <v>203610.51699999999</v>
      </c>
    </row>
    <row r="563" spans="1:10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>
      <c r="A566" s="6">
        <v>6600</v>
      </c>
      <c r="B566" s="4" t="s">
        <v>471</v>
      </c>
      <c r="C566" s="5">
        <v>203610.51699999999</v>
      </c>
      <c r="D566" s="5">
        <f t="shared" si="60"/>
        <v>203610.51699999999</v>
      </c>
      <c r="E566" s="5">
        <f t="shared" si="60"/>
        <v>203610.51699999999</v>
      </c>
    </row>
    <row r="567" spans="1:10">
      <c r="A567" s="168" t="s">
        <v>467</v>
      </c>
      <c r="B567" s="169"/>
      <c r="C567" s="31">
        <v>474629.59399999998</v>
      </c>
      <c r="D567" s="31">
        <f>C567</f>
        <v>474629.59399999998</v>
      </c>
      <c r="E567" s="31">
        <f>D567</f>
        <v>474629.59399999998</v>
      </c>
    </row>
    <row r="568" spans="1:10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>
      <c r="A569" s="168" t="s">
        <v>473</v>
      </c>
      <c r="B569" s="169"/>
      <c r="C569" s="32">
        <f>SUM(C570:C575)</f>
        <v>36328.207999999999</v>
      </c>
      <c r="D569" s="32">
        <f>SUM(D570:D575)</f>
        <v>36328.207999999999</v>
      </c>
      <c r="E569" s="32">
        <f>SUM(E570:E575)</f>
        <v>36328.207999999999</v>
      </c>
    </row>
    <row r="570" spans="1:10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>
      <c r="A572" s="7">
        <v>6603</v>
      </c>
      <c r="B572" s="4" t="s">
        <v>476</v>
      </c>
      <c r="C572" s="5">
        <v>21328.207999999999</v>
      </c>
      <c r="D572" s="5">
        <f t="shared" si="61"/>
        <v>21328.207999999999</v>
      </c>
      <c r="E572" s="5">
        <f t="shared" si="61"/>
        <v>21328.207999999999</v>
      </c>
    </row>
    <row r="573" spans="1:10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>
      <c r="A575" s="7">
        <v>6603</v>
      </c>
      <c r="B575" s="4" t="s">
        <v>479</v>
      </c>
      <c r="C575" s="5">
        <v>15000</v>
      </c>
      <c r="D575" s="5">
        <f t="shared" si="61"/>
        <v>15000</v>
      </c>
      <c r="E575" s="5">
        <f t="shared" si="61"/>
        <v>15000</v>
      </c>
    </row>
    <row r="576" spans="1:10">
      <c r="A576" s="168" t="s">
        <v>480</v>
      </c>
      <c r="B576" s="169"/>
      <c r="C576" s="32">
        <v>20000</v>
      </c>
      <c r="D576" s="32">
        <f>C576</f>
        <v>20000</v>
      </c>
      <c r="E576" s="32">
        <f>D576</f>
        <v>20000</v>
      </c>
    </row>
    <row r="577" spans="1:5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>
      <c r="A581" s="168" t="s">
        <v>485</v>
      </c>
      <c r="B581" s="169"/>
      <c r="C581" s="32">
        <f>SUM(C582:C583)</f>
        <v>40000</v>
      </c>
      <c r="D581" s="32">
        <f>SUM(D582:D583)</f>
        <v>40000</v>
      </c>
      <c r="E581" s="32">
        <f>SUM(E582:E583)</f>
        <v>40000</v>
      </c>
    </row>
    <row r="582" spans="1:5">
      <c r="A582" s="7">
        <v>6606</v>
      </c>
      <c r="B582" s="4" t="s">
        <v>486</v>
      </c>
      <c r="C582" s="5">
        <v>30000</v>
      </c>
      <c r="D582" s="5">
        <f t="shared" ref="D582:E586" si="63">C582</f>
        <v>30000</v>
      </c>
      <c r="E582" s="5">
        <f t="shared" si="63"/>
        <v>30000</v>
      </c>
    </row>
    <row r="583" spans="1:5">
      <c r="A583" s="7">
        <v>6606</v>
      </c>
      <c r="B583" s="4" t="s">
        <v>487</v>
      </c>
      <c r="C583" s="5">
        <v>10000</v>
      </c>
      <c r="D583" s="5">
        <f t="shared" si="63"/>
        <v>10000</v>
      </c>
      <c r="E583" s="5">
        <f t="shared" si="63"/>
        <v>10000</v>
      </c>
    </row>
    <row r="584" spans="1:5">
      <c r="A584" s="168" t="s">
        <v>488</v>
      </c>
      <c r="B584" s="169"/>
      <c r="C584" s="32">
        <v>2000</v>
      </c>
      <c r="D584" s="32">
        <f t="shared" si="63"/>
        <v>2000</v>
      </c>
      <c r="E584" s="32">
        <f t="shared" si="63"/>
        <v>2000</v>
      </c>
    </row>
    <row r="585" spans="1:5">
      <c r="A585" s="168" t="s">
        <v>489</v>
      </c>
      <c r="B585" s="169"/>
      <c r="C585" s="32">
        <v>0</v>
      </c>
      <c r="D585" s="32">
        <f t="shared" si="63"/>
        <v>0</v>
      </c>
      <c r="E585" s="32">
        <f t="shared" si="63"/>
        <v>0</v>
      </c>
    </row>
    <row r="586" spans="1:5">
      <c r="A586" s="168" t="s">
        <v>490</v>
      </c>
      <c r="B586" s="169"/>
      <c r="C586" s="32">
        <v>0</v>
      </c>
      <c r="D586" s="32">
        <f t="shared" si="63"/>
        <v>0</v>
      </c>
      <c r="E586" s="32">
        <f t="shared" si="63"/>
        <v>0</v>
      </c>
    </row>
    <row r="587" spans="1:5">
      <c r="A587" s="168" t="s">
        <v>491</v>
      </c>
      <c r="B587" s="169"/>
      <c r="C587" s="32">
        <f>SUM(C588:C591)</f>
        <v>263772.92</v>
      </c>
      <c r="D587" s="32">
        <f>SUM(D588:D591)</f>
        <v>263772.92</v>
      </c>
      <c r="E587" s="32">
        <f>SUM(E588:E591)</f>
        <v>263772.92</v>
      </c>
    </row>
    <row r="588" spans="1:5">
      <c r="A588" s="7">
        <v>6610</v>
      </c>
      <c r="B588" s="4" t="s">
        <v>492</v>
      </c>
      <c r="C588" s="5">
        <v>263772.92</v>
      </c>
      <c r="D588" s="5">
        <f>C588</f>
        <v>263772.92</v>
      </c>
      <c r="E588" s="5">
        <f>D588</f>
        <v>263772.92</v>
      </c>
    </row>
    <row r="589" spans="1:5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>
      <c r="A592" s="168" t="s">
        <v>498</v>
      </c>
      <c r="B592" s="169"/>
      <c r="C592" s="32">
        <f>SUM(C593:C594)</f>
        <v>90000</v>
      </c>
      <c r="D592" s="32">
        <f>SUM(D593:D594)</f>
        <v>90000</v>
      </c>
      <c r="E592" s="32">
        <f>SUM(E593:E594)</f>
        <v>90000</v>
      </c>
    </row>
    <row r="593" spans="1:5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>
      <c r="A594" s="7">
        <v>6611</v>
      </c>
      <c r="B594" s="4" t="s">
        <v>497</v>
      </c>
      <c r="C594" s="5">
        <v>90000</v>
      </c>
      <c r="D594" s="5">
        <f>C594</f>
        <v>90000</v>
      </c>
      <c r="E594" s="5">
        <f>D594</f>
        <v>90000</v>
      </c>
    </row>
    <row r="595" spans="1:5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>
      <c r="A599" s="168" t="s">
        <v>503</v>
      </c>
      <c r="B599" s="169"/>
      <c r="C599" s="32">
        <f>SUM(C600:C602)</f>
        <v>1580142.3419999999</v>
      </c>
      <c r="D599" s="32">
        <f>SUM(D600:D602)</f>
        <v>1580142.3419999999</v>
      </c>
      <c r="E599" s="32">
        <f>SUM(E600:E602)</f>
        <v>1580142.3419999999</v>
      </c>
    </row>
    <row r="600" spans="1:5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>
      <c r="A601" s="7">
        <v>6613</v>
      </c>
      <c r="B601" s="4" t="s">
        <v>505</v>
      </c>
      <c r="C601" s="5">
        <v>1550912.084</v>
      </c>
      <c r="D601" s="5">
        <f t="shared" si="66"/>
        <v>1550912.084</v>
      </c>
      <c r="E601" s="5">
        <f t="shared" si="66"/>
        <v>1550912.084</v>
      </c>
    </row>
    <row r="602" spans="1:5">
      <c r="A602" s="7">
        <v>6613</v>
      </c>
      <c r="B602" s="4" t="s">
        <v>501</v>
      </c>
      <c r="C602" s="5">
        <v>29230.258000000002</v>
      </c>
      <c r="D602" s="5">
        <f t="shared" si="66"/>
        <v>29230.258000000002</v>
      </c>
      <c r="E602" s="5">
        <f t="shared" si="66"/>
        <v>29230.258000000002</v>
      </c>
    </row>
    <row r="603" spans="1:5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>
      <c r="A610" s="168" t="s">
        <v>513</v>
      </c>
      <c r="B610" s="169"/>
      <c r="C610" s="32">
        <f>SUM(C611:C615)</f>
        <v>51844.54</v>
      </c>
      <c r="D610" s="32">
        <f>SUM(D611:D615)</f>
        <v>51844.54</v>
      </c>
      <c r="E610" s="32">
        <f>SUM(E611:E615)</f>
        <v>51844.54</v>
      </c>
    </row>
    <row r="611" spans="1:5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>
      <c r="A614" s="7">
        <v>6615</v>
      </c>
      <c r="B614" s="4" t="s">
        <v>517</v>
      </c>
      <c r="C614" s="5">
        <v>30652.5</v>
      </c>
      <c r="D614" s="5">
        <f t="shared" si="68"/>
        <v>30652.5</v>
      </c>
      <c r="E614" s="5">
        <f t="shared" si="68"/>
        <v>30652.5</v>
      </c>
    </row>
    <row r="615" spans="1:5">
      <c r="A615" s="7">
        <v>6615</v>
      </c>
      <c r="B615" s="4" t="s">
        <v>518</v>
      </c>
      <c r="C615" s="5">
        <v>21192.04</v>
      </c>
      <c r="D615" s="5">
        <f t="shared" si="68"/>
        <v>21192.04</v>
      </c>
      <c r="E615" s="5">
        <f t="shared" si="68"/>
        <v>21192.04</v>
      </c>
    </row>
    <row r="616" spans="1:5">
      <c r="A616" s="168" t="s">
        <v>519</v>
      </c>
      <c r="B616" s="169"/>
      <c r="C616" s="32">
        <f>SUM(C617:C627)</f>
        <v>119358.41399999999</v>
      </c>
      <c r="D616" s="32">
        <f>SUM(D617:D627)</f>
        <v>119358.41399999999</v>
      </c>
      <c r="E616" s="32">
        <f>SUM(E617:E627)</f>
        <v>119358.41399999999</v>
      </c>
    </row>
    <row r="617" spans="1:5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>
      <c r="A618" s="7">
        <v>6616</v>
      </c>
      <c r="B618" s="4" t="s">
        <v>521</v>
      </c>
      <c r="C618" s="5">
        <v>67330.172999999995</v>
      </c>
      <c r="D618" s="5">
        <f t="shared" ref="D618:E627" si="69">C618</f>
        <v>67330.172999999995</v>
      </c>
      <c r="E618" s="5">
        <f t="shared" si="69"/>
        <v>67330.172999999995</v>
      </c>
    </row>
    <row r="619" spans="1:5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>
      <c r="A620" s="7">
        <v>6616</v>
      </c>
      <c r="B620" s="4" t="s">
        <v>523</v>
      </c>
      <c r="C620" s="5">
        <v>52028.241000000002</v>
      </c>
      <c r="D620" s="5">
        <f t="shared" si="69"/>
        <v>52028.241000000002</v>
      </c>
      <c r="E620" s="5">
        <f t="shared" si="69"/>
        <v>52028.241000000002</v>
      </c>
    </row>
    <row r="621" spans="1:5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>
      <c r="A628" s="168" t="s">
        <v>531</v>
      </c>
      <c r="B628" s="169"/>
      <c r="C628" s="32">
        <f>SUM(C629:C637)</f>
        <v>38081.828999999998</v>
      </c>
      <c r="D628" s="32">
        <f>SUM(D629:D637)</f>
        <v>38081.828999999998</v>
      </c>
      <c r="E628" s="32">
        <f>SUM(E629:E637)</f>
        <v>38081.828999999998</v>
      </c>
    </row>
    <row r="629" spans="1:10">
      <c r="A629" s="7">
        <v>6617</v>
      </c>
      <c r="B629" s="4" t="s">
        <v>532</v>
      </c>
      <c r="C629" s="5">
        <v>38081.828999999998</v>
      </c>
      <c r="D629" s="5">
        <f>C629</f>
        <v>38081.828999999998</v>
      </c>
      <c r="E629" s="5">
        <f>D629</f>
        <v>38081.828999999998</v>
      </c>
    </row>
    <row r="630" spans="1:10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>
      <c r="A639" s="168" t="s">
        <v>542</v>
      </c>
      <c r="B639" s="169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>
      <c r="A640" s="168" t="s">
        <v>543</v>
      </c>
      <c r="B640" s="169"/>
      <c r="C640" s="32">
        <v>0</v>
      </c>
      <c r="D640" s="32">
        <f t="shared" si="71"/>
        <v>0</v>
      </c>
      <c r="E640" s="32">
        <f t="shared" si="71"/>
        <v>0</v>
      </c>
    </row>
    <row r="641" spans="1:10">
      <c r="A641" s="168" t="s">
        <v>544</v>
      </c>
      <c r="B641" s="169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64" t="s">
        <v>545</v>
      </c>
      <c r="B642" s="165"/>
      <c r="C642" s="38">
        <f>C643+C644</f>
        <v>120777.493</v>
      </c>
      <c r="D642" s="38">
        <f>D643+D644</f>
        <v>120777.493</v>
      </c>
      <c r="E642" s="38">
        <f>E643+E644</f>
        <v>120777.493</v>
      </c>
      <c r="G642" s="39" t="s">
        <v>597</v>
      </c>
      <c r="H642" s="41"/>
      <c r="I642" s="42"/>
      <c r="J642" s="40" t="b">
        <f>AND(H642=I642)</f>
        <v>1</v>
      </c>
    </row>
    <row r="643" spans="1:10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>
      <c r="A644" s="168" t="s">
        <v>547</v>
      </c>
      <c r="B644" s="169"/>
      <c r="C644" s="32">
        <v>120777.493</v>
      </c>
      <c r="D644" s="32">
        <f>C644</f>
        <v>120777.493</v>
      </c>
      <c r="E644" s="32">
        <f>D644</f>
        <v>120777.493</v>
      </c>
    </row>
    <row r="645" spans="1:10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>
      <c r="A668" s="168" t="s">
        <v>556</v>
      </c>
      <c r="B668" s="169"/>
      <c r="C668" s="32">
        <v>0</v>
      </c>
      <c r="D668" s="32">
        <f t="shared" si="75"/>
        <v>0</v>
      </c>
      <c r="E668" s="32">
        <f t="shared" si="75"/>
        <v>0</v>
      </c>
    </row>
    <row r="669" spans="1:5">
      <c r="A669" s="168" t="s">
        <v>557</v>
      </c>
      <c r="B669" s="169"/>
      <c r="C669" s="32">
        <v>0</v>
      </c>
      <c r="D669" s="32">
        <f t="shared" si="75"/>
        <v>0</v>
      </c>
      <c r="E669" s="32">
        <f t="shared" si="75"/>
        <v>0</v>
      </c>
    </row>
    <row r="670" spans="1:5">
      <c r="A670" s="168" t="s">
        <v>558</v>
      </c>
      <c r="B670" s="169"/>
      <c r="C670" s="32">
        <v>0</v>
      </c>
      <c r="D670" s="32">
        <f t="shared" si="75"/>
        <v>0</v>
      </c>
      <c r="E670" s="32">
        <f t="shared" si="75"/>
        <v>0</v>
      </c>
    </row>
    <row r="671" spans="1:5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>
      <c r="A713" s="168" t="s">
        <v>567</v>
      </c>
      <c r="B713" s="169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>
      <c r="A714" s="168" t="s">
        <v>568</v>
      </c>
      <c r="B714" s="169"/>
      <c r="C714" s="32">
        <v>0</v>
      </c>
      <c r="D714" s="31">
        <f t="shared" si="82"/>
        <v>0</v>
      </c>
      <c r="E714" s="31">
        <f t="shared" si="82"/>
        <v>0</v>
      </c>
    </row>
    <row r="715" spans="1:10">
      <c r="A715" s="168" t="s">
        <v>569</v>
      </c>
      <c r="B715" s="169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66" t="s">
        <v>570</v>
      </c>
      <c r="B716" s="167"/>
      <c r="C716" s="36">
        <f>C717</f>
        <v>189212.28400000001</v>
      </c>
      <c r="D716" s="36">
        <f>D717</f>
        <v>189212.28400000001</v>
      </c>
      <c r="E716" s="36">
        <f>E717</f>
        <v>189212.28400000001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189212.28400000001</v>
      </c>
      <c r="D717" s="33">
        <f>D718+D722</f>
        <v>189212.28400000001</v>
      </c>
      <c r="E717" s="33">
        <f>E718+E722</f>
        <v>189212.28400000001</v>
      </c>
      <c r="G717" s="39" t="s">
        <v>599</v>
      </c>
      <c r="H717" s="41"/>
      <c r="I717" s="42"/>
      <c r="J717" s="40" t="b">
        <f>AND(H717=I717)</f>
        <v>1</v>
      </c>
    </row>
    <row r="718" spans="1:10">
      <c r="A718" s="162" t="s">
        <v>851</v>
      </c>
      <c r="B718" s="163"/>
      <c r="C718" s="31">
        <f>SUM(C719:C721)</f>
        <v>189212.28400000001</v>
      </c>
      <c r="D718" s="31">
        <f>SUM(D719:D721)</f>
        <v>189212.28400000001</v>
      </c>
      <c r="E718" s="31">
        <f>SUM(E719:E721)</f>
        <v>189212.28400000001</v>
      </c>
    </row>
    <row r="719" spans="1:10">
      <c r="A719" s="6">
        <v>10950</v>
      </c>
      <c r="B719" s="4" t="s">
        <v>572</v>
      </c>
      <c r="C719" s="5">
        <v>189212.28400000001</v>
      </c>
      <c r="D719" s="5">
        <f>C719</f>
        <v>189212.28400000001</v>
      </c>
      <c r="E719" s="5">
        <f>D719</f>
        <v>189212.28400000001</v>
      </c>
    </row>
    <row r="720" spans="1:10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66" t="s">
        <v>577</v>
      </c>
      <c r="B725" s="167"/>
      <c r="C725" s="36">
        <f>C726</f>
        <v>25.3</v>
      </c>
      <c r="D725" s="36">
        <f>D726</f>
        <v>25.3</v>
      </c>
      <c r="E725" s="36">
        <f>E726</f>
        <v>25.3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25.3</v>
      </c>
      <c r="D726" s="33">
        <f>D727+D730+D733+D739+D741+D743+D750+D755+D760+D765+D767+D771+D777</f>
        <v>25.3</v>
      </c>
      <c r="E726" s="33">
        <f>E727+E730+E733+E739+E741+E743+E750+E755+E760+E765+E767+E771+E777</f>
        <v>25.3</v>
      </c>
      <c r="G726" s="39" t="s">
        <v>600</v>
      </c>
      <c r="H726" s="41"/>
      <c r="I726" s="42"/>
      <c r="J726" s="40" t="b">
        <f>AND(H726=I726)</f>
        <v>1</v>
      </c>
    </row>
    <row r="727" spans="1:10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>
      <c r="A730" s="162" t="s">
        <v>848</v>
      </c>
      <c r="B730" s="163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11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11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1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11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1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11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1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11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11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1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11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11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11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1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11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11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  <c r="F752" s="123"/>
      <c r="G752" s="123"/>
      <c r="H752" s="123"/>
      <c r="I752" s="123"/>
      <c r="J752" s="123"/>
      <c r="K752" s="123"/>
    </row>
    <row r="753" spans="1:11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  <c r="F753" s="123"/>
      <c r="G753" s="123"/>
      <c r="H753" s="123"/>
      <c r="I753" s="123"/>
      <c r="J753" s="123"/>
      <c r="K753" s="123"/>
    </row>
    <row r="754" spans="1:11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1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11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11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11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11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1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11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11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11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11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1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11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1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11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>
      <c r="A777" s="162" t="s">
        <v>817</v>
      </c>
      <c r="B777" s="163"/>
      <c r="C777" s="31">
        <f>C778</f>
        <v>25.3</v>
      </c>
      <c r="D777" s="31">
        <f>D778</f>
        <v>25.3</v>
      </c>
      <c r="E777" s="31">
        <f>E778</f>
        <v>25.3</v>
      </c>
    </row>
    <row r="778" spans="1:5">
      <c r="A778" s="6"/>
      <c r="B778" s="4" t="s">
        <v>816</v>
      </c>
      <c r="C778" s="5">
        <v>25.3</v>
      </c>
      <c r="D778" s="5">
        <f>C778</f>
        <v>25.3</v>
      </c>
      <c r="E778" s="5">
        <f>D778</f>
        <v>25.3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rightToLeft="1" topLeftCell="B20" workbookViewId="0">
      <selection activeCell="I20" sqref="I20"/>
    </sheetView>
  </sheetViews>
  <sheetFormatPr baseColWidth="10" defaultColWidth="9.140625" defaultRowHeight="15"/>
  <cols>
    <col min="1" max="1" width="30.7109375" customWidth="1"/>
    <col min="2" max="2" width="40.7109375" customWidth="1"/>
    <col min="3" max="3" width="24.85546875" customWidth="1"/>
    <col min="4" max="4" width="37.5703125" customWidth="1"/>
    <col min="5" max="5" width="34.42578125" customWidth="1"/>
  </cols>
  <sheetData>
    <row r="1" spans="1:11" ht="18.75">
      <c r="A1" s="178" t="s">
        <v>30</v>
      </c>
      <c r="B1" s="178"/>
      <c r="C1" s="178"/>
      <c r="D1" s="142" t="s">
        <v>853</v>
      </c>
      <c r="E1" s="142" t="s">
        <v>852</v>
      </c>
      <c r="G1" s="43" t="s">
        <v>31</v>
      </c>
      <c r="H1" s="44"/>
      <c r="I1" s="45"/>
      <c r="J1" s="46" t="b">
        <f>AND(H1=I1)</f>
        <v>1</v>
      </c>
    </row>
    <row r="2" spans="1:11">
      <c r="A2" s="186" t="s">
        <v>60</v>
      </c>
      <c r="B2" s="18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1">
      <c r="A3" s="183" t="s">
        <v>578</v>
      </c>
      <c r="B3" s="183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1" ht="20.25" customHeight="1">
      <c r="A4" s="179" t="s">
        <v>124</v>
      </c>
      <c r="B4" s="180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</row>
    <row r="5" spans="1:11" ht="20.25" customHeight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</row>
    <row r="6" spans="1:11" ht="17.25" customHeight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</row>
    <row r="7" spans="1:11" ht="15" customHeight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</row>
    <row r="8" spans="1:11" ht="18.75" customHeight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</row>
    <row r="9" spans="1:11" ht="15.75" customHeight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</row>
    <row r="10" spans="1:11" ht="18" customHeight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</row>
    <row r="11" spans="1:11" ht="21" customHeight="1">
      <c r="A11" s="179" t="s">
        <v>125</v>
      </c>
      <c r="B11" s="180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</row>
    <row r="12" spans="1:1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79" t="s">
        <v>145</v>
      </c>
      <c r="B38" s="18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79" t="s">
        <v>158</v>
      </c>
      <c r="B61" s="18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3" t="s">
        <v>579</v>
      </c>
      <c r="B67" s="183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79" t="s">
        <v>163</v>
      </c>
      <c r="B68" s="18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1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1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1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  <c r="F83" s="16"/>
      <c r="G83" s="16"/>
      <c r="H83" s="16"/>
      <c r="I83" s="16"/>
      <c r="J83" s="16"/>
      <c r="K83" s="16"/>
    </row>
    <row r="84" spans="1:1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1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1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1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1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1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1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1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1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1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1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1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1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4" t="s">
        <v>62</v>
      </c>
      <c r="B114" s="185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1" t="s">
        <v>580</v>
      </c>
      <c r="B115" s="18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>
      <c r="A116" s="179" t="s">
        <v>195</v>
      </c>
      <c r="B116" s="18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79" t="s">
        <v>202</v>
      </c>
      <c r="B135" s="18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81" t="s">
        <v>581</v>
      </c>
      <c r="B152" s="18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79" t="s">
        <v>208</v>
      </c>
      <c r="B153" s="18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79" t="s">
        <v>212</v>
      </c>
      <c r="B163" s="18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79" t="s">
        <v>214</v>
      </c>
      <c r="B170" s="18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81" t="s">
        <v>582</v>
      </c>
      <c r="B177" s="18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79" t="s">
        <v>217</v>
      </c>
      <c r="B178" s="18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>
      <c r="A179" s="176" t="s">
        <v>849</v>
      </c>
      <c r="B179" s="177"/>
      <c r="C179" s="2">
        <f>C180+C182</f>
        <v>0</v>
      </c>
      <c r="D179" s="2">
        <f>D180+D182</f>
        <v>0</v>
      </c>
      <c r="E179" s="2">
        <f>E180+E182</f>
        <v>0</v>
      </c>
    </row>
    <row r="180" spans="1:10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>
      <c r="A184" s="176" t="s">
        <v>848</v>
      </c>
      <c r="B184" s="177"/>
      <c r="C184" s="2">
        <f>C185</f>
        <v>0</v>
      </c>
      <c r="D184" s="2">
        <f>D185</f>
        <v>0</v>
      </c>
      <c r="E184" s="2">
        <f>E185</f>
        <v>0</v>
      </c>
    </row>
    <row r="185" spans="1:10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>
      <c r="A188" s="176" t="s">
        <v>846</v>
      </c>
      <c r="B188" s="177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>
      <c r="A190" s="90"/>
      <c r="B190" s="89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>
      <c r="A191" s="90"/>
      <c r="B191" s="89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>
      <c r="A192" s="90"/>
      <c r="B192" s="89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>
      <c r="A197" s="176" t="s">
        <v>843</v>
      </c>
      <c r="B197" s="177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>
      <c r="A200" s="176" t="s">
        <v>842</v>
      </c>
      <c r="B200" s="177"/>
      <c r="C200" s="2">
        <f>SUM(C201)</f>
        <v>0</v>
      </c>
      <c r="D200" s="2">
        <f>SUM(D201)</f>
        <v>0</v>
      </c>
      <c r="E200" s="2">
        <f>SUM(E201)</f>
        <v>0</v>
      </c>
    </row>
    <row r="201" spans="1:5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>
      <c r="A203" s="176" t="s">
        <v>841</v>
      </c>
      <c r="B203" s="177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>
      <c r="A208" s="90"/>
      <c r="B208" s="89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11">
      <c r="A209" s="90"/>
      <c r="B209" s="89" t="s">
        <v>838</v>
      </c>
      <c r="C209" s="127"/>
      <c r="D209" s="127">
        <f t="shared" si="12"/>
        <v>0</v>
      </c>
      <c r="E209" s="127">
        <f t="shared" si="12"/>
        <v>0</v>
      </c>
    </row>
    <row r="210" spans="1:11">
      <c r="A210" s="90"/>
      <c r="B210" s="89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1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11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1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11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11">
      <c r="A215" s="176" t="s">
        <v>836</v>
      </c>
      <c r="B215" s="177"/>
      <c r="C215" s="2">
        <f>C220++C216</f>
        <v>0</v>
      </c>
      <c r="D215" s="2">
        <f>D220++D216</f>
        <v>0</v>
      </c>
      <c r="E215" s="2">
        <f>E220++E216</f>
        <v>0</v>
      </c>
    </row>
    <row r="216" spans="1:11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11">
      <c r="A217" s="90"/>
      <c r="B217" s="89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11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  <c r="F218" s="123"/>
      <c r="G218" s="123"/>
      <c r="H218" s="123"/>
      <c r="I218" s="123"/>
      <c r="J218" s="123"/>
      <c r="K218" s="123"/>
    </row>
    <row r="219" spans="1:11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  <c r="F219" s="123"/>
      <c r="G219" s="123"/>
      <c r="H219" s="123"/>
      <c r="I219" s="123"/>
      <c r="J219" s="123"/>
      <c r="K219" s="123"/>
    </row>
    <row r="220" spans="1:1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11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11">
      <c r="A222" s="176" t="s">
        <v>834</v>
      </c>
      <c r="B222" s="177"/>
      <c r="C222" s="2">
        <f>C223</f>
        <v>0</v>
      </c>
      <c r="D222" s="2">
        <f>D223</f>
        <v>0</v>
      </c>
      <c r="E222" s="2">
        <f>E223</f>
        <v>0</v>
      </c>
    </row>
    <row r="223" spans="1:11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11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>
      <c r="A225" s="90"/>
      <c r="B225" s="89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>
      <c r="A226" s="90"/>
      <c r="B226" s="89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>
      <c r="A227" s="90"/>
      <c r="B227" s="89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>
      <c r="A228" s="176" t="s">
        <v>830</v>
      </c>
      <c r="B228" s="177"/>
      <c r="C228" s="2">
        <f>C229+C233</f>
        <v>0</v>
      </c>
      <c r="D228" s="2">
        <f>D229+D233</f>
        <v>0</v>
      </c>
      <c r="E228" s="2">
        <f>E229+E233</f>
        <v>0</v>
      </c>
    </row>
    <row r="229" spans="1:5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>
      <c r="A231" s="90"/>
      <c r="B231" s="89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>
      <c r="A232" s="90"/>
      <c r="B232" s="89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>
      <c r="A235" s="176" t="s">
        <v>828</v>
      </c>
      <c r="B235" s="177"/>
      <c r="C235" s="2">
        <f>SUM(C236)</f>
        <v>0</v>
      </c>
      <c r="D235" s="2">
        <f>SUM(D236)</f>
        <v>0</v>
      </c>
      <c r="E235" s="2">
        <f>SUM(E236)</f>
        <v>0</v>
      </c>
    </row>
    <row r="236" spans="1:5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>
      <c r="A238" s="176" t="s">
        <v>826</v>
      </c>
      <c r="B238" s="177"/>
      <c r="C238" s="2">
        <f>C239</f>
        <v>0</v>
      </c>
      <c r="D238" s="2">
        <f>D239</f>
        <v>0</v>
      </c>
      <c r="E238" s="2">
        <f>E239</f>
        <v>0</v>
      </c>
    </row>
    <row r="239" spans="1:5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>
      <c r="A241" s="90"/>
      <c r="B241" s="89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>
      <c r="A242" s="90"/>
      <c r="B242" s="89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>
      <c r="A243" s="176" t="s">
        <v>823</v>
      </c>
      <c r="B243" s="177"/>
      <c r="C243" s="2">
        <f>C244</f>
        <v>0</v>
      </c>
      <c r="D243" s="2">
        <f>D244</f>
        <v>0</v>
      </c>
      <c r="E243" s="2">
        <f>E244</f>
        <v>0</v>
      </c>
    </row>
    <row r="244" spans="1:10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>
      <c r="A246" s="90"/>
      <c r="B246" s="89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>
      <c r="A247" s="90"/>
      <c r="B247" s="89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>
      <c r="A248" s="90"/>
      <c r="B248" s="89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>
      <c r="A249" s="90"/>
      <c r="B249" s="89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>
      <c r="A250" s="176" t="s">
        <v>817</v>
      </c>
      <c r="B250" s="177"/>
      <c r="C250" s="2">
        <f>C251+C252</f>
        <v>0</v>
      </c>
      <c r="D250" s="2">
        <f>D251+D252</f>
        <v>0</v>
      </c>
      <c r="E250" s="2">
        <f>E251+E252</f>
        <v>0</v>
      </c>
    </row>
    <row r="251" spans="1:10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78" t="s">
        <v>67</v>
      </c>
      <c r="B256" s="178"/>
      <c r="C256" s="178"/>
      <c r="D256" s="142" t="s">
        <v>853</v>
      </c>
      <c r="E256" s="14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0" t="s">
        <v>60</v>
      </c>
      <c r="B257" s="17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6" t="s">
        <v>266</v>
      </c>
      <c r="B258" s="167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4" t="s">
        <v>267</v>
      </c>
      <c r="B259" s="165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>
      <c r="A260" s="168" t="s">
        <v>268</v>
      </c>
      <c r="B260" s="169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>
      <c r="A263" s="168" t="s">
        <v>269</v>
      </c>
      <c r="B263" s="169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>
      <c r="A314" s="168" t="s">
        <v>601</v>
      </c>
      <c r="B314" s="169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4" t="s">
        <v>270</v>
      </c>
      <c r="B339" s="165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>
      <c r="A340" s="168" t="s">
        <v>271</v>
      </c>
      <c r="B340" s="169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>
      <c r="A444" s="168" t="s">
        <v>357</v>
      </c>
      <c r="B444" s="169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>
      <c r="A482" s="168" t="s">
        <v>388</v>
      </c>
      <c r="B482" s="169"/>
      <c r="C482" s="32">
        <v>0</v>
      </c>
      <c r="D482" s="32">
        <v>0</v>
      </c>
      <c r="E482" s="32">
        <v>0</v>
      </c>
    </row>
    <row r="483" spans="1:10">
      <c r="A483" s="174" t="s">
        <v>389</v>
      </c>
      <c r="B483" s="175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>
      <c r="A484" s="168" t="s">
        <v>390</v>
      </c>
      <c r="B484" s="169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6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6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6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6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6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6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6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6">
      <c r="A504" s="168" t="s">
        <v>410</v>
      </c>
      <c r="B504" s="169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6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6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6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6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6">
      <c r="A509" s="168" t="s">
        <v>414</v>
      </c>
      <c r="B509" s="169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</row>
    <row r="510" spans="1:6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6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6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>
      <c r="A522" s="168" t="s">
        <v>426</v>
      </c>
      <c r="B522" s="169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>
      <c r="A528" s="168" t="s">
        <v>432</v>
      </c>
      <c r="B528" s="169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>
      <c r="A538" s="168" t="s">
        <v>441</v>
      </c>
      <c r="B538" s="169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72" t="s">
        <v>449</v>
      </c>
      <c r="B547" s="173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>
      <c r="A548" s="168" t="s">
        <v>450</v>
      </c>
      <c r="B548" s="169"/>
      <c r="C548" s="32"/>
      <c r="D548" s="32">
        <f>C548</f>
        <v>0</v>
      </c>
      <c r="E548" s="32">
        <f>D548</f>
        <v>0</v>
      </c>
    </row>
    <row r="549" spans="1:10">
      <c r="A549" s="168" t="s">
        <v>451</v>
      </c>
      <c r="B549" s="169"/>
      <c r="C549" s="32">
        <v>0</v>
      </c>
      <c r="D549" s="32">
        <f>C549</f>
        <v>0</v>
      </c>
      <c r="E549" s="32">
        <f>D549</f>
        <v>0</v>
      </c>
    </row>
    <row r="550" spans="1:10">
      <c r="A550" s="166" t="s">
        <v>455</v>
      </c>
      <c r="B550" s="167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64" t="s">
        <v>456</v>
      </c>
      <c r="B551" s="165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>
      <c r="A552" s="168" t="s">
        <v>457</v>
      </c>
      <c r="B552" s="169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>
      <c r="A556" s="168" t="s">
        <v>461</v>
      </c>
      <c r="B556" s="169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70" t="s">
        <v>62</v>
      </c>
      <c r="B559" s="17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66" t="s">
        <v>464</v>
      </c>
      <c r="B560" s="16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64" t="s">
        <v>465</v>
      </c>
      <c r="B561" s="165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>
      <c r="A562" s="168" t="s">
        <v>466</v>
      </c>
      <c r="B562" s="169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>
      <c r="A567" s="168" t="s">
        <v>467</v>
      </c>
      <c r="B567" s="169"/>
      <c r="C567" s="31">
        <v>0</v>
      </c>
      <c r="D567" s="31">
        <f>C567</f>
        <v>0</v>
      </c>
      <c r="E567" s="31">
        <f>D567</f>
        <v>0</v>
      </c>
    </row>
    <row r="568" spans="1:10">
      <c r="A568" s="168" t="s">
        <v>472</v>
      </c>
      <c r="B568" s="169"/>
      <c r="C568" s="32">
        <v>0</v>
      </c>
      <c r="D568" s="32">
        <f>C568</f>
        <v>0</v>
      </c>
      <c r="E568" s="32">
        <f>D568</f>
        <v>0</v>
      </c>
    </row>
    <row r="569" spans="1:10">
      <c r="A569" s="168" t="s">
        <v>473</v>
      </c>
      <c r="B569" s="169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>
      <c r="A576" s="168" t="s">
        <v>480</v>
      </c>
      <c r="B576" s="169"/>
      <c r="C576" s="32">
        <v>0</v>
      </c>
      <c r="D576" s="32">
        <f>C576</f>
        <v>0</v>
      </c>
      <c r="E576" s="32">
        <f>D576</f>
        <v>0</v>
      </c>
    </row>
    <row r="577" spans="1:5">
      <c r="A577" s="168" t="s">
        <v>481</v>
      </c>
      <c r="B577" s="169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>
      <c r="A581" s="168" t="s">
        <v>485</v>
      </c>
      <c r="B581" s="169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>
      <c r="A584" s="168" t="s">
        <v>488</v>
      </c>
      <c r="B584" s="169"/>
      <c r="C584" s="32">
        <v>0</v>
      </c>
      <c r="D584" s="32">
        <f t="shared" si="63"/>
        <v>0</v>
      </c>
      <c r="E584" s="32">
        <f t="shared" si="63"/>
        <v>0</v>
      </c>
    </row>
    <row r="585" spans="1:5">
      <c r="A585" s="168" t="s">
        <v>489</v>
      </c>
      <c r="B585" s="169"/>
      <c r="C585" s="32">
        <v>0</v>
      </c>
      <c r="D585" s="32">
        <f t="shared" si="63"/>
        <v>0</v>
      </c>
      <c r="E585" s="32">
        <f t="shared" si="63"/>
        <v>0</v>
      </c>
    </row>
    <row r="586" spans="1:5">
      <c r="A586" s="168" t="s">
        <v>490</v>
      </c>
      <c r="B586" s="169"/>
      <c r="C586" s="32">
        <v>0</v>
      </c>
      <c r="D586" s="32">
        <f t="shared" si="63"/>
        <v>0</v>
      </c>
      <c r="E586" s="32">
        <f t="shared" si="63"/>
        <v>0</v>
      </c>
    </row>
    <row r="587" spans="1:5">
      <c r="A587" s="168" t="s">
        <v>491</v>
      </c>
      <c r="B587" s="169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>
      <c r="A592" s="168" t="s">
        <v>498</v>
      </c>
      <c r="B592" s="169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>
      <c r="A595" s="168" t="s">
        <v>502</v>
      </c>
      <c r="B595" s="169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>
      <c r="A599" s="168" t="s">
        <v>503</v>
      </c>
      <c r="B599" s="169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>
      <c r="A603" s="168" t="s">
        <v>506</v>
      </c>
      <c r="B603" s="169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>
      <c r="A610" s="168" t="s">
        <v>513</v>
      </c>
      <c r="B610" s="169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>
      <c r="A616" s="168" t="s">
        <v>519</v>
      </c>
      <c r="B616" s="169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>
      <c r="A628" s="168" t="s">
        <v>531</v>
      </c>
      <c r="B628" s="169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64" t="s">
        <v>541</v>
      </c>
      <c r="B638" s="165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>
      <c r="A639" s="168" t="s">
        <v>542</v>
      </c>
      <c r="B639" s="169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>
      <c r="A640" s="168" t="s">
        <v>543</v>
      </c>
      <c r="B640" s="169"/>
      <c r="C640" s="32">
        <v>0</v>
      </c>
      <c r="D640" s="32">
        <f t="shared" si="71"/>
        <v>0</v>
      </c>
      <c r="E640" s="32">
        <f t="shared" si="71"/>
        <v>0</v>
      </c>
    </row>
    <row r="641" spans="1:10">
      <c r="A641" s="168" t="s">
        <v>544</v>
      </c>
      <c r="B641" s="169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64" t="s">
        <v>545</v>
      </c>
      <c r="B642" s="165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>
      <c r="A643" s="168" t="s">
        <v>546</v>
      </c>
      <c r="B643" s="169"/>
      <c r="C643" s="32">
        <v>0</v>
      </c>
      <c r="D643" s="32">
        <f>C643</f>
        <v>0</v>
      </c>
      <c r="E643" s="32">
        <f>D643</f>
        <v>0</v>
      </c>
    </row>
    <row r="644" spans="1:10">
      <c r="A644" s="168" t="s">
        <v>547</v>
      </c>
      <c r="B644" s="169"/>
      <c r="C644" s="32">
        <v>0</v>
      </c>
      <c r="D644" s="32">
        <f>C644</f>
        <v>0</v>
      </c>
      <c r="E644" s="32">
        <f>D644</f>
        <v>0</v>
      </c>
    </row>
    <row r="645" spans="1:10">
      <c r="A645" s="164" t="s">
        <v>548</v>
      </c>
      <c r="B645" s="165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>
      <c r="A646" s="168" t="s">
        <v>549</v>
      </c>
      <c r="B646" s="169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>
      <c r="A651" s="168" t="s">
        <v>550</v>
      </c>
      <c r="B651" s="169"/>
      <c r="C651" s="31">
        <v>0</v>
      </c>
      <c r="D651" s="31">
        <f>C651</f>
        <v>0</v>
      </c>
      <c r="E651" s="31">
        <f>D651</f>
        <v>0</v>
      </c>
    </row>
    <row r="652" spans="1:10">
      <c r="A652" s="168" t="s">
        <v>551</v>
      </c>
      <c r="B652" s="169"/>
      <c r="C652" s="32">
        <v>0</v>
      </c>
      <c r="D652" s="32">
        <f>C652</f>
        <v>0</v>
      </c>
      <c r="E652" s="32">
        <f>D652</f>
        <v>0</v>
      </c>
    </row>
    <row r="653" spans="1:10">
      <c r="A653" s="168" t="s">
        <v>552</v>
      </c>
      <c r="B653" s="169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>
      <c r="A660" s="168" t="s">
        <v>553</v>
      </c>
      <c r="B660" s="169"/>
      <c r="C660" s="32">
        <v>0</v>
      </c>
      <c r="D660" s="32">
        <f>C660</f>
        <v>0</v>
      </c>
      <c r="E660" s="32">
        <f>D660</f>
        <v>0</v>
      </c>
    </row>
    <row r="661" spans="1:5">
      <c r="A661" s="168" t="s">
        <v>554</v>
      </c>
      <c r="B661" s="169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>
      <c r="A665" s="168" t="s">
        <v>555</v>
      </c>
      <c r="B665" s="169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>
      <c r="A668" s="168" t="s">
        <v>556</v>
      </c>
      <c r="B668" s="169"/>
      <c r="C668" s="32">
        <v>0</v>
      </c>
      <c r="D668" s="32">
        <f t="shared" si="75"/>
        <v>0</v>
      </c>
      <c r="E668" s="32">
        <f t="shared" si="75"/>
        <v>0</v>
      </c>
    </row>
    <row r="669" spans="1:5">
      <c r="A669" s="168" t="s">
        <v>557</v>
      </c>
      <c r="B669" s="169"/>
      <c r="C669" s="32">
        <v>0</v>
      </c>
      <c r="D669" s="32">
        <f t="shared" si="75"/>
        <v>0</v>
      </c>
      <c r="E669" s="32">
        <f t="shared" si="75"/>
        <v>0</v>
      </c>
    </row>
    <row r="670" spans="1:5">
      <c r="A670" s="168" t="s">
        <v>558</v>
      </c>
      <c r="B670" s="169"/>
      <c r="C670" s="32">
        <v>0</v>
      </c>
      <c r="D670" s="32">
        <f t="shared" si="75"/>
        <v>0</v>
      </c>
      <c r="E670" s="32">
        <f t="shared" si="75"/>
        <v>0</v>
      </c>
    </row>
    <row r="671" spans="1:5">
      <c r="A671" s="168" t="s">
        <v>559</v>
      </c>
      <c r="B671" s="169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>
      <c r="A676" s="168" t="s">
        <v>560</v>
      </c>
      <c r="B676" s="169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>
      <c r="A679" s="168" t="s">
        <v>561</v>
      </c>
      <c r="B679" s="169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>
      <c r="A683" s="168" t="s">
        <v>562</v>
      </c>
      <c r="B683" s="169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>
      <c r="A687" s="168" t="s">
        <v>563</v>
      </c>
      <c r="B687" s="169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>
      <c r="A694" s="168" t="s">
        <v>564</v>
      </c>
      <c r="B694" s="169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>
      <c r="A700" s="168" t="s">
        <v>565</v>
      </c>
      <c r="B700" s="169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>
      <c r="A712" s="168" t="s">
        <v>566</v>
      </c>
      <c r="B712" s="169"/>
      <c r="C712" s="31">
        <v>0</v>
      </c>
      <c r="D712" s="31">
        <f>C712</f>
        <v>0</v>
      </c>
      <c r="E712" s="31">
        <f>D712</f>
        <v>0</v>
      </c>
    </row>
    <row r="713" spans="1:10">
      <c r="A713" s="168" t="s">
        <v>567</v>
      </c>
      <c r="B713" s="169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>
      <c r="A714" s="168" t="s">
        <v>568</v>
      </c>
      <c r="B714" s="169"/>
      <c r="C714" s="32">
        <v>0</v>
      </c>
      <c r="D714" s="31">
        <f t="shared" si="82"/>
        <v>0</v>
      </c>
      <c r="E714" s="31">
        <f t="shared" si="82"/>
        <v>0</v>
      </c>
    </row>
    <row r="715" spans="1:10">
      <c r="A715" s="168" t="s">
        <v>569</v>
      </c>
      <c r="B715" s="169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66" t="s">
        <v>570</v>
      </c>
      <c r="B716" s="16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64" t="s">
        <v>571</v>
      </c>
      <c r="B717" s="165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>
      <c r="A718" s="162" t="s">
        <v>851</v>
      </c>
      <c r="B718" s="163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>
      <c r="A722" s="162" t="s">
        <v>850</v>
      </c>
      <c r="B722" s="163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66" t="s">
        <v>577</v>
      </c>
      <c r="B725" s="167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64" t="s">
        <v>588</v>
      </c>
      <c r="B726" s="165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>
      <c r="A727" s="162" t="s">
        <v>849</v>
      </c>
      <c r="B727" s="163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>
      <c r="A730" s="162" t="s">
        <v>848</v>
      </c>
      <c r="B730" s="163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>
      <c r="A733" s="162" t="s">
        <v>846</v>
      </c>
      <c r="B733" s="163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11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11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11">
      <c r="A739" s="162" t="s">
        <v>843</v>
      </c>
      <c r="B739" s="163"/>
      <c r="C739" s="31">
        <f>C740</f>
        <v>0</v>
      </c>
      <c r="D739" s="31">
        <f>D740</f>
        <v>0</v>
      </c>
      <c r="E739" s="31">
        <f>E740</f>
        <v>0</v>
      </c>
    </row>
    <row r="740" spans="1:11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11">
      <c r="A741" s="162" t="s">
        <v>842</v>
      </c>
      <c r="B741" s="163"/>
      <c r="C741" s="31">
        <f>SUM(C742)</f>
        <v>0</v>
      </c>
      <c r="D741" s="31">
        <f>SUM(D742)</f>
        <v>0</v>
      </c>
      <c r="E741" s="31">
        <f>SUM(E742)</f>
        <v>0</v>
      </c>
    </row>
    <row r="742" spans="1:11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11">
      <c r="A743" s="162" t="s">
        <v>841</v>
      </c>
      <c r="B743" s="163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11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11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1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11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11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11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11">
      <c r="A750" s="162" t="s">
        <v>836</v>
      </c>
      <c r="B750" s="163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11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11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  <c r="F752" s="123"/>
      <c r="G752" s="123"/>
      <c r="H752" s="123"/>
      <c r="I752" s="123"/>
      <c r="J752" s="123"/>
      <c r="K752" s="123"/>
    </row>
    <row r="753" spans="1:11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  <c r="F753" s="123"/>
      <c r="G753" s="123"/>
      <c r="H753" s="123"/>
      <c r="I753" s="123"/>
      <c r="J753" s="123"/>
      <c r="K753" s="123"/>
    </row>
    <row r="754" spans="1:11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11">
      <c r="A755" s="162" t="s">
        <v>834</v>
      </c>
      <c r="B755" s="163"/>
      <c r="C755" s="31">
        <f>C756</f>
        <v>0</v>
      </c>
      <c r="D755" s="31">
        <f>D756</f>
        <v>0</v>
      </c>
      <c r="E755" s="31">
        <f>E756</f>
        <v>0</v>
      </c>
    </row>
    <row r="756" spans="1:11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11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11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11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11">
      <c r="A760" s="162" t="s">
        <v>830</v>
      </c>
      <c r="B760" s="163"/>
      <c r="C760" s="31">
        <f>C761+C764</f>
        <v>0</v>
      </c>
      <c r="D760" s="31">
        <f>D761+D764</f>
        <v>0</v>
      </c>
      <c r="E760" s="31">
        <f>E761+E764</f>
        <v>0</v>
      </c>
    </row>
    <row r="761" spans="1:11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11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11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11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11">
      <c r="A765" s="162" t="s">
        <v>828</v>
      </c>
      <c r="B765" s="163"/>
      <c r="C765" s="31">
        <f>SUM(C766)</f>
        <v>0</v>
      </c>
      <c r="D765" s="31">
        <f>SUM(D766)</f>
        <v>0</v>
      </c>
      <c r="E765" s="31">
        <f>SUM(E766)</f>
        <v>0</v>
      </c>
    </row>
    <row r="766" spans="1:11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11">
      <c r="A767" s="162" t="s">
        <v>826</v>
      </c>
      <c r="B767" s="163"/>
      <c r="C767" s="31">
        <f>C768</f>
        <v>0</v>
      </c>
      <c r="D767" s="31">
        <f>D768</f>
        <v>0</v>
      </c>
      <c r="E767" s="31">
        <f>E768</f>
        <v>0</v>
      </c>
    </row>
    <row r="768" spans="1:11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>
      <c r="A771" s="162" t="s">
        <v>823</v>
      </c>
      <c r="B771" s="163"/>
      <c r="C771" s="31">
        <f>C772</f>
        <v>0</v>
      </c>
      <c r="D771" s="31">
        <f>D772</f>
        <v>0</v>
      </c>
      <c r="E771" s="31">
        <f>E772</f>
        <v>0</v>
      </c>
    </row>
    <row r="772" spans="1:5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>
      <c r="A777" s="162" t="s">
        <v>817</v>
      </c>
      <c r="B777" s="163"/>
      <c r="C777" s="31">
        <f>C778</f>
        <v>0</v>
      </c>
      <c r="D777" s="31">
        <f>D778</f>
        <v>0</v>
      </c>
      <c r="E777" s="31">
        <f>E778</f>
        <v>0</v>
      </c>
    </row>
    <row r="778" spans="1:5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rightToLeft="1" topLeftCell="D55" workbookViewId="0">
      <selection activeCell="J75" sqref="J75"/>
    </sheetView>
  </sheetViews>
  <sheetFormatPr baseColWidth="10" defaultColWidth="9.140625" defaultRowHeight="15"/>
  <cols>
    <col min="1" max="1" width="72" customWidth="1"/>
    <col min="2" max="2" width="31.140625" customWidth="1"/>
    <col min="3" max="3" width="54.85546875" customWidth="1"/>
    <col min="4" max="4" width="23" customWidth="1"/>
    <col min="5" max="5" width="22.42578125" customWidth="1"/>
    <col min="6" max="6" width="20.7109375" customWidth="1"/>
    <col min="7" max="7" width="22" customWidth="1"/>
    <col min="8" max="8" width="20.5703125" customWidth="1"/>
    <col min="9" max="9" width="18.42578125" customWidth="1"/>
  </cols>
  <sheetData>
    <row r="1" spans="1:9">
      <c r="A1" s="187" t="s">
        <v>911</v>
      </c>
      <c r="B1" s="187" t="s">
        <v>912</v>
      </c>
      <c r="C1" s="187" t="s">
        <v>913</v>
      </c>
      <c r="D1" s="190" t="s">
        <v>613</v>
      </c>
      <c r="E1" s="191"/>
      <c r="F1" s="191"/>
      <c r="G1" s="191"/>
      <c r="H1" s="191"/>
      <c r="I1" s="192"/>
    </row>
    <row r="2" spans="1:9">
      <c r="A2" s="188"/>
      <c r="B2" s="188"/>
      <c r="C2" s="188"/>
      <c r="D2" s="187" t="s">
        <v>625</v>
      </c>
      <c r="E2" s="187" t="s">
        <v>626</v>
      </c>
      <c r="F2" s="193" t="s">
        <v>914</v>
      </c>
      <c r="G2" s="193" t="s">
        <v>915</v>
      </c>
      <c r="H2" s="195" t="s">
        <v>916</v>
      </c>
      <c r="I2" s="196"/>
    </row>
    <row r="3" spans="1:9">
      <c r="A3" s="189"/>
      <c r="B3" s="189"/>
      <c r="C3" s="189"/>
      <c r="D3" s="189"/>
      <c r="E3" s="189"/>
      <c r="F3" s="194"/>
      <c r="G3" s="194"/>
      <c r="H3" s="143" t="s">
        <v>917</v>
      </c>
      <c r="I3" s="144" t="s">
        <v>918</v>
      </c>
    </row>
    <row r="4" spans="1:9">
      <c r="A4" s="145" t="s">
        <v>919</v>
      </c>
      <c r="B4" s="145"/>
      <c r="C4" s="145">
        <f t="shared" ref="C4:I4" si="0">C5+C10+C13+C16+C19+C22+C25</f>
        <v>0</v>
      </c>
      <c r="D4" s="145">
        <f t="shared" si="0"/>
        <v>0</v>
      </c>
      <c r="E4" s="145">
        <f t="shared" si="0"/>
        <v>0</v>
      </c>
      <c r="F4" s="145">
        <f t="shared" si="0"/>
        <v>0</v>
      </c>
      <c r="G4" s="145">
        <f t="shared" si="0"/>
        <v>0</v>
      </c>
      <c r="H4" s="145">
        <f t="shared" si="0"/>
        <v>0</v>
      </c>
      <c r="I4" s="145">
        <f t="shared" si="0"/>
        <v>0</v>
      </c>
    </row>
    <row r="5" spans="1:9">
      <c r="A5" s="146" t="s">
        <v>920</v>
      </c>
      <c r="B5" s="147"/>
      <c r="C5" s="147">
        <f t="shared" ref="C5:I5" si="1">SUM(C6:C9)</f>
        <v>0</v>
      </c>
      <c r="D5" s="147">
        <f t="shared" si="1"/>
        <v>0</v>
      </c>
      <c r="E5" s="147">
        <f t="shared" si="1"/>
        <v>0</v>
      </c>
      <c r="F5" s="147">
        <f t="shared" si="1"/>
        <v>0</v>
      </c>
      <c r="G5" s="147">
        <f t="shared" si="1"/>
        <v>0</v>
      </c>
      <c r="H5" s="147">
        <f t="shared" si="1"/>
        <v>0</v>
      </c>
      <c r="I5" s="147">
        <f t="shared" si="1"/>
        <v>0</v>
      </c>
    </row>
    <row r="6" spans="1:9">
      <c r="A6" s="10" t="s">
        <v>921</v>
      </c>
      <c r="B6" s="10"/>
      <c r="C6" s="10"/>
      <c r="D6" s="10"/>
      <c r="E6" s="10"/>
      <c r="F6" s="10"/>
      <c r="G6" s="10"/>
      <c r="H6" s="10"/>
      <c r="I6" s="10"/>
    </row>
    <row r="7" spans="1:9">
      <c r="A7" s="10" t="s">
        <v>922</v>
      </c>
      <c r="B7" s="10"/>
      <c r="C7" s="10"/>
      <c r="D7" s="10"/>
      <c r="E7" s="10"/>
      <c r="F7" s="10"/>
      <c r="G7" s="10"/>
      <c r="H7" s="10"/>
      <c r="I7" s="10"/>
    </row>
    <row r="8" spans="1:9">
      <c r="A8" s="10" t="s">
        <v>923</v>
      </c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46" t="s">
        <v>924</v>
      </c>
      <c r="B10" s="146"/>
      <c r="C10" s="146">
        <f t="shared" ref="C10:I10" si="2">SUM(C11:C12)</f>
        <v>0</v>
      </c>
      <c r="D10" s="146">
        <f t="shared" si="2"/>
        <v>0</v>
      </c>
      <c r="E10" s="146">
        <f t="shared" si="2"/>
        <v>0</v>
      </c>
      <c r="F10" s="146">
        <f t="shared" si="2"/>
        <v>0</v>
      </c>
      <c r="G10" s="146">
        <f t="shared" si="2"/>
        <v>0</v>
      </c>
      <c r="H10" s="146">
        <f t="shared" si="2"/>
        <v>0</v>
      </c>
      <c r="I10" s="146">
        <f t="shared" si="2"/>
        <v>0</v>
      </c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46" t="s">
        <v>925</v>
      </c>
      <c r="B13" s="146"/>
      <c r="C13" s="146">
        <f t="shared" ref="C13:I13" si="3">SUM(C14:C15)</f>
        <v>0</v>
      </c>
      <c r="D13" s="146">
        <f t="shared" si="3"/>
        <v>0</v>
      </c>
      <c r="E13" s="146">
        <f t="shared" si="3"/>
        <v>0</v>
      </c>
      <c r="F13" s="146">
        <f t="shared" si="3"/>
        <v>0</v>
      </c>
      <c r="G13" s="146">
        <f t="shared" si="3"/>
        <v>0</v>
      </c>
      <c r="H13" s="146">
        <f t="shared" si="3"/>
        <v>0</v>
      </c>
      <c r="I13" s="146">
        <f t="shared" si="3"/>
        <v>0</v>
      </c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46" t="s">
        <v>926</v>
      </c>
      <c r="B16" s="146"/>
      <c r="C16" s="146">
        <f t="shared" ref="C16:I16" si="4">SUM(C17:C18)</f>
        <v>0</v>
      </c>
      <c r="D16" s="146">
        <f t="shared" si="4"/>
        <v>0</v>
      </c>
      <c r="E16" s="146">
        <f t="shared" si="4"/>
        <v>0</v>
      </c>
      <c r="F16" s="146">
        <f t="shared" si="4"/>
        <v>0</v>
      </c>
      <c r="G16" s="146">
        <f t="shared" si="4"/>
        <v>0</v>
      </c>
      <c r="H16" s="146">
        <f t="shared" si="4"/>
        <v>0</v>
      </c>
      <c r="I16" s="146">
        <f t="shared" si="4"/>
        <v>0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46" t="s">
        <v>927</v>
      </c>
      <c r="B19" s="146"/>
      <c r="C19" s="146">
        <f t="shared" ref="C19:I19" si="5">SUM(C20:C21)</f>
        <v>0</v>
      </c>
      <c r="D19" s="146">
        <f t="shared" si="5"/>
        <v>0</v>
      </c>
      <c r="E19" s="146">
        <f t="shared" si="5"/>
        <v>0</v>
      </c>
      <c r="F19" s="146">
        <f t="shared" si="5"/>
        <v>0</v>
      </c>
      <c r="G19" s="146">
        <f t="shared" si="5"/>
        <v>0</v>
      </c>
      <c r="H19" s="146">
        <f t="shared" si="5"/>
        <v>0</v>
      </c>
      <c r="I19" s="146">
        <f t="shared" si="5"/>
        <v>0</v>
      </c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46" t="s">
        <v>928</v>
      </c>
      <c r="B22" s="146"/>
      <c r="C22" s="146">
        <f t="shared" ref="C22:I22" si="6">SUM(C23:C24)</f>
        <v>0</v>
      </c>
      <c r="D22" s="146">
        <f t="shared" si="6"/>
        <v>0</v>
      </c>
      <c r="E22" s="146">
        <f t="shared" si="6"/>
        <v>0</v>
      </c>
      <c r="F22" s="146">
        <f t="shared" si="6"/>
        <v>0</v>
      </c>
      <c r="G22" s="146">
        <f t="shared" si="6"/>
        <v>0</v>
      </c>
      <c r="H22" s="146">
        <f t="shared" si="6"/>
        <v>0</v>
      </c>
      <c r="I22" s="146">
        <f t="shared" si="6"/>
        <v>0</v>
      </c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46" t="s">
        <v>929</v>
      </c>
      <c r="B25" s="146"/>
      <c r="C25" s="146">
        <f t="shared" ref="C25:I25" si="7">C26+C29</f>
        <v>0</v>
      </c>
      <c r="D25" s="146">
        <f t="shared" si="7"/>
        <v>0</v>
      </c>
      <c r="E25" s="146">
        <f t="shared" si="7"/>
        <v>0</v>
      </c>
      <c r="F25" s="146">
        <f t="shared" si="7"/>
        <v>0</v>
      </c>
      <c r="G25" s="146">
        <f t="shared" si="7"/>
        <v>0</v>
      </c>
      <c r="H25" s="146">
        <f t="shared" si="7"/>
        <v>0</v>
      </c>
      <c r="I25" s="146">
        <f t="shared" si="7"/>
        <v>0</v>
      </c>
    </row>
    <row r="26" spans="1:9">
      <c r="A26" s="148" t="s">
        <v>930</v>
      </c>
      <c r="B26" s="148"/>
      <c r="C26" s="148">
        <f t="shared" ref="C26:I26" si="8">SUM(C27:C28)</f>
        <v>0</v>
      </c>
      <c r="D26" s="148">
        <f t="shared" si="8"/>
        <v>0</v>
      </c>
      <c r="E26" s="148">
        <f t="shared" si="8"/>
        <v>0</v>
      </c>
      <c r="F26" s="148">
        <f t="shared" si="8"/>
        <v>0</v>
      </c>
      <c r="G26" s="148">
        <f t="shared" si="8"/>
        <v>0</v>
      </c>
      <c r="H26" s="148">
        <f t="shared" si="8"/>
        <v>0</v>
      </c>
      <c r="I26" s="148">
        <f t="shared" si="8"/>
        <v>0</v>
      </c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>
      <c r="A29" s="148" t="s">
        <v>931</v>
      </c>
      <c r="B29" s="148"/>
      <c r="C29" s="148">
        <f t="shared" ref="C29:I29" si="9">SUM(C30:C31)</f>
        <v>0</v>
      </c>
      <c r="D29" s="148">
        <f t="shared" si="9"/>
        <v>0</v>
      </c>
      <c r="E29" s="148">
        <f t="shared" si="9"/>
        <v>0</v>
      </c>
      <c r="F29" s="148">
        <f t="shared" si="9"/>
        <v>0</v>
      </c>
      <c r="G29" s="148">
        <f t="shared" si="9"/>
        <v>0</v>
      </c>
      <c r="H29" s="148">
        <f t="shared" si="9"/>
        <v>0</v>
      </c>
      <c r="I29" s="148">
        <f t="shared" si="9"/>
        <v>0</v>
      </c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49" t="s">
        <v>932</v>
      </c>
      <c r="B32" s="149"/>
      <c r="C32" s="149">
        <f t="shared" ref="C32:I32" si="10">C33+C48+C51+C54+C57+C60+C63+C70+C73</f>
        <v>0</v>
      </c>
      <c r="D32" s="149">
        <f t="shared" si="10"/>
        <v>0</v>
      </c>
      <c r="E32" s="149">
        <f t="shared" si="10"/>
        <v>0</v>
      </c>
      <c r="F32" s="149">
        <f t="shared" si="10"/>
        <v>0</v>
      </c>
      <c r="G32" s="149">
        <f t="shared" si="10"/>
        <v>0</v>
      </c>
      <c r="H32" s="149">
        <f t="shared" si="10"/>
        <v>0</v>
      </c>
      <c r="I32" s="149">
        <f t="shared" si="10"/>
        <v>0</v>
      </c>
    </row>
    <row r="33" spans="1:9">
      <c r="A33" s="146" t="s">
        <v>920</v>
      </c>
      <c r="B33" s="146"/>
      <c r="C33" s="146">
        <f t="shared" ref="C33:I33" si="11">SUM(C34:C47)</f>
        <v>0</v>
      </c>
      <c r="D33" s="146">
        <f t="shared" si="11"/>
        <v>0</v>
      </c>
      <c r="E33" s="146">
        <f t="shared" si="11"/>
        <v>0</v>
      </c>
      <c r="F33" s="146">
        <f t="shared" si="11"/>
        <v>0</v>
      </c>
      <c r="G33" s="146">
        <f t="shared" si="11"/>
        <v>0</v>
      </c>
      <c r="H33" s="146">
        <f t="shared" si="11"/>
        <v>0</v>
      </c>
      <c r="I33" s="146">
        <f t="shared" si="11"/>
        <v>0</v>
      </c>
    </row>
    <row r="34" spans="1:9">
      <c r="A34" s="10" t="s">
        <v>921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 s="10" t="s">
        <v>933</v>
      </c>
      <c r="B35" s="10"/>
      <c r="C35" s="10"/>
      <c r="D35" s="10"/>
      <c r="E35" s="10"/>
      <c r="F35" s="10"/>
      <c r="G35" s="10"/>
      <c r="H35" s="10"/>
      <c r="I35" s="10"/>
    </row>
    <row r="36" spans="1:9">
      <c r="A36" s="10" t="s">
        <v>934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 s="10" t="s">
        <v>935</v>
      </c>
      <c r="B37" s="10"/>
      <c r="C37" s="10"/>
      <c r="D37" s="10"/>
      <c r="E37" s="10"/>
      <c r="F37" s="10"/>
      <c r="G37" s="10"/>
      <c r="H37" s="10"/>
      <c r="I37" s="10"/>
    </row>
    <row r="38" spans="1:9">
      <c r="A38" s="10" t="s">
        <v>936</v>
      </c>
      <c r="B38" s="10"/>
      <c r="C38" s="10"/>
      <c r="D38" s="10"/>
      <c r="E38" s="10"/>
      <c r="F38" s="10"/>
      <c r="G38" s="10"/>
      <c r="H38" s="10"/>
      <c r="I38" s="10"/>
    </row>
    <row r="39" spans="1:9">
      <c r="A39" s="10" t="s">
        <v>937</v>
      </c>
      <c r="B39" s="10"/>
      <c r="C39" s="10"/>
      <c r="D39" s="10"/>
      <c r="E39" s="10"/>
      <c r="F39" s="10"/>
      <c r="G39" s="10"/>
      <c r="H39" s="10"/>
      <c r="I39" s="10"/>
    </row>
    <row r="40" spans="1:9">
      <c r="A40" s="10" t="s">
        <v>938</v>
      </c>
      <c r="B40" s="10"/>
      <c r="C40" s="10"/>
      <c r="D40" s="10"/>
      <c r="E40" s="10"/>
      <c r="F40" s="10"/>
      <c r="G40" s="10"/>
      <c r="H40" s="10"/>
      <c r="I40" s="10"/>
    </row>
    <row r="41" spans="1:9">
      <c r="A41" s="10" t="s">
        <v>939</v>
      </c>
      <c r="B41" s="10"/>
      <c r="C41" s="10"/>
      <c r="D41" s="10"/>
      <c r="E41" s="10"/>
      <c r="F41" s="10"/>
      <c r="G41" s="10"/>
      <c r="H41" s="10"/>
      <c r="I41" s="10"/>
    </row>
    <row r="42" spans="1:9">
      <c r="A42" s="10" t="s">
        <v>940</v>
      </c>
      <c r="B42" s="10"/>
      <c r="C42" s="10"/>
      <c r="D42" s="10"/>
      <c r="E42" s="10"/>
      <c r="F42" s="10"/>
      <c r="G42" s="10"/>
      <c r="H42" s="10"/>
      <c r="I42" s="10"/>
    </row>
    <row r="43" spans="1:9">
      <c r="A43" s="10" t="s">
        <v>941</v>
      </c>
      <c r="B43" s="10"/>
      <c r="C43" s="10"/>
      <c r="D43" s="10"/>
      <c r="E43" s="10"/>
      <c r="F43" s="10"/>
      <c r="G43" s="10"/>
      <c r="H43" s="10"/>
      <c r="I43" s="10"/>
    </row>
    <row r="44" spans="1:9">
      <c r="A44" s="10" t="s">
        <v>942</v>
      </c>
      <c r="B44" s="10"/>
      <c r="C44" s="10"/>
      <c r="D44" s="10"/>
      <c r="E44" s="10"/>
      <c r="F44" s="10"/>
      <c r="G44" s="10"/>
      <c r="H44" s="10"/>
      <c r="I44" s="10"/>
    </row>
    <row r="45" spans="1:9">
      <c r="A45" s="10" t="s">
        <v>943</v>
      </c>
      <c r="B45" s="10"/>
      <c r="C45" s="10"/>
      <c r="D45" s="10"/>
      <c r="E45" s="10"/>
      <c r="F45" s="10"/>
      <c r="G45" s="10"/>
      <c r="H45" s="10"/>
      <c r="I45" s="10"/>
    </row>
    <row r="46" spans="1:9">
      <c r="A46" s="150" t="s">
        <v>944</v>
      </c>
      <c r="B46" s="150"/>
      <c r="C46" s="150"/>
      <c r="D46" s="150"/>
      <c r="E46" s="150"/>
      <c r="F46" s="150"/>
      <c r="G46" s="150"/>
      <c r="H46" s="150"/>
      <c r="I46" s="150"/>
    </row>
    <row r="47" spans="1:9">
      <c r="A47" s="10" t="s">
        <v>945</v>
      </c>
      <c r="B47" s="10"/>
      <c r="C47" s="10"/>
      <c r="D47" s="10"/>
      <c r="E47" s="10"/>
      <c r="F47" s="10"/>
      <c r="G47" s="10"/>
      <c r="H47" s="10"/>
      <c r="I47" s="10"/>
    </row>
    <row r="48" spans="1:9">
      <c r="A48" s="146" t="s">
        <v>924</v>
      </c>
      <c r="B48" s="146"/>
      <c r="C48" s="146">
        <f t="shared" ref="C48:I48" si="12">SUM(C49:C50)</f>
        <v>0</v>
      </c>
      <c r="D48" s="146">
        <f t="shared" si="12"/>
        <v>0</v>
      </c>
      <c r="E48" s="146">
        <f t="shared" si="12"/>
        <v>0</v>
      </c>
      <c r="F48" s="146">
        <f t="shared" si="12"/>
        <v>0</v>
      </c>
      <c r="G48" s="146">
        <f t="shared" si="12"/>
        <v>0</v>
      </c>
      <c r="H48" s="146">
        <f t="shared" si="12"/>
        <v>0</v>
      </c>
      <c r="I48" s="146">
        <f t="shared" si="12"/>
        <v>0</v>
      </c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46" t="s">
        <v>925</v>
      </c>
      <c r="B51" s="146"/>
      <c r="C51" s="146">
        <f t="shared" ref="C51:I51" si="13">SUM(C52:C53)</f>
        <v>0</v>
      </c>
      <c r="D51" s="146">
        <f t="shared" si="13"/>
        <v>0</v>
      </c>
      <c r="E51" s="146">
        <f t="shared" si="13"/>
        <v>0</v>
      </c>
      <c r="F51" s="146">
        <f t="shared" si="13"/>
        <v>0</v>
      </c>
      <c r="G51" s="146">
        <f t="shared" si="13"/>
        <v>0</v>
      </c>
      <c r="H51" s="146">
        <f t="shared" si="13"/>
        <v>0</v>
      </c>
      <c r="I51" s="146">
        <f t="shared" si="13"/>
        <v>0</v>
      </c>
    </row>
    <row r="52" spans="1:9">
      <c r="A52" s="10"/>
      <c r="B52" s="10"/>
      <c r="C52" s="10"/>
      <c r="D52" s="10"/>
      <c r="E52" s="10"/>
      <c r="F52" s="10"/>
      <c r="G52" s="10"/>
      <c r="H52" s="10"/>
      <c r="I52" s="10"/>
    </row>
    <row r="53" spans="1:9">
      <c r="A53" s="10"/>
      <c r="B53" s="10"/>
      <c r="C53" s="10"/>
      <c r="D53" s="10"/>
      <c r="E53" s="10"/>
      <c r="F53" s="10"/>
      <c r="G53" s="10"/>
      <c r="H53" s="10"/>
      <c r="I53" s="10"/>
    </row>
    <row r="54" spans="1:9">
      <c r="A54" s="146" t="s">
        <v>926</v>
      </c>
      <c r="B54" s="146"/>
      <c r="C54" s="146">
        <f t="shared" ref="C54:I54" si="14">SUM(C55:C56)</f>
        <v>0</v>
      </c>
      <c r="D54" s="146">
        <f t="shared" si="14"/>
        <v>0</v>
      </c>
      <c r="E54" s="146">
        <f t="shared" si="14"/>
        <v>0</v>
      </c>
      <c r="F54" s="146">
        <f t="shared" si="14"/>
        <v>0</v>
      </c>
      <c r="G54" s="146">
        <f t="shared" si="14"/>
        <v>0</v>
      </c>
      <c r="H54" s="146">
        <f t="shared" si="14"/>
        <v>0</v>
      </c>
      <c r="I54" s="146">
        <f t="shared" si="14"/>
        <v>0</v>
      </c>
    </row>
    <row r="55" spans="1:9">
      <c r="A55" s="10"/>
      <c r="B55" s="10"/>
      <c r="C55" s="10"/>
      <c r="D55" s="10"/>
      <c r="E55" s="10"/>
      <c r="F55" s="10"/>
      <c r="G55" s="10"/>
      <c r="H55" s="10"/>
      <c r="I55" s="10"/>
    </row>
    <row r="56" spans="1:9">
      <c r="A56" s="10"/>
      <c r="B56" s="10"/>
      <c r="C56" s="10"/>
      <c r="D56" s="10"/>
      <c r="E56" s="10"/>
      <c r="F56" s="10"/>
      <c r="G56" s="10"/>
      <c r="H56" s="10"/>
      <c r="I56" s="10"/>
    </row>
    <row r="57" spans="1:9">
      <c r="A57" s="146" t="s">
        <v>927</v>
      </c>
      <c r="B57" s="146"/>
      <c r="C57" s="146">
        <f t="shared" ref="C57:I57" si="15">SUM(C58:C59)</f>
        <v>0</v>
      </c>
      <c r="D57" s="146">
        <f t="shared" si="15"/>
        <v>0</v>
      </c>
      <c r="E57" s="146">
        <f t="shared" si="15"/>
        <v>0</v>
      </c>
      <c r="F57" s="146">
        <f t="shared" si="15"/>
        <v>0</v>
      </c>
      <c r="G57" s="146">
        <f t="shared" si="15"/>
        <v>0</v>
      </c>
      <c r="H57" s="146">
        <f t="shared" si="15"/>
        <v>0</v>
      </c>
      <c r="I57" s="146">
        <f t="shared" si="15"/>
        <v>0</v>
      </c>
    </row>
    <row r="58" spans="1:9">
      <c r="A58" s="10"/>
      <c r="B58" s="10"/>
      <c r="C58" s="10"/>
      <c r="D58" s="10"/>
      <c r="E58" s="10"/>
      <c r="F58" s="10"/>
      <c r="G58" s="10"/>
      <c r="H58" s="10"/>
      <c r="I58" s="10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46" t="s">
        <v>928</v>
      </c>
      <c r="B60" s="146"/>
      <c r="C60" s="146">
        <f t="shared" ref="C60:H60" si="16">SUM(C61:C62)</f>
        <v>0</v>
      </c>
      <c r="D60" s="146">
        <f t="shared" si="16"/>
        <v>0</v>
      </c>
      <c r="E60" s="146">
        <f t="shared" si="16"/>
        <v>0</v>
      </c>
      <c r="F60" s="146">
        <f t="shared" si="16"/>
        <v>0</v>
      </c>
      <c r="G60" s="146">
        <f t="shared" si="16"/>
        <v>0</v>
      </c>
      <c r="H60" s="146">
        <f t="shared" si="16"/>
        <v>0</v>
      </c>
      <c r="I60" s="146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46" t="s">
        <v>929</v>
      </c>
      <c r="B63" s="146"/>
      <c r="C63" s="146">
        <f t="shared" ref="C63:I63" si="17">C64+C67</f>
        <v>0</v>
      </c>
      <c r="D63" s="146">
        <f t="shared" si="17"/>
        <v>0</v>
      </c>
      <c r="E63" s="146">
        <f t="shared" si="17"/>
        <v>0</v>
      </c>
      <c r="F63" s="146">
        <f t="shared" si="17"/>
        <v>0</v>
      </c>
      <c r="G63" s="146">
        <f t="shared" si="17"/>
        <v>0</v>
      </c>
      <c r="H63" s="146">
        <f t="shared" si="17"/>
        <v>0</v>
      </c>
      <c r="I63" s="146">
        <f t="shared" si="17"/>
        <v>0</v>
      </c>
    </row>
    <row r="64" spans="1:9">
      <c r="A64" s="148" t="s">
        <v>930</v>
      </c>
      <c r="B64" s="148"/>
      <c r="C64" s="148">
        <f t="shared" ref="C64:I64" si="18">SUM(C65:C66)</f>
        <v>0</v>
      </c>
      <c r="D64" s="148">
        <f t="shared" si="18"/>
        <v>0</v>
      </c>
      <c r="E64" s="148">
        <f t="shared" si="18"/>
        <v>0</v>
      </c>
      <c r="F64" s="148">
        <f t="shared" si="18"/>
        <v>0</v>
      </c>
      <c r="G64" s="148">
        <f t="shared" si="18"/>
        <v>0</v>
      </c>
      <c r="H64" s="148">
        <f t="shared" si="18"/>
        <v>0</v>
      </c>
      <c r="I64" s="148">
        <f t="shared" si="18"/>
        <v>0</v>
      </c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48" t="s">
        <v>931</v>
      </c>
      <c r="B67" s="148"/>
      <c r="C67" s="148">
        <f t="shared" ref="C67:I67" si="19">SUM(C68:C69)</f>
        <v>0</v>
      </c>
      <c r="D67" s="148">
        <f t="shared" si="19"/>
        <v>0</v>
      </c>
      <c r="E67" s="148">
        <f t="shared" si="19"/>
        <v>0</v>
      </c>
      <c r="F67" s="148">
        <f t="shared" si="19"/>
        <v>0</v>
      </c>
      <c r="G67" s="148">
        <f t="shared" si="19"/>
        <v>0</v>
      </c>
      <c r="H67" s="148">
        <f t="shared" si="19"/>
        <v>0</v>
      </c>
      <c r="I67" s="148">
        <f t="shared" si="19"/>
        <v>0</v>
      </c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46" t="s">
        <v>946</v>
      </c>
      <c r="B70" s="146"/>
      <c r="C70" s="146">
        <f t="shared" ref="C70:I70" si="20">SUM(C71:C72)</f>
        <v>0</v>
      </c>
      <c r="D70" s="146">
        <f t="shared" si="20"/>
        <v>0</v>
      </c>
      <c r="E70" s="146">
        <f t="shared" si="20"/>
        <v>0</v>
      </c>
      <c r="F70" s="146">
        <f t="shared" si="20"/>
        <v>0</v>
      </c>
      <c r="G70" s="146">
        <f t="shared" si="20"/>
        <v>0</v>
      </c>
      <c r="H70" s="146">
        <f t="shared" si="20"/>
        <v>0</v>
      </c>
      <c r="I70" s="146">
        <f t="shared" si="20"/>
        <v>0</v>
      </c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46" t="s">
        <v>947</v>
      </c>
      <c r="B73" s="146"/>
      <c r="C73" s="146"/>
      <c r="D73" s="146"/>
      <c r="E73" s="146"/>
      <c r="F73" s="146"/>
      <c r="G73" s="146"/>
      <c r="H73" s="146"/>
      <c r="I73" s="146"/>
    </row>
    <row r="74" spans="1:9">
      <c r="A74" s="146" t="s">
        <v>948</v>
      </c>
      <c r="B74" s="146"/>
      <c r="C74" s="146">
        <f>C32+C4</f>
        <v>0</v>
      </c>
      <c r="D74" s="146">
        <f t="shared" ref="D74:I74" si="21">D73+D70+D63+D60+D57+D54+D51+D48+D33+D25+D22+D19+D16+D13+D10+D5</f>
        <v>0</v>
      </c>
      <c r="E74" s="146">
        <f t="shared" si="21"/>
        <v>0</v>
      </c>
      <c r="F74" s="146">
        <f t="shared" si="21"/>
        <v>0</v>
      </c>
      <c r="G74" s="146">
        <f t="shared" si="21"/>
        <v>0</v>
      </c>
      <c r="H74" s="146">
        <f t="shared" si="21"/>
        <v>0</v>
      </c>
      <c r="I74" s="146">
        <f t="shared" si="21"/>
        <v>0</v>
      </c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rightToLeft="1" topLeftCell="A58" workbookViewId="0">
      <selection activeCell="A78" sqref="A78"/>
    </sheetView>
  </sheetViews>
  <sheetFormatPr baseColWidth="10" defaultColWidth="9.140625" defaultRowHeight="15"/>
  <cols>
    <col min="1" max="1" width="70.7109375" customWidth="1"/>
    <col min="2" max="2" width="29.85546875" customWidth="1"/>
    <col min="3" max="3" width="27.85546875" customWidth="1"/>
    <col min="4" max="4" width="29.140625" customWidth="1"/>
    <col min="5" max="5" width="22.7109375" customWidth="1"/>
    <col min="6" max="6" width="17.42578125" customWidth="1"/>
    <col min="7" max="7" width="22.28515625" customWidth="1"/>
    <col min="8" max="8" width="16.42578125" customWidth="1"/>
    <col min="9" max="9" width="17.42578125" customWidth="1"/>
  </cols>
  <sheetData>
    <row r="1" spans="1:9">
      <c r="A1" s="187" t="s">
        <v>911</v>
      </c>
      <c r="B1" s="187" t="s">
        <v>912</v>
      </c>
      <c r="C1" s="187" t="s">
        <v>913</v>
      </c>
      <c r="D1" s="190" t="s">
        <v>613</v>
      </c>
      <c r="E1" s="191"/>
      <c r="F1" s="191"/>
      <c r="G1" s="191"/>
      <c r="H1" s="191"/>
      <c r="I1" s="192"/>
    </row>
    <row r="2" spans="1:9">
      <c r="A2" s="188"/>
      <c r="B2" s="188"/>
      <c r="C2" s="188"/>
      <c r="D2" s="187" t="s">
        <v>625</v>
      </c>
      <c r="E2" s="187" t="s">
        <v>626</v>
      </c>
      <c r="F2" s="193" t="s">
        <v>914</v>
      </c>
      <c r="G2" s="193" t="s">
        <v>915</v>
      </c>
      <c r="H2" s="195" t="s">
        <v>916</v>
      </c>
      <c r="I2" s="196"/>
    </row>
    <row r="3" spans="1:9">
      <c r="A3" s="189"/>
      <c r="B3" s="189"/>
      <c r="C3" s="189"/>
      <c r="D3" s="189"/>
      <c r="E3" s="189"/>
      <c r="F3" s="194"/>
      <c r="G3" s="194"/>
      <c r="H3" s="143" t="s">
        <v>917</v>
      </c>
      <c r="I3" s="144" t="s">
        <v>918</v>
      </c>
    </row>
    <row r="4" spans="1:9">
      <c r="A4" s="145" t="s">
        <v>919</v>
      </c>
      <c r="B4" s="145"/>
      <c r="C4" s="145">
        <f t="shared" ref="C4:I4" si="0">C5+C10+C13+C16+C19+C22+C25</f>
        <v>0</v>
      </c>
      <c r="D4" s="145">
        <f t="shared" si="0"/>
        <v>0</v>
      </c>
      <c r="E4" s="145">
        <f t="shared" si="0"/>
        <v>0</v>
      </c>
      <c r="F4" s="145">
        <f t="shared" si="0"/>
        <v>0</v>
      </c>
      <c r="G4" s="145">
        <f t="shared" si="0"/>
        <v>0</v>
      </c>
      <c r="H4" s="145">
        <f t="shared" si="0"/>
        <v>0</v>
      </c>
      <c r="I4" s="145">
        <f t="shared" si="0"/>
        <v>0</v>
      </c>
    </row>
    <row r="5" spans="1:9">
      <c r="A5" s="146" t="s">
        <v>920</v>
      </c>
      <c r="B5" s="147"/>
      <c r="C5" s="147">
        <f t="shared" ref="C5:I5" si="1">SUM(C6:C9)</f>
        <v>0</v>
      </c>
      <c r="D5" s="147">
        <f t="shared" si="1"/>
        <v>0</v>
      </c>
      <c r="E5" s="147">
        <f t="shared" si="1"/>
        <v>0</v>
      </c>
      <c r="F5" s="147">
        <f t="shared" si="1"/>
        <v>0</v>
      </c>
      <c r="G5" s="147">
        <f t="shared" si="1"/>
        <v>0</v>
      </c>
      <c r="H5" s="147">
        <f t="shared" si="1"/>
        <v>0</v>
      </c>
      <c r="I5" s="147">
        <f t="shared" si="1"/>
        <v>0</v>
      </c>
    </row>
    <row r="6" spans="1:9">
      <c r="A6" s="10" t="s">
        <v>921</v>
      </c>
      <c r="B6" s="10"/>
      <c r="C6" s="10"/>
      <c r="D6" s="10"/>
      <c r="E6" s="10"/>
      <c r="F6" s="10"/>
      <c r="G6" s="10"/>
      <c r="H6" s="10"/>
      <c r="I6" s="10"/>
    </row>
    <row r="7" spans="1:9">
      <c r="A7" s="10" t="s">
        <v>922</v>
      </c>
      <c r="B7" s="10"/>
      <c r="C7" s="10"/>
      <c r="D7" s="10"/>
      <c r="E7" s="10"/>
      <c r="F7" s="10"/>
      <c r="G7" s="10"/>
      <c r="H7" s="10"/>
      <c r="I7" s="10"/>
    </row>
    <row r="8" spans="1:9">
      <c r="A8" s="10" t="s">
        <v>923</v>
      </c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46" t="s">
        <v>924</v>
      </c>
      <c r="B10" s="146"/>
      <c r="C10" s="146">
        <f t="shared" ref="C10:I10" si="2">SUM(C11:C12)</f>
        <v>0</v>
      </c>
      <c r="D10" s="146">
        <f t="shared" si="2"/>
        <v>0</v>
      </c>
      <c r="E10" s="146">
        <f t="shared" si="2"/>
        <v>0</v>
      </c>
      <c r="F10" s="146">
        <f t="shared" si="2"/>
        <v>0</v>
      </c>
      <c r="G10" s="146">
        <f t="shared" si="2"/>
        <v>0</v>
      </c>
      <c r="H10" s="146">
        <f t="shared" si="2"/>
        <v>0</v>
      </c>
      <c r="I10" s="146">
        <f t="shared" si="2"/>
        <v>0</v>
      </c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46" t="s">
        <v>925</v>
      </c>
      <c r="B13" s="146"/>
      <c r="C13" s="146">
        <f t="shared" ref="C13:I13" si="3">SUM(C14:C15)</f>
        <v>0</v>
      </c>
      <c r="D13" s="146">
        <f t="shared" si="3"/>
        <v>0</v>
      </c>
      <c r="E13" s="146">
        <f t="shared" si="3"/>
        <v>0</v>
      </c>
      <c r="F13" s="146">
        <f t="shared" si="3"/>
        <v>0</v>
      </c>
      <c r="G13" s="146">
        <f t="shared" si="3"/>
        <v>0</v>
      </c>
      <c r="H13" s="146">
        <f t="shared" si="3"/>
        <v>0</v>
      </c>
      <c r="I13" s="146">
        <f t="shared" si="3"/>
        <v>0</v>
      </c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46" t="s">
        <v>926</v>
      </c>
      <c r="B16" s="146"/>
      <c r="C16" s="146">
        <f t="shared" ref="C16:I16" si="4">SUM(C17:C18)</f>
        <v>0</v>
      </c>
      <c r="D16" s="146">
        <f t="shared" si="4"/>
        <v>0</v>
      </c>
      <c r="E16" s="146">
        <f t="shared" si="4"/>
        <v>0</v>
      </c>
      <c r="F16" s="146">
        <f t="shared" si="4"/>
        <v>0</v>
      </c>
      <c r="G16" s="146">
        <f t="shared" si="4"/>
        <v>0</v>
      </c>
      <c r="H16" s="146">
        <f t="shared" si="4"/>
        <v>0</v>
      </c>
      <c r="I16" s="146">
        <f t="shared" si="4"/>
        <v>0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46" t="s">
        <v>927</v>
      </c>
      <c r="B19" s="146"/>
      <c r="C19" s="146">
        <f t="shared" ref="C19:I19" si="5">SUM(C20:C21)</f>
        <v>0</v>
      </c>
      <c r="D19" s="146">
        <f t="shared" si="5"/>
        <v>0</v>
      </c>
      <c r="E19" s="146">
        <f t="shared" si="5"/>
        <v>0</v>
      </c>
      <c r="F19" s="146">
        <f t="shared" si="5"/>
        <v>0</v>
      </c>
      <c r="G19" s="146">
        <f t="shared" si="5"/>
        <v>0</v>
      </c>
      <c r="H19" s="146">
        <f t="shared" si="5"/>
        <v>0</v>
      </c>
      <c r="I19" s="146">
        <f t="shared" si="5"/>
        <v>0</v>
      </c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46" t="s">
        <v>928</v>
      </c>
      <c r="B22" s="146"/>
      <c r="C22" s="146">
        <f t="shared" ref="C22:I22" si="6">SUM(C23:C24)</f>
        <v>0</v>
      </c>
      <c r="D22" s="146">
        <f t="shared" si="6"/>
        <v>0</v>
      </c>
      <c r="E22" s="146">
        <f t="shared" si="6"/>
        <v>0</v>
      </c>
      <c r="F22" s="146">
        <f t="shared" si="6"/>
        <v>0</v>
      </c>
      <c r="G22" s="146">
        <f t="shared" si="6"/>
        <v>0</v>
      </c>
      <c r="H22" s="146">
        <f t="shared" si="6"/>
        <v>0</v>
      </c>
      <c r="I22" s="146">
        <f t="shared" si="6"/>
        <v>0</v>
      </c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46" t="s">
        <v>929</v>
      </c>
      <c r="B25" s="146"/>
      <c r="C25" s="146">
        <f t="shared" ref="C25:I25" si="7">C26+C29</f>
        <v>0</v>
      </c>
      <c r="D25" s="146">
        <f t="shared" si="7"/>
        <v>0</v>
      </c>
      <c r="E25" s="146">
        <f t="shared" si="7"/>
        <v>0</v>
      </c>
      <c r="F25" s="146">
        <f t="shared" si="7"/>
        <v>0</v>
      </c>
      <c r="G25" s="146">
        <f t="shared" si="7"/>
        <v>0</v>
      </c>
      <c r="H25" s="146">
        <f t="shared" si="7"/>
        <v>0</v>
      </c>
      <c r="I25" s="146">
        <f t="shared" si="7"/>
        <v>0</v>
      </c>
    </row>
    <row r="26" spans="1:9">
      <c r="A26" s="148" t="s">
        <v>930</v>
      </c>
      <c r="B26" s="148"/>
      <c r="C26" s="148">
        <f t="shared" ref="C26:I26" si="8">SUM(C27:C28)</f>
        <v>0</v>
      </c>
      <c r="D26" s="148">
        <f t="shared" si="8"/>
        <v>0</v>
      </c>
      <c r="E26" s="148">
        <f t="shared" si="8"/>
        <v>0</v>
      </c>
      <c r="F26" s="148">
        <f t="shared" si="8"/>
        <v>0</v>
      </c>
      <c r="G26" s="148">
        <f t="shared" si="8"/>
        <v>0</v>
      </c>
      <c r="H26" s="148">
        <f t="shared" si="8"/>
        <v>0</v>
      </c>
      <c r="I26" s="148">
        <f t="shared" si="8"/>
        <v>0</v>
      </c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>
      <c r="A29" s="148" t="s">
        <v>931</v>
      </c>
      <c r="B29" s="148"/>
      <c r="C29" s="148">
        <f t="shared" ref="C29:I29" si="9">SUM(C30:C31)</f>
        <v>0</v>
      </c>
      <c r="D29" s="148">
        <f t="shared" si="9"/>
        <v>0</v>
      </c>
      <c r="E29" s="148">
        <f t="shared" si="9"/>
        <v>0</v>
      </c>
      <c r="F29" s="148">
        <f t="shared" si="9"/>
        <v>0</v>
      </c>
      <c r="G29" s="148">
        <f t="shared" si="9"/>
        <v>0</v>
      </c>
      <c r="H29" s="148">
        <f t="shared" si="9"/>
        <v>0</v>
      </c>
      <c r="I29" s="148">
        <f t="shared" si="9"/>
        <v>0</v>
      </c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49" t="s">
        <v>932</v>
      </c>
      <c r="B32" s="149"/>
      <c r="C32" s="149">
        <f t="shared" ref="C32:I32" si="10">C33+C48+C51+C54+C57+C60+C63+C70+C73</f>
        <v>0</v>
      </c>
      <c r="D32" s="149">
        <f t="shared" si="10"/>
        <v>0</v>
      </c>
      <c r="E32" s="149">
        <f t="shared" si="10"/>
        <v>0</v>
      </c>
      <c r="F32" s="149">
        <f t="shared" si="10"/>
        <v>0</v>
      </c>
      <c r="G32" s="149">
        <f t="shared" si="10"/>
        <v>0</v>
      </c>
      <c r="H32" s="149">
        <f t="shared" si="10"/>
        <v>0</v>
      </c>
      <c r="I32" s="149">
        <f t="shared" si="10"/>
        <v>0</v>
      </c>
    </row>
    <row r="33" spans="1:9">
      <c r="A33" s="146" t="s">
        <v>920</v>
      </c>
      <c r="B33" s="146"/>
      <c r="C33" s="146">
        <f t="shared" ref="C33:I33" si="11">SUM(C34:C47)</f>
        <v>0</v>
      </c>
      <c r="D33" s="146">
        <f t="shared" si="11"/>
        <v>0</v>
      </c>
      <c r="E33" s="146">
        <f t="shared" si="11"/>
        <v>0</v>
      </c>
      <c r="F33" s="146">
        <f t="shared" si="11"/>
        <v>0</v>
      </c>
      <c r="G33" s="146">
        <f t="shared" si="11"/>
        <v>0</v>
      </c>
      <c r="H33" s="146">
        <f t="shared" si="11"/>
        <v>0</v>
      </c>
      <c r="I33" s="146">
        <f t="shared" si="11"/>
        <v>0</v>
      </c>
    </row>
    <row r="34" spans="1:9">
      <c r="A34" s="10" t="s">
        <v>921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 s="10" t="s">
        <v>933</v>
      </c>
      <c r="B35" s="10"/>
      <c r="C35" s="10"/>
      <c r="D35" s="10"/>
      <c r="E35" s="10"/>
      <c r="F35" s="10"/>
      <c r="G35" s="10"/>
      <c r="H35" s="10"/>
      <c r="I35" s="10"/>
    </row>
    <row r="36" spans="1:9">
      <c r="A36" s="10" t="s">
        <v>934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 s="10" t="s">
        <v>935</v>
      </c>
      <c r="B37" s="10"/>
      <c r="C37" s="10"/>
      <c r="D37" s="10"/>
      <c r="E37" s="10"/>
      <c r="F37" s="10"/>
      <c r="G37" s="10"/>
      <c r="H37" s="10"/>
      <c r="I37" s="10"/>
    </row>
    <row r="38" spans="1:9">
      <c r="A38" s="10" t="s">
        <v>936</v>
      </c>
      <c r="B38" s="10"/>
      <c r="C38" s="10"/>
      <c r="D38" s="10"/>
      <c r="E38" s="10"/>
      <c r="F38" s="10"/>
      <c r="G38" s="10"/>
      <c r="H38" s="10"/>
      <c r="I38" s="10"/>
    </row>
    <row r="39" spans="1:9">
      <c r="A39" s="10" t="s">
        <v>937</v>
      </c>
      <c r="B39" s="10"/>
      <c r="C39" s="10"/>
      <c r="D39" s="10"/>
      <c r="E39" s="10"/>
      <c r="F39" s="10"/>
      <c r="G39" s="10"/>
      <c r="H39" s="10"/>
      <c r="I39" s="10"/>
    </row>
    <row r="40" spans="1:9">
      <c r="A40" s="10" t="s">
        <v>938</v>
      </c>
      <c r="B40" s="10"/>
      <c r="C40" s="10"/>
      <c r="D40" s="10"/>
      <c r="E40" s="10"/>
      <c r="F40" s="10"/>
      <c r="G40" s="10"/>
      <c r="H40" s="10"/>
      <c r="I40" s="10"/>
    </row>
    <row r="41" spans="1:9">
      <c r="A41" s="10" t="s">
        <v>939</v>
      </c>
      <c r="B41" s="10"/>
      <c r="C41" s="10"/>
      <c r="D41" s="10"/>
      <c r="E41" s="10"/>
      <c r="F41" s="10"/>
      <c r="G41" s="10"/>
      <c r="H41" s="10"/>
      <c r="I41" s="10"/>
    </row>
    <row r="42" spans="1:9">
      <c r="A42" s="10" t="s">
        <v>940</v>
      </c>
      <c r="B42" s="10"/>
      <c r="C42" s="10"/>
      <c r="D42" s="10"/>
      <c r="E42" s="10"/>
      <c r="F42" s="10"/>
      <c r="G42" s="10"/>
      <c r="H42" s="10"/>
      <c r="I42" s="10"/>
    </row>
    <row r="43" spans="1:9">
      <c r="A43" s="10" t="s">
        <v>941</v>
      </c>
      <c r="B43" s="10"/>
      <c r="C43" s="10"/>
      <c r="D43" s="10"/>
      <c r="E43" s="10"/>
      <c r="F43" s="10"/>
      <c r="G43" s="10"/>
      <c r="H43" s="10"/>
      <c r="I43" s="10"/>
    </row>
    <row r="44" spans="1:9">
      <c r="A44" s="10" t="s">
        <v>942</v>
      </c>
      <c r="B44" s="10"/>
      <c r="C44" s="10"/>
      <c r="D44" s="10"/>
      <c r="E44" s="10"/>
      <c r="F44" s="10"/>
      <c r="G44" s="10"/>
      <c r="H44" s="10"/>
      <c r="I44" s="10"/>
    </row>
    <row r="45" spans="1:9">
      <c r="A45" s="10" t="s">
        <v>943</v>
      </c>
      <c r="B45" s="10"/>
      <c r="C45" s="10"/>
      <c r="D45" s="10"/>
      <c r="E45" s="10"/>
      <c r="F45" s="10"/>
      <c r="G45" s="10"/>
      <c r="H45" s="10"/>
      <c r="I45" s="10"/>
    </row>
    <row r="46" spans="1:9">
      <c r="A46" s="150" t="s">
        <v>944</v>
      </c>
      <c r="B46" s="150"/>
      <c r="C46" s="150"/>
      <c r="D46" s="150"/>
      <c r="E46" s="150"/>
      <c r="F46" s="150"/>
      <c r="G46" s="150"/>
      <c r="H46" s="150"/>
      <c r="I46" s="150"/>
    </row>
    <row r="47" spans="1:9">
      <c r="A47" s="10" t="s">
        <v>945</v>
      </c>
      <c r="B47" s="10"/>
      <c r="C47" s="10"/>
      <c r="D47" s="10"/>
      <c r="E47" s="10"/>
      <c r="F47" s="10"/>
      <c r="G47" s="10"/>
      <c r="H47" s="10"/>
      <c r="I47" s="10"/>
    </row>
    <row r="48" spans="1:9">
      <c r="A48" s="146" t="s">
        <v>924</v>
      </c>
      <c r="B48" s="146"/>
      <c r="C48" s="146">
        <f t="shared" ref="C48:I48" si="12">SUM(C49:C50)</f>
        <v>0</v>
      </c>
      <c r="D48" s="146">
        <f t="shared" si="12"/>
        <v>0</v>
      </c>
      <c r="E48" s="146">
        <f t="shared" si="12"/>
        <v>0</v>
      </c>
      <c r="F48" s="146">
        <f t="shared" si="12"/>
        <v>0</v>
      </c>
      <c r="G48" s="146">
        <f t="shared" si="12"/>
        <v>0</v>
      </c>
      <c r="H48" s="146">
        <f t="shared" si="12"/>
        <v>0</v>
      </c>
      <c r="I48" s="146">
        <f t="shared" si="12"/>
        <v>0</v>
      </c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46" t="s">
        <v>925</v>
      </c>
      <c r="B51" s="146"/>
      <c r="C51" s="146">
        <f t="shared" ref="C51:I51" si="13">SUM(C52:C53)</f>
        <v>0</v>
      </c>
      <c r="D51" s="146">
        <f t="shared" si="13"/>
        <v>0</v>
      </c>
      <c r="E51" s="146">
        <f t="shared" si="13"/>
        <v>0</v>
      </c>
      <c r="F51" s="146">
        <f t="shared" si="13"/>
        <v>0</v>
      </c>
      <c r="G51" s="146">
        <f t="shared" si="13"/>
        <v>0</v>
      </c>
      <c r="H51" s="146">
        <f t="shared" si="13"/>
        <v>0</v>
      </c>
      <c r="I51" s="146">
        <f t="shared" si="13"/>
        <v>0</v>
      </c>
    </row>
    <row r="52" spans="1:9">
      <c r="A52" s="10"/>
      <c r="B52" s="10"/>
      <c r="C52" s="10"/>
      <c r="D52" s="10"/>
      <c r="E52" s="10"/>
      <c r="F52" s="10"/>
      <c r="G52" s="10"/>
      <c r="H52" s="10"/>
      <c r="I52" s="10"/>
    </row>
    <row r="53" spans="1:9">
      <c r="A53" s="10"/>
      <c r="B53" s="10"/>
      <c r="C53" s="10"/>
      <c r="D53" s="10"/>
      <c r="E53" s="10"/>
      <c r="F53" s="10"/>
      <c r="G53" s="10"/>
      <c r="H53" s="10"/>
      <c r="I53" s="10"/>
    </row>
    <row r="54" spans="1:9">
      <c r="A54" s="146" t="s">
        <v>926</v>
      </c>
      <c r="B54" s="146"/>
      <c r="C54" s="146">
        <f t="shared" ref="C54:I54" si="14">SUM(C55:C56)</f>
        <v>0</v>
      </c>
      <c r="D54" s="146">
        <f t="shared" si="14"/>
        <v>0</v>
      </c>
      <c r="E54" s="146">
        <f t="shared" si="14"/>
        <v>0</v>
      </c>
      <c r="F54" s="146">
        <f t="shared" si="14"/>
        <v>0</v>
      </c>
      <c r="G54" s="146">
        <f t="shared" si="14"/>
        <v>0</v>
      </c>
      <c r="H54" s="146">
        <f t="shared" si="14"/>
        <v>0</v>
      </c>
      <c r="I54" s="146">
        <f t="shared" si="14"/>
        <v>0</v>
      </c>
    </row>
    <row r="55" spans="1:9">
      <c r="A55" s="10"/>
      <c r="B55" s="10"/>
      <c r="C55" s="10"/>
      <c r="D55" s="10"/>
      <c r="E55" s="10"/>
      <c r="F55" s="10"/>
      <c r="G55" s="10"/>
      <c r="H55" s="10"/>
      <c r="I55" s="10"/>
    </row>
    <row r="56" spans="1:9">
      <c r="A56" s="10"/>
      <c r="B56" s="10"/>
      <c r="C56" s="10"/>
      <c r="D56" s="10"/>
      <c r="E56" s="10"/>
      <c r="F56" s="10"/>
      <c r="G56" s="10"/>
      <c r="H56" s="10"/>
      <c r="I56" s="10"/>
    </row>
    <row r="57" spans="1:9">
      <c r="A57" s="146" t="s">
        <v>927</v>
      </c>
      <c r="B57" s="146"/>
      <c r="C57" s="146">
        <f t="shared" ref="C57:I57" si="15">SUM(C58:C59)</f>
        <v>0</v>
      </c>
      <c r="D57" s="146">
        <f t="shared" si="15"/>
        <v>0</v>
      </c>
      <c r="E57" s="146">
        <f t="shared" si="15"/>
        <v>0</v>
      </c>
      <c r="F57" s="146">
        <f t="shared" si="15"/>
        <v>0</v>
      </c>
      <c r="G57" s="146">
        <f t="shared" si="15"/>
        <v>0</v>
      </c>
      <c r="H57" s="146">
        <f t="shared" si="15"/>
        <v>0</v>
      </c>
      <c r="I57" s="146">
        <f t="shared" si="15"/>
        <v>0</v>
      </c>
    </row>
    <row r="58" spans="1:9">
      <c r="A58" s="10"/>
      <c r="B58" s="10"/>
      <c r="C58" s="10"/>
      <c r="D58" s="10"/>
      <c r="E58" s="10"/>
      <c r="F58" s="10"/>
      <c r="G58" s="10"/>
      <c r="H58" s="10"/>
      <c r="I58" s="10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46" t="s">
        <v>928</v>
      </c>
      <c r="B60" s="146"/>
      <c r="C60" s="146">
        <f t="shared" ref="C60:H60" si="16">SUM(C61:C62)</f>
        <v>0</v>
      </c>
      <c r="D60" s="146">
        <f t="shared" si="16"/>
        <v>0</v>
      </c>
      <c r="E60" s="146">
        <f t="shared" si="16"/>
        <v>0</v>
      </c>
      <c r="F60" s="146">
        <f t="shared" si="16"/>
        <v>0</v>
      </c>
      <c r="G60" s="146">
        <f t="shared" si="16"/>
        <v>0</v>
      </c>
      <c r="H60" s="146">
        <f t="shared" si="16"/>
        <v>0</v>
      </c>
      <c r="I60" s="146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46" t="s">
        <v>929</v>
      </c>
      <c r="B63" s="146"/>
      <c r="C63" s="146">
        <f t="shared" ref="C63:I63" si="17">C64+C67</f>
        <v>0</v>
      </c>
      <c r="D63" s="146">
        <f t="shared" si="17"/>
        <v>0</v>
      </c>
      <c r="E63" s="146">
        <f t="shared" si="17"/>
        <v>0</v>
      </c>
      <c r="F63" s="146">
        <f t="shared" si="17"/>
        <v>0</v>
      </c>
      <c r="G63" s="146">
        <f t="shared" si="17"/>
        <v>0</v>
      </c>
      <c r="H63" s="146">
        <f t="shared" si="17"/>
        <v>0</v>
      </c>
      <c r="I63" s="146">
        <f t="shared" si="17"/>
        <v>0</v>
      </c>
    </row>
    <row r="64" spans="1:9">
      <c r="A64" s="148" t="s">
        <v>930</v>
      </c>
      <c r="B64" s="148"/>
      <c r="C64" s="148">
        <f t="shared" ref="C64:I64" si="18">SUM(C65:C66)</f>
        <v>0</v>
      </c>
      <c r="D64" s="148">
        <f t="shared" si="18"/>
        <v>0</v>
      </c>
      <c r="E64" s="148">
        <f t="shared" si="18"/>
        <v>0</v>
      </c>
      <c r="F64" s="148">
        <f t="shared" si="18"/>
        <v>0</v>
      </c>
      <c r="G64" s="148">
        <f t="shared" si="18"/>
        <v>0</v>
      </c>
      <c r="H64" s="148">
        <f t="shared" si="18"/>
        <v>0</v>
      </c>
      <c r="I64" s="148">
        <f t="shared" si="18"/>
        <v>0</v>
      </c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48" t="s">
        <v>931</v>
      </c>
      <c r="B67" s="148"/>
      <c r="C67" s="148">
        <f t="shared" ref="C67:I67" si="19">SUM(C68:C69)</f>
        <v>0</v>
      </c>
      <c r="D67" s="148">
        <f t="shared" si="19"/>
        <v>0</v>
      </c>
      <c r="E67" s="148">
        <f t="shared" si="19"/>
        <v>0</v>
      </c>
      <c r="F67" s="148">
        <f t="shared" si="19"/>
        <v>0</v>
      </c>
      <c r="G67" s="148">
        <f t="shared" si="19"/>
        <v>0</v>
      </c>
      <c r="H67" s="148">
        <f t="shared" si="19"/>
        <v>0</v>
      </c>
      <c r="I67" s="148">
        <f t="shared" si="19"/>
        <v>0</v>
      </c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46" t="s">
        <v>946</v>
      </c>
      <c r="B70" s="146"/>
      <c r="C70" s="146">
        <f t="shared" ref="C70:I70" si="20">SUM(C71:C72)</f>
        <v>0</v>
      </c>
      <c r="D70" s="146">
        <f t="shared" si="20"/>
        <v>0</v>
      </c>
      <c r="E70" s="146">
        <f t="shared" si="20"/>
        <v>0</v>
      </c>
      <c r="F70" s="146">
        <f t="shared" si="20"/>
        <v>0</v>
      </c>
      <c r="G70" s="146">
        <f t="shared" si="20"/>
        <v>0</v>
      </c>
      <c r="H70" s="146">
        <f t="shared" si="20"/>
        <v>0</v>
      </c>
      <c r="I70" s="146">
        <f t="shared" si="20"/>
        <v>0</v>
      </c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46" t="s">
        <v>947</v>
      </c>
      <c r="B73" s="146"/>
      <c r="C73" s="146"/>
      <c r="D73" s="146"/>
      <c r="E73" s="146"/>
      <c r="F73" s="146"/>
      <c r="G73" s="146"/>
      <c r="H73" s="146"/>
      <c r="I73" s="146"/>
    </row>
    <row r="74" spans="1:9">
      <c r="A74" s="146" t="s">
        <v>948</v>
      </c>
      <c r="B74" s="146"/>
      <c r="C74" s="146">
        <f>C32+C4</f>
        <v>0</v>
      </c>
      <c r="D74" s="146">
        <f t="shared" ref="D74:I74" si="21">D73+D70+D63+D60+D57+D54+D51+D48+D33+D25+D22+D19+D16+D13+D10+D5</f>
        <v>0</v>
      </c>
      <c r="E74" s="146">
        <f t="shared" si="21"/>
        <v>0</v>
      </c>
      <c r="F74" s="146">
        <f t="shared" si="21"/>
        <v>0</v>
      </c>
      <c r="G74" s="146">
        <f t="shared" si="21"/>
        <v>0</v>
      </c>
      <c r="H74" s="146">
        <f t="shared" si="21"/>
        <v>0</v>
      </c>
      <c r="I74" s="146">
        <f t="shared" si="21"/>
        <v>0</v>
      </c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rightToLeft="1" topLeftCell="B1" workbookViewId="0">
      <selection activeCell="C17" sqref="C17"/>
    </sheetView>
  </sheetViews>
  <sheetFormatPr baseColWidth="10" defaultColWidth="9.140625" defaultRowHeight="15"/>
  <cols>
    <col min="1" max="1" width="56.140625" customWidth="1"/>
    <col min="2" max="2" width="34.140625" customWidth="1"/>
    <col min="3" max="3" width="35.140625" customWidth="1"/>
    <col min="4" max="4" width="30.7109375" customWidth="1"/>
    <col min="5" max="5" width="42.28515625" customWidth="1"/>
  </cols>
  <sheetData>
    <row r="1" spans="1:5">
      <c r="A1" s="151" t="s">
        <v>949</v>
      </c>
      <c r="B1" s="151" t="s">
        <v>950</v>
      </c>
      <c r="C1" s="151" t="s">
        <v>971</v>
      </c>
      <c r="D1" s="151" t="s">
        <v>951</v>
      </c>
      <c r="E1" s="151" t="s">
        <v>952</v>
      </c>
    </row>
    <row r="2" spans="1:5">
      <c r="A2" s="197" t="s">
        <v>953</v>
      </c>
      <c r="B2" s="152">
        <v>2011</v>
      </c>
      <c r="C2" s="153">
        <v>110792.36</v>
      </c>
      <c r="D2" s="153">
        <v>51713.245999999999</v>
      </c>
      <c r="E2" s="255">
        <f>D2/C2</f>
        <v>0.46675823134374966</v>
      </c>
    </row>
    <row r="3" spans="1:5">
      <c r="A3" s="198"/>
      <c r="B3" s="152">
        <v>2012</v>
      </c>
      <c r="C3" s="153">
        <v>122853.78</v>
      </c>
      <c r="D3" s="153">
        <v>77811.870999999999</v>
      </c>
      <c r="E3" s="255">
        <f t="shared" ref="E3:E18" si="0">D3/C3</f>
        <v>0.63336977502849323</v>
      </c>
    </row>
    <row r="4" spans="1:5">
      <c r="A4" s="198"/>
      <c r="B4" s="152">
        <v>2013</v>
      </c>
      <c r="C4" s="153">
        <v>125668.85</v>
      </c>
      <c r="D4" s="153">
        <v>68538.312999999995</v>
      </c>
      <c r="E4" s="255">
        <f t="shared" si="0"/>
        <v>0.54538824060218571</v>
      </c>
    </row>
    <row r="5" spans="1:5">
      <c r="A5" s="198"/>
      <c r="B5" s="152">
        <v>2014</v>
      </c>
      <c r="C5" s="153">
        <v>129497.25</v>
      </c>
      <c r="D5" s="153">
        <v>59166.593999999997</v>
      </c>
      <c r="E5" s="255">
        <f t="shared" si="0"/>
        <v>0.45689459814783712</v>
      </c>
    </row>
    <row r="6" spans="1:5">
      <c r="A6" s="198"/>
      <c r="B6" s="152">
        <v>2015</v>
      </c>
      <c r="C6" s="153">
        <v>123178.22</v>
      </c>
      <c r="D6" s="153">
        <v>63372.31</v>
      </c>
      <c r="E6" s="255">
        <f t="shared" si="0"/>
        <v>0.51447658522748585</v>
      </c>
    </row>
    <row r="7" spans="1:5">
      <c r="A7" s="199"/>
      <c r="B7" s="152">
        <v>2016</v>
      </c>
      <c r="C7" s="153"/>
      <c r="D7" s="153"/>
      <c r="E7" s="255"/>
    </row>
    <row r="8" spans="1:5">
      <c r="A8" s="200" t="s">
        <v>954</v>
      </c>
      <c r="B8" s="154">
        <v>2011</v>
      </c>
      <c r="C8" s="155">
        <v>17636.492999999999</v>
      </c>
      <c r="D8" s="155">
        <v>14213.07</v>
      </c>
      <c r="E8" s="255">
        <f t="shared" si="0"/>
        <v>0.80588981040618457</v>
      </c>
    </row>
    <row r="9" spans="1:5">
      <c r="A9" s="201"/>
      <c r="B9" s="154">
        <v>2012</v>
      </c>
      <c r="C9" s="155">
        <v>18685.202000000001</v>
      </c>
      <c r="D9" s="155">
        <v>5752.06</v>
      </c>
      <c r="E9" s="255">
        <f t="shared" si="0"/>
        <v>0.30784039690874093</v>
      </c>
    </row>
    <row r="10" spans="1:5">
      <c r="A10" s="201"/>
      <c r="B10" s="154">
        <v>2013</v>
      </c>
      <c r="C10" s="155">
        <v>20036.767</v>
      </c>
      <c r="D10" s="155">
        <v>5450.84</v>
      </c>
      <c r="E10" s="255">
        <f t="shared" si="0"/>
        <v>0.27204189178823113</v>
      </c>
    </row>
    <row r="11" spans="1:5">
      <c r="A11" s="201"/>
      <c r="B11" s="154">
        <v>2014</v>
      </c>
      <c r="C11" s="155">
        <v>20800.377</v>
      </c>
      <c r="D11" s="155">
        <v>9485.6080000000002</v>
      </c>
      <c r="E11" s="255">
        <f t="shared" si="0"/>
        <v>0.4560305805995728</v>
      </c>
    </row>
    <row r="12" spans="1:5">
      <c r="A12" s="201"/>
      <c r="B12" s="154">
        <v>2015</v>
      </c>
      <c r="C12" s="155">
        <v>26618.855</v>
      </c>
      <c r="D12" s="155">
        <v>11946.083000000001</v>
      </c>
      <c r="E12" s="255">
        <f t="shared" si="0"/>
        <v>0.44878275192528005</v>
      </c>
    </row>
    <row r="13" spans="1:5">
      <c r="A13" s="202"/>
      <c r="B13" s="154">
        <v>2016</v>
      </c>
      <c r="C13" s="155"/>
      <c r="D13" s="155"/>
      <c r="E13" s="255"/>
    </row>
    <row r="14" spans="1:5">
      <c r="A14" s="197" t="s">
        <v>123</v>
      </c>
      <c r="B14" s="152">
        <v>2011</v>
      </c>
      <c r="C14" s="153">
        <v>65977.684999999998</v>
      </c>
      <c r="D14" s="153">
        <v>95402.285999999993</v>
      </c>
      <c r="E14" s="255">
        <f t="shared" si="0"/>
        <v>1.4459780757691028</v>
      </c>
    </row>
    <row r="15" spans="1:5">
      <c r="A15" s="198"/>
      <c r="B15" s="152">
        <v>2012</v>
      </c>
      <c r="C15" s="153">
        <v>73560.505000000005</v>
      </c>
      <c r="D15" s="153">
        <v>117920.005</v>
      </c>
      <c r="E15" s="255">
        <f t="shared" si="0"/>
        <v>1.6030341961355485</v>
      </c>
    </row>
    <row r="16" spans="1:5">
      <c r="A16" s="198"/>
      <c r="B16" s="152">
        <v>2013</v>
      </c>
      <c r="C16" s="153">
        <v>63349.608</v>
      </c>
      <c r="D16" s="153">
        <v>129767.431</v>
      </c>
      <c r="E16" s="255">
        <f t="shared" si="0"/>
        <v>2.0484330542345264</v>
      </c>
    </row>
    <row r="17" spans="1:5">
      <c r="A17" s="198"/>
      <c r="B17" s="152">
        <v>2014</v>
      </c>
      <c r="C17" s="153">
        <v>64255.32</v>
      </c>
      <c r="D17" s="153">
        <v>145038.69699999999</v>
      </c>
      <c r="E17" s="255">
        <f t="shared" si="0"/>
        <v>2.2572247247387454</v>
      </c>
    </row>
    <row r="18" spans="1:5">
      <c r="A18" s="198"/>
      <c r="B18" s="152">
        <v>2015</v>
      </c>
      <c r="C18" s="153">
        <v>74785.48</v>
      </c>
      <c r="D18" s="153">
        <v>31818.771000000001</v>
      </c>
      <c r="E18" s="255">
        <f t="shared" si="0"/>
        <v>0.42546722973496998</v>
      </c>
    </row>
    <row r="19" spans="1:5">
      <c r="A19" s="199"/>
      <c r="B19" s="152">
        <v>2016</v>
      </c>
      <c r="C19" s="153"/>
      <c r="D19" s="153"/>
      <c r="E19" s="255"/>
    </row>
    <row r="20" spans="1:5">
      <c r="A20" s="203" t="s">
        <v>955</v>
      </c>
      <c r="B20" s="154">
        <v>2011</v>
      </c>
      <c r="C20" s="155"/>
      <c r="D20" s="155"/>
      <c r="E20" s="155"/>
    </row>
    <row r="21" spans="1:5">
      <c r="A21" s="204"/>
      <c r="B21" s="154">
        <v>2012</v>
      </c>
      <c r="C21" s="155"/>
      <c r="D21" s="155"/>
      <c r="E21" s="155"/>
    </row>
    <row r="22" spans="1:5">
      <c r="A22" s="204"/>
      <c r="B22" s="154">
        <v>2013</v>
      </c>
      <c r="C22" s="155"/>
      <c r="D22" s="155"/>
      <c r="E22" s="155"/>
    </row>
    <row r="23" spans="1:5">
      <c r="A23" s="204"/>
      <c r="B23" s="154">
        <v>2014</v>
      </c>
      <c r="C23" s="155"/>
      <c r="D23" s="155"/>
      <c r="E23" s="155"/>
    </row>
    <row r="24" spans="1:5">
      <c r="A24" s="204"/>
      <c r="B24" s="154">
        <v>2015</v>
      </c>
      <c r="C24" s="155"/>
      <c r="D24" s="155"/>
      <c r="E24" s="155"/>
    </row>
    <row r="25" spans="1:5">
      <c r="A25" s="205"/>
      <c r="B25" s="154">
        <v>2016</v>
      </c>
      <c r="C25" s="155"/>
      <c r="D25" s="155"/>
      <c r="E25" s="155"/>
    </row>
    <row r="26" spans="1:5">
      <c r="A26" s="206" t="s">
        <v>956</v>
      </c>
      <c r="B26" s="152">
        <v>2011</v>
      </c>
      <c r="C26" s="153">
        <f>C20+C14+C8+C2</f>
        <v>194406.538</v>
      </c>
      <c r="D26" s="153">
        <f>D20+D14+D8+D2</f>
        <v>161328.60200000001</v>
      </c>
      <c r="E26" s="153">
        <f>E20+E14+E8+E2</f>
        <v>2.7186261175190367</v>
      </c>
    </row>
    <row r="27" spans="1:5">
      <c r="A27" s="207"/>
      <c r="B27" s="152">
        <v>2012</v>
      </c>
      <c r="C27" s="153">
        <f>C21+C26+C15+C9+C3</f>
        <v>409506.02500000002</v>
      </c>
      <c r="D27" s="153">
        <f t="shared" ref="D27:E31" si="1">D21+D15+D9+D3</f>
        <v>201483.93599999999</v>
      </c>
      <c r="E27" s="153">
        <f t="shared" si="1"/>
        <v>2.5442443680727829</v>
      </c>
    </row>
    <row r="28" spans="1:5">
      <c r="A28" s="207"/>
      <c r="B28" s="152">
        <v>2013</v>
      </c>
      <c r="C28" s="153">
        <f>C22+C16+C10+C4</f>
        <v>209055.22500000001</v>
      </c>
      <c r="D28" s="153">
        <f t="shared" si="1"/>
        <v>203756.584</v>
      </c>
      <c r="E28" s="153">
        <f t="shared" si="1"/>
        <v>2.8658631866249431</v>
      </c>
    </row>
    <row r="29" spans="1:5">
      <c r="A29" s="207"/>
      <c r="B29" s="152">
        <v>2014</v>
      </c>
      <c r="C29" s="153">
        <f>C23+C17+C11+C5</f>
        <v>214552.94699999999</v>
      </c>
      <c r="D29" s="153">
        <f t="shared" si="1"/>
        <v>213690.89899999998</v>
      </c>
      <c r="E29" s="153">
        <f t="shared" si="1"/>
        <v>3.1701499034861556</v>
      </c>
    </row>
    <row r="30" spans="1:5">
      <c r="A30" s="207"/>
      <c r="B30" s="152">
        <v>2015</v>
      </c>
      <c r="C30" s="153">
        <f>C24+C18+C12+C6</f>
        <v>224582.55499999999</v>
      </c>
      <c r="D30" s="153">
        <f t="shared" si="1"/>
        <v>107137.16399999999</v>
      </c>
      <c r="E30" s="153">
        <f t="shared" si="1"/>
        <v>1.388726566887736</v>
      </c>
    </row>
    <row r="31" spans="1:5">
      <c r="A31" s="208"/>
      <c r="B31" s="152">
        <v>2016</v>
      </c>
      <c r="C31" s="153">
        <f>C25+C19+C13+C7</f>
        <v>0</v>
      </c>
      <c r="D31" s="153">
        <f t="shared" si="1"/>
        <v>0</v>
      </c>
      <c r="E31" s="153">
        <f t="shared" si="1"/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>
      <selection activeCell="A16" sqref="A16"/>
    </sheetView>
  </sheetViews>
  <sheetFormatPr baseColWidth="10" defaultColWidth="9.140625" defaultRowHeight="15"/>
  <cols>
    <col min="1" max="1" width="85" customWidth="1"/>
    <col min="2" max="2" width="59.85546875" customWidth="1"/>
    <col min="3" max="3" width="62.28515625" customWidth="1"/>
    <col min="4" max="4" width="49.5703125" customWidth="1"/>
  </cols>
  <sheetData>
    <row r="1" spans="1:4">
      <c r="A1" s="209" t="s">
        <v>957</v>
      </c>
      <c r="B1" s="210"/>
      <c r="C1" s="210"/>
      <c r="D1" s="211"/>
    </row>
    <row r="2" spans="1:4">
      <c r="A2" s="212"/>
      <c r="B2" s="213"/>
      <c r="C2" s="213"/>
      <c r="D2" s="214"/>
    </row>
    <row r="3" spans="1:4">
      <c r="A3" s="156"/>
      <c r="B3" s="157" t="s">
        <v>958</v>
      </c>
      <c r="C3" s="158" t="s">
        <v>959</v>
      </c>
      <c r="D3" s="215" t="s">
        <v>960</v>
      </c>
    </row>
    <row r="4" spans="1:4">
      <c r="A4" s="159" t="s">
        <v>961</v>
      </c>
      <c r="B4" s="151" t="s">
        <v>962</v>
      </c>
      <c r="C4" s="151" t="s">
        <v>963</v>
      </c>
      <c r="D4" s="216"/>
    </row>
    <row r="5" spans="1:4">
      <c r="A5" s="151" t="s">
        <v>964</v>
      </c>
      <c r="B5" s="28">
        <f>B6</f>
        <v>0</v>
      </c>
      <c r="C5" s="28">
        <f>C6</f>
        <v>0</v>
      </c>
      <c r="D5" s="28">
        <f>D6</f>
        <v>0</v>
      </c>
    </row>
    <row r="6" spans="1:4">
      <c r="A6" s="160" t="s">
        <v>965</v>
      </c>
      <c r="B6" s="10"/>
      <c r="C6" s="10"/>
      <c r="D6" s="10"/>
    </row>
    <row r="7" spans="1:4">
      <c r="A7" s="151" t="s">
        <v>966</v>
      </c>
      <c r="B7" s="28">
        <f>B8</f>
        <v>0</v>
      </c>
      <c r="C7" s="28">
        <f>C8</f>
        <v>0</v>
      </c>
      <c r="D7" s="28">
        <f>D8</f>
        <v>0</v>
      </c>
    </row>
    <row r="8" spans="1:4">
      <c r="A8" s="160" t="s">
        <v>967</v>
      </c>
      <c r="B8" s="10"/>
      <c r="C8" s="10"/>
      <c r="D8" s="10"/>
    </row>
    <row r="9" spans="1:4">
      <c r="A9" s="151" t="s">
        <v>968</v>
      </c>
      <c r="B9" s="161">
        <f>B8+B6</f>
        <v>0</v>
      </c>
      <c r="C9" s="161">
        <f>C8+C6</f>
        <v>0</v>
      </c>
      <c r="D9" s="161">
        <f>D8+D6</f>
        <v>0</v>
      </c>
    </row>
    <row r="10" spans="1:4">
      <c r="A10" s="160" t="s">
        <v>969</v>
      </c>
      <c r="B10" s="10"/>
      <c r="C10" s="10"/>
      <c r="D10" s="10"/>
    </row>
    <row r="11" spans="1:4">
      <c r="A11" s="151" t="s">
        <v>970</v>
      </c>
      <c r="B11" s="28">
        <f>B10+B9</f>
        <v>0</v>
      </c>
      <c r="C11" s="28">
        <f>C10+C9</f>
        <v>0</v>
      </c>
      <c r="D11" s="28">
        <f>D10+D9</f>
        <v>0</v>
      </c>
    </row>
  </sheetData>
  <mergeCells count="2">
    <mergeCell ref="A1:D2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rightToLeft="1" topLeftCell="C20" zoomScale="130" zoomScaleNormal="130" workbookViewId="0">
      <selection activeCell="D36" sqref="D36"/>
    </sheetView>
  </sheetViews>
  <sheetFormatPr baseColWidth="10" defaultColWidth="9.140625" defaultRowHeight="15"/>
  <cols>
    <col min="1" max="1" width="22.5703125" style="116" customWidth="1"/>
    <col min="2" max="2" width="28.28515625" style="116" customWidth="1"/>
    <col min="3" max="3" width="15" style="116" customWidth="1"/>
    <col min="4" max="4" width="15.28515625" style="116" customWidth="1"/>
    <col min="5" max="25" width="9.140625" style="116"/>
  </cols>
  <sheetData>
    <row r="1" spans="1:4" customFormat="1">
      <c r="A1" s="113" t="s">
        <v>788</v>
      </c>
      <c r="B1" s="134" t="s">
        <v>876</v>
      </c>
      <c r="C1" s="113" t="s">
        <v>790</v>
      </c>
      <c r="D1" s="113" t="s">
        <v>791</v>
      </c>
    </row>
    <row r="2" spans="1:4" customFormat="1">
      <c r="A2" s="102" t="s">
        <v>877</v>
      </c>
      <c r="B2" s="135"/>
      <c r="C2" s="96"/>
      <c r="D2" s="96"/>
    </row>
    <row r="3" spans="1:4" customFormat="1">
      <c r="A3" s="102" t="s">
        <v>878</v>
      </c>
      <c r="B3" s="135"/>
      <c r="C3" s="96"/>
      <c r="D3" s="96"/>
    </row>
    <row r="4" spans="1:4" customFormat="1">
      <c r="A4" s="102"/>
      <c r="B4" s="135" t="s">
        <v>879</v>
      </c>
      <c r="C4" s="96"/>
      <c r="D4" s="96"/>
    </row>
    <row r="5" spans="1:4" customFormat="1">
      <c r="A5" s="105"/>
      <c r="B5" s="135" t="s">
        <v>880</v>
      </c>
      <c r="C5" s="105"/>
      <c r="D5" s="105"/>
    </row>
    <row r="6" spans="1:4" customFormat="1">
      <c r="A6" s="136"/>
      <c r="B6" s="106" t="s">
        <v>881</v>
      </c>
      <c r="C6" s="96"/>
      <c r="D6" s="96"/>
    </row>
    <row r="7" spans="1:4" customFormat="1">
      <c r="A7" s="105"/>
      <c r="B7" s="102" t="s">
        <v>882</v>
      </c>
      <c r="C7" s="96"/>
      <c r="D7" s="96"/>
    </row>
    <row r="8" spans="1:4" customFormat="1">
      <c r="A8" s="102"/>
      <c r="B8" s="102" t="s">
        <v>883</v>
      </c>
      <c r="C8" s="96"/>
      <c r="D8" s="96"/>
    </row>
    <row r="9" spans="1:4" customFormat="1">
      <c r="A9" s="102"/>
      <c r="B9" s="102" t="s">
        <v>884</v>
      </c>
      <c r="C9" s="105"/>
      <c r="D9" s="96"/>
    </row>
    <row r="10" spans="1:4" customFormat="1">
      <c r="A10" s="105"/>
      <c r="B10" s="136" t="s">
        <v>885</v>
      </c>
      <c r="C10" s="96"/>
      <c r="D10" s="96"/>
    </row>
    <row r="11" spans="1:4" customFormat="1">
      <c r="A11" s="136"/>
      <c r="B11" s="102"/>
      <c r="C11" s="135" t="s">
        <v>886</v>
      </c>
      <c r="D11" s="96"/>
    </row>
    <row r="12" spans="1:4" customFormat="1">
      <c r="A12" s="105"/>
      <c r="B12" s="136"/>
      <c r="C12" s="96"/>
      <c r="D12" s="135" t="s">
        <v>887</v>
      </c>
    </row>
    <row r="13" spans="1:4" customFormat="1">
      <c r="A13" s="105"/>
      <c r="B13" s="102"/>
      <c r="C13" s="96"/>
      <c r="D13" s="135" t="s">
        <v>888</v>
      </c>
    </row>
    <row r="14" spans="1:4" customFormat="1">
      <c r="A14" s="102"/>
      <c r="B14" s="105"/>
      <c r="C14" s="96"/>
      <c r="D14" s="135" t="s">
        <v>889</v>
      </c>
    </row>
    <row r="15" spans="1:4" customFormat="1">
      <c r="A15" s="105"/>
      <c r="B15" s="102"/>
      <c r="C15" s="96"/>
      <c r="D15" s="135" t="s">
        <v>890</v>
      </c>
    </row>
    <row r="16" spans="1:4" customFormat="1">
      <c r="A16" s="105"/>
      <c r="B16" s="116"/>
      <c r="C16" s="96"/>
      <c r="D16" s="96"/>
    </row>
    <row r="17" spans="2:4" customFormat="1">
      <c r="C17" s="136" t="s">
        <v>891</v>
      </c>
    </row>
    <row r="18" spans="2:4" customFormat="1">
      <c r="D18" s="140" t="s">
        <v>892</v>
      </c>
    </row>
    <row r="19" spans="2:4" customFormat="1">
      <c r="D19" s="140" t="s">
        <v>893</v>
      </c>
    </row>
    <row r="20" spans="2:4" customFormat="1">
      <c r="D20" s="140" t="s">
        <v>894</v>
      </c>
    </row>
    <row r="21" spans="2:4" customFormat="1">
      <c r="D21" s="140" t="s">
        <v>895</v>
      </c>
    </row>
    <row r="22" spans="2:4" customFormat="1">
      <c r="B22" t="s">
        <v>896</v>
      </c>
    </row>
    <row r="23" spans="2:4" customFormat="1">
      <c r="C23" t="s">
        <v>897</v>
      </c>
    </row>
    <row r="24" spans="2:4" customFormat="1">
      <c r="D24" s="141" t="s">
        <v>898</v>
      </c>
    </row>
    <row r="25" spans="2:4" customFormat="1">
      <c r="D25" s="141" t="s">
        <v>899</v>
      </c>
    </row>
    <row r="26" spans="2:4">
      <c r="C26" s="116" t="s">
        <v>900</v>
      </c>
    </row>
    <row r="27" spans="2:4">
      <c r="D27" s="116" t="s">
        <v>901</v>
      </c>
    </row>
    <row r="28" spans="2:4">
      <c r="D28" s="116" t="s">
        <v>902</v>
      </c>
    </row>
    <row r="29" spans="2:4">
      <c r="B29" s="116" t="s">
        <v>903</v>
      </c>
    </row>
    <row r="30" spans="2:4">
      <c r="C30" s="116" t="s">
        <v>904</v>
      </c>
    </row>
    <row r="31" spans="2:4">
      <c r="D31" s="116" t="s">
        <v>905</v>
      </c>
    </row>
    <row r="32" spans="2:4">
      <c r="D32" s="116" t="s">
        <v>906</v>
      </c>
    </row>
    <row r="33" spans="3:4">
      <c r="D33" s="116" t="s">
        <v>907</v>
      </c>
    </row>
    <row r="34" spans="3:4">
      <c r="C34" s="116" t="s">
        <v>908</v>
      </c>
    </row>
    <row r="35" spans="3:4">
      <c r="D35" s="116" t="s">
        <v>909</v>
      </c>
    </row>
    <row r="36" spans="3:4">
      <c r="D36" s="116" t="s">
        <v>910</v>
      </c>
    </row>
  </sheetData>
  <protectedRanges>
    <protectedRange password="CC3D" sqref="C17 A2:A16 C2:D16 B2:B15" name="Range1"/>
  </protectedRanges>
  <conditionalFormatting sqref="A2:A16 C2:D16 B2:B15 C17 D18:D21 D24:D25">
    <cfRule type="cellIs" dxfId="75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rightToLeft="1" workbookViewId="0">
      <selection activeCell="E18" sqref="E18"/>
    </sheetView>
  </sheetViews>
  <sheetFormatPr baseColWidth="10" defaultColWidth="9.140625" defaultRowHeight="15"/>
  <cols>
    <col min="1" max="1" width="31" style="10" customWidth="1"/>
    <col min="2" max="34" width="9.140625" style="116"/>
  </cols>
  <sheetData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7"/>
  <sheetViews>
    <sheetView rightToLeft="1" topLeftCell="A7" zoomScale="110" zoomScaleNormal="110" workbookViewId="0">
      <selection activeCell="C22" sqref="C22"/>
    </sheetView>
  </sheetViews>
  <sheetFormatPr baseColWidth="10" defaultColWidth="9.140625" defaultRowHeight="15"/>
  <cols>
    <col min="1" max="1" width="24.85546875" style="98" customWidth="1"/>
    <col min="2" max="4" width="15" style="98" customWidth="1"/>
    <col min="5" max="5" width="21.7109375" style="98" customWidth="1"/>
    <col min="6" max="6" width="23.5703125" style="95" bestFit="1" customWidth="1"/>
    <col min="7" max="7" width="18.5703125" style="95" customWidth="1"/>
    <col min="8" max="8" width="17.85546875" style="95" customWidth="1"/>
    <col min="9" max="9" width="15" style="98" customWidth="1"/>
    <col min="10" max="43" width="9.140625" style="112"/>
    <col min="44" max="16384" width="9.140625" style="95"/>
  </cols>
  <sheetData>
    <row r="1" spans="1:9" s="112" customFormat="1" ht="26.25" customHeight="1">
      <c r="A1" s="217" t="s">
        <v>68</v>
      </c>
      <c r="B1" s="217" t="s">
        <v>793</v>
      </c>
      <c r="C1" s="217" t="s">
        <v>794</v>
      </c>
      <c r="D1" s="218" t="s">
        <v>792</v>
      </c>
      <c r="E1" s="217" t="s">
        <v>739</v>
      </c>
      <c r="F1" s="217"/>
      <c r="G1" s="217"/>
      <c r="H1" s="217"/>
      <c r="I1" s="217" t="s">
        <v>799</v>
      </c>
    </row>
    <row r="2" spans="1:9" s="112" customFormat="1" ht="23.25" customHeight="1">
      <c r="A2" s="217"/>
      <c r="B2" s="217"/>
      <c r="C2" s="217"/>
      <c r="D2" s="219"/>
      <c r="E2" s="113" t="s">
        <v>788</v>
      </c>
      <c r="F2" s="113" t="s">
        <v>789</v>
      </c>
      <c r="G2" s="113" t="s">
        <v>790</v>
      </c>
      <c r="H2" s="113" t="s">
        <v>791</v>
      </c>
      <c r="I2" s="217"/>
    </row>
    <row r="3" spans="1:9" s="112" customFormat="1">
      <c r="A3" s="137" t="s">
        <v>1043</v>
      </c>
      <c r="B3" s="101" t="s">
        <v>672</v>
      </c>
      <c r="C3" s="101"/>
      <c r="D3" s="101"/>
      <c r="E3" s="102"/>
      <c r="F3" s="96"/>
      <c r="G3" s="96"/>
      <c r="H3" s="96"/>
      <c r="I3" s="101"/>
    </row>
    <row r="4" spans="1:9" s="112" customFormat="1">
      <c r="A4" s="103" t="s">
        <v>1044</v>
      </c>
      <c r="B4" s="101" t="s">
        <v>672</v>
      </c>
      <c r="C4" s="103"/>
      <c r="D4" s="103"/>
      <c r="E4" s="102"/>
      <c r="F4" s="96"/>
      <c r="G4" s="96"/>
      <c r="H4" s="96"/>
      <c r="I4" s="103"/>
    </row>
    <row r="5" spans="1:9" s="112" customFormat="1">
      <c r="A5" s="103" t="s">
        <v>1045</v>
      </c>
      <c r="B5" s="103" t="s">
        <v>674</v>
      </c>
      <c r="C5" s="103"/>
      <c r="D5" s="103"/>
      <c r="E5" s="102"/>
      <c r="F5" s="96"/>
      <c r="G5" s="96"/>
      <c r="H5" s="96"/>
      <c r="I5" s="103"/>
    </row>
    <row r="6" spans="1:9" s="112" customFormat="1">
      <c r="A6" s="104" t="s">
        <v>1046</v>
      </c>
      <c r="B6" s="103" t="s">
        <v>674</v>
      </c>
      <c r="C6" s="104"/>
      <c r="D6" s="104"/>
      <c r="E6" s="105"/>
      <c r="F6" s="96"/>
      <c r="G6" s="105"/>
      <c r="H6" s="105"/>
      <c r="I6" s="104"/>
    </row>
    <row r="7" spans="1:9" s="112" customFormat="1">
      <c r="A7" s="104" t="s">
        <v>1047</v>
      </c>
      <c r="B7" s="104" t="s">
        <v>675</v>
      </c>
      <c r="C7" s="104"/>
      <c r="D7" s="104"/>
      <c r="E7" s="105"/>
      <c r="F7" s="106"/>
      <c r="G7" s="96"/>
      <c r="H7" s="96"/>
      <c r="I7" s="104"/>
    </row>
    <row r="8" spans="1:9" s="112" customFormat="1">
      <c r="A8" s="103" t="s">
        <v>1048</v>
      </c>
      <c r="B8" s="104" t="s">
        <v>675</v>
      </c>
      <c r="C8" s="103"/>
      <c r="D8" s="103"/>
      <c r="E8" s="105"/>
      <c r="F8" s="102"/>
      <c r="G8" s="96"/>
      <c r="H8" s="96"/>
      <c r="I8" s="103"/>
    </row>
    <row r="9" spans="1:9" s="112" customFormat="1">
      <c r="A9" s="103" t="s">
        <v>1049</v>
      </c>
      <c r="B9" s="103" t="s">
        <v>680</v>
      </c>
      <c r="C9" s="103"/>
      <c r="D9" s="103"/>
      <c r="E9" s="102"/>
      <c r="F9" s="102"/>
      <c r="G9" s="96"/>
      <c r="H9" s="96"/>
      <c r="I9" s="103"/>
    </row>
    <row r="10" spans="1:9" s="112" customFormat="1">
      <c r="A10" s="103" t="s">
        <v>1050</v>
      </c>
      <c r="B10" s="103" t="s">
        <v>678</v>
      </c>
      <c r="C10" s="103"/>
      <c r="D10" s="103"/>
      <c r="E10" s="102"/>
      <c r="F10" s="102"/>
      <c r="G10" s="105"/>
      <c r="H10" s="96"/>
      <c r="I10" s="103"/>
    </row>
    <row r="11" spans="1:9" s="112" customFormat="1">
      <c r="A11" s="103" t="s">
        <v>1051</v>
      </c>
      <c r="B11" s="103" t="s">
        <v>678</v>
      </c>
      <c r="C11" s="103"/>
      <c r="D11" s="103"/>
      <c r="E11" s="105"/>
      <c r="F11" s="105"/>
      <c r="G11" s="96"/>
      <c r="H11" s="96"/>
      <c r="I11" s="103"/>
    </row>
    <row r="12" spans="1:9" s="112" customFormat="1">
      <c r="A12" s="103" t="s">
        <v>1052</v>
      </c>
      <c r="B12" s="103" t="s">
        <v>678</v>
      </c>
      <c r="C12" s="103"/>
      <c r="D12" s="103"/>
      <c r="E12" s="105"/>
      <c r="F12" s="102"/>
      <c r="G12" s="96"/>
      <c r="H12" s="96"/>
      <c r="I12" s="103"/>
    </row>
    <row r="13" spans="1:9" s="112" customFormat="1">
      <c r="A13" s="103" t="s">
        <v>1053</v>
      </c>
      <c r="B13" s="103" t="s">
        <v>679</v>
      </c>
      <c r="C13" s="103"/>
      <c r="D13" s="103"/>
      <c r="E13" s="105"/>
      <c r="F13" s="105"/>
      <c r="G13" s="96"/>
      <c r="H13" s="96"/>
      <c r="I13" s="103"/>
    </row>
    <row r="14" spans="1:9" s="112" customFormat="1">
      <c r="A14" s="103" t="s">
        <v>1054</v>
      </c>
      <c r="B14" s="103" t="s">
        <v>679</v>
      </c>
      <c r="C14" s="103"/>
      <c r="D14" s="103"/>
      <c r="E14" s="105"/>
      <c r="F14" s="102"/>
      <c r="G14" s="96"/>
      <c r="H14" s="96"/>
      <c r="I14" s="103"/>
    </row>
    <row r="15" spans="1:9" s="112" customFormat="1">
      <c r="A15" s="103" t="s">
        <v>1055</v>
      </c>
      <c r="B15" s="103" t="s">
        <v>679</v>
      </c>
      <c r="C15" s="103"/>
      <c r="D15" s="103"/>
      <c r="E15" s="102"/>
      <c r="F15" s="105"/>
      <c r="G15" s="96"/>
      <c r="H15" s="96"/>
      <c r="I15" s="103"/>
    </row>
    <row r="16" spans="1:9" s="112" customFormat="1">
      <c r="A16" s="103" t="s">
        <v>1056</v>
      </c>
      <c r="B16" s="103" t="s">
        <v>679</v>
      </c>
      <c r="C16" s="103"/>
      <c r="D16" s="103"/>
      <c r="E16" s="105"/>
      <c r="F16" s="102"/>
      <c r="G16" s="96"/>
      <c r="H16" s="96"/>
      <c r="I16" s="103"/>
    </row>
    <row r="17" spans="1:9" s="112" customFormat="1">
      <c r="A17" s="103" t="s">
        <v>1057</v>
      </c>
      <c r="B17" s="103" t="s">
        <v>679</v>
      </c>
      <c r="C17" s="103"/>
      <c r="D17" s="103"/>
      <c r="E17" s="105"/>
      <c r="F17" s="105"/>
      <c r="G17" s="96"/>
      <c r="H17" s="96"/>
      <c r="I17" s="103"/>
    </row>
    <row r="18" spans="1:9" s="112" customFormat="1">
      <c r="A18" s="103" t="s">
        <v>1058</v>
      </c>
      <c r="B18" s="103" t="s">
        <v>679</v>
      </c>
      <c r="C18" s="103"/>
      <c r="D18" s="103"/>
      <c r="E18" s="105"/>
      <c r="F18" s="105"/>
      <c r="G18" s="96"/>
      <c r="H18" s="96"/>
      <c r="I18" s="103"/>
    </row>
    <row r="19" spans="1:9" s="112" customFormat="1">
      <c r="A19" s="103" t="s">
        <v>1059</v>
      </c>
      <c r="B19" s="103" t="s">
        <v>679</v>
      </c>
      <c r="C19" s="103"/>
      <c r="D19" s="103"/>
      <c r="E19" s="105"/>
      <c r="F19" s="105"/>
      <c r="G19" s="96"/>
      <c r="H19" s="96"/>
      <c r="I19" s="103"/>
    </row>
    <row r="20" spans="1:9" s="112" customFormat="1">
      <c r="A20" s="103" t="s">
        <v>1060</v>
      </c>
      <c r="B20" s="103" t="s">
        <v>679</v>
      </c>
      <c r="C20" s="103"/>
      <c r="D20" s="103"/>
      <c r="E20" s="105"/>
      <c r="F20" s="105"/>
      <c r="G20" s="96"/>
      <c r="H20" s="96"/>
      <c r="I20" s="103"/>
    </row>
    <row r="21" spans="1:9" s="112" customFormat="1">
      <c r="A21" s="103" t="s">
        <v>1061</v>
      </c>
      <c r="B21" s="103" t="s">
        <v>679</v>
      </c>
      <c r="C21" s="103"/>
      <c r="D21" s="103"/>
      <c r="E21" s="105"/>
      <c r="F21" s="105"/>
      <c r="G21" s="96"/>
      <c r="H21" s="96"/>
      <c r="I21" s="103"/>
    </row>
    <row r="22" spans="1:9" s="112" customFormat="1">
      <c r="A22" s="103" t="s">
        <v>1062</v>
      </c>
      <c r="B22" s="103" t="s">
        <v>724</v>
      </c>
      <c r="C22" s="103"/>
      <c r="D22" s="103"/>
      <c r="E22" s="105"/>
      <c r="F22" s="105"/>
      <c r="G22" s="96"/>
      <c r="H22" s="96"/>
      <c r="I22" s="103"/>
    </row>
    <row r="23" spans="1:9" s="112" customFormat="1">
      <c r="A23" s="103" t="s">
        <v>1063</v>
      </c>
      <c r="B23" s="103" t="s">
        <v>724</v>
      </c>
      <c r="C23" s="103"/>
      <c r="D23" s="103"/>
      <c r="E23" s="105"/>
      <c r="F23" s="105"/>
      <c r="G23" s="96"/>
      <c r="H23" s="96"/>
      <c r="I23" s="103"/>
    </row>
    <row r="24" spans="1:9" s="112" customFormat="1">
      <c r="A24" s="103" t="s">
        <v>1064</v>
      </c>
      <c r="B24" s="103" t="s">
        <v>694</v>
      </c>
      <c r="C24" s="103"/>
      <c r="D24" s="103"/>
      <c r="E24" s="102"/>
      <c r="F24" s="96"/>
      <c r="G24" s="96"/>
      <c r="H24" s="96"/>
      <c r="I24" s="103"/>
    </row>
    <row r="25" spans="1:9" s="112" customFormat="1">
      <c r="A25" s="103" t="s">
        <v>1065</v>
      </c>
      <c r="B25" s="103" t="s">
        <v>689</v>
      </c>
      <c r="C25" s="103"/>
      <c r="D25" s="103"/>
      <c r="E25" s="102"/>
      <c r="F25" s="96"/>
      <c r="G25" s="96"/>
      <c r="H25" s="96"/>
      <c r="I25" s="103"/>
    </row>
    <row r="26" spans="1:9" s="112" customFormat="1">
      <c r="A26" s="103"/>
      <c r="B26" s="103"/>
      <c r="C26" s="103"/>
      <c r="D26" s="103"/>
      <c r="E26" s="102"/>
      <c r="F26" s="96"/>
      <c r="G26" s="96"/>
      <c r="H26" s="96"/>
      <c r="I26" s="103"/>
    </row>
    <row r="27" spans="1:9" s="112" customFormat="1">
      <c r="A27" s="107"/>
      <c r="B27" s="107"/>
      <c r="C27" s="107"/>
      <c r="D27" s="107"/>
      <c r="E27" s="102"/>
      <c r="F27" s="96"/>
      <c r="G27" s="96"/>
      <c r="H27" s="96"/>
      <c r="I27" s="107"/>
    </row>
    <row r="28" spans="1:9" s="112" customFormat="1">
      <c r="A28" s="99"/>
      <c r="B28" s="100"/>
      <c r="C28" s="100"/>
      <c r="D28" s="100"/>
      <c r="E28" s="105"/>
      <c r="F28" s="96"/>
      <c r="G28" s="96"/>
      <c r="H28" s="96"/>
      <c r="I28" s="100"/>
    </row>
    <row r="29" spans="1:9" s="112" customFormat="1">
      <c r="A29" s="99"/>
      <c r="B29" s="100"/>
      <c r="C29" s="100"/>
      <c r="D29" s="100"/>
      <c r="E29" s="102"/>
      <c r="F29" s="96"/>
      <c r="G29" s="96"/>
      <c r="H29" s="96"/>
      <c r="I29" s="100"/>
    </row>
    <row r="30" spans="1:9" s="112" customFormat="1">
      <c r="A30" s="99"/>
      <c r="B30" s="100"/>
      <c r="C30" s="100"/>
      <c r="D30" s="100"/>
      <c r="E30" s="105"/>
      <c r="F30" s="96"/>
      <c r="G30" s="96"/>
      <c r="H30" s="96"/>
      <c r="I30" s="100"/>
    </row>
    <row r="31" spans="1:9" s="112" customFormat="1">
      <c r="A31" s="99"/>
      <c r="B31" s="100"/>
      <c r="C31" s="100"/>
      <c r="D31" s="100"/>
      <c r="E31" s="102"/>
      <c r="F31" s="96"/>
      <c r="G31" s="96"/>
      <c r="H31" s="96"/>
      <c r="I31" s="100"/>
    </row>
    <row r="32" spans="1:9" s="112" customFormat="1">
      <c r="A32" s="99"/>
      <c r="B32" s="100"/>
      <c r="C32" s="100"/>
      <c r="D32" s="100"/>
      <c r="E32" s="105"/>
      <c r="F32" s="96"/>
      <c r="G32" s="96"/>
      <c r="H32" s="96"/>
      <c r="I32" s="100"/>
    </row>
    <row r="33" spans="1:9" s="112" customFormat="1">
      <c r="A33" s="99"/>
      <c r="B33" s="100"/>
      <c r="C33" s="100"/>
      <c r="D33" s="100"/>
      <c r="E33" s="105"/>
      <c r="F33" s="96"/>
      <c r="G33" s="96"/>
      <c r="H33" s="96"/>
      <c r="I33" s="100"/>
    </row>
    <row r="34" spans="1:9" s="112" customFormat="1">
      <c r="A34" s="99"/>
      <c r="B34" s="100"/>
      <c r="C34" s="100"/>
      <c r="D34" s="100"/>
      <c r="E34" s="102"/>
      <c r="F34" s="96"/>
      <c r="G34" s="96"/>
      <c r="H34" s="96"/>
      <c r="I34" s="100"/>
    </row>
    <row r="35" spans="1:9" s="112" customFormat="1">
      <c r="A35" s="99"/>
      <c r="B35" s="100"/>
      <c r="C35" s="100"/>
      <c r="D35" s="100"/>
      <c r="E35" s="105"/>
      <c r="F35" s="96"/>
      <c r="G35" s="96"/>
      <c r="H35" s="96"/>
      <c r="I35" s="100"/>
    </row>
    <row r="36" spans="1:9" s="112" customFormat="1">
      <c r="A36" s="99"/>
      <c r="B36" s="100"/>
      <c r="C36" s="100"/>
      <c r="D36" s="100"/>
      <c r="E36" s="105"/>
      <c r="F36" s="96"/>
      <c r="G36" s="96"/>
      <c r="H36" s="96"/>
      <c r="I36" s="100"/>
    </row>
    <row r="37" spans="1:9" s="112" customFormat="1">
      <c r="A37" s="99"/>
      <c r="B37" s="100"/>
      <c r="C37" s="100"/>
      <c r="D37" s="100"/>
      <c r="E37" s="96"/>
      <c r="F37" s="96"/>
      <c r="G37" s="96"/>
      <c r="H37" s="96"/>
      <c r="I37" s="100"/>
    </row>
    <row r="38" spans="1:9" s="112" customFormat="1">
      <c r="A38" s="99"/>
      <c r="B38" s="100"/>
      <c r="C38" s="100"/>
      <c r="D38" s="100"/>
      <c r="E38" s="102"/>
      <c r="F38" s="96"/>
      <c r="G38" s="96"/>
      <c r="H38" s="96"/>
      <c r="I38" s="100"/>
    </row>
    <row r="39" spans="1:9" s="112" customFormat="1">
      <c r="A39" s="99"/>
      <c r="B39" s="100"/>
      <c r="C39" s="100"/>
      <c r="D39" s="100"/>
      <c r="E39" s="102"/>
      <c r="F39" s="96"/>
      <c r="G39" s="96"/>
      <c r="H39" s="96"/>
      <c r="I39" s="100"/>
    </row>
    <row r="40" spans="1:9" s="112" customFormat="1">
      <c r="A40" s="108"/>
      <c r="B40" s="108"/>
      <c r="C40" s="108"/>
      <c r="D40" s="108"/>
      <c r="E40" s="105"/>
      <c r="F40" s="96"/>
      <c r="G40" s="96"/>
      <c r="H40" s="96"/>
      <c r="I40" s="108"/>
    </row>
    <row r="41" spans="1:9" s="112" customFormat="1">
      <c r="A41" s="108"/>
      <c r="B41" s="108"/>
      <c r="C41" s="108"/>
      <c r="D41" s="108"/>
      <c r="E41" s="102"/>
      <c r="F41" s="96"/>
      <c r="G41" s="96"/>
      <c r="H41" s="96"/>
      <c r="I41" s="108"/>
    </row>
    <row r="42" spans="1:9" s="112" customFormat="1">
      <c r="A42" s="108"/>
      <c r="B42" s="108"/>
      <c r="C42" s="108"/>
      <c r="D42" s="108"/>
      <c r="E42" s="102"/>
      <c r="F42" s="96"/>
      <c r="G42" s="96"/>
      <c r="H42" s="96"/>
      <c r="I42" s="108"/>
    </row>
    <row r="43" spans="1:9" s="112" customFormat="1">
      <c r="A43" s="108"/>
      <c r="B43" s="108"/>
      <c r="C43" s="108"/>
      <c r="D43" s="108"/>
      <c r="E43" s="102"/>
      <c r="F43" s="96"/>
      <c r="G43" s="96"/>
      <c r="H43" s="96"/>
      <c r="I43" s="108"/>
    </row>
    <row r="44" spans="1:9" s="112" customFormat="1">
      <c r="A44" s="108"/>
      <c r="B44" s="108"/>
      <c r="C44" s="108"/>
      <c r="D44" s="108"/>
      <c r="E44" s="102"/>
      <c r="F44" s="96"/>
      <c r="G44" s="96"/>
      <c r="H44" s="96"/>
      <c r="I44" s="108"/>
    </row>
    <row r="45" spans="1:9" s="112" customFormat="1">
      <c r="A45" s="108"/>
      <c r="B45" s="108"/>
      <c r="C45" s="108"/>
      <c r="D45" s="108"/>
      <c r="E45" s="102"/>
      <c r="F45" s="96"/>
      <c r="G45" s="96"/>
      <c r="H45" s="96"/>
      <c r="I45" s="108"/>
    </row>
    <row r="46" spans="1:9" s="112" customFormat="1">
      <c r="A46" s="108"/>
      <c r="B46" s="108"/>
      <c r="C46" s="108"/>
      <c r="D46" s="108"/>
      <c r="E46" s="102"/>
      <c r="F46" s="96"/>
      <c r="G46" s="96"/>
      <c r="H46" s="96"/>
      <c r="I46" s="108"/>
    </row>
    <row r="47" spans="1:9" s="112" customFormat="1">
      <c r="A47" s="108"/>
      <c r="B47" s="108"/>
      <c r="C47" s="108"/>
      <c r="D47" s="108"/>
      <c r="E47" s="102"/>
      <c r="F47" s="96"/>
      <c r="G47" s="96"/>
      <c r="H47" s="96"/>
      <c r="I47" s="108"/>
    </row>
    <row r="48" spans="1:9" s="112" customFormat="1">
      <c r="A48" s="97"/>
      <c r="B48" s="97"/>
      <c r="C48" s="97"/>
      <c r="D48" s="97"/>
      <c r="E48" s="105"/>
      <c r="F48" s="105"/>
      <c r="G48" s="96"/>
      <c r="H48" s="96"/>
      <c r="I48" s="97"/>
    </row>
    <row r="49" spans="1:9" s="112" customFormat="1">
      <c r="A49" s="97"/>
      <c r="B49" s="97"/>
      <c r="C49" s="97"/>
      <c r="D49" s="97"/>
      <c r="E49" s="105"/>
      <c r="F49" s="96"/>
      <c r="G49" s="96"/>
      <c r="H49" s="96"/>
      <c r="I49" s="97"/>
    </row>
    <row r="50" spans="1:9" s="112" customFormat="1">
      <c r="A50" s="91"/>
      <c r="B50" s="96"/>
      <c r="C50" s="96"/>
      <c r="D50" s="96"/>
      <c r="E50" s="105"/>
      <c r="F50" s="96"/>
      <c r="G50" s="96"/>
      <c r="H50" s="96"/>
      <c r="I50" s="96"/>
    </row>
    <row r="51" spans="1:9" s="112" customFormat="1">
      <c r="A51" s="91"/>
      <c r="B51" s="96"/>
      <c r="C51" s="96"/>
      <c r="D51" s="96"/>
      <c r="E51" s="105"/>
      <c r="F51" s="96"/>
      <c r="G51" s="96"/>
      <c r="H51" s="96"/>
      <c r="I51" s="96"/>
    </row>
    <row r="52" spans="1:9" s="112" customFormat="1">
      <c r="A52" s="91"/>
      <c r="B52" s="96"/>
      <c r="C52" s="96"/>
      <c r="D52" s="96"/>
      <c r="E52" s="102"/>
      <c r="F52" s="96"/>
      <c r="G52" s="96"/>
      <c r="H52" s="96"/>
      <c r="I52" s="96"/>
    </row>
    <row r="53" spans="1:9" s="112" customFormat="1">
      <c r="A53" s="91"/>
      <c r="B53" s="96"/>
      <c r="C53" s="96"/>
      <c r="D53" s="96"/>
      <c r="E53" s="102"/>
      <c r="F53" s="96"/>
      <c r="G53" s="96"/>
      <c r="H53" s="96"/>
      <c r="I53" s="96"/>
    </row>
    <row r="54" spans="1:9" s="112" customFormat="1">
      <c r="A54" s="91"/>
      <c r="B54" s="96"/>
      <c r="C54" s="96"/>
      <c r="D54" s="96"/>
      <c r="E54" s="102"/>
      <c r="F54" s="96"/>
      <c r="G54" s="96"/>
      <c r="H54" s="96"/>
      <c r="I54" s="96"/>
    </row>
    <row r="55" spans="1:9" s="112" customFormat="1">
      <c r="A55" s="91"/>
      <c r="B55" s="96"/>
      <c r="C55" s="96"/>
      <c r="D55" s="96"/>
      <c r="E55" s="102"/>
      <c r="F55" s="96"/>
      <c r="G55" s="96"/>
      <c r="H55" s="96"/>
      <c r="I55" s="96"/>
    </row>
    <row r="56" spans="1:9" s="112" customFormat="1">
      <c r="A56" s="91"/>
      <c r="B56" s="96"/>
      <c r="C56" s="96"/>
      <c r="D56" s="96"/>
      <c r="E56" s="102"/>
      <c r="F56" s="96"/>
      <c r="G56" s="96"/>
      <c r="H56" s="96"/>
      <c r="I56" s="96"/>
    </row>
    <row r="57" spans="1:9" s="112" customFormat="1">
      <c r="A57" s="91"/>
      <c r="B57" s="96"/>
      <c r="C57" s="96"/>
      <c r="D57" s="96"/>
      <c r="E57" s="105"/>
      <c r="F57" s="96"/>
      <c r="G57" s="96"/>
      <c r="H57" s="96"/>
      <c r="I57" s="96"/>
    </row>
    <row r="58" spans="1:9" s="112" customFormat="1">
      <c r="A58" s="104"/>
      <c r="B58" s="104"/>
      <c r="C58" s="104"/>
      <c r="D58" s="104"/>
      <c r="E58" s="105"/>
      <c r="F58" s="106"/>
      <c r="G58" s="96"/>
      <c r="H58" s="96"/>
      <c r="I58" s="104"/>
    </row>
    <row r="59" spans="1:9" s="112" customFormat="1">
      <c r="A59" s="103"/>
      <c r="B59" s="103"/>
      <c r="C59" s="103"/>
      <c r="D59" s="103"/>
      <c r="E59" s="105"/>
      <c r="F59" s="102"/>
      <c r="G59" s="96"/>
      <c r="H59" s="96"/>
      <c r="I59" s="103"/>
    </row>
    <row r="60" spans="1:9" s="112" customFormat="1">
      <c r="A60" s="103"/>
      <c r="B60" s="103"/>
      <c r="C60" s="103"/>
      <c r="D60" s="103"/>
      <c r="E60" s="102"/>
      <c r="F60" s="102"/>
      <c r="G60" s="96"/>
      <c r="H60" s="96"/>
      <c r="I60" s="103"/>
    </row>
    <row r="61" spans="1:9" s="112" customFormat="1">
      <c r="A61" s="103"/>
      <c r="B61" s="103"/>
      <c r="C61" s="103"/>
      <c r="D61" s="103"/>
      <c r="E61" s="102"/>
      <c r="F61" s="102"/>
      <c r="G61" s="105"/>
      <c r="H61" s="96"/>
      <c r="I61" s="103"/>
    </row>
    <row r="62" spans="1:9" s="112" customFormat="1">
      <c r="A62" s="103"/>
      <c r="B62" s="103"/>
      <c r="C62" s="103"/>
      <c r="D62" s="103"/>
      <c r="E62" s="105"/>
      <c r="F62" s="105"/>
      <c r="G62" s="96"/>
      <c r="H62" s="96"/>
      <c r="I62" s="103"/>
    </row>
    <row r="63" spans="1:9" s="112" customFormat="1">
      <c r="A63" s="103"/>
      <c r="B63" s="103"/>
      <c r="C63" s="103"/>
      <c r="D63" s="103"/>
      <c r="E63" s="105"/>
      <c r="F63" s="102"/>
      <c r="G63" s="96"/>
      <c r="H63" s="96"/>
      <c r="I63" s="103"/>
    </row>
    <row r="64" spans="1:9" s="112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2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2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2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2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2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2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2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2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2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2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2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2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2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2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2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2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2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2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2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2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2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2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2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2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2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2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2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2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2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2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2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2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2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2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2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2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2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2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2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2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2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2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2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2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2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2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2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2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2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2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2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2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2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2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2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2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2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2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2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2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2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2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2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2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2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2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2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2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2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2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2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2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2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2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2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2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2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2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2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2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2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2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2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2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2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2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2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2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2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2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2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2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2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2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2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2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2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2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2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2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2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2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2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2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2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2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2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2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2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2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2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2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2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2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2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2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2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2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2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2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2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2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2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2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2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2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2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2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2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2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2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2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2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2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2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2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2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2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2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2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2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2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2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2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2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2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2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2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2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2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2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2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2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2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2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2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2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2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2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2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2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2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2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2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2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2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2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2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2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2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2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2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2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2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2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2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2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2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2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2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2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2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2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2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2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2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2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2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2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2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2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2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2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2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2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2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2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2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2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2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2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2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2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2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2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2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2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2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2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2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2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2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2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2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2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2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2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2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2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2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2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2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2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2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2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2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2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2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2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2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2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2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2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2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2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2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2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2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2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2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2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2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2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2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2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2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2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2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2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2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2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2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2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2" customFormat="1">
      <c r="A318" s="115"/>
      <c r="B318" s="115"/>
      <c r="C318" s="115"/>
      <c r="D318" s="115"/>
      <c r="E318" s="115"/>
      <c r="I318" s="115"/>
    </row>
    <row r="319" spans="1:9" s="112" customFormat="1">
      <c r="A319" s="115"/>
      <c r="B319" s="115"/>
      <c r="C319" s="115"/>
      <c r="D319" s="115"/>
      <c r="E319" s="115"/>
      <c r="I319" s="115"/>
    </row>
    <row r="320" spans="1:9" s="112" customFormat="1">
      <c r="A320" s="115"/>
      <c r="B320" s="115"/>
      <c r="C320" s="115"/>
      <c r="D320" s="115"/>
      <c r="E320" s="115"/>
      <c r="I320" s="115"/>
    </row>
    <row r="321" spans="1:9" s="112" customFormat="1">
      <c r="A321" s="115"/>
      <c r="B321" s="115"/>
      <c r="C321" s="115"/>
      <c r="D321" s="115"/>
      <c r="E321" s="115"/>
      <c r="I321" s="115"/>
    </row>
    <row r="322" spans="1:9" s="112" customFormat="1">
      <c r="A322" s="115"/>
      <c r="B322" s="115"/>
      <c r="C322" s="115"/>
      <c r="D322" s="115"/>
      <c r="E322" s="115"/>
      <c r="I322" s="115"/>
    </row>
    <row r="323" spans="1:9" s="112" customFormat="1">
      <c r="A323" s="115"/>
      <c r="B323" s="115"/>
      <c r="C323" s="115"/>
      <c r="D323" s="115"/>
      <c r="E323" s="115"/>
      <c r="I323" s="115"/>
    </row>
    <row r="324" spans="1:9" s="112" customFormat="1">
      <c r="A324" s="115"/>
      <c r="B324" s="115"/>
      <c r="C324" s="115"/>
      <c r="D324" s="115"/>
      <c r="E324" s="115"/>
      <c r="I324" s="115"/>
    </row>
    <row r="325" spans="1:9" s="112" customFormat="1">
      <c r="A325" s="115"/>
      <c r="B325" s="115"/>
      <c r="C325" s="115"/>
      <c r="D325" s="115"/>
      <c r="E325" s="115"/>
      <c r="I325" s="115"/>
    </row>
    <row r="326" spans="1:9" s="112" customFormat="1">
      <c r="A326" s="115"/>
      <c r="B326" s="115"/>
      <c r="C326" s="115"/>
      <c r="D326" s="115"/>
      <c r="E326" s="115"/>
      <c r="I326" s="115"/>
    </row>
    <row r="327" spans="1:9" s="112" customFormat="1">
      <c r="A327" s="115"/>
      <c r="B327" s="115"/>
      <c r="C327" s="115"/>
      <c r="D327" s="115"/>
      <c r="E327" s="115"/>
      <c r="I327" s="115"/>
    </row>
    <row r="328" spans="1:9" s="112" customFormat="1">
      <c r="A328" s="115"/>
      <c r="B328" s="115"/>
      <c r="C328" s="115"/>
      <c r="D328" s="115"/>
      <c r="E328" s="115"/>
      <c r="I328" s="115"/>
    </row>
    <row r="329" spans="1:9" s="112" customFormat="1">
      <c r="A329" s="115"/>
      <c r="B329" s="115"/>
      <c r="C329" s="115"/>
      <c r="D329" s="115"/>
      <c r="E329" s="115"/>
      <c r="I329" s="115"/>
    </row>
    <row r="330" spans="1:9" s="112" customFormat="1">
      <c r="A330" s="115"/>
      <c r="B330" s="115"/>
      <c r="C330" s="115"/>
      <c r="D330" s="115"/>
      <c r="E330" s="115"/>
      <c r="I330" s="115"/>
    </row>
    <row r="331" spans="1:9" s="112" customFormat="1">
      <c r="A331" s="115"/>
      <c r="B331" s="115"/>
      <c r="C331" s="115"/>
      <c r="D331" s="115"/>
      <c r="E331" s="115"/>
      <c r="I331" s="115"/>
    </row>
    <row r="332" spans="1:9" s="112" customFormat="1">
      <c r="A332" s="115"/>
      <c r="B332" s="115"/>
      <c r="C332" s="115"/>
      <c r="D332" s="115"/>
      <c r="E332" s="115"/>
      <c r="I332" s="115"/>
    </row>
    <row r="333" spans="1:9" s="112" customFormat="1">
      <c r="A333" s="115"/>
      <c r="B333" s="115"/>
      <c r="C333" s="115"/>
      <c r="D333" s="115"/>
      <c r="E333" s="115"/>
      <c r="I333" s="115"/>
    </row>
    <row r="334" spans="1:9" s="112" customFormat="1">
      <c r="A334" s="115"/>
      <c r="B334" s="115"/>
      <c r="C334" s="115"/>
      <c r="D334" s="115"/>
      <c r="E334" s="115"/>
      <c r="I334" s="115"/>
    </row>
    <row r="335" spans="1:9" s="112" customFormat="1">
      <c r="A335" s="115"/>
      <c r="B335" s="115"/>
      <c r="C335" s="115"/>
      <c r="D335" s="115"/>
      <c r="E335" s="115"/>
      <c r="I335" s="115"/>
    </row>
    <row r="336" spans="1:9" s="112" customFormat="1">
      <c r="A336" s="115"/>
      <c r="B336" s="115"/>
      <c r="C336" s="115"/>
      <c r="D336" s="115"/>
      <c r="E336" s="115"/>
      <c r="I336" s="115"/>
    </row>
    <row r="337" spans="1:9" s="112" customFormat="1">
      <c r="A337" s="115"/>
      <c r="B337" s="115"/>
      <c r="C337" s="115"/>
      <c r="D337" s="115"/>
      <c r="E337" s="115"/>
      <c r="I337" s="115"/>
    </row>
    <row r="338" spans="1:9" s="112" customFormat="1">
      <c r="A338" s="115"/>
      <c r="B338" s="115"/>
      <c r="C338" s="115"/>
      <c r="D338" s="115"/>
      <c r="E338" s="115"/>
      <c r="I338" s="115"/>
    </row>
    <row r="339" spans="1:9" s="112" customFormat="1">
      <c r="A339" s="115"/>
      <c r="B339" s="115"/>
      <c r="C339" s="115"/>
      <c r="D339" s="115"/>
      <c r="E339" s="115"/>
      <c r="I339" s="115"/>
    </row>
    <row r="340" spans="1:9" s="112" customFormat="1">
      <c r="A340" s="115"/>
      <c r="B340" s="115"/>
      <c r="C340" s="115"/>
      <c r="D340" s="115"/>
      <c r="E340" s="115"/>
      <c r="I340" s="115"/>
    </row>
    <row r="341" spans="1:9" s="112" customFormat="1">
      <c r="A341" s="115"/>
      <c r="B341" s="115"/>
      <c r="C341" s="115"/>
      <c r="D341" s="115"/>
      <c r="E341" s="115"/>
      <c r="I341" s="115"/>
    </row>
    <row r="342" spans="1:9" s="112" customFormat="1">
      <c r="A342" s="115"/>
      <c r="B342" s="115"/>
      <c r="C342" s="115"/>
      <c r="D342" s="115"/>
      <c r="E342" s="115"/>
      <c r="I342" s="115"/>
    </row>
    <row r="343" spans="1:9" s="112" customFormat="1">
      <c r="A343" s="115"/>
      <c r="B343" s="115"/>
      <c r="C343" s="115"/>
      <c r="D343" s="115"/>
      <c r="E343" s="115"/>
      <c r="I343" s="115"/>
    </row>
    <row r="344" spans="1:9" s="112" customFormat="1">
      <c r="A344" s="115"/>
      <c r="B344" s="115"/>
      <c r="C344" s="115"/>
      <c r="D344" s="115"/>
      <c r="E344" s="115"/>
      <c r="I344" s="115"/>
    </row>
    <row r="345" spans="1:9" s="112" customFormat="1">
      <c r="A345" s="115"/>
      <c r="B345" s="115"/>
      <c r="C345" s="115"/>
      <c r="D345" s="115"/>
      <c r="E345" s="115"/>
      <c r="I345" s="115"/>
    </row>
    <row r="346" spans="1:9" s="112" customFormat="1">
      <c r="A346" s="115"/>
      <c r="B346" s="115"/>
      <c r="C346" s="115"/>
      <c r="D346" s="115"/>
      <c r="E346" s="115"/>
      <c r="I346" s="115"/>
    </row>
    <row r="347" spans="1:9" s="112" customFormat="1">
      <c r="A347" s="115"/>
      <c r="B347" s="115"/>
      <c r="C347" s="115"/>
      <c r="D347" s="115"/>
      <c r="E347" s="115"/>
      <c r="I347" s="115"/>
    </row>
    <row r="348" spans="1:9" s="112" customFormat="1">
      <c r="A348" s="115"/>
      <c r="B348" s="115"/>
      <c r="C348" s="115"/>
      <c r="D348" s="115"/>
      <c r="E348" s="115"/>
      <c r="I348" s="115"/>
    </row>
    <row r="349" spans="1:9" s="112" customFormat="1">
      <c r="A349" s="115"/>
      <c r="B349" s="115"/>
      <c r="C349" s="115"/>
      <c r="D349" s="115"/>
      <c r="E349" s="115"/>
      <c r="I349" s="115"/>
    </row>
    <row r="350" spans="1:9" s="112" customFormat="1">
      <c r="A350" s="115"/>
      <c r="B350" s="115"/>
      <c r="C350" s="115"/>
      <c r="D350" s="115"/>
      <c r="E350" s="115"/>
      <c r="I350" s="115"/>
    </row>
    <row r="351" spans="1:9" s="112" customFormat="1">
      <c r="A351" s="115"/>
      <c r="B351" s="115"/>
      <c r="C351" s="115"/>
      <c r="D351" s="115"/>
      <c r="E351" s="115"/>
      <c r="I351" s="115"/>
    </row>
    <row r="352" spans="1:9" s="112" customFormat="1">
      <c r="A352" s="115"/>
      <c r="B352" s="115"/>
      <c r="C352" s="115"/>
      <c r="D352" s="115"/>
      <c r="E352" s="115"/>
      <c r="I352" s="115"/>
    </row>
    <row r="353" spans="1:9" s="112" customFormat="1">
      <c r="A353" s="115"/>
      <c r="B353" s="115"/>
      <c r="C353" s="115"/>
      <c r="D353" s="115"/>
      <c r="E353" s="115"/>
      <c r="I353" s="115"/>
    </row>
    <row r="354" spans="1:9" s="112" customFormat="1">
      <c r="A354" s="115"/>
      <c r="B354" s="115"/>
      <c r="C354" s="115"/>
      <c r="D354" s="115"/>
      <c r="E354" s="115"/>
      <c r="I354" s="115"/>
    </row>
    <row r="355" spans="1:9" s="112" customFormat="1">
      <c r="A355" s="115"/>
      <c r="B355" s="115"/>
      <c r="C355" s="115"/>
      <c r="D355" s="115"/>
      <c r="E355" s="115"/>
      <c r="I355" s="115"/>
    </row>
    <row r="356" spans="1:9" s="112" customFormat="1">
      <c r="A356" s="115"/>
      <c r="B356" s="115"/>
      <c r="C356" s="115"/>
      <c r="D356" s="115"/>
      <c r="E356" s="115"/>
      <c r="I356" s="115"/>
    </row>
    <row r="357" spans="1:9" s="112" customFormat="1">
      <c r="A357" s="115"/>
      <c r="B357" s="115"/>
      <c r="C357" s="115"/>
      <c r="D357" s="115"/>
      <c r="E357" s="115"/>
      <c r="I357" s="115"/>
    </row>
    <row r="358" spans="1:9" s="112" customFormat="1">
      <c r="A358" s="115"/>
      <c r="B358" s="115"/>
      <c r="C358" s="115"/>
      <c r="D358" s="115"/>
      <c r="E358" s="115"/>
      <c r="I358" s="115"/>
    </row>
    <row r="359" spans="1:9" s="112" customFormat="1">
      <c r="A359" s="115"/>
      <c r="B359" s="115"/>
      <c r="C359" s="115"/>
      <c r="D359" s="115"/>
      <c r="E359" s="115"/>
      <c r="I359" s="115"/>
    </row>
    <row r="360" spans="1:9" s="112" customFormat="1">
      <c r="A360" s="115"/>
      <c r="B360" s="115"/>
      <c r="C360" s="115"/>
      <c r="D360" s="115"/>
      <c r="E360" s="115"/>
      <c r="I360" s="115"/>
    </row>
    <row r="361" spans="1:9" s="112" customFormat="1">
      <c r="A361" s="115"/>
      <c r="B361" s="115"/>
      <c r="C361" s="115"/>
      <c r="D361" s="115"/>
      <c r="E361" s="115"/>
      <c r="I361" s="115"/>
    </row>
    <row r="362" spans="1:9" s="112" customFormat="1">
      <c r="A362" s="115"/>
      <c r="B362" s="115"/>
      <c r="C362" s="115"/>
      <c r="D362" s="115"/>
      <c r="E362" s="115"/>
      <c r="I362" s="115"/>
    </row>
    <row r="363" spans="1:9" s="112" customFormat="1">
      <c r="A363" s="115"/>
      <c r="B363" s="115"/>
      <c r="C363" s="115"/>
      <c r="D363" s="115"/>
      <c r="E363" s="115"/>
      <c r="I363" s="115"/>
    </row>
    <row r="364" spans="1:9" s="112" customFormat="1">
      <c r="A364" s="115"/>
      <c r="B364" s="115"/>
      <c r="C364" s="115"/>
      <c r="D364" s="115"/>
      <c r="E364" s="115"/>
      <c r="I364" s="115"/>
    </row>
    <row r="365" spans="1:9" s="112" customFormat="1">
      <c r="A365" s="115"/>
      <c r="B365" s="115"/>
      <c r="C365" s="115"/>
      <c r="D365" s="115"/>
      <c r="E365" s="115"/>
      <c r="I365" s="115"/>
    </row>
    <row r="366" spans="1:9" s="112" customFormat="1">
      <c r="A366" s="115"/>
      <c r="B366" s="115"/>
      <c r="C366" s="115"/>
      <c r="D366" s="115"/>
      <c r="E366" s="115"/>
      <c r="I366" s="115"/>
    </row>
    <row r="367" spans="1:9" s="112" customFormat="1">
      <c r="A367" s="115"/>
      <c r="B367" s="115"/>
      <c r="C367" s="115"/>
      <c r="D367" s="115"/>
      <c r="E367" s="115"/>
      <c r="I367" s="115"/>
    </row>
    <row r="368" spans="1:9" s="112" customFormat="1">
      <c r="A368" s="115"/>
      <c r="B368" s="115"/>
      <c r="C368" s="115"/>
      <c r="D368" s="115"/>
      <c r="E368" s="115"/>
      <c r="I368" s="115"/>
    </row>
    <row r="369" spans="1:9" s="112" customFormat="1">
      <c r="A369" s="115"/>
      <c r="B369" s="115"/>
      <c r="C369" s="115"/>
      <c r="D369" s="115"/>
      <c r="E369" s="115"/>
      <c r="I369" s="115"/>
    </row>
    <row r="370" spans="1:9" s="112" customFormat="1">
      <c r="A370" s="115"/>
      <c r="B370" s="115"/>
      <c r="C370" s="115"/>
      <c r="D370" s="115"/>
      <c r="E370" s="115"/>
      <c r="I370" s="115"/>
    </row>
    <row r="371" spans="1:9" s="112" customFormat="1">
      <c r="A371" s="115"/>
      <c r="B371" s="115"/>
      <c r="C371" s="115"/>
      <c r="D371" s="115"/>
      <c r="E371" s="115"/>
      <c r="I371" s="115"/>
    </row>
    <row r="372" spans="1:9" s="112" customFormat="1">
      <c r="A372" s="115"/>
      <c r="B372" s="115"/>
      <c r="C372" s="115"/>
      <c r="D372" s="115"/>
      <c r="E372" s="115"/>
      <c r="I372" s="115"/>
    </row>
    <row r="373" spans="1:9" s="112" customFormat="1">
      <c r="A373" s="115"/>
      <c r="B373" s="115"/>
      <c r="C373" s="115"/>
      <c r="D373" s="115"/>
      <c r="E373" s="115"/>
      <c r="I373" s="115"/>
    </row>
    <row r="374" spans="1:9" s="112" customFormat="1">
      <c r="A374" s="115"/>
      <c r="B374" s="115"/>
      <c r="C374" s="115"/>
      <c r="D374" s="115"/>
      <c r="E374" s="115"/>
      <c r="I374" s="115"/>
    </row>
    <row r="375" spans="1:9" s="112" customFormat="1">
      <c r="A375" s="115"/>
      <c r="B375" s="115"/>
      <c r="C375" s="115"/>
      <c r="D375" s="115"/>
      <c r="E375" s="115"/>
      <c r="I375" s="115"/>
    </row>
    <row r="376" spans="1:9" s="112" customFormat="1">
      <c r="A376" s="115"/>
      <c r="B376" s="115"/>
      <c r="C376" s="115"/>
      <c r="D376" s="115"/>
      <c r="E376" s="115"/>
      <c r="I376" s="115"/>
    </row>
    <row r="377" spans="1:9" s="112" customFormat="1">
      <c r="A377" s="115"/>
      <c r="B377" s="115"/>
      <c r="C377" s="115"/>
      <c r="D377" s="115"/>
      <c r="E377" s="115"/>
      <c r="I377" s="115"/>
    </row>
    <row r="378" spans="1:9" s="112" customFormat="1">
      <c r="A378" s="115"/>
      <c r="B378" s="115"/>
      <c r="C378" s="115"/>
      <c r="D378" s="115"/>
      <c r="E378" s="115"/>
      <c r="I378" s="115"/>
    </row>
    <row r="379" spans="1:9" s="112" customFormat="1">
      <c r="A379" s="115"/>
      <c r="B379" s="115"/>
      <c r="C379" s="115"/>
      <c r="D379" s="115"/>
      <c r="E379" s="115"/>
      <c r="I379" s="115"/>
    </row>
    <row r="380" spans="1:9" s="112" customFormat="1">
      <c r="A380" s="115"/>
      <c r="B380" s="115"/>
      <c r="C380" s="115"/>
      <c r="D380" s="115"/>
      <c r="E380" s="115"/>
      <c r="I380" s="115"/>
    </row>
    <row r="381" spans="1:9" s="112" customFormat="1">
      <c r="A381" s="115"/>
      <c r="B381" s="115"/>
      <c r="C381" s="115"/>
      <c r="D381" s="115"/>
      <c r="E381" s="115"/>
      <c r="I381" s="115"/>
    </row>
    <row r="382" spans="1:9" s="112" customFormat="1">
      <c r="A382" s="115"/>
      <c r="B382" s="115"/>
      <c r="C382" s="115"/>
      <c r="D382" s="115"/>
      <c r="E382" s="115"/>
      <c r="I382" s="115"/>
    </row>
    <row r="383" spans="1:9" s="112" customFormat="1">
      <c r="A383" s="115"/>
      <c r="B383" s="115"/>
      <c r="C383" s="115"/>
      <c r="D383" s="115"/>
      <c r="E383" s="115"/>
      <c r="I383" s="115"/>
    </row>
    <row r="384" spans="1:9" s="112" customFormat="1">
      <c r="A384" s="115"/>
      <c r="B384" s="115"/>
      <c r="C384" s="115"/>
      <c r="D384" s="115"/>
      <c r="E384" s="115"/>
      <c r="I384" s="115"/>
    </row>
    <row r="385" spans="1:9" s="112" customFormat="1">
      <c r="A385" s="115"/>
      <c r="B385" s="115"/>
      <c r="C385" s="115"/>
      <c r="D385" s="115"/>
      <c r="E385" s="115"/>
      <c r="I385" s="115"/>
    </row>
    <row r="386" spans="1:9" s="112" customFormat="1">
      <c r="A386" s="115"/>
      <c r="B386" s="115"/>
      <c r="C386" s="115"/>
      <c r="D386" s="115"/>
      <c r="E386" s="115"/>
      <c r="I386" s="115"/>
    </row>
    <row r="387" spans="1:9" s="112" customFormat="1">
      <c r="A387" s="115"/>
      <c r="B387" s="115"/>
      <c r="C387" s="115"/>
      <c r="D387" s="115"/>
      <c r="E387" s="115"/>
      <c r="I387" s="115"/>
    </row>
    <row r="388" spans="1:9" s="112" customFormat="1">
      <c r="A388" s="115"/>
      <c r="B388" s="115"/>
      <c r="C388" s="115"/>
      <c r="D388" s="115"/>
      <c r="E388" s="115"/>
      <c r="I388" s="115"/>
    </row>
    <row r="389" spans="1:9" s="112" customFormat="1">
      <c r="A389" s="115"/>
      <c r="B389" s="115"/>
      <c r="C389" s="115"/>
      <c r="D389" s="115"/>
      <c r="E389" s="115"/>
      <c r="I389" s="115"/>
    </row>
    <row r="390" spans="1:9" s="112" customFormat="1">
      <c r="A390" s="115"/>
      <c r="B390" s="115"/>
      <c r="C390" s="115"/>
      <c r="D390" s="115"/>
      <c r="E390" s="115"/>
      <c r="I390" s="115"/>
    </row>
    <row r="391" spans="1:9" s="112" customFormat="1">
      <c r="A391" s="115"/>
      <c r="B391" s="115"/>
      <c r="C391" s="115"/>
      <c r="D391" s="115"/>
      <c r="E391" s="115"/>
      <c r="I391" s="115"/>
    </row>
    <row r="392" spans="1:9" s="112" customFormat="1">
      <c r="A392" s="115"/>
      <c r="B392" s="115"/>
      <c r="C392" s="115"/>
      <c r="D392" s="115"/>
      <c r="E392" s="115"/>
      <c r="I392" s="115"/>
    </row>
    <row r="393" spans="1:9" s="112" customFormat="1">
      <c r="A393" s="115"/>
      <c r="B393" s="115"/>
      <c r="C393" s="115"/>
      <c r="D393" s="115"/>
      <c r="E393" s="115"/>
      <c r="I393" s="115"/>
    </row>
    <row r="394" spans="1:9" s="112" customFormat="1">
      <c r="A394" s="115"/>
      <c r="B394" s="115"/>
      <c r="C394" s="115"/>
      <c r="D394" s="115"/>
      <c r="E394" s="115"/>
      <c r="I394" s="115"/>
    </row>
    <row r="395" spans="1:9" s="112" customFormat="1">
      <c r="A395" s="115"/>
      <c r="B395" s="115"/>
      <c r="C395" s="115"/>
      <c r="D395" s="115"/>
      <c r="E395" s="115"/>
      <c r="I395" s="115"/>
    </row>
    <row r="396" spans="1:9" s="112" customFormat="1">
      <c r="A396" s="115"/>
      <c r="B396" s="115"/>
      <c r="C396" s="115"/>
      <c r="D396" s="115"/>
      <c r="E396" s="115"/>
      <c r="I396" s="115"/>
    </row>
    <row r="397" spans="1:9" s="112" customFormat="1">
      <c r="A397" s="115"/>
      <c r="B397" s="115"/>
      <c r="C397" s="115"/>
      <c r="D397" s="115"/>
      <c r="E397" s="115"/>
      <c r="I397" s="115"/>
    </row>
    <row r="398" spans="1:9" s="112" customFormat="1">
      <c r="A398" s="115"/>
      <c r="B398" s="115"/>
      <c r="C398" s="115"/>
      <c r="D398" s="115"/>
      <c r="E398" s="115"/>
      <c r="I398" s="115"/>
    </row>
    <row r="399" spans="1:9" s="112" customFormat="1">
      <c r="A399" s="115"/>
      <c r="B399" s="115"/>
      <c r="C399" s="115"/>
      <c r="D399" s="115"/>
      <c r="E399" s="115"/>
      <c r="I399" s="115"/>
    </row>
    <row r="400" spans="1:9" s="112" customFormat="1">
      <c r="A400" s="115"/>
      <c r="B400" s="115"/>
      <c r="C400" s="115"/>
      <c r="D400" s="115"/>
      <c r="E400" s="115"/>
      <c r="I400" s="115"/>
    </row>
    <row r="401" spans="1:9" s="112" customFormat="1">
      <c r="A401" s="115"/>
      <c r="B401" s="115"/>
      <c r="C401" s="115"/>
      <c r="D401" s="115"/>
      <c r="E401" s="115"/>
      <c r="I401" s="115"/>
    </row>
    <row r="402" spans="1:9" s="112" customFormat="1">
      <c r="A402" s="115"/>
      <c r="B402" s="115"/>
      <c r="C402" s="115"/>
      <c r="D402" s="115"/>
      <c r="E402" s="115"/>
      <c r="I402" s="115"/>
    </row>
    <row r="403" spans="1:9" s="112" customFormat="1">
      <c r="A403" s="115"/>
      <c r="B403" s="115"/>
      <c r="C403" s="115"/>
      <c r="D403" s="115"/>
      <c r="E403" s="115"/>
      <c r="I403" s="115"/>
    </row>
    <row r="404" spans="1:9" s="112" customFormat="1">
      <c r="A404" s="115"/>
      <c r="B404" s="115"/>
      <c r="C404" s="115"/>
      <c r="D404" s="115"/>
      <c r="E404" s="115"/>
      <c r="I404" s="115"/>
    </row>
    <row r="405" spans="1:9" s="112" customFormat="1">
      <c r="A405" s="115"/>
      <c r="B405" s="115"/>
      <c r="C405" s="115"/>
      <c r="D405" s="115"/>
      <c r="E405" s="115"/>
      <c r="I405" s="115"/>
    </row>
    <row r="406" spans="1:9" s="112" customFormat="1">
      <c r="A406" s="115"/>
      <c r="B406" s="115"/>
      <c r="C406" s="115"/>
      <c r="D406" s="115"/>
      <c r="E406" s="115"/>
      <c r="I406" s="115"/>
    </row>
    <row r="407" spans="1:9" s="112" customFormat="1">
      <c r="A407" s="115"/>
      <c r="B407" s="115"/>
      <c r="C407" s="115"/>
      <c r="D407" s="115"/>
      <c r="E407" s="115"/>
      <c r="I407" s="115"/>
    </row>
    <row r="408" spans="1:9" s="112" customFormat="1">
      <c r="A408" s="115"/>
      <c r="B408" s="115"/>
      <c r="C408" s="115"/>
      <c r="D408" s="115"/>
      <c r="E408" s="115"/>
      <c r="I408" s="115"/>
    </row>
    <row r="409" spans="1:9" s="112" customFormat="1">
      <c r="A409" s="115"/>
      <c r="B409" s="115"/>
      <c r="C409" s="115"/>
      <c r="D409" s="115"/>
      <c r="E409" s="115"/>
      <c r="I409" s="115"/>
    </row>
    <row r="410" spans="1:9" s="112" customFormat="1">
      <c r="A410" s="115"/>
      <c r="B410" s="115"/>
      <c r="C410" s="115"/>
      <c r="D410" s="115"/>
      <c r="E410" s="115"/>
      <c r="I410" s="115"/>
    </row>
    <row r="411" spans="1:9" s="112" customFormat="1">
      <c r="A411" s="115"/>
      <c r="B411" s="115"/>
      <c r="C411" s="115"/>
      <c r="D411" s="115"/>
      <c r="E411" s="115"/>
      <c r="I411" s="115"/>
    </row>
    <row r="412" spans="1:9" s="112" customFormat="1">
      <c r="A412" s="115"/>
      <c r="B412" s="115"/>
      <c r="C412" s="115"/>
      <c r="D412" s="115"/>
      <c r="E412" s="115"/>
      <c r="I412" s="115"/>
    </row>
    <row r="413" spans="1:9" s="112" customFormat="1">
      <c r="A413" s="115"/>
      <c r="B413" s="115"/>
      <c r="C413" s="115"/>
      <c r="D413" s="115"/>
      <c r="E413" s="115"/>
      <c r="I413" s="115"/>
    </row>
    <row r="414" spans="1:9" s="112" customFormat="1">
      <c r="A414" s="115"/>
      <c r="B414" s="115"/>
      <c r="C414" s="115"/>
      <c r="D414" s="115"/>
      <c r="E414" s="115"/>
      <c r="I414" s="115"/>
    </row>
    <row r="415" spans="1:9" s="112" customFormat="1">
      <c r="A415" s="115"/>
      <c r="B415" s="115"/>
      <c r="C415" s="115"/>
      <c r="D415" s="115"/>
      <c r="E415" s="115"/>
      <c r="I415" s="115"/>
    </row>
    <row r="416" spans="1:9" s="112" customFormat="1">
      <c r="A416" s="115"/>
      <c r="B416" s="115"/>
      <c r="C416" s="115"/>
      <c r="D416" s="115"/>
      <c r="E416" s="115"/>
      <c r="I416" s="115"/>
    </row>
    <row r="417" spans="1:9" s="112" customFormat="1">
      <c r="A417" s="115"/>
      <c r="B417" s="115"/>
      <c r="C417" s="115"/>
      <c r="D417" s="115"/>
      <c r="E417" s="115"/>
      <c r="I417" s="115"/>
    </row>
    <row r="418" spans="1:9" s="112" customFormat="1">
      <c r="A418" s="115"/>
      <c r="B418" s="115"/>
      <c r="C418" s="115"/>
      <c r="D418" s="115"/>
      <c r="E418" s="115"/>
      <c r="I418" s="115"/>
    </row>
    <row r="419" spans="1:9" s="112" customFormat="1">
      <c r="A419" s="115"/>
      <c r="B419" s="115"/>
      <c r="C419" s="115"/>
      <c r="D419" s="115"/>
      <c r="E419" s="115"/>
      <c r="I419" s="115"/>
    </row>
    <row r="420" spans="1:9" s="112" customFormat="1">
      <c r="A420" s="115"/>
      <c r="B420" s="115"/>
      <c r="C420" s="115"/>
      <c r="D420" s="115"/>
      <c r="E420" s="115"/>
      <c r="I420" s="115"/>
    </row>
    <row r="421" spans="1:9" s="112" customFormat="1">
      <c r="A421" s="115"/>
      <c r="B421" s="115"/>
      <c r="C421" s="115"/>
      <c r="D421" s="115"/>
      <c r="E421" s="115"/>
      <c r="I421" s="115"/>
    </row>
    <row r="422" spans="1:9" s="112" customFormat="1">
      <c r="A422" s="115"/>
      <c r="B422" s="115"/>
      <c r="C422" s="115"/>
      <c r="D422" s="115"/>
      <c r="E422" s="115"/>
      <c r="I422" s="115"/>
    </row>
    <row r="423" spans="1:9" s="112" customFormat="1">
      <c r="A423" s="115"/>
      <c r="B423" s="115"/>
      <c r="C423" s="115"/>
      <c r="D423" s="115"/>
      <c r="E423" s="115"/>
      <c r="I423" s="115"/>
    </row>
    <row r="424" spans="1:9" s="112" customFormat="1">
      <c r="A424" s="115"/>
      <c r="B424" s="115"/>
      <c r="C424" s="115"/>
      <c r="D424" s="115"/>
      <c r="E424" s="115"/>
      <c r="I424" s="115"/>
    </row>
    <row r="425" spans="1:9" s="112" customFormat="1">
      <c r="A425" s="115"/>
      <c r="B425" s="115"/>
      <c r="C425" s="115"/>
      <c r="D425" s="115"/>
      <c r="E425" s="115"/>
      <c r="I425" s="115"/>
    </row>
    <row r="426" spans="1:9" s="112" customFormat="1">
      <c r="A426" s="115"/>
      <c r="B426" s="115"/>
      <c r="C426" s="115"/>
      <c r="D426" s="115"/>
      <c r="E426" s="115"/>
      <c r="I426" s="115"/>
    </row>
    <row r="427" spans="1:9" s="112" customFormat="1">
      <c r="A427" s="115"/>
      <c r="B427" s="115"/>
      <c r="C427" s="115"/>
      <c r="D427" s="115"/>
      <c r="E427" s="115"/>
      <c r="I427" s="115"/>
    </row>
    <row r="428" spans="1:9" s="112" customFormat="1">
      <c r="A428" s="115"/>
      <c r="B428" s="115"/>
      <c r="C428" s="115"/>
      <c r="D428" s="115"/>
      <c r="E428" s="115"/>
      <c r="I428" s="115"/>
    </row>
    <row r="429" spans="1:9" s="112" customFormat="1">
      <c r="A429" s="115"/>
      <c r="B429" s="115"/>
      <c r="C429" s="115"/>
      <c r="D429" s="115"/>
      <c r="E429" s="115"/>
      <c r="I429" s="115"/>
    </row>
    <row r="430" spans="1:9" s="112" customFormat="1">
      <c r="A430" s="115"/>
      <c r="B430" s="115"/>
      <c r="C430" s="115"/>
      <c r="D430" s="115"/>
      <c r="E430" s="115"/>
      <c r="I430" s="115"/>
    </row>
    <row r="431" spans="1:9" s="112" customFormat="1">
      <c r="A431" s="115"/>
      <c r="B431" s="115"/>
      <c r="C431" s="115"/>
      <c r="D431" s="115"/>
      <c r="E431" s="115"/>
      <c r="I431" s="115"/>
    </row>
    <row r="432" spans="1:9" s="112" customFormat="1">
      <c r="A432" s="115"/>
      <c r="B432" s="115"/>
      <c r="C432" s="115"/>
      <c r="D432" s="115"/>
      <c r="E432" s="115"/>
      <c r="I432" s="115"/>
    </row>
    <row r="433" spans="1:9" s="112" customFormat="1">
      <c r="A433" s="115"/>
      <c r="B433" s="115"/>
      <c r="C433" s="115"/>
      <c r="D433" s="115"/>
      <c r="E433" s="115"/>
      <c r="I433" s="115"/>
    </row>
    <row r="434" spans="1:9" s="112" customFormat="1">
      <c r="A434" s="115"/>
      <c r="B434" s="115"/>
      <c r="C434" s="115"/>
      <c r="D434" s="115"/>
      <c r="E434" s="115"/>
      <c r="I434" s="115"/>
    </row>
    <row r="435" spans="1:9" s="112" customFormat="1">
      <c r="A435" s="115"/>
      <c r="B435" s="115"/>
      <c r="C435" s="115"/>
      <c r="D435" s="115"/>
      <c r="E435" s="115"/>
      <c r="I435" s="115"/>
    </row>
    <row r="436" spans="1:9" s="112" customFormat="1">
      <c r="A436" s="115"/>
      <c r="B436" s="115"/>
      <c r="C436" s="115"/>
      <c r="D436" s="115"/>
      <c r="E436" s="115"/>
      <c r="I436" s="115"/>
    </row>
    <row r="437" spans="1:9" s="112" customFormat="1">
      <c r="A437" s="115"/>
      <c r="B437" s="115"/>
      <c r="C437" s="115"/>
      <c r="D437" s="115"/>
      <c r="E437" s="115"/>
      <c r="I437" s="115"/>
    </row>
    <row r="438" spans="1:9" s="112" customFormat="1">
      <c r="A438" s="115"/>
      <c r="B438" s="115"/>
      <c r="C438" s="115"/>
      <c r="D438" s="115"/>
      <c r="E438" s="115"/>
      <c r="I438" s="115"/>
    </row>
    <row r="439" spans="1:9" s="112" customFormat="1">
      <c r="A439" s="115"/>
      <c r="B439" s="115"/>
      <c r="C439" s="115"/>
      <c r="D439" s="115"/>
      <c r="E439" s="115"/>
      <c r="I439" s="115"/>
    </row>
    <row r="440" spans="1:9" s="112" customFormat="1">
      <c r="A440" s="115"/>
      <c r="B440" s="115"/>
      <c r="C440" s="115"/>
      <c r="D440" s="115"/>
      <c r="E440" s="115"/>
      <c r="I440" s="115"/>
    </row>
    <row r="441" spans="1:9" s="112" customFormat="1">
      <c r="A441" s="115"/>
      <c r="B441" s="115"/>
      <c r="C441" s="115"/>
      <c r="D441" s="115"/>
      <c r="E441" s="115"/>
      <c r="I441" s="115"/>
    </row>
    <row r="442" spans="1:9" s="112" customFormat="1">
      <c r="A442" s="115"/>
      <c r="B442" s="115"/>
      <c r="C442" s="115"/>
      <c r="D442" s="115"/>
      <c r="E442" s="115"/>
      <c r="I442" s="115"/>
    </row>
    <row r="443" spans="1:9" s="112" customFormat="1">
      <c r="A443" s="115"/>
      <c r="B443" s="115"/>
      <c r="C443" s="115"/>
      <c r="D443" s="115"/>
      <c r="E443" s="115"/>
      <c r="I443" s="115"/>
    </row>
    <row r="444" spans="1:9" s="112" customFormat="1">
      <c r="A444" s="115"/>
      <c r="B444" s="115"/>
      <c r="C444" s="115"/>
      <c r="D444" s="115"/>
      <c r="E444" s="115"/>
      <c r="I444" s="115"/>
    </row>
    <row r="445" spans="1:9" s="112" customFormat="1">
      <c r="A445" s="115"/>
      <c r="B445" s="115"/>
      <c r="C445" s="115"/>
      <c r="D445" s="115"/>
      <c r="E445" s="115"/>
      <c r="I445" s="115"/>
    </row>
    <row r="446" spans="1:9" s="112" customFormat="1">
      <c r="A446" s="115"/>
      <c r="B446" s="115"/>
      <c r="C446" s="115"/>
      <c r="D446" s="115"/>
      <c r="E446" s="115"/>
      <c r="I446" s="115"/>
    </row>
    <row r="447" spans="1:9" s="112" customFormat="1">
      <c r="A447" s="115"/>
      <c r="B447" s="115"/>
      <c r="C447" s="115"/>
      <c r="D447" s="115"/>
      <c r="E447" s="115"/>
      <c r="I447" s="115"/>
    </row>
    <row r="448" spans="1:9" s="112" customFormat="1">
      <c r="A448" s="115"/>
      <c r="B448" s="115"/>
      <c r="C448" s="115"/>
      <c r="D448" s="115"/>
      <c r="E448" s="115"/>
      <c r="I448" s="115"/>
    </row>
    <row r="449" spans="1:9" s="112" customFormat="1">
      <c r="A449" s="115"/>
      <c r="B449" s="115"/>
      <c r="C449" s="115"/>
      <c r="D449" s="115"/>
      <c r="E449" s="115"/>
      <c r="I449" s="115"/>
    </row>
    <row r="450" spans="1:9" s="112" customFormat="1">
      <c r="A450" s="115"/>
      <c r="B450" s="115"/>
      <c r="C450" s="115"/>
      <c r="D450" s="115"/>
      <c r="E450" s="115"/>
      <c r="I450" s="115"/>
    </row>
    <row r="451" spans="1:9" s="112" customFormat="1">
      <c r="A451" s="115"/>
      <c r="B451" s="115"/>
      <c r="C451" s="115"/>
      <c r="D451" s="115"/>
      <c r="E451" s="115"/>
      <c r="I451" s="115"/>
    </row>
    <row r="452" spans="1:9" s="112" customFormat="1">
      <c r="A452" s="115"/>
      <c r="B452" s="115"/>
      <c r="C452" s="115"/>
      <c r="D452" s="115"/>
      <c r="E452" s="115"/>
      <c r="I452" s="115"/>
    </row>
    <row r="453" spans="1:9" s="112" customFormat="1">
      <c r="A453" s="115"/>
      <c r="B453" s="115"/>
      <c r="C453" s="115"/>
      <c r="D453" s="115"/>
      <c r="E453" s="115"/>
      <c r="I453" s="115"/>
    </row>
    <row r="454" spans="1:9" s="112" customFormat="1">
      <c r="A454" s="115"/>
      <c r="B454" s="115"/>
      <c r="C454" s="115"/>
      <c r="D454" s="115"/>
      <c r="E454" s="115"/>
      <c r="I454" s="115"/>
    </row>
    <row r="455" spans="1:9" s="112" customFormat="1">
      <c r="A455" s="115"/>
      <c r="B455" s="115"/>
      <c r="C455" s="115"/>
      <c r="D455" s="115"/>
      <c r="E455" s="115"/>
      <c r="I455" s="115"/>
    </row>
    <row r="456" spans="1:9" s="112" customFormat="1">
      <c r="A456" s="115"/>
      <c r="B456" s="115"/>
      <c r="C456" s="115"/>
      <c r="D456" s="115"/>
      <c r="E456" s="115"/>
      <c r="I456" s="115"/>
    </row>
    <row r="457" spans="1:9" s="112" customFormat="1">
      <c r="A457" s="115"/>
      <c r="B457" s="115"/>
      <c r="C457" s="115"/>
      <c r="D457" s="115"/>
      <c r="E457" s="115"/>
      <c r="I457" s="115"/>
    </row>
    <row r="458" spans="1:9" s="112" customFormat="1">
      <c r="A458" s="115"/>
      <c r="B458" s="115"/>
      <c r="C458" s="115"/>
      <c r="D458" s="115"/>
      <c r="E458" s="115"/>
      <c r="I458" s="115"/>
    </row>
    <row r="459" spans="1:9" s="112" customFormat="1">
      <c r="A459" s="115"/>
      <c r="B459" s="115"/>
      <c r="C459" s="115"/>
      <c r="D459" s="115"/>
      <c r="E459" s="115"/>
      <c r="I459" s="115"/>
    </row>
    <row r="460" spans="1:9" s="112" customFormat="1">
      <c r="A460" s="115"/>
      <c r="B460" s="115"/>
      <c r="C460" s="115"/>
      <c r="D460" s="115"/>
      <c r="E460" s="115"/>
      <c r="I460" s="115"/>
    </row>
    <row r="461" spans="1:9" s="112" customFormat="1">
      <c r="A461" s="115"/>
      <c r="B461" s="115"/>
      <c r="C461" s="115"/>
      <c r="D461" s="115"/>
      <c r="E461" s="115"/>
      <c r="I461" s="115"/>
    </row>
    <row r="462" spans="1:9" s="112" customFormat="1">
      <c r="A462" s="115"/>
      <c r="B462" s="115"/>
      <c r="C462" s="115"/>
      <c r="D462" s="115"/>
      <c r="E462" s="115"/>
      <c r="I462" s="115"/>
    </row>
    <row r="463" spans="1:9" s="112" customFormat="1">
      <c r="A463" s="115"/>
      <c r="B463" s="115"/>
      <c r="C463" s="115"/>
      <c r="D463" s="115"/>
      <c r="E463" s="115"/>
      <c r="I463" s="115"/>
    </row>
    <row r="464" spans="1:9" s="112" customFormat="1">
      <c r="A464" s="115"/>
      <c r="B464" s="115"/>
      <c r="C464" s="115"/>
      <c r="D464" s="115"/>
      <c r="E464" s="115"/>
      <c r="I464" s="115"/>
    </row>
    <row r="465" spans="1:9" s="112" customFormat="1">
      <c r="A465" s="115"/>
      <c r="B465" s="115"/>
      <c r="C465" s="115"/>
      <c r="D465" s="115"/>
      <c r="E465" s="115"/>
      <c r="I465" s="115"/>
    </row>
    <row r="466" spans="1:9" s="112" customFormat="1">
      <c r="A466" s="115"/>
      <c r="B466" s="115"/>
      <c r="C466" s="115"/>
      <c r="D466" s="115"/>
      <c r="E466" s="115"/>
      <c r="I466" s="115"/>
    </row>
    <row r="467" spans="1:9" s="112" customFormat="1">
      <c r="A467" s="115"/>
      <c r="B467" s="115"/>
      <c r="C467" s="115"/>
      <c r="D467" s="115"/>
      <c r="E467" s="115"/>
      <c r="I467" s="115"/>
    </row>
    <row r="468" spans="1:9" s="112" customFormat="1">
      <c r="A468" s="115"/>
      <c r="B468" s="115"/>
      <c r="C468" s="115"/>
      <c r="D468" s="115"/>
      <c r="E468" s="115"/>
      <c r="I468" s="115"/>
    </row>
    <row r="469" spans="1:9" s="112" customFormat="1">
      <c r="A469" s="115"/>
      <c r="B469" s="115"/>
      <c r="C469" s="115"/>
      <c r="D469" s="115"/>
      <c r="E469" s="115"/>
      <c r="I469" s="115"/>
    </row>
    <row r="470" spans="1:9" s="112" customFormat="1">
      <c r="A470" s="115"/>
      <c r="B470" s="115"/>
      <c r="C470" s="115"/>
      <c r="D470" s="115"/>
      <c r="E470" s="115"/>
      <c r="I470" s="115"/>
    </row>
    <row r="471" spans="1:9" s="112" customFormat="1">
      <c r="A471" s="115"/>
      <c r="B471" s="115"/>
      <c r="C471" s="115"/>
      <c r="D471" s="115"/>
      <c r="E471" s="115"/>
      <c r="I471" s="115"/>
    </row>
    <row r="472" spans="1:9" s="112" customFormat="1">
      <c r="A472" s="115"/>
      <c r="B472" s="115"/>
      <c r="C472" s="115"/>
      <c r="D472" s="115"/>
      <c r="E472" s="115"/>
      <c r="I472" s="115"/>
    </row>
    <row r="473" spans="1:9" s="112" customFormat="1">
      <c r="A473" s="115"/>
      <c r="B473" s="115"/>
      <c r="C473" s="115"/>
      <c r="D473" s="115"/>
      <c r="E473" s="115"/>
      <c r="I473" s="115"/>
    </row>
    <row r="474" spans="1:9" s="112" customFormat="1">
      <c r="A474" s="115"/>
      <c r="B474" s="115"/>
      <c r="C474" s="115"/>
      <c r="D474" s="115"/>
      <c r="E474" s="115"/>
      <c r="I474" s="115"/>
    </row>
    <row r="475" spans="1:9" s="112" customFormat="1">
      <c r="A475" s="115"/>
      <c r="B475" s="115"/>
      <c r="C475" s="115"/>
      <c r="D475" s="115"/>
      <c r="E475" s="115"/>
      <c r="I475" s="115"/>
    </row>
    <row r="476" spans="1:9" s="112" customFormat="1">
      <c r="A476" s="115"/>
      <c r="B476" s="115"/>
      <c r="C476" s="115"/>
      <c r="D476" s="115"/>
      <c r="E476" s="115"/>
      <c r="I476" s="115"/>
    </row>
    <row r="477" spans="1:9" s="112" customFormat="1">
      <c r="A477" s="115"/>
      <c r="B477" s="115"/>
      <c r="C477" s="115"/>
      <c r="D477" s="115"/>
      <c r="E477" s="115"/>
      <c r="I477" s="115"/>
    </row>
    <row r="478" spans="1:9" s="112" customFormat="1">
      <c r="A478" s="115"/>
      <c r="B478" s="115"/>
      <c r="C478" s="115"/>
      <c r="D478" s="115"/>
      <c r="E478" s="115"/>
      <c r="I478" s="115"/>
    </row>
    <row r="479" spans="1:9" s="112" customFormat="1">
      <c r="A479" s="115"/>
      <c r="B479" s="115"/>
      <c r="C479" s="115"/>
      <c r="D479" s="115"/>
      <c r="E479" s="115"/>
      <c r="I479" s="115"/>
    </row>
    <row r="480" spans="1:9" s="112" customFormat="1">
      <c r="A480" s="115"/>
      <c r="B480" s="115"/>
      <c r="C480" s="115"/>
      <c r="D480" s="115"/>
      <c r="E480" s="115"/>
      <c r="I480" s="115"/>
    </row>
    <row r="481" spans="1:9" s="112" customFormat="1">
      <c r="A481" s="115"/>
      <c r="B481" s="115"/>
      <c r="C481" s="115"/>
      <c r="D481" s="115"/>
      <c r="E481" s="115"/>
      <c r="I481" s="115"/>
    </row>
    <row r="482" spans="1:9" s="112" customFormat="1">
      <c r="A482" s="115"/>
      <c r="B482" s="115"/>
      <c r="C482" s="115"/>
      <c r="D482" s="115"/>
      <c r="E482" s="115"/>
      <c r="I482" s="115"/>
    </row>
    <row r="483" spans="1:9" s="112" customFormat="1">
      <c r="A483" s="115"/>
      <c r="B483" s="115"/>
      <c r="C483" s="115"/>
      <c r="D483" s="115"/>
      <c r="E483" s="115"/>
      <c r="I483" s="115"/>
    </row>
    <row r="484" spans="1:9" s="112" customFormat="1">
      <c r="A484" s="115"/>
      <c r="B484" s="115"/>
      <c r="C484" s="115"/>
      <c r="D484" s="115"/>
      <c r="E484" s="115"/>
      <c r="I484" s="115"/>
    </row>
    <row r="485" spans="1:9" s="112" customFormat="1">
      <c r="A485" s="115"/>
      <c r="B485" s="115"/>
      <c r="C485" s="115"/>
      <c r="D485" s="115"/>
      <c r="E485" s="115"/>
      <c r="I485" s="115"/>
    </row>
    <row r="486" spans="1:9" s="112" customFormat="1">
      <c r="A486" s="115"/>
      <c r="B486" s="115"/>
      <c r="C486" s="115"/>
      <c r="D486" s="115"/>
      <c r="E486" s="115"/>
      <c r="I486" s="115"/>
    </row>
    <row r="487" spans="1:9" s="112" customFormat="1">
      <c r="A487" s="115"/>
      <c r="B487" s="115"/>
      <c r="C487" s="115"/>
      <c r="D487" s="115"/>
      <c r="E487" s="115"/>
      <c r="I487" s="115"/>
    </row>
    <row r="488" spans="1:9" s="112" customFormat="1">
      <c r="A488" s="115"/>
      <c r="B488" s="115"/>
      <c r="C488" s="115"/>
      <c r="D488" s="115"/>
      <c r="E488" s="115"/>
      <c r="I488" s="115"/>
    </row>
    <row r="489" spans="1:9" s="112" customFormat="1">
      <c r="A489" s="115"/>
      <c r="B489" s="115"/>
      <c r="C489" s="115"/>
      <c r="D489" s="115"/>
      <c r="E489" s="115"/>
      <c r="I489" s="115"/>
    </row>
    <row r="490" spans="1:9" s="112" customFormat="1">
      <c r="A490" s="115"/>
      <c r="B490" s="115"/>
      <c r="C490" s="115"/>
      <c r="D490" s="115"/>
      <c r="E490" s="115"/>
      <c r="I490" s="115"/>
    </row>
    <row r="491" spans="1:9" s="112" customFormat="1">
      <c r="A491" s="115"/>
      <c r="B491" s="115"/>
      <c r="C491" s="115"/>
      <c r="D491" s="115"/>
      <c r="E491" s="115"/>
      <c r="I491" s="115"/>
    </row>
    <row r="492" spans="1:9" s="112" customFormat="1">
      <c r="A492" s="115"/>
      <c r="B492" s="115"/>
      <c r="C492" s="115"/>
      <c r="D492" s="115"/>
      <c r="E492" s="115"/>
      <c r="I492" s="115"/>
    </row>
    <row r="493" spans="1:9" s="112" customFormat="1">
      <c r="A493" s="115"/>
      <c r="B493" s="115"/>
      <c r="C493" s="115"/>
      <c r="D493" s="115"/>
      <c r="E493" s="115"/>
      <c r="I493" s="115"/>
    </row>
    <row r="494" spans="1:9" s="112" customFormat="1">
      <c r="A494" s="115"/>
      <c r="B494" s="115"/>
      <c r="C494" s="115"/>
      <c r="D494" s="115"/>
      <c r="E494" s="115"/>
      <c r="I494" s="115"/>
    </row>
    <row r="495" spans="1:9" s="112" customFormat="1">
      <c r="A495" s="115"/>
      <c r="B495" s="115"/>
      <c r="C495" s="115"/>
      <c r="D495" s="115"/>
      <c r="E495" s="115"/>
      <c r="I495" s="115"/>
    </row>
    <row r="496" spans="1:9" s="112" customFormat="1">
      <c r="A496" s="115"/>
      <c r="B496" s="115"/>
      <c r="C496" s="115"/>
      <c r="D496" s="115"/>
      <c r="E496" s="115"/>
      <c r="I496" s="115"/>
    </row>
    <row r="497" spans="1:9" s="112" customFormat="1">
      <c r="A497" s="115"/>
      <c r="B497" s="115"/>
      <c r="C497" s="115"/>
      <c r="D497" s="115"/>
      <c r="E497" s="115"/>
      <c r="I497" s="115"/>
    </row>
    <row r="498" spans="1:9" s="112" customFormat="1">
      <c r="A498" s="115"/>
      <c r="B498" s="115"/>
      <c r="C498" s="115"/>
      <c r="D498" s="115"/>
      <c r="E498" s="115"/>
      <c r="I498" s="115"/>
    </row>
    <row r="499" spans="1:9" s="112" customFormat="1">
      <c r="A499" s="115"/>
      <c r="B499" s="115"/>
      <c r="C499" s="115"/>
      <c r="D499" s="115"/>
      <c r="E499" s="115"/>
      <c r="I499" s="115"/>
    </row>
    <row r="500" spans="1:9" s="112" customFormat="1">
      <c r="A500" s="115"/>
      <c r="B500" s="115"/>
      <c r="C500" s="115"/>
      <c r="D500" s="115"/>
      <c r="E500" s="115"/>
      <c r="I500" s="115"/>
    </row>
    <row r="501" spans="1:9" s="112" customFormat="1">
      <c r="A501" s="115"/>
      <c r="B501" s="115"/>
      <c r="C501" s="115"/>
      <c r="D501" s="115"/>
      <c r="E501" s="115"/>
      <c r="I501" s="115"/>
    </row>
    <row r="502" spans="1:9" s="112" customFormat="1">
      <c r="A502" s="115"/>
      <c r="B502" s="115"/>
      <c r="C502" s="115"/>
      <c r="D502" s="115"/>
      <c r="E502" s="115"/>
      <c r="I502" s="115"/>
    </row>
    <row r="503" spans="1:9" s="112" customFormat="1">
      <c r="A503" s="115"/>
      <c r="B503" s="115"/>
      <c r="C503" s="115"/>
      <c r="D503" s="115"/>
      <c r="E503" s="115"/>
      <c r="I503" s="115"/>
    </row>
    <row r="504" spans="1:9" s="112" customFormat="1">
      <c r="A504" s="115"/>
      <c r="B504" s="115"/>
      <c r="C504" s="115"/>
      <c r="D504" s="115"/>
      <c r="E504" s="115"/>
      <c r="I504" s="115"/>
    </row>
    <row r="505" spans="1:9" s="112" customFormat="1">
      <c r="A505" s="115"/>
      <c r="B505" s="115"/>
      <c r="C505" s="115"/>
      <c r="D505" s="115"/>
      <c r="E505" s="115"/>
      <c r="I505" s="115"/>
    </row>
    <row r="506" spans="1:9" s="112" customFormat="1">
      <c r="A506" s="115"/>
      <c r="B506" s="115"/>
      <c r="C506" s="115"/>
      <c r="D506" s="115"/>
      <c r="E506" s="115"/>
      <c r="I506" s="115"/>
    </row>
    <row r="507" spans="1:9" s="112" customFormat="1">
      <c r="A507" s="115"/>
      <c r="B507" s="115"/>
      <c r="C507" s="115"/>
      <c r="D507" s="115"/>
      <c r="E507" s="115"/>
      <c r="I507" s="115"/>
    </row>
    <row r="508" spans="1:9" s="112" customFormat="1">
      <c r="A508" s="115"/>
      <c r="B508" s="115"/>
      <c r="C508" s="115"/>
      <c r="D508" s="115"/>
      <c r="E508" s="115"/>
      <c r="I508" s="115"/>
    </row>
    <row r="509" spans="1:9" s="112" customFormat="1">
      <c r="A509" s="115"/>
      <c r="B509" s="115"/>
      <c r="C509" s="115"/>
      <c r="D509" s="115"/>
      <c r="E509" s="115"/>
      <c r="I509" s="115"/>
    </row>
    <row r="510" spans="1:9" s="112" customFormat="1">
      <c r="A510" s="115"/>
      <c r="B510" s="115"/>
      <c r="C510" s="115"/>
      <c r="D510" s="115"/>
      <c r="E510" s="115"/>
      <c r="I510" s="115"/>
    </row>
    <row r="511" spans="1:9" s="112" customFormat="1">
      <c r="A511" s="115"/>
      <c r="B511" s="115"/>
      <c r="C511" s="115"/>
      <c r="D511" s="115"/>
      <c r="E511" s="115"/>
      <c r="I511" s="115"/>
    </row>
    <row r="512" spans="1:9" s="112" customFormat="1">
      <c r="A512" s="115"/>
      <c r="B512" s="115"/>
      <c r="C512" s="115"/>
      <c r="D512" s="115"/>
      <c r="E512" s="115"/>
      <c r="I512" s="115"/>
    </row>
    <row r="513" spans="1:9" s="112" customFormat="1">
      <c r="A513" s="115"/>
      <c r="B513" s="115"/>
      <c r="C513" s="115"/>
      <c r="D513" s="115"/>
      <c r="E513" s="115"/>
      <c r="I513" s="115"/>
    </row>
    <row r="514" spans="1:9" s="112" customFormat="1">
      <c r="A514" s="115"/>
      <c r="B514" s="115"/>
      <c r="C514" s="115"/>
      <c r="D514" s="115"/>
      <c r="E514" s="115"/>
      <c r="I514" s="115"/>
    </row>
    <row r="515" spans="1:9" s="112" customFormat="1">
      <c r="A515" s="115"/>
      <c r="B515" s="115"/>
      <c r="C515" s="115"/>
      <c r="D515" s="115"/>
      <c r="E515" s="115"/>
      <c r="I515" s="115"/>
    </row>
    <row r="516" spans="1:9" s="112" customFormat="1">
      <c r="A516" s="115"/>
      <c r="B516" s="115"/>
      <c r="C516" s="115"/>
      <c r="D516" s="115"/>
      <c r="E516" s="115"/>
      <c r="I516" s="115"/>
    </row>
    <row r="517" spans="1:9" s="112" customFormat="1">
      <c r="A517" s="115"/>
      <c r="B517" s="115"/>
      <c r="C517" s="115"/>
      <c r="D517" s="115"/>
      <c r="E517" s="115"/>
      <c r="I517" s="115"/>
    </row>
    <row r="518" spans="1:9" s="112" customFormat="1">
      <c r="A518" s="115"/>
      <c r="B518" s="115"/>
      <c r="C518" s="115"/>
      <c r="D518" s="115"/>
      <c r="E518" s="115"/>
      <c r="I518" s="115"/>
    </row>
    <row r="519" spans="1:9" s="112" customFormat="1">
      <c r="A519" s="115"/>
      <c r="B519" s="115"/>
      <c r="C519" s="115"/>
      <c r="D519" s="115"/>
      <c r="E519" s="115"/>
      <c r="I519" s="115"/>
    </row>
    <row r="520" spans="1:9" s="112" customFormat="1">
      <c r="A520" s="115"/>
      <c r="B520" s="115"/>
      <c r="C520" s="115"/>
      <c r="D520" s="115"/>
      <c r="E520" s="115"/>
      <c r="I520" s="115"/>
    </row>
    <row r="521" spans="1:9" s="112" customFormat="1">
      <c r="A521" s="115"/>
      <c r="B521" s="115"/>
      <c r="C521" s="115"/>
      <c r="D521" s="115"/>
      <c r="E521" s="115"/>
      <c r="I521" s="115"/>
    </row>
    <row r="522" spans="1:9" s="112" customFormat="1">
      <c r="A522" s="115"/>
      <c r="B522" s="115"/>
      <c r="C522" s="115"/>
      <c r="D522" s="115"/>
      <c r="E522" s="115"/>
      <c r="I522" s="115"/>
    </row>
    <row r="523" spans="1:9" s="112" customFormat="1">
      <c r="A523" s="115"/>
      <c r="B523" s="115"/>
      <c r="C523" s="115"/>
      <c r="D523" s="115"/>
      <c r="E523" s="115"/>
      <c r="I523" s="115"/>
    </row>
    <row r="524" spans="1:9" s="112" customFormat="1">
      <c r="A524" s="115"/>
      <c r="B524" s="115"/>
      <c r="C524" s="115"/>
      <c r="D524" s="115"/>
      <c r="E524" s="115"/>
      <c r="I524" s="115"/>
    </row>
    <row r="525" spans="1:9" s="112" customFormat="1">
      <c r="A525" s="115"/>
      <c r="B525" s="115"/>
      <c r="C525" s="115"/>
      <c r="D525" s="115"/>
      <c r="E525" s="115"/>
      <c r="I525" s="115"/>
    </row>
    <row r="526" spans="1:9" s="112" customFormat="1">
      <c r="A526" s="115"/>
      <c r="B526" s="115"/>
      <c r="C526" s="115"/>
      <c r="D526" s="115"/>
      <c r="E526" s="115"/>
      <c r="I526" s="115"/>
    </row>
    <row r="527" spans="1:9" s="112" customFormat="1">
      <c r="A527" s="115"/>
      <c r="B527" s="115"/>
      <c r="C527" s="115"/>
      <c r="D527" s="115"/>
      <c r="E527" s="115"/>
      <c r="I527" s="115"/>
    </row>
    <row r="528" spans="1:9" s="112" customFormat="1">
      <c r="A528" s="115"/>
      <c r="B528" s="115"/>
      <c r="C528" s="115"/>
      <c r="D528" s="115"/>
      <c r="E528" s="115"/>
      <c r="I528" s="115"/>
    </row>
    <row r="529" spans="1:9" s="112" customFormat="1">
      <c r="A529" s="115"/>
      <c r="B529" s="115"/>
      <c r="C529" s="115"/>
      <c r="D529" s="115"/>
      <c r="E529" s="115"/>
      <c r="I529" s="115"/>
    </row>
    <row r="530" spans="1:9" s="112" customFormat="1">
      <c r="A530" s="115"/>
      <c r="B530" s="115"/>
      <c r="C530" s="115"/>
      <c r="D530" s="115"/>
      <c r="E530" s="115"/>
      <c r="I530" s="115"/>
    </row>
    <row r="531" spans="1:9" s="112" customFormat="1">
      <c r="A531" s="115"/>
      <c r="B531" s="115"/>
      <c r="C531" s="115"/>
      <c r="D531" s="115"/>
      <c r="E531" s="115"/>
      <c r="I531" s="115"/>
    </row>
    <row r="532" spans="1:9" s="112" customFormat="1">
      <c r="A532" s="115"/>
      <c r="B532" s="115"/>
      <c r="C532" s="115"/>
      <c r="D532" s="115"/>
      <c r="E532" s="115"/>
      <c r="I532" s="115"/>
    </row>
    <row r="533" spans="1:9" s="112" customFormat="1">
      <c r="A533" s="115"/>
      <c r="B533" s="115"/>
      <c r="C533" s="115"/>
      <c r="D533" s="115"/>
      <c r="E533" s="115"/>
      <c r="I533" s="115"/>
    </row>
    <row r="534" spans="1:9" s="112" customFormat="1">
      <c r="A534" s="115"/>
      <c r="B534" s="115"/>
      <c r="C534" s="115"/>
      <c r="D534" s="115"/>
      <c r="E534" s="115"/>
      <c r="I534" s="115"/>
    </row>
    <row r="535" spans="1:9" s="112" customFormat="1">
      <c r="A535" s="115"/>
      <c r="B535" s="115"/>
      <c r="C535" s="115"/>
      <c r="D535" s="115"/>
      <c r="E535" s="115"/>
      <c r="I535" s="115"/>
    </row>
    <row r="536" spans="1:9" s="112" customFormat="1">
      <c r="A536" s="115"/>
      <c r="B536" s="115"/>
      <c r="C536" s="115"/>
      <c r="D536" s="115"/>
      <c r="E536" s="115"/>
      <c r="I536" s="115"/>
    </row>
    <row r="537" spans="1:9" s="112" customFormat="1">
      <c r="A537" s="115"/>
      <c r="B537" s="115"/>
      <c r="C537" s="115"/>
      <c r="D537" s="115"/>
      <c r="E537" s="115"/>
      <c r="I537" s="115"/>
    </row>
    <row r="538" spans="1:9" s="112" customFormat="1">
      <c r="A538" s="115"/>
      <c r="B538" s="115"/>
      <c r="C538" s="115"/>
      <c r="D538" s="115"/>
      <c r="E538" s="115"/>
      <c r="I538" s="115"/>
    </row>
    <row r="539" spans="1:9" s="112" customFormat="1">
      <c r="A539" s="115"/>
      <c r="B539" s="115"/>
      <c r="C539" s="115"/>
      <c r="D539" s="115"/>
      <c r="E539" s="115"/>
      <c r="I539" s="115"/>
    </row>
    <row r="540" spans="1:9" s="112" customFormat="1">
      <c r="A540" s="115"/>
      <c r="B540" s="115"/>
      <c r="C540" s="115"/>
      <c r="D540" s="115"/>
      <c r="E540" s="115"/>
      <c r="I540" s="115"/>
    </row>
    <row r="541" spans="1:9" s="112" customFormat="1">
      <c r="A541" s="115"/>
      <c r="B541" s="115"/>
      <c r="C541" s="115"/>
      <c r="D541" s="115"/>
      <c r="E541" s="115"/>
      <c r="I541" s="115"/>
    </row>
    <row r="542" spans="1:9" s="112" customFormat="1">
      <c r="A542" s="115"/>
      <c r="B542" s="115"/>
      <c r="C542" s="115"/>
      <c r="D542" s="115"/>
      <c r="E542" s="115"/>
      <c r="I542" s="115"/>
    </row>
    <row r="543" spans="1:9" s="112" customFormat="1">
      <c r="A543" s="115"/>
      <c r="B543" s="115"/>
      <c r="C543" s="115"/>
      <c r="D543" s="115"/>
      <c r="E543" s="115"/>
      <c r="I543" s="115"/>
    </row>
    <row r="544" spans="1:9" s="112" customFormat="1">
      <c r="A544" s="115"/>
      <c r="B544" s="115"/>
      <c r="C544" s="115"/>
      <c r="D544" s="115"/>
      <c r="E544" s="115"/>
      <c r="I544" s="115"/>
    </row>
    <row r="545" spans="1:9" s="112" customFormat="1">
      <c r="A545" s="115"/>
      <c r="B545" s="115"/>
      <c r="C545" s="115"/>
      <c r="D545" s="115"/>
      <c r="E545" s="115"/>
      <c r="I545" s="115"/>
    </row>
    <row r="546" spans="1:9" s="112" customFormat="1">
      <c r="A546" s="115"/>
      <c r="B546" s="115"/>
      <c r="C546" s="115"/>
      <c r="D546" s="115"/>
      <c r="E546" s="115"/>
      <c r="I546" s="115"/>
    </row>
    <row r="547" spans="1:9" s="112" customFormat="1">
      <c r="A547" s="115"/>
      <c r="B547" s="115"/>
      <c r="C547" s="115"/>
      <c r="D547" s="115"/>
      <c r="E547" s="115"/>
      <c r="I547" s="115"/>
    </row>
    <row r="548" spans="1:9" s="112" customFormat="1">
      <c r="A548" s="115"/>
      <c r="B548" s="115"/>
      <c r="C548" s="115"/>
      <c r="D548" s="115"/>
      <c r="E548" s="115"/>
      <c r="I548" s="115"/>
    </row>
    <row r="549" spans="1:9" s="112" customFormat="1">
      <c r="A549" s="115"/>
      <c r="B549" s="115"/>
      <c r="C549" s="115"/>
      <c r="D549" s="115"/>
      <c r="E549" s="115"/>
      <c r="I549" s="115"/>
    </row>
    <row r="550" spans="1:9" s="112" customFormat="1">
      <c r="A550" s="115"/>
      <c r="B550" s="115"/>
      <c r="C550" s="115"/>
      <c r="D550" s="115"/>
      <c r="E550" s="115"/>
      <c r="I550" s="115"/>
    </row>
    <row r="551" spans="1:9" s="112" customFormat="1">
      <c r="A551" s="115"/>
      <c r="B551" s="115"/>
      <c r="C551" s="115"/>
      <c r="D551" s="115"/>
      <c r="E551" s="115"/>
      <c r="I551" s="115"/>
    </row>
    <row r="552" spans="1:9" s="112" customFormat="1">
      <c r="A552" s="115"/>
      <c r="B552" s="115"/>
      <c r="C552" s="115"/>
      <c r="D552" s="115"/>
      <c r="E552" s="115"/>
      <c r="I552" s="115"/>
    </row>
    <row r="553" spans="1:9" s="112" customFormat="1">
      <c r="A553" s="115"/>
      <c r="B553" s="115"/>
      <c r="C553" s="115"/>
      <c r="D553" s="115"/>
      <c r="E553" s="115"/>
      <c r="I553" s="115"/>
    </row>
    <row r="554" spans="1:9" s="112" customFormat="1">
      <c r="A554" s="115"/>
      <c r="B554" s="115"/>
      <c r="C554" s="115"/>
      <c r="D554" s="115"/>
      <c r="E554" s="115"/>
      <c r="I554" s="115"/>
    </row>
    <row r="555" spans="1:9" s="112" customFormat="1">
      <c r="A555" s="115"/>
      <c r="B555" s="115"/>
      <c r="C555" s="115"/>
      <c r="D555" s="115"/>
      <c r="E555" s="115"/>
      <c r="I555" s="115"/>
    </row>
    <row r="556" spans="1:9" s="112" customFormat="1">
      <c r="A556" s="115"/>
      <c r="B556" s="115"/>
      <c r="C556" s="115"/>
      <c r="D556" s="115"/>
      <c r="E556" s="115"/>
      <c r="I556" s="115"/>
    </row>
    <row r="557" spans="1:9" s="112" customFormat="1">
      <c r="A557" s="115"/>
      <c r="B557" s="115"/>
      <c r="C557" s="115"/>
      <c r="D557" s="115"/>
      <c r="E557" s="115"/>
      <c r="I557" s="115"/>
    </row>
    <row r="558" spans="1:9" s="112" customFormat="1">
      <c r="A558" s="115"/>
      <c r="B558" s="115"/>
      <c r="C558" s="115"/>
      <c r="D558" s="115"/>
      <c r="E558" s="115"/>
      <c r="I558" s="115"/>
    </row>
    <row r="559" spans="1:9" s="112" customFormat="1">
      <c r="A559" s="115"/>
      <c r="B559" s="115"/>
      <c r="C559" s="115"/>
      <c r="D559" s="115"/>
      <c r="E559" s="115"/>
      <c r="I559" s="115"/>
    </row>
    <row r="560" spans="1:9" s="112" customFormat="1">
      <c r="A560" s="115"/>
      <c r="B560" s="115"/>
      <c r="C560" s="115"/>
      <c r="D560" s="115"/>
      <c r="E560" s="115"/>
      <c r="I560" s="115"/>
    </row>
    <row r="561" spans="1:9" s="112" customFormat="1">
      <c r="A561" s="115"/>
      <c r="B561" s="115"/>
      <c r="C561" s="115"/>
      <c r="D561" s="115"/>
      <c r="E561" s="115"/>
      <c r="I561" s="115"/>
    </row>
    <row r="562" spans="1:9" s="112" customFormat="1">
      <c r="A562" s="115"/>
      <c r="B562" s="115"/>
      <c r="C562" s="115"/>
      <c r="D562" s="115"/>
      <c r="E562" s="115"/>
      <c r="I562" s="115"/>
    </row>
    <row r="563" spans="1:9" s="112" customFormat="1">
      <c r="A563" s="115"/>
      <c r="B563" s="115"/>
      <c r="C563" s="115"/>
      <c r="D563" s="115"/>
      <c r="E563" s="115"/>
      <c r="I563" s="115"/>
    </row>
    <row r="564" spans="1:9" s="112" customFormat="1">
      <c r="A564" s="115"/>
      <c r="B564" s="115"/>
      <c r="C564" s="115"/>
      <c r="D564" s="115"/>
      <c r="E564" s="115"/>
      <c r="I564" s="115"/>
    </row>
    <row r="565" spans="1:9" s="112" customFormat="1">
      <c r="A565" s="115"/>
      <c r="B565" s="115"/>
      <c r="C565" s="115"/>
      <c r="D565" s="115"/>
      <c r="E565" s="115"/>
      <c r="I565" s="115"/>
    </row>
    <row r="566" spans="1:9" s="112" customFormat="1">
      <c r="A566" s="115"/>
      <c r="B566" s="115"/>
      <c r="C566" s="115"/>
      <c r="D566" s="115"/>
      <c r="E566" s="115"/>
      <c r="I566" s="115"/>
    </row>
    <row r="567" spans="1:9" s="112" customFormat="1">
      <c r="A567" s="115"/>
      <c r="B567" s="115"/>
      <c r="C567" s="115"/>
      <c r="D567" s="115"/>
      <c r="E567" s="115"/>
      <c r="I567" s="115"/>
    </row>
    <row r="568" spans="1:9" s="112" customFormat="1">
      <c r="A568" s="115"/>
      <c r="B568" s="115"/>
      <c r="C568" s="115"/>
      <c r="D568" s="115"/>
      <c r="E568" s="115"/>
      <c r="I568" s="115"/>
    </row>
    <row r="569" spans="1:9" s="112" customFormat="1">
      <c r="A569" s="115"/>
      <c r="B569" s="115"/>
      <c r="C569" s="115"/>
      <c r="D569" s="115"/>
      <c r="E569" s="115"/>
      <c r="I569" s="115"/>
    </row>
    <row r="570" spans="1:9" s="112" customFormat="1">
      <c r="A570" s="115"/>
      <c r="B570" s="115"/>
      <c r="C570" s="115"/>
      <c r="D570" s="115"/>
      <c r="E570" s="115"/>
      <c r="I570" s="115"/>
    </row>
    <row r="571" spans="1:9" s="112" customFormat="1">
      <c r="A571" s="115"/>
      <c r="B571" s="115"/>
      <c r="C571" s="115"/>
      <c r="D571" s="115"/>
      <c r="E571" s="115"/>
      <c r="I571" s="115"/>
    </row>
    <row r="572" spans="1:9" s="112" customFormat="1">
      <c r="A572" s="115"/>
      <c r="B572" s="115"/>
      <c r="C572" s="115"/>
      <c r="D572" s="115"/>
      <c r="E572" s="115"/>
      <c r="I572" s="115"/>
    </row>
    <row r="573" spans="1:9" s="112" customFormat="1">
      <c r="A573" s="115"/>
      <c r="B573" s="115"/>
      <c r="C573" s="115"/>
      <c r="D573" s="115"/>
      <c r="E573" s="115"/>
      <c r="I573" s="115"/>
    </row>
    <row r="574" spans="1:9" s="112" customFormat="1">
      <c r="A574" s="115"/>
      <c r="B574" s="115"/>
      <c r="C574" s="115"/>
      <c r="D574" s="115"/>
      <c r="E574" s="115"/>
      <c r="I574" s="115"/>
    </row>
    <row r="575" spans="1:9" s="112" customFormat="1">
      <c r="A575" s="115"/>
      <c r="B575" s="115"/>
      <c r="C575" s="115"/>
      <c r="D575" s="115"/>
      <c r="E575" s="115"/>
      <c r="I575" s="115"/>
    </row>
    <row r="576" spans="1:9" s="112" customFormat="1">
      <c r="A576" s="115"/>
      <c r="B576" s="115"/>
      <c r="C576" s="115"/>
      <c r="D576" s="115"/>
      <c r="E576" s="115"/>
      <c r="I576" s="115"/>
    </row>
    <row r="577" spans="1:9" s="112" customFormat="1">
      <c r="A577" s="115"/>
      <c r="B577" s="115"/>
      <c r="C577" s="115"/>
      <c r="D577" s="115"/>
      <c r="E577" s="115"/>
      <c r="I577" s="115"/>
    </row>
    <row r="578" spans="1:9" s="112" customFormat="1">
      <c r="A578" s="115"/>
      <c r="B578" s="115"/>
      <c r="C578" s="115"/>
      <c r="D578" s="115"/>
      <c r="E578" s="115"/>
      <c r="I578" s="115"/>
    </row>
    <row r="579" spans="1:9" s="112" customFormat="1">
      <c r="A579" s="115"/>
      <c r="B579" s="115"/>
      <c r="C579" s="115"/>
      <c r="D579" s="115"/>
      <c r="E579" s="115"/>
      <c r="I579" s="115"/>
    </row>
    <row r="580" spans="1:9" s="112" customFormat="1">
      <c r="A580" s="115"/>
      <c r="B580" s="115"/>
      <c r="C580" s="115"/>
      <c r="D580" s="115"/>
      <c r="E580" s="115"/>
      <c r="I580" s="115"/>
    </row>
    <row r="581" spans="1:9" s="112" customFormat="1">
      <c r="A581" s="115"/>
      <c r="B581" s="115"/>
      <c r="C581" s="115"/>
      <c r="D581" s="115"/>
      <c r="E581" s="115"/>
      <c r="I581" s="115"/>
    </row>
    <row r="582" spans="1:9" s="112" customFormat="1">
      <c r="A582" s="115"/>
      <c r="B582" s="115"/>
      <c r="C582" s="115"/>
      <c r="D582" s="115"/>
      <c r="E582" s="115"/>
      <c r="I582" s="115"/>
    </row>
    <row r="583" spans="1:9" s="112" customFormat="1">
      <c r="A583" s="115"/>
      <c r="B583" s="115"/>
      <c r="C583" s="115"/>
      <c r="D583" s="115"/>
      <c r="E583" s="115"/>
      <c r="I583" s="115"/>
    </row>
    <row r="584" spans="1:9" s="112" customFormat="1">
      <c r="A584" s="115"/>
      <c r="B584" s="115"/>
      <c r="C584" s="115"/>
      <c r="D584" s="115"/>
      <c r="E584" s="115"/>
      <c r="I584" s="115"/>
    </row>
    <row r="585" spans="1:9" s="112" customFormat="1">
      <c r="A585" s="115"/>
      <c r="B585" s="115"/>
      <c r="C585" s="115"/>
      <c r="D585" s="115"/>
      <c r="E585" s="115"/>
      <c r="I585" s="115"/>
    </row>
    <row r="586" spans="1:9" s="112" customFormat="1">
      <c r="A586" s="115"/>
      <c r="B586" s="115"/>
      <c r="C586" s="115"/>
      <c r="D586" s="115"/>
      <c r="E586" s="115"/>
      <c r="I586" s="115"/>
    </row>
    <row r="587" spans="1:9" s="112" customFormat="1">
      <c r="A587" s="115"/>
      <c r="B587" s="115"/>
      <c r="C587" s="115"/>
      <c r="D587" s="115"/>
      <c r="E587" s="115"/>
      <c r="I587" s="115"/>
    </row>
    <row r="588" spans="1:9" s="112" customFormat="1">
      <c r="A588" s="115"/>
      <c r="B588" s="115"/>
      <c r="C588" s="115"/>
      <c r="D588" s="115"/>
      <c r="E588" s="115"/>
      <c r="I588" s="115"/>
    </row>
    <row r="589" spans="1:9" s="112" customFormat="1">
      <c r="A589" s="115"/>
      <c r="B589" s="115"/>
      <c r="C589" s="115"/>
      <c r="D589" s="115"/>
      <c r="E589" s="115"/>
      <c r="I589" s="115"/>
    </row>
    <row r="590" spans="1:9" s="112" customFormat="1">
      <c r="A590" s="115"/>
      <c r="B590" s="115"/>
      <c r="C590" s="115"/>
      <c r="D590" s="115"/>
      <c r="E590" s="115"/>
      <c r="I590" s="115"/>
    </row>
    <row r="591" spans="1:9" s="112" customFormat="1">
      <c r="A591" s="115"/>
      <c r="B591" s="115"/>
      <c r="C591" s="115"/>
      <c r="D591" s="115"/>
      <c r="E591" s="115"/>
      <c r="I591" s="115"/>
    </row>
    <row r="592" spans="1:9" s="112" customFormat="1">
      <c r="A592" s="115"/>
      <c r="B592" s="115"/>
      <c r="C592" s="115"/>
      <c r="D592" s="115"/>
      <c r="E592" s="115"/>
      <c r="I592" s="115"/>
    </row>
    <row r="593" spans="1:9" s="112" customFormat="1">
      <c r="A593" s="115"/>
      <c r="B593" s="115"/>
      <c r="C593" s="115"/>
      <c r="D593" s="115"/>
      <c r="E593" s="115"/>
      <c r="I593" s="115"/>
    </row>
    <row r="594" spans="1:9" s="112" customFormat="1">
      <c r="A594" s="115"/>
      <c r="B594" s="115"/>
      <c r="C594" s="115"/>
      <c r="D594" s="115"/>
      <c r="E594" s="115"/>
      <c r="I594" s="115"/>
    </row>
    <row r="595" spans="1:9" s="112" customFormat="1">
      <c r="A595" s="115"/>
      <c r="B595" s="115"/>
      <c r="C595" s="115"/>
      <c r="D595" s="115"/>
      <c r="E595" s="115"/>
      <c r="I595" s="115"/>
    </row>
    <row r="596" spans="1:9" s="112" customFormat="1">
      <c r="A596" s="115"/>
      <c r="B596" s="115"/>
      <c r="C596" s="115"/>
      <c r="D596" s="115"/>
      <c r="E596" s="115"/>
      <c r="I596" s="115"/>
    </row>
    <row r="597" spans="1:9" s="112" customFormat="1">
      <c r="A597" s="115"/>
      <c r="B597" s="115"/>
      <c r="C597" s="115"/>
      <c r="D597" s="115"/>
      <c r="E597" s="115"/>
      <c r="I597" s="115"/>
    </row>
    <row r="598" spans="1:9" s="112" customFormat="1">
      <c r="A598" s="115"/>
      <c r="B598" s="115"/>
      <c r="C598" s="115"/>
      <c r="D598" s="115"/>
      <c r="E598" s="115"/>
      <c r="I598" s="115"/>
    </row>
    <row r="599" spans="1:9" s="112" customFormat="1">
      <c r="A599" s="115"/>
      <c r="B599" s="115"/>
      <c r="C599" s="115"/>
      <c r="D599" s="115"/>
      <c r="E599" s="115"/>
      <c r="I599" s="115"/>
    </row>
    <row r="600" spans="1:9" s="112" customFormat="1">
      <c r="A600" s="115"/>
      <c r="B600" s="115"/>
      <c r="C600" s="115"/>
      <c r="D600" s="115"/>
      <c r="E600" s="115"/>
      <c r="I600" s="115"/>
    </row>
    <row r="601" spans="1:9" s="112" customFormat="1">
      <c r="A601" s="115"/>
      <c r="B601" s="115"/>
      <c r="C601" s="115"/>
      <c r="D601" s="115"/>
      <c r="E601" s="115"/>
      <c r="I601" s="115"/>
    </row>
    <row r="602" spans="1:9" s="112" customFormat="1">
      <c r="A602" s="115"/>
      <c r="B602" s="115"/>
      <c r="C602" s="115"/>
      <c r="D602" s="115"/>
      <c r="E602" s="115"/>
      <c r="I602" s="115"/>
    </row>
    <row r="603" spans="1:9" s="112" customFormat="1">
      <c r="A603" s="115"/>
      <c r="B603" s="115"/>
      <c r="C603" s="115"/>
      <c r="D603" s="115"/>
      <c r="E603" s="115"/>
      <c r="I603" s="115"/>
    </row>
    <row r="604" spans="1:9" s="112" customFormat="1">
      <c r="A604" s="115"/>
      <c r="B604" s="115"/>
      <c r="C604" s="115"/>
      <c r="D604" s="115"/>
      <c r="E604" s="115"/>
      <c r="I604" s="115"/>
    </row>
    <row r="605" spans="1:9" s="112" customFormat="1">
      <c r="A605" s="115"/>
      <c r="B605" s="115"/>
      <c r="C605" s="115"/>
      <c r="D605" s="115"/>
      <c r="E605" s="115"/>
      <c r="I605" s="115"/>
    </row>
    <row r="606" spans="1:9" s="112" customFormat="1">
      <c r="A606" s="115"/>
      <c r="B606" s="115"/>
      <c r="C606" s="115"/>
      <c r="D606" s="115"/>
      <c r="E606" s="115"/>
      <c r="I606" s="115"/>
    </row>
    <row r="607" spans="1:9" s="112" customFormat="1">
      <c r="A607" s="115"/>
      <c r="B607" s="115"/>
      <c r="C607" s="115"/>
      <c r="D607" s="115"/>
      <c r="E607" s="115"/>
      <c r="I607" s="115"/>
    </row>
    <row r="608" spans="1:9" s="112" customFormat="1">
      <c r="A608" s="115"/>
      <c r="B608" s="115"/>
      <c r="C608" s="115"/>
      <c r="D608" s="115"/>
      <c r="E608" s="115"/>
      <c r="I608" s="115"/>
    </row>
    <row r="609" spans="1:9" s="112" customFormat="1">
      <c r="A609" s="115"/>
      <c r="B609" s="115"/>
      <c r="C609" s="115"/>
      <c r="D609" s="115"/>
      <c r="E609" s="115"/>
      <c r="I609" s="115"/>
    </row>
    <row r="610" spans="1:9" s="112" customFormat="1">
      <c r="A610" s="115"/>
      <c r="B610" s="115"/>
      <c r="C610" s="115"/>
      <c r="D610" s="115"/>
      <c r="E610" s="115"/>
      <c r="I610" s="115"/>
    </row>
    <row r="611" spans="1:9" s="112" customFormat="1">
      <c r="A611" s="115"/>
      <c r="B611" s="115"/>
      <c r="C611" s="115"/>
      <c r="D611" s="115"/>
      <c r="E611" s="115"/>
      <c r="I611" s="115"/>
    </row>
    <row r="612" spans="1:9" s="112" customFormat="1">
      <c r="A612" s="115"/>
      <c r="B612" s="115"/>
      <c r="C612" s="115"/>
      <c r="D612" s="115"/>
      <c r="E612" s="115"/>
      <c r="I612" s="115"/>
    </row>
    <row r="613" spans="1:9" s="112" customFormat="1">
      <c r="A613" s="115"/>
      <c r="B613" s="115"/>
      <c r="C613" s="115"/>
      <c r="D613" s="115"/>
      <c r="E613" s="115"/>
      <c r="I613" s="115"/>
    </row>
    <row r="614" spans="1:9" s="112" customFormat="1">
      <c r="A614" s="115"/>
      <c r="B614" s="115"/>
      <c r="C614" s="115"/>
      <c r="D614" s="115"/>
      <c r="E614" s="115"/>
      <c r="I614" s="115"/>
    </row>
    <row r="615" spans="1:9" s="112" customFormat="1">
      <c r="A615" s="115"/>
      <c r="B615" s="115"/>
      <c r="C615" s="115"/>
      <c r="D615" s="115"/>
      <c r="E615" s="115"/>
      <c r="I615" s="115"/>
    </row>
    <row r="616" spans="1:9" s="112" customFormat="1">
      <c r="A616" s="115"/>
      <c r="B616" s="115"/>
      <c r="C616" s="115"/>
      <c r="D616" s="115"/>
      <c r="E616" s="115"/>
      <c r="I616" s="115"/>
    </row>
    <row r="617" spans="1:9" s="112" customFormat="1">
      <c r="A617" s="115"/>
      <c r="B617" s="115"/>
      <c r="C617" s="115"/>
      <c r="D617" s="115"/>
      <c r="E617" s="115"/>
      <c r="I617" s="115"/>
    </row>
    <row r="618" spans="1:9" s="112" customFormat="1">
      <c r="A618" s="115"/>
      <c r="B618" s="115"/>
      <c r="C618" s="115"/>
      <c r="D618" s="115"/>
      <c r="E618" s="115"/>
      <c r="I618" s="115"/>
    </row>
    <row r="619" spans="1:9" s="112" customFormat="1">
      <c r="A619" s="115"/>
      <c r="B619" s="115"/>
      <c r="C619" s="115"/>
      <c r="D619" s="115"/>
      <c r="E619" s="115"/>
      <c r="I619" s="115"/>
    </row>
    <row r="620" spans="1:9" s="112" customFormat="1">
      <c r="A620" s="115"/>
      <c r="B620" s="115"/>
      <c r="C620" s="115"/>
      <c r="D620" s="115"/>
      <c r="E620" s="115"/>
      <c r="I620" s="115"/>
    </row>
    <row r="621" spans="1:9" s="112" customFormat="1">
      <c r="A621" s="115"/>
      <c r="B621" s="115"/>
      <c r="C621" s="115"/>
      <c r="D621" s="115"/>
      <c r="E621" s="115"/>
      <c r="I621" s="115"/>
    </row>
    <row r="622" spans="1:9" s="112" customFormat="1">
      <c r="A622" s="115"/>
      <c r="B622" s="115"/>
      <c r="C622" s="115"/>
      <c r="D622" s="115"/>
      <c r="E622" s="115"/>
      <c r="I622" s="115"/>
    </row>
    <row r="623" spans="1:9" s="112" customFormat="1">
      <c r="A623" s="115"/>
      <c r="B623" s="115"/>
      <c r="C623" s="115"/>
      <c r="D623" s="115"/>
      <c r="E623" s="115"/>
      <c r="I623" s="115"/>
    </row>
    <row r="624" spans="1:9" s="112" customFormat="1">
      <c r="A624" s="115"/>
      <c r="B624" s="115"/>
      <c r="C624" s="115"/>
      <c r="D624" s="115"/>
      <c r="E624" s="115"/>
      <c r="I624" s="115"/>
    </row>
    <row r="625" spans="1:9" s="112" customFormat="1">
      <c r="A625" s="115"/>
      <c r="B625" s="115"/>
      <c r="C625" s="115"/>
      <c r="D625" s="115"/>
      <c r="E625" s="115"/>
      <c r="I625" s="115"/>
    </row>
    <row r="626" spans="1:9" s="112" customFormat="1">
      <c r="A626" s="115"/>
      <c r="B626" s="115"/>
      <c r="C626" s="115"/>
      <c r="D626" s="115"/>
      <c r="E626" s="115"/>
      <c r="I626" s="115"/>
    </row>
    <row r="627" spans="1:9" s="112" customFormat="1">
      <c r="A627" s="115"/>
      <c r="B627" s="115"/>
      <c r="C627" s="115"/>
      <c r="D627" s="115"/>
      <c r="E627" s="115"/>
      <c r="I627" s="115"/>
    </row>
    <row r="628" spans="1:9" s="112" customFormat="1">
      <c r="A628" s="115"/>
      <c r="B628" s="115"/>
      <c r="C628" s="115"/>
      <c r="D628" s="115"/>
      <c r="E628" s="115"/>
      <c r="I628" s="115"/>
    </row>
    <row r="629" spans="1:9" s="112" customFormat="1">
      <c r="A629" s="115"/>
      <c r="B629" s="115"/>
      <c r="C629" s="115"/>
      <c r="D629" s="115"/>
      <c r="E629" s="115"/>
      <c r="I629" s="115"/>
    </row>
    <row r="630" spans="1:9" s="112" customFormat="1">
      <c r="A630" s="115"/>
      <c r="B630" s="115"/>
      <c r="C630" s="115"/>
      <c r="D630" s="115"/>
      <c r="E630" s="115"/>
      <c r="I630" s="115"/>
    </row>
    <row r="631" spans="1:9" s="112" customFormat="1">
      <c r="A631" s="115"/>
      <c r="B631" s="115"/>
      <c r="C631" s="115"/>
      <c r="D631" s="115"/>
      <c r="E631" s="115"/>
      <c r="I631" s="115"/>
    </row>
    <row r="632" spans="1:9" s="112" customFormat="1">
      <c r="A632" s="115"/>
      <c r="B632" s="115"/>
      <c r="C632" s="115"/>
      <c r="D632" s="115"/>
      <c r="E632" s="115"/>
      <c r="I632" s="115"/>
    </row>
    <row r="633" spans="1:9" s="112" customFormat="1">
      <c r="A633" s="115"/>
      <c r="B633" s="115"/>
      <c r="C633" s="115"/>
      <c r="D633" s="115"/>
      <c r="E633" s="115"/>
      <c r="I633" s="115"/>
    </row>
    <row r="634" spans="1:9" s="112" customFormat="1">
      <c r="A634" s="115"/>
      <c r="B634" s="115"/>
      <c r="C634" s="115"/>
      <c r="D634" s="115"/>
      <c r="E634" s="115"/>
      <c r="I634" s="115"/>
    </row>
    <row r="635" spans="1:9" s="112" customFormat="1">
      <c r="A635" s="115"/>
      <c r="B635" s="115"/>
      <c r="C635" s="115"/>
      <c r="D635" s="115"/>
      <c r="E635" s="115"/>
      <c r="I635" s="115"/>
    </row>
    <row r="636" spans="1:9" s="112" customFormat="1">
      <c r="A636" s="115"/>
      <c r="B636" s="115"/>
      <c r="C636" s="115"/>
      <c r="D636" s="115"/>
      <c r="E636" s="115"/>
      <c r="I636" s="115"/>
    </row>
    <row r="637" spans="1:9" s="112" customFormat="1">
      <c r="A637" s="115"/>
      <c r="B637" s="115"/>
      <c r="C637" s="115"/>
      <c r="D637" s="115"/>
      <c r="E637" s="115"/>
      <c r="I637" s="115"/>
    </row>
    <row r="638" spans="1:9" s="112" customFormat="1">
      <c r="A638" s="115"/>
      <c r="B638" s="115"/>
      <c r="C638" s="115"/>
      <c r="D638" s="115"/>
      <c r="E638" s="115"/>
      <c r="I638" s="115"/>
    </row>
    <row r="639" spans="1:9" s="112" customFormat="1">
      <c r="A639" s="115"/>
      <c r="B639" s="115"/>
      <c r="C639" s="115"/>
      <c r="D639" s="115"/>
      <c r="E639" s="115"/>
      <c r="I639" s="115"/>
    </row>
    <row r="640" spans="1:9" s="112" customFormat="1">
      <c r="A640" s="115"/>
      <c r="B640" s="115"/>
      <c r="C640" s="115"/>
      <c r="D640" s="115"/>
      <c r="E640" s="115"/>
      <c r="I640" s="115"/>
    </row>
    <row r="641" spans="1:9" s="112" customFormat="1">
      <c r="A641" s="115"/>
      <c r="B641" s="115"/>
      <c r="C641" s="115"/>
      <c r="D641" s="115"/>
      <c r="E641" s="115"/>
      <c r="I641" s="115"/>
    </row>
    <row r="642" spans="1:9" s="112" customFormat="1">
      <c r="A642" s="115"/>
      <c r="B642" s="115"/>
      <c r="C642" s="115"/>
      <c r="D642" s="115"/>
      <c r="E642" s="115"/>
      <c r="I642" s="115"/>
    </row>
    <row r="643" spans="1:9" s="112" customFormat="1">
      <c r="A643" s="115"/>
      <c r="B643" s="115"/>
      <c r="C643" s="115"/>
      <c r="D643" s="115"/>
      <c r="E643" s="115"/>
      <c r="I643" s="115"/>
    </row>
    <row r="644" spans="1:9" s="112" customFormat="1">
      <c r="A644" s="115"/>
      <c r="B644" s="115"/>
      <c r="C644" s="115"/>
      <c r="D644" s="115"/>
      <c r="E644" s="115"/>
      <c r="I644" s="115"/>
    </row>
    <row r="645" spans="1:9" s="112" customFormat="1">
      <c r="A645" s="115"/>
      <c r="B645" s="115"/>
      <c r="C645" s="115"/>
      <c r="D645" s="115"/>
      <c r="E645" s="115"/>
      <c r="I645" s="115"/>
    </row>
    <row r="646" spans="1:9" s="112" customFormat="1">
      <c r="A646" s="115"/>
      <c r="B646" s="115"/>
      <c r="C646" s="115"/>
      <c r="D646" s="115"/>
      <c r="E646" s="115"/>
      <c r="I646" s="115"/>
    </row>
    <row r="647" spans="1:9" s="112" customFormat="1">
      <c r="A647" s="115"/>
      <c r="B647" s="115"/>
      <c r="C647" s="115"/>
      <c r="D647" s="115"/>
      <c r="E647" s="115"/>
      <c r="I647" s="115"/>
    </row>
    <row r="648" spans="1:9" s="112" customFormat="1">
      <c r="A648" s="115"/>
      <c r="B648" s="115"/>
      <c r="C648" s="115"/>
      <c r="D648" s="115"/>
      <c r="E648" s="115"/>
      <c r="I648" s="115"/>
    </row>
    <row r="649" spans="1:9" s="112" customFormat="1">
      <c r="A649" s="115"/>
      <c r="B649" s="115"/>
      <c r="C649" s="115"/>
      <c r="D649" s="115"/>
      <c r="E649" s="115"/>
      <c r="I649" s="115"/>
    </row>
    <row r="650" spans="1:9" s="112" customFormat="1">
      <c r="A650" s="115"/>
      <c r="B650" s="115"/>
      <c r="C650" s="115"/>
      <c r="D650" s="115"/>
      <c r="E650" s="115"/>
      <c r="I650" s="115"/>
    </row>
    <row r="651" spans="1:9" s="112" customFormat="1">
      <c r="A651" s="115"/>
      <c r="B651" s="115"/>
      <c r="C651" s="115"/>
      <c r="D651" s="115"/>
      <c r="E651" s="115"/>
      <c r="I651" s="115"/>
    </row>
    <row r="652" spans="1:9" s="112" customFormat="1">
      <c r="A652" s="115"/>
      <c r="B652" s="115"/>
      <c r="C652" s="115"/>
      <c r="D652" s="115"/>
      <c r="E652" s="115"/>
      <c r="I652" s="115"/>
    </row>
    <row r="653" spans="1:9" s="112" customFormat="1">
      <c r="A653" s="115"/>
      <c r="B653" s="115"/>
      <c r="C653" s="115"/>
      <c r="D653" s="115"/>
      <c r="E653" s="115"/>
      <c r="I653" s="115"/>
    </row>
    <row r="654" spans="1:9" s="112" customFormat="1">
      <c r="A654" s="115"/>
      <c r="B654" s="115"/>
      <c r="C654" s="115"/>
      <c r="D654" s="115"/>
      <c r="E654" s="115"/>
      <c r="I654" s="115"/>
    </row>
    <row r="655" spans="1:9" s="112" customFormat="1">
      <c r="A655" s="115"/>
      <c r="B655" s="115"/>
      <c r="C655" s="115"/>
      <c r="D655" s="115"/>
      <c r="E655" s="115"/>
      <c r="I655" s="115"/>
    </row>
    <row r="656" spans="1:9" s="112" customFormat="1">
      <c r="A656" s="115"/>
      <c r="B656" s="115"/>
      <c r="C656" s="115"/>
      <c r="D656" s="115"/>
      <c r="E656" s="115"/>
      <c r="I656" s="115"/>
    </row>
    <row r="657" spans="1:9" s="112" customFormat="1">
      <c r="A657" s="115"/>
      <c r="B657" s="115"/>
      <c r="C657" s="115"/>
      <c r="D657" s="115"/>
      <c r="E657" s="115"/>
      <c r="I657" s="115"/>
    </row>
    <row r="658" spans="1:9" s="112" customFormat="1">
      <c r="A658" s="115"/>
      <c r="B658" s="115"/>
      <c r="C658" s="115"/>
      <c r="D658" s="115"/>
      <c r="E658" s="115"/>
      <c r="I658" s="115"/>
    </row>
    <row r="659" spans="1:9" s="112" customFormat="1">
      <c r="A659" s="115"/>
      <c r="B659" s="115"/>
      <c r="C659" s="115"/>
      <c r="D659" s="115"/>
      <c r="E659" s="115"/>
      <c r="I659" s="115"/>
    </row>
    <row r="660" spans="1:9" s="112" customFormat="1">
      <c r="A660" s="115"/>
      <c r="B660" s="115"/>
      <c r="C660" s="115"/>
      <c r="D660" s="115"/>
      <c r="E660" s="115"/>
      <c r="I660" s="115"/>
    </row>
    <row r="661" spans="1:9" s="112" customFormat="1">
      <c r="A661" s="115"/>
      <c r="B661" s="115"/>
      <c r="C661" s="115"/>
      <c r="D661" s="115"/>
      <c r="E661" s="115"/>
      <c r="I661" s="115"/>
    </row>
    <row r="662" spans="1:9" s="112" customFormat="1">
      <c r="A662" s="115"/>
      <c r="B662" s="115"/>
      <c r="C662" s="115"/>
      <c r="D662" s="115"/>
      <c r="E662" s="115"/>
      <c r="I662" s="115"/>
    </row>
    <row r="663" spans="1:9" s="112" customFormat="1">
      <c r="A663" s="115"/>
      <c r="B663" s="115"/>
      <c r="C663" s="115"/>
      <c r="D663" s="115"/>
      <c r="E663" s="115"/>
      <c r="I663" s="115"/>
    </row>
    <row r="664" spans="1:9" s="112" customFormat="1">
      <c r="A664" s="115"/>
      <c r="B664" s="115"/>
      <c r="C664" s="115"/>
      <c r="D664" s="115"/>
      <c r="E664" s="115"/>
      <c r="I664" s="115"/>
    </row>
    <row r="665" spans="1:9" s="112" customFormat="1">
      <c r="A665" s="115"/>
      <c r="B665" s="115"/>
      <c r="C665" s="115"/>
      <c r="D665" s="115"/>
      <c r="E665" s="115"/>
      <c r="I665" s="115"/>
    </row>
    <row r="666" spans="1:9" s="112" customFormat="1">
      <c r="A666" s="115"/>
      <c r="B666" s="115"/>
      <c r="C666" s="115"/>
      <c r="D666" s="115"/>
      <c r="E666" s="115"/>
      <c r="I666" s="115"/>
    </row>
    <row r="667" spans="1:9" s="112" customFormat="1">
      <c r="A667" s="115"/>
      <c r="B667" s="115"/>
      <c r="C667" s="115"/>
      <c r="D667" s="115"/>
      <c r="E667" s="115"/>
      <c r="I667" s="115"/>
    </row>
    <row r="668" spans="1:9" s="112" customFormat="1">
      <c r="A668" s="115"/>
      <c r="B668" s="115"/>
      <c r="C668" s="115"/>
      <c r="D668" s="115"/>
      <c r="E668" s="115"/>
      <c r="I668" s="115"/>
    </row>
    <row r="669" spans="1:9" s="112" customFormat="1">
      <c r="A669" s="115"/>
      <c r="B669" s="115"/>
      <c r="C669" s="115"/>
      <c r="D669" s="115"/>
      <c r="E669" s="115"/>
      <c r="I669" s="115"/>
    </row>
    <row r="670" spans="1:9" s="112" customFormat="1">
      <c r="A670" s="115"/>
      <c r="B670" s="115"/>
      <c r="C670" s="115"/>
      <c r="D670" s="115"/>
      <c r="E670" s="115"/>
      <c r="I670" s="115"/>
    </row>
    <row r="671" spans="1:9" s="112" customFormat="1">
      <c r="A671" s="115"/>
      <c r="B671" s="115"/>
      <c r="C671" s="115"/>
      <c r="D671" s="115"/>
      <c r="E671" s="115"/>
      <c r="I671" s="115"/>
    </row>
    <row r="672" spans="1:9" s="112" customFormat="1">
      <c r="A672" s="115"/>
      <c r="B672" s="115"/>
      <c r="C672" s="115"/>
      <c r="D672" s="115"/>
      <c r="E672" s="115"/>
      <c r="I672" s="115"/>
    </row>
    <row r="673" spans="1:9" s="112" customFormat="1">
      <c r="A673" s="115"/>
      <c r="B673" s="115"/>
      <c r="C673" s="115"/>
      <c r="D673" s="115"/>
      <c r="E673" s="115"/>
      <c r="I673" s="115"/>
    </row>
    <row r="674" spans="1:9" s="112" customFormat="1">
      <c r="A674" s="115"/>
      <c r="B674" s="115"/>
      <c r="C674" s="115"/>
      <c r="D674" s="115"/>
      <c r="E674" s="115"/>
      <c r="I674" s="115"/>
    </row>
    <row r="675" spans="1:9" s="112" customFormat="1">
      <c r="A675" s="115"/>
      <c r="B675" s="115"/>
      <c r="C675" s="115"/>
      <c r="D675" s="115"/>
      <c r="E675" s="115"/>
      <c r="I675" s="115"/>
    </row>
    <row r="676" spans="1:9" s="112" customFormat="1">
      <c r="A676" s="115"/>
      <c r="B676" s="115"/>
      <c r="C676" s="115"/>
      <c r="D676" s="115"/>
      <c r="E676" s="115"/>
      <c r="I676" s="115"/>
    </row>
    <row r="677" spans="1:9" s="112" customFormat="1">
      <c r="A677" s="115"/>
      <c r="B677" s="115"/>
      <c r="C677" s="115"/>
      <c r="D677" s="115"/>
      <c r="E677" s="115"/>
      <c r="I677" s="115"/>
    </row>
    <row r="678" spans="1:9" s="112" customFormat="1">
      <c r="A678" s="115"/>
      <c r="B678" s="115"/>
      <c r="C678" s="115"/>
      <c r="D678" s="115"/>
      <c r="E678" s="115"/>
      <c r="I678" s="115"/>
    </row>
    <row r="679" spans="1:9" s="112" customFormat="1">
      <c r="A679" s="115"/>
      <c r="B679" s="115"/>
      <c r="C679" s="115"/>
      <c r="D679" s="115"/>
      <c r="E679" s="115"/>
      <c r="I679" s="115"/>
    </row>
    <row r="680" spans="1:9" s="112" customFormat="1">
      <c r="A680" s="115"/>
      <c r="B680" s="115"/>
      <c r="C680" s="115"/>
      <c r="D680" s="115"/>
      <c r="E680" s="115"/>
      <c r="I680" s="115"/>
    </row>
    <row r="681" spans="1:9" s="112" customFormat="1">
      <c r="A681" s="115"/>
      <c r="B681" s="115"/>
      <c r="C681" s="115"/>
      <c r="D681" s="115"/>
      <c r="E681" s="115"/>
      <c r="I681" s="115"/>
    </row>
    <row r="682" spans="1:9" s="112" customFormat="1">
      <c r="A682" s="115"/>
      <c r="B682" s="115"/>
      <c r="C682" s="115"/>
      <c r="D682" s="115"/>
      <c r="E682" s="115"/>
      <c r="I682" s="115"/>
    </row>
    <row r="683" spans="1:9" s="112" customFormat="1">
      <c r="A683" s="115"/>
      <c r="B683" s="115"/>
      <c r="C683" s="115"/>
      <c r="D683" s="115"/>
      <c r="E683" s="115"/>
      <c r="I683" s="115"/>
    </row>
    <row r="684" spans="1:9" s="112" customFormat="1">
      <c r="A684" s="115"/>
      <c r="B684" s="115"/>
      <c r="C684" s="115"/>
      <c r="D684" s="115"/>
      <c r="E684" s="115"/>
      <c r="I684" s="115"/>
    </row>
    <row r="685" spans="1:9" s="112" customFormat="1">
      <c r="A685" s="115"/>
      <c r="B685" s="115"/>
      <c r="C685" s="115"/>
      <c r="D685" s="115"/>
      <c r="E685" s="115"/>
      <c r="I685" s="115"/>
    </row>
    <row r="686" spans="1:9" s="112" customFormat="1">
      <c r="A686" s="115"/>
      <c r="B686" s="115"/>
      <c r="C686" s="115"/>
      <c r="D686" s="115"/>
      <c r="E686" s="115"/>
      <c r="I686" s="115"/>
    </row>
    <row r="687" spans="1:9" s="112" customFormat="1">
      <c r="A687" s="115"/>
      <c r="B687" s="115"/>
      <c r="C687" s="115"/>
      <c r="D687" s="115"/>
      <c r="E687" s="115"/>
      <c r="I687" s="115"/>
    </row>
    <row r="688" spans="1:9" s="112" customFormat="1">
      <c r="A688" s="115"/>
      <c r="B688" s="115"/>
      <c r="C688" s="115"/>
      <c r="D688" s="115"/>
      <c r="E688" s="115"/>
      <c r="I688" s="115"/>
    </row>
    <row r="689" spans="1:9" s="112" customFormat="1">
      <c r="A689" s="115"/>
      <c r="B689" s="115"/>
      <c r="C689" s="115"/>
      <c r="D689" s="115"/>
      <c r="E689" s="115"/>
      <c r="I689" s="115"/>
    </row>
    <row r="690" spans="1:9" s="112" customFormat="1">
      <c r="A690" s="115"/>
      <c r="B690" s="115"/>
      <c r="C690" s="115"/>
      <c r="D690" s="115"/>
      <c r="E690" s="115"/>
      <c r="I690" s="115"/>
    </row>
    <row r="691" spans="1:9" s="112" customFormat="1">
      <c r="A691" s="115"/>
      <c r="B691" s="115"/>
      <c r="C691" s="115"/>
      <c r="D691" s="115"/>
      <c r="E691" s="115"/>
      <c r="I691" s="115"/>
    </row>
    <row r="692" spans="1:9" s="112" customFormat="1">
      <c r="A692" s="115"/>
      <c r="B692" s="115"/>
      <c r="C692" s="115"/>
      <c r="D692" s="115"/>
      <c r="E692" s="115"/>
      <c r="I692" s="115"/>
    </row>
    <row r="693" spans="1:9" s="112" customFormat="1">
      <c r="A693" s="115"/>
      <c r="B693" s="115"/>
      <c r="C693" s="115"/>
      <c r="D693" s="115"/>
      <c r="E693" s="115"/>
      <c r="I693" s="115"/>
    </row>
    <row r="694" spans="1:9" s="112" customFormat="1">
      <c r="A694" s="115"/>
      <c r="B694" s="115"/>
      <c r="C694" s="115"/>
      <c r="D694" s="115"/>
      <c r="E694" s="115"/>
      <c r="I694" s="115"/>
    </row>
    <row r="695" spans="1:9" s="112" customFormat="1">
      <c r="A695" s="115"/>
      <c r="B695" s="115"/>
      <c r="C695" s="115"/>
      <c r="D695" s="115"/>
      <c r="E695" s="115"/>
      <c r="I695" s="115"/>
    </row>
    <row r="696" spans="1:9" s="112" customFormat="1">
      <c r="A696" s="115"/>
      <c r="B696" s="115"/>
      <c r="C696" s="115"/>
      <c r="D696" s="115"/>
      <c r="E696" s="115"/>
      <c r="I696" s="115"/>
    </row>
    <row r="697" spans="1:9" s="112" customFormat="1">
      <c r="A697" s="115"/>
      <c r="B697" s="115"/>
      <c r="C697" s="115"/>
      <c r="D697" s="115"/>
      <c r="E697" s="115"/>
      <c r="I697" s="115"/>
    </row>
    <row r="698" spans="1:9" s="112" customFormat="1">
      <c r="A698" s="115"/>
      <c r="B698" s="115"/>
      <c r="C698" s="115"/>
      <c r="D698" s="115"/>
      <c r="E698" s="115"/>
      <c r="I698" s="115"/>
    </row>
    <row r="699" spans="1:9" s="112" customFormat="1">
      <c r="A699" s="115"/>
      <c r="B699" s="115"/>
      <c r="C699" s="115"/>
      <c r="D699" s="115"/>
      <c r="E699" s="115"/>
      <c r="I699" s="115"/>
    </row>
    <row r="700" spans="1:9" s="112" customFormat="1">
      <c r="A700" s="115"/>
      <c r="B700" s="115"/>
      <c r="C700" s="115"/>
      <c r="D700" s="115"/>
      <c r="E700" s="115"/>
      <c r="I700" s="115"/>
    </row>
    <row r="701" spans="1:9" s="112" customFormat="1">
      <c r="A701" s="115"/>
      <c r="B701" s="115"/>
      <c r="C701" s="115"/>
      <c r="D701" s="115"/>
      <c r="E701" s="115"/>
      <c r="I701" s="115"/>
    </row>
    <row r="702" spans="1:9" s="112" customFormat="1">
      <c r="A702" s="115"/>
      <c r="B702" s="115"/>
      <c r="C702" s="115"/>
      <c r="D702" s="115"/>
      <c r="E702" s="115"/>
      <c r="I702" s="115"/>
    </row>
    <row r="703" spans="1:9" s="112" customFormat="1">
      <c r="A703" s="115"/>
      <c r="B703" s="115"/>
      <c r="C703" s="115"/>
      <c r="D703" s="115"/>
      <c r="E703" s="115"/>
      <c r="I703" s="115"/>
    </row>
    <row r="704" spans="1:9" s="112" customFormat="1">
      <c r="A704" s="115"/>
      <c r="B704" s="115"/>
      <c r="C704" s="115"/>
      <c r="D704" s="115"/>
      <c r="E704" s="115"/>
      <c r="I704" s="115"/>
    </row>
    <row r="705" spans="1:9" s="112" customFormat="1">
      <c r="A705" s="115"/>
      <c r="B705" s="115"/>
      <c r="C705" s="115"/>
      <c r="D705" s="115"/>
      <c r="E705" s="115"/>
      <c r="I705" s="115"/>
    </row>
    <row r="706" spans="1:9" s="112" customFormat="1">
      <c r="A706" s="115"/>
      <c r="B706" s="115"/>
      <c r="C706" s="115"/>
      <c r="D706" s="115"/>
      <c r="E706" s="115"/>
      <c r="I706" s="115"/>
    </row>
    <row r="707" spans="1:9" s="112" customFormat="1">
      <c r="A707" s="115"/>
      <c r="B707" s="115"/>
      <c r="C707" s="115"/>
      <c r="D707" s="115"/>
      <c r="E707" s="115"/>
      <c r="I707" s="115"/>
    </row>
    <row r="708" spans="1:9" s="112" customFormat="1">
      <c r="A708" s="115"/>
      <c r="B708" s="115"/>
      <c r="C708" s="115"/>
      <c r="D708" s="115"/>
      <c r="E708" s="115"/>
      <c r="I708" s="115"/>
    </row>
    <row r="709" spans="1:9" s="112" customFormat="1">
      <c r="A709" s="115"/>
      <c r="B709" s="115"/>
      <c r="C709" s="115"/>
      <c r="D709" s="115"/>
      <c r="E709" s="115"/>
      <c r="I709" s="115"/>
    </row>
    <row r="710" spans="1:9" s="112" customFormat="1">
      <c r="A710" s="115"/>
      <c r="B710" s="115"/>
      <c r="C710" s="115"/>
      <c r="D710" s="115"/>
      <c r="E710" s="115"/>
      <c r="I710" s="115"/>
    </row>
    <row r="711" spans="1:9" s="112" customFormat="1">
      <c r="A711" s="115"/>
      <c r="B711" s="115"/>
      <c r="C711" s="115"/>
      <c r="D711" s="115"/>
      <c r="E711" s="115"/>
      <c r="I711" s="115"/>
    </row>
    <row r="712" spans="1:9" s="112" customFormat="1">
      <c r="A712" s="115"/>
      <c r="B712" s="115"/>
      <c r="C712" s="115"/>
      <c r="D712" s="115"/>
      <c r="E712" s="115"/>
      <c r="I712" s="115"/>
    </row>
    <row r="713" spans="1:9" s="112" customFormat="1">
      <c r="A713" s="115"/>
      <c r="B713" s="115"/>
      <c r="C713" s="115"/>
      <c r="D713" s="115"/>
      <c r="E713" s="115"/>
      <c r="I713" s="115"/>
    </row>
    <row r="714" spans="1:9" s="112" customFormat="1">
      <c r="A714" s="115"/>
      <c r="B714" s="115"/>
      <c r="C714" s="115"/>
      <c r="D714" s="115"/>
      <c r="E714" s="115"/>
      <c r="I714" s="115"/>
    </row>
    <row r="715" spans="1:9" s="112" customFormat="1">
      <c r="A715" s="115"/>
      <c r="B715" s="115"/>
      <c r="C715" s="115"/>
      <c r="D715" s="115"/>
      <c r="E715" s="115"/>
      <c r="I715" s="115"/>
    </row>
    <row r="716" spans="1:9" s="112" customFormat="1">
      <c r="A716" s="115"/>
      <c r="B716" s="115"/>
      <c r="C716" s="115"/>
      <c r="D716" s="115"/>
      <c r="E716" s="115"/>
      <c r="I716" s="115"/>
    </row>
    <row r="717" spans="1:9" s="112" customFormat="1">
      <c r="A717" s="115"/>
      <c r="B717" s="115"/>
      <c r="C717" s="115"/>
      <c r="D717" s="115"/>
      <c r="E717" s="115"/>
      <c r="I717" s="115"/>
    </row>
    <row r="718" spans="1:9" s="112" customFormat="1">
      <c r="A718" s="115"/>
      <c r="B718" s="115"/>
      <c r="C718" s="115"/>
      <c r="D718" s="115"/>
      <c r="E718" s="115"/>
      <c r="I718" s="115"/>
    </row>
    <row r="719" spans="1:9" s="112" customFormat="1">
      <c r="A719" s="115"/>
      <c r="B719" s="115"/>
      <c r="C719" s="115"/>
      <c r="D719" s="115"/>
      <c r="E719" s="115"/>
      <c r="I719" s="115"/>
    </row>
    <row r="720" spans="1:9" s="112" customFormat="1">
      <c r="A720" s="115"/>
      <c r="B720" s="115"/>
      <c r="C720" s="115"/>
      <c r="D720" s="115"/>
      <c r="E720" s="115"/>
      <c r="I720" s="115"/>
    </row>
    <row r="721" spans="1:9" s="112" customFormat="1">
      <c r="A721" s="115"/>
      <c r="B721" s="115"/>
      <c r="C721" s="115"/>
      <c r="D721" s="115"/>
      <c r="E721" s="115"/>
      <c r="I721" s="115"/>
    </row>
    <row r="722" spans="1:9" s="112" customFormat="1">
      <c r="A722" s="115"/>
      <c r="B722" s="115"/>
      <c r="C722" s="115"/>
      <c r="D722" s="115"/>
      <c r="E722" s="115"/>
      <c r="I722" s="115"/>
    </row>
    <row r="723" spans="1:9" s="112" customFormat="1">
      <c r="A723" s="115"/>
      <c r="B723" s="115"/>
      <c r="C723" s="115"/>
      <c r="D723" s="115"/>
      <c r="E723" s="115"/>
      <c r="I723" s="115"/>
    </row>
    <row r="724" spans="1:9" s="112" customFormat="1">
      <c r="A724" s="115"/>
      <c r="B724" s="115"/>
      <c r="C724" s="115"/>
      <c r="D724" s="115"/>
      <c r="E724" s="115"/>
      <c r="I724" s="115"/>
    </row>
    <row r="725" spans="1:9" s="112" customFormat="1">
      <c r="A725" s="115"/>
      <c r="B725" s="115"/>
      <c r="C725" s="115"/>
      <c r="D725" s="115"/>
      <c r="E725" s="115"/>
      <c r="I725" s="115"/>
    </row>
    <row r="726" spans="1:9" s="112" customFormat="1">
      <c r="A726" s="115"/>
      <c r="B726" s="115"/>
      <c r="C726" s="115"/>
      <c r="D726" s="115"/>
      <c r="E726" s="115"/>
      <c r="I726" s="115"/>
    </row>
    <row r="727" spans="1:9" s="112" customFormat="1">
      <c r="A727" s="115"/>
      <c r="B727" s="115"/>
      <c r="C727" s="115"/>
      <c r="D727" s="115"/>
      <c r="E727" s="115"/>
      <c r="I727" s="115"/>
    </row>
    <row r="728" spans="1:9" s="112" customFormat="1">
      <c r="A728" s="115"/>
      <c r="B728" s="115"/>
      <c r="C728" s="115"/>
      <c r="D728" s="115"/>
      <c r="E728" s="115"/>
      <c r="I728" s="115"/>
    </row>
    <row r="729" spans="1:9" s="112" customFormat="1">
      <c r="A729" s="115"/>
      <c r="B729" s="115"/>
      <c r="C729" s="115"/>
      <c r="D729" s="115"/>
      <c r="E729" s="115"/>
      <c r="I729" s="115"/>
    </row>
    <row r="730" spans="1:9" s="112" customFormat="1">
      <c r="A730" s="115"/>
      <c r="B730" s="115"/>
      <c r="C730" s="115"/>
      <c r="D730" s="115"/>
      <c r="E730" s="115"/>
      <c r="I730" s="115"/>
    </row>
    <row r="731" spans="1:9" s="112" customFormat="1">
      <c r="A731" s="115"/>
      <c r="B731" s="115"/>
      <c r="C731" s="115"/>
      <c r="D731" s="115"/>
      <c r="E731" s="115"/>
      <c r="I731" s="115"/>
    </row>
    <row r="732" spans="1:9" s="112" customFormat="1">
      <c r="A732" s="115"/>
      <c r="B732" s="115"/>
      <c r="C732" s="115"/>
      <c r="D732" s="115"/>
      <c r="E732" s="115"/>
      <c r="I732" s="115"/>
    </row>
    <row r="733" spans="1:9" s="112" customFormat="1">
      <c r="A733" s="115"/>
      <c r="B733" s="115"/>
      <c r="C733" s="115"/>
      <c r="D733" s="115"/>
      <c r="E733" s="115"/>
      <c r="I733" s="115"/>
    </row>
    <row r="734" spans="1:9" s="112" customFormat="1">
      <c r="A734" s="115"/>
      <c r="B734" s="115"/>
      <c r="C734" s="115"/>
      <c r="D734" s="115"/>
      <c r="E734" s="115"/>
      <c r="I734" s="115"/>
    </row>
    <row r="735" spans="1:9" s="112" customFormat="1">
      <c r="A735" s="115"/>
      <c r="B735" s="115"/>
      <c r="C735" s="115"/>
      <c r="D735" s="115"/>
      <c r="E735" s="115"/>
      <c r="I735" s="115"/>
    </row>
    <row r="736" spans="1:9" s="112" customFormat="1">
      <c r="A736" s="115"/>
      <c r="B736" s="115"/>
      <c r="C736" s="115"/>
      <c r="D736" s="115"/>
      <c r="E736" s="115"/>
      <c r="I736" s="115"/>
    </row>
    <row r="737" spans="1:9" s="112" customFormat="1">
      <c r="A737" s="115"/>
      <c r="B737" s="115"/>
      <c r="C737" s="115"/>
      <c r="D737" s="115"/>
      <c r="E737" s="115"/>
      <c r="I737" s="115"/>
    </row>
    <row r="738" spans="1:9" s="112" customFormat="1">
      <c r="A738" s="115"/>
      <c r="B738" s="115"/>
      <c r="C738" s="115"/>
      <c r="D738" s="115"/>
      <c r="E738" s="115"/>
      <c r="I738" s="115"/>
    </row>
    <row r="739" spans="1:9" s="112" customFormat="1">
      <c r="A739" s="115"/>
      <c r="B739" s="115"/>
      <c r="C739" s="115"/>
      <c r="D739" s="115"/>
      <c r="E739" s="115"/>
      <c r="I739" s="115"/>
    </row>
    <row r="740" spans="1:9" s="112" customFormat="1">
      <c r="A740" s="115"/>
      <c r="B740" s="115"/>
      <c r="C740" s="115"/>
      <c r="D740" s="115"/>
      <c r="E740" s="115"/>
      <c r="I740" s="115"/>
    </row>
    <row r="741" spans="1:9" s="112" customFormat="1">
      <c r="A741" s="115"/>
      <c r="B741" s="115"/>
      <c r="C741" s="115"/>
      <c r="D741" s="115"/>
      <c r="E741" s="115"/>
      <c r="I741" s="115"/>
    </row>
    <row r="742" spans="1:9" s="112" customFormat="1">
      <c r="A742" s="115"/>
      <c r="B742" s="115"/>
      <c r="C742" s="115"/>
      <c r="D742" s="115"/>
      <c r="E742" s="115"/>
      <c r="I742" s="115"/>
    </row>
    <row r="743" spans="1:9" s="112" customFormat="1">
      <c r="A743" s="115"/>
      <c r="B743" s="115"/>
      <c r="C743" s="115"/>
      <c r="D743" s="115"/>
      <c r="E743" s="115"/>
      <c r="I743" s="115"/>
    </row>
    <row r="744" spans="1:9" s="112" customFormat="1">
      <c r="A744" s="115"/>
      <c r="B744" s="115"/>
      <c r="C744" s="115"/>
      <c r="D744" s="115"/>
      <c r="E744" s="115"/>
      <c r="I744" s="115"/>
    </row>
    <row r="745" spans="1:9" s="112" customFormat="1">
      <c r="A745" s="115"/>
      <c r="B745" s="115"/>
      <c r="C745" s="115"/>
      <c r="D745" s="115"/>
      <c r="E745" s="115"/>
      <c r="I745" s="115"/>
    </row>
    <row r="746" spans="1:9" s="112" customFormat="1">
      <c r="A746" s="115"/>
      <c r="B746" s="115"/>
      <c r="C746" s="115"/>
      <c r="D746" s="115"/>
      <c r="E746" s="115"/>
      <c r="I746" s="115"/>
    </row>
    <row r="747" spans="1:9" s="112" customFormat="1">
      <c r="A747" s="115"/>
      <c r="B747" s="115"/>
      <c r="C747" s="115"/>
      <c r="D747" s="115"/>
      <c r="E747" s="115"/>
      <c r="I747" s="115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74" priority="28" operator="equal">
      <formula>0</formula>
    </cfRule>
  </conditionalFormatting>
  <conditionalFormatting sqref="A58:H77">
    <cfRule type="cellIs" dxfId="73" priority="27" operator="equal">
      <formula>0</formula>
    </cfRule>
  </conditionalFormatting>
  <conditionalFormatting sqref="A78:H97">
    <cfRule type="cellIs" dxfId="72" priority="26" operator="equal">
      <formula>0</formula>
    </cfRule>
  </conditionalFormatting>
  <conditionalFormatting sqref="A98:H117">
    <cfRule type="cellIs" dxfId="71" priority="25" operator="equal">
      <formula>0</formula>
    </cfRule>
  </conditionalFormatting>
  <conditionalFormatting sqref="A118:H137">
    <cfRule type="cellIs" dxfId="70" priority="24" operator="equal">
      <formula>0</formula>
    </cfRule>
  </conditionalFormatting>
  <conditionalFormatting sqref="A138:H157">
    <cfRule type="cellIs" dxfId="69" priority="23" operator="equal">
      <formula>0</formula>
    </cfRule>
  </conditionalFormatting>
  <conditionalFormatting sqref="A158:H177">
    <cfRule type="cellIs" dxfId="68" priority="22" operator="equal">
      <formula>0</formula>
    </cfRule>
  </conditionalFormatting>
  <conditionalFormatting sqref="A178:H197">
    <cfRule type="cellIs" dxfId="67" priority="21" operator="equal">
      <formula>0</formula>
    </cfRule>
  </conditionalFormatting>
  <conditionalFormatting sqref="A198:H217">
    <cfRule type="cellIs" dxfId="66" priority="20" operator="equal">
      <formula>0</formula>
    </cfRule>
  </conditionalFormatting>
  <conditionalFormatting sqref="A218:H237">
    <cfRule type="cellIs" dxfId="65" priority="19" operator="equal">
      <formula>0</formula>
    </cfRule>
  </conditionalFormatting>
  <conditionalFormatting sqref="A238:H257">
    <cfRule type="cellIs" dxfId="64" priority="18" operator="equal">
      <formula>0</formula>
    </cfRule>
  </conditionalFormatting>
  <conditionalFormatting sqref="A258:H277">
    <cfRule type="cellIs" dxfId="63" priority="17" operator="equal">
      <formula>0</formula>
    </cfRule>
  </conditionalFormatting>
  <conditionalFormatting sqref="A278:H297">
    <cfRule type="cellIs" dxfId="62" priority="16" operator="equal">
      <formula>0</formula>
    </cfRule>
  </conditionalFormatting>
  <conditionalFormatting sqref="A298:H317">
    <cfRule type="cellIs" dxfId="61" priority="15" operator="equal">
      <formula>0</formula>
    </cfRule>
  </conditionalFormatting>
  <conditionalFormatting sqref="I3:I57">
    <cfRule type="cellIs" dxfId="60" priority="14" operator="equal">
      <formula>0</formula>
    </cfRule>
  </conditionalFormatting>
  <conditionalFormatting sqref="I58:I77">
    <cfRule type="cellIs" dxfId="59" priority="13" operator="equal">
      <formula>0</formula>
    </cfRule>
  </conditionalFormatting>
  <conditionalFormatting sqref="I78:I97">
    <cfRule type="cellIs" dxfId="58" priority="12" operator="equal">
      <formula>0</formula>
    </cfRule>
  </conditionalFormatting>
  <conditionalFormatting sqref="I98:I117">
    <cfRule type="cellIs" dxfId="57" priority="11" operator="equal">
      <formula>0</formula>
    </cfRule>
  </conditionalFormatting>
  <conditionalFormatting sqref="I118:I137">
    <cfRule type="cellIs" dxfId="56" priority="10" operator="equal">
      <formula>0</formula>
    </cfRule>
  </conditionalFormatting>
  <conditionalFormatting sqref="I138:I157">
    <cfRule type="cellIs" dxfId="55" priority="9" operator="equal">
      <formula>0</formula>
    </cfRule>
  </conditionalFormatting>
  <conditionalFormatting sqref="I158:I177">
    <cfRule type="cellIs" dxfId="54" priority="8" operator="equal">
      <formula>0</formula>
    </cfRule>
  </conditionalFormatting>
  <conditionalFormatting sqref="I178:I197">
    <cfRule type="cellIs" dxfId="53" priority="7" operator="equal">
      <formula>0</formula>
    </cfRule>
  </conditionalFormatting>
  <conditionalFormatting sqref="I198:I217">
    <cfRule type="cellIs" dxfId="52" priority="6" operator="equal">
      <formula>0</formula>
    </cfRule>
  </conditionalFormatting>
  <conditionalFormatting sqref="I218:I237">
    <cfRule type="cellIs" dxfId="51" priority="5" operator="equal">
      <formula>0</formula>
    </cfRule>
  </conditionalFormatting>
  <conditionalFormatting sqref="I238:I257">
    <cfRule type="cellIs" dxfId="50" priority="4" operator="equal">
      <formula>0</formula>
    </cfRule>
  </conditionalFormatting>
  <conditionalFormatting sqref="I258:I277">
    <cfRule type="cellIs" dxfId="49" priority="3" operator="equal">
      <formula>0</formula>
    </cfRule>
  </conditionalFormatting>
  <conditionalFormatting sqref="I278:I297">
    <cfRule type="cellIs" dxfId="48" priority="2" operator="equal">
      <formula>0</formula>
    </cfRule>
  </conditionalFormatting>
  <conditionalFormatting sqref="I298:I317">
    <cfRule type="cellIs" dxfId="47" priority="1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I3:I1048576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7"/>
  <sheetViews>
    <sheetView rightToLeft="1" topLeftCell="A37" zoomScale="120" zoomScaleNormal="120" workbookViewId="0">
      <selection activeCell="C50" sqref="C50"/>
    </sheetView>
  </sheetViews>
  <sheetFormatPr baseColWidth="10" defaultColWidth="9.140625" defaultRowHeight="15"/>
  <cols>
    <col min="1" max="1" width="19.7109375" style="98" customWidth="1"/>
    <col min="2" max="2" width="16.85546875" style="98" customWidth="1"/>
    <col min="3" max="4" width="15" style="98" customWidth="1"/>
    <col min="5" max="9" width="9.140625" style="112"/>
    <col min="10" max="10" width="0" style="112" hidden="1" customWidth="1"/>
    <col min="11" max="38" width="9.140625" style="112"/>
    <col min="39" max="16384" width="9.140625" style="95"/>
  </cols>
  <sheetData>
    <row r="1" spans="1:10" s="112" customFormat="1" ht="26.25" customHeight="1">
      <c r="A1" s="217" t="s">
        <v>68</v>
      </c>
      <c r="B1" s="218" t="s">
        <v>793</v>
      </c>
      <c r="C1" s="217" t="s">
        <v>795</v>
      </c>
      <c r="D1" s="217" t="s">
        <v>799</v>
      </c>
    </row>
    <row r="2" spans="1:10" s="112" customFormat="1" ht="23.25" customHeight="1">
      <c r="A2" s="217"/>
      <c r="B2" s="219"/>
      <c r="C2" s="217"/>
      <c r="D2" s="217"/>
    </row>
    <row r="3" spans="1:10" s="112" customFormat="1">
      <c r="A3" s="103" t="s">
        <v>1066</v>
      </c>
      <c r="B3" s="103" t="s">
        <v>1118</v>
      </c>
      <c r="C3" s="101"/>
      <c r="D3" s="101"/>
      <c r="J3" s="112" t="s">
        <v>796</v>
      </c>
    </row>
    <row r="4" spans="1:10" s="112" customFormat="1">
      <c r="A4" s="103" t="s">
        <v>1067</v>
      </c>
      <c r="B4" s="103" t="s">
        <v>1118</v>
      </c>
      <c r="C4" s="103"/>
      <c r="D4" s="103"/>
      <c r="J4" s="112" t="s">
        <v>797</v>
      </c>
    </row>
    <row r="5" spans="1:10" s="112" customFormat="1">
      <c r="A5" s="103" t="s">
        <v>1068</v>
      </c>
      <c r="B5" s="103" t="s">
        <v>1118</v>
      </c>
      <c r="C5" s="103"/>
      <c r="D5" s="103"/>
      <c r="J5" s="112" t="s">
        <v>798</v>
      </c>
    </row>
    <row r="6" spans="1:10" s="112" customFormat="1">
      <c r="A6" s="104" t="s">
        <v>1069</v>
      </c>
      <c r="B6" s="103" t="s">
        <v>1118</v>
      </c>
      <c r="C6" s="104"/>
      <c r="D6" s="104"/>
      <c r="J6" s="112" t="s">
        <v>779</v>
      </c>
    </row>
    <row r="7" spans="1:10" s="112" customFormat="1">
      <c r="A7" s="104" t="s">
        <v>1070</v>
      </c>
      <c r="B7" s="103" t="s">
        <v>1118</v>
      </c>
      <c r="C7" s="104"/>
      <c r="D7" s="104"/>
    </row>
    <row r="8" spans="1:10" s="112" customFormat="1">
      <c r="A8" s="103" t="s">
        <v>1071</v>
      </c>
      <c r="B8" s="103" t="s">
        <v>1118</v>
      </c>
      <c r="C8" s="103"/>
      <c r="D8" s="103"/>
    </row>
    <row r="9" spans="1:10" s="112" customFormat="1">
      <c r="A9" s="103" t="s">
        <v>1072</v>
      </c>
      <c r="B9" s="103" t="s">
        <v>1118</v>
      </c>
      <c r="C9" s="103"/>
      <c r="D9" s="103"/>
    </row>
    <row r="10" spans="1:10" s="112" customFormat="1">
      <c r="A10" s="103" t="s">
        <v>1073</v>
      </c>
      <c r="B10" s="103" t="s">
        <v>1118</v>
      </c>
      <c r="C10" s="103"/>
      <c r="D10" s="103"/>
    </row>
    <row r="11" spans="1:10" s="112" customFormat="1">
      <c r="A11" s="103" t="s">
        <v>1074</v>
      </c>
      <c r="B11" s="103" t="s">
        <v>1118</v>
      </c>
      <c r="C11" s="103"/>
      <c r="D11" s="103"/>
    </row>
    <row r="12" spans="1:10" s="112" customFormat="1">
      <c r="A12" s="103" t="s">
        <v>1075</v>
      </c>
      <c r="B12" s="103" t="s">
        <v>1118</v>
      </c>
      <c r="C12" s="103"/>
      <c r="D12" s="103"/>
    </row>
    <row r="13" spans="1:10" s="112" customFormat="1">
      <c r="A13" s="103" t="s">
        <v>1076</v>
      </c>
      <c r="B13" s="103" t="s">
        <v>1118</v>
      </c>
      <c r="C13" s="103"/>
      <c r="D13" s="103"/>
    </row>
    <row r="14" spans="1:10" s="112" customFormat="1">
      <c r="A14" s="103" t="s">
        <v>1077</v>
      </c>
      <c r="B14" s="103" t="s">
        <v>1118</v>
      </c>
      <c r="C14" s="103"/>
      <c r="D14" s="103"/>
    </row>
    <row r="15" spans="1:10" s="112" customFormat="1">
      <c r="A15" s="103" t="s">
        <v>1078</v>
      </c>
      <c r="B15" s="103" t="s">
        <v>1118</v>
      </c>
      <c r="C15" s="103"/>
      <c r="D15" s="103"/>
    </row>
    <row r="16" spans="1:10" s="112" customFormat="1">
      <c r="A16" s="103" t="s">
        <v>1079</v>
      </c>
      <c r="B16" s="103" t="s">
        <v>1118</v>
      </c>
      <c r="C16" s="103"/>
      <c r="D16" s="103"/>
    </row>
    <row r="17" spans="1:4" s="112" customFormat="1">
      <c r="A17" s="103" t="s">
        <v>1080</v>
      </c>
      <c r="B17" s="103" t="s">
        <v>1118</v>
      </c>
      <c r="C17" s="103"/>
      <c r="D17" s="103"/>
    </row>
    <row r="18" spans="1:4" s="112" customFormat="1">
      <c r="A18" s="103" t="s">
        <v>1081</v>
      </c>
      <c r="B18" s="103" t="s">
        <v>1118</v>
      </c>
      <c r="C18" s="103"/>
      <c r="D18" s="103"/>
    </row>
    <row r="19" spans="1:4" s="112" customFormat="1">
      <c r="A19" s="103" t="s">
        <v>1082</v>
      </c>
      <c r="B19" s="103" t="s">
        <v>1118</v>
      </c>
      <c r="C19" s="103"/>
      <c r="D19" s="103"/>
    </row>
    <row r="20" spans="1:4" s="112" customFormat="1">
      <c r="A20" s="103" t="s">
        <v>1083</v>
      </c>
      <c r="B20" s="103" t="s">
        <v>1118</v>
      </c>
      <c r="C20" s="103"/>
      <c r="D20" s="103"/>
    </row>
    <row r="21" spans="1:4" s="112" customFormat="1">
      <c r="A21" s="103" t="s">
        <v>1084</v>
      </c>
      <c r="B21" s="103" t="s">
        <v>1118</v>
      </c>
      <c r="C21" s="103"/>
      <c r="D21" s="103"/>
    </row>
    <row r="22" spans="1:4" s="112" customFormat="1">
      <c r="A22" s="103" t="s">
        <v>1085</v>
      </c>
      <c r="B22" s="103" t="s">
        <v>1118</v>
      </c>
      <c r="C22" s="103"/>
      <c r="D22" s="103"/>
    </row>
    <row r="23" spans="1:4" s="112" customFormat="1">
      <c r="A23" s="103" t="s">
        <v>1086</v>
      </c>
      <c r="B23" s="103" t="s">
        <v>1118</v>
      </c>
      <c r="C23" s="103"/>
      <c r="D23" s="103"/>
    </row>
    <row r="24" spans="1:4" s="112" customFormat="1">
      <c r="A24" s="103" t="s">
        <v>1087</v>
      </c>
      <c r="B24" s="103" t="s">
        <v>1119</v>
      </c>
      <c r="C24" s="103"/>
      <c r="D24" s="103"/>
    </row>
    <row r="25" spans="1:4" s="112" customFormat="1">
      <c r="A25" s="103" t="s">
        <v>1088</v>
      </c>
      <c r="B25" s="103" t="s">
        <v>1119</v>
      </c>
      <c r="C25" s="103"/>
      <c r="D25" s="103"/>
    </row>
    <row r="26" spans="1:4" s="112" customFormat="1">
      <c r="A26" s="103" t="s">
        <v>1089</v>
      </c>
      <c r="B26" s="103" t="s">
        <v>1120</v>
      </c>
      <c r="C26" s="103"/>
      <c r="D26" s="103"/>
    </row>
    <row r="27" spans="1:4" s="112" customFormat="1">
      <c r="A27" s="107" t="s">
        <v>1090</v>
      </c>
      <c r="B27" s="103" t="s">
        <v>1120</v>
      </c>
      <c r="C27" s="107"/>
      <c r="D27" s="107"/>
    </row>
    <row r="28" spans="1:4" s="112" customFormat="1">
      <c r="A28" s="99" t="s">
        <v>1091</v>
      </c>
      <c r="B28" s="103" t="s">
        <v>1120</v>
      </c>
      <c r="C28" s="100"/>
      <c r="D28" s="100"/>
    </row>
    <row r="29" spans="1:4" s="112" customFormat="1">
      <c r="A29" s="99" t="s">
        <v>1092</v>
      </c>
      <c r="B29" s="103" t="s">
        <v>1119</v>
      </c>
      <c r="C29" s="100"/>
      <c r="D29" s="100"/>
    </row>
    <row r="30" spans="1:4" s="112" customFormat="1">
      <c r="A30" s="99" t="s">
        <v>1093</v>
      </c>
      <c r="B30" s="103" t="s">
        <v>1119</v>
      </c>
      <c r="C30" s="100"/>
      <c r="D30" s="100"/>
    </row>
    <row r="31" spans="1:4" s="112" customFormat="1">
      <c r="A31" s="99" t="s">
        <v>1094</v>
      </c>
      <c r="B31" s="103" t="s">
        <v>1119</v>
      </c>
      <c r="C31" s="100"/>
      <c r="D31" s="100"/>
    </row>
    <row r="32" spans="1:4" s="112" customFormat="1">
      <c r="A32" s="99" t="s">
        <v>1095</v>
      </c>
      <c r="B32" s="103" t="s">
        <v>1120</v>
      </c>
      <c r="C32" s="100"/>
      <c r="D32" s="100"/>
    </row>
    <row r="33" spans="1:4" s="112" customFormat="1">
      <c r="A33" s="99" t="s">
        <v>1096</v>
      </c>
      <c r="B33" s="103" t="s">
        <v>1121</v>
      </c>
      <c r="C33" s="100"/>
      <c r="D33" s="100"/>
    </row>
    <row r="34" spans="1:4" s="112" customFormat="1">
      <c r="A34" s="99" t="s">
        <v>1097</v>
      </c>
      <c r="B34" s="103" t="s">
        <v>1121</v>
      </c>
      <c r="C34" s="100"/>
      <c r="D34" s="100"/>
    </row>
    <row r="35" spans="1:4" s="112" customFormat="1">
      <c r="A35" s="99" t="s">
        <v>1098</v>
      </c>
      <c r="B35" s="103" t="s">
        <v>1121</v>
      </c>
      <c r="C35" s="100"/>
      <c r="D35" s="100"/>
    </row>
    <row r="36" spans="1:4" s="112" customFormat="1">
      <c r="A36" s="99" t="s">
        <v>1099</v>
      </c>
      <c r="B36" s="103" t="s">
        <v>1121</v>
      </c>
      <c r="C36" s="100"/>
      <c r="D36" s="100"/>
    </row>
    <row r="37" spans="1:4" s="112" customFormat="1">
      <c r="A37" s="99" t="s">
        <v>1100</v>
      </c>
      <c r="B37" s="103" t="s">
        <v>1120</v>
      </c>
      <c r="C37" s="100"/>
      <c r="D37" s="100"/>
    </row>
    <row r="38" spans="1:4" s="112" customFormat="1">
      <c r="A38" s="99" t="s">
        <v>1101</v>
      </c>
      <c r="B38" s="103" t="s">
        <v>1120</v>
      </c>
      <c r="C38" s="100"/>
      <c r="D38" s="100"/>
    </row>
    <row r="39" spans="1:4" s="112" customFormat="1">
      <c r="A39" s="99" t="s">
        <v>1102</v>
      </c>
      <c r="B39" s="103" t="s">
        <v>1121</v>
      </c>
      <c r="C39" s="100"/>
      <c r="D39" s="100"/>
    </row>
    <row r="40" spans="1:4" s="112" customFormat="1">
      <c r="A40" s="108" t="s">
        <v>1103</v>
      </c>
      <c r="B40" s="103" t="s">
        <v>1121</v>
      </c>
      <c r="C40" s="108"/>
      <c r="D40" s="108"/>
    </row>
    <row r="41" spans="1:4" s="112" customFormat="1">
      <c r="A41" s="108" t="s">
        <v>1104</v>
      </c>
      <c r="B41" s="103" t="s">
        <v>1120</v>
      </c>
      <c r="C41" s="108"/>
      <c r="D41" s="108"/>
    </row>
    <row r="42" spans="1:4" s="112" customFormat="1">
      <c r="A42" s="108" t="s">
        <v>1105</v>
      </c>
      <c r="B42" s="103" t="s">
        <v>1120</v>
      </c>
      <c r="C42" s="108"/>
      <c r="D42" s="108"/>
    </row>
    <row r="43" spans="1:4" s="112" customFormat="1">
      <c r="A43" s="108" t="s">
        <v>1106</v>
      </c>
      <c r="B43" s="103" t="s">
        <v>1120</v>
      </c>
      <c r="C43" s="108"/>
      <c r="D43" s="108"/>
    </row>
    <row r="44" spans="1:4" s="112" customFormat="1">
      <c r="A44" s="108" t="s">
        <v>1107</v>
      </c>
      <c r="B44" s="103" t="s">
        <v>1120</v>
      </c>
      <c r="C44" s="108"/>
      <c r="D44" s="108"/>
    </row>
    <row r="45" spans="1:4" s="112" customFormat="1">
      <c r="A45" s="108" t="s">
        <v>1108</v>
      </c>
      <c r="B45" s="103" t="s">
        <v>1120</v>
      </c>
      <c r="C45" s="108"/>
      <c r="D45" s="108"/>
    </row>
    <row r="46" spans="1:4" s="112" customFormat="1">
      <c r="A46" s="108" t="s">
        <v>1109</v>
      </c>
      <c r="B46" s="103" t="s">
        <v>1120</v>
      </c>
      <c r="C46" s="108"/>
      <c r="D46" s="108"/>
    </row>
    <row r="47" spans="1:4" s="112" customFormat="1">
      <c r="A47" s="108" t="s">
        <v>1110</v>
      </c>
      <c r="B47" s="103" t="s">
        <v>1120</v>
      </c>
      <c r="C47" s="108"/>
      <c r="D47" s="108"/>
    </row>
    <row r="48" spans="1:4" s="112" customFormat="1">
      <c r="A48" s="65" t="s">
        <v>1111</v>
      </c>
      <c r="B48" s="103" t="s">
        <v>1120</v>
      </c>
      <c r="C48" s="97"/>
      <c r="D48" s="97"/>
    </row>
    <row r="49" spans="1:4" s="112" customFormat="1">
      <c r="A49" s="65" t="s">
        <v>1112</v>
      </c>
      <c r="B49" s="103" t="s">
        <v>1120</v>
      </c>
      <c r="C49" s="97"/>
      <c r="D49" s="97"/>
    </row>
    <row r="50" spans="1:4" s="112" customFormat="1">
      <c r="A50" s="138" t="s">
        <v>1113</v>
      </c>
      <c r="B50" s="103" t="s">
        <v>1120</v>
      </c>
      <c r="C50" s="96"/>
      <c r="D50" s="96"/>
    </row>
    <row r="51" spans="1:4" s="112" customFormat="1">
      <c r="A51" s="138" t="s">
        <v>1114</v>
      </c>
      <c r="B51" s="103" t="s">
        <v>1120</v>
      </c>
      <c r="C51" s="96"/>
      <c r="D51" s="96"/>
    </row>
    <row r="52" spans="1:4" s="112" customFormat="1">
      <c r="A52" s="138" t="s">
        <v>1115</v>
      </c>
      <c r="B52" s="103" t="s">
        <v>1120</v>
      </c>
      <c r="C52" s="96"/>
      <c r="D52" s="96"/>
    </row>
    <row r="53" spans="1:4" s="112" customFormat="1">
      <c r="A53" s="138" t="s">
        <v>1116</v>
      </c>
      <c r="B53" s="103" t="s">
        <v>1122</v>
      </c>
      <c r="C53" s="96"/>
      <c r="D53" s="96"/>
    </row>
    <row r="54" spans="1:4" s="112" customFormat="1">
      <c r="A54" s="138" t="s">
        <v>1117</v>
      </c>
      <c r="B54" s="103" t="s">
        <v>1121</v>
      </c>
      <c r="C54" s="96"/>
      <c r="D54" s="96"/>
    </row>
    <row r="55" spans="1:4" s="112" customFormat="1">
      <c r="A55" s="91"/>
      <c r="B55" s="91"/>
      <c r="C55" s="96"/>
      <c r="D55" s="96"/>
    </row>
    <row r="56" spans="1:4" s="112" customFormat="1">
      <c r="A56" s="91"/>
      <c r="B56" s="91"/>
      <c r="C56" s="96"/>
      <c r="D56" s="96"/>
    </row>
    <row r="57" spans="1:4" s="112" customFormat="1">
      <c r="A57" s="91"/>
      <c r="B57" s="91"/>
      <c r="C57" s="96"/>
      <c r="D57" s="96"/>
    </row>
    <row r="58" spans="1:4" s="112" customFormat="1">
      <c r="A58" s="104"/>
      <c r="B58" s="104"/>
      <c r="C58" s="104"/>
      <c r="D58" s="104"/>
    </row>
    <row r="59" spans="1:4" s="112" customFormat="1">
      <c r="A59" s="103"/>
      <c r="B59" s="103"/>
      <c r="C59" s="103"/>
      <c r="D59" s="103"/>
    </row>
    <row r="60" spans="1:4" s="112" customFormat="1">
      <c r="A60" s="103"/>
      <c r="B60" s="103"/>
      <c r="C60" s="103"/>
      <c r="D60" s="103"/>
    </row>
    <row r="61" spans="1:4" s="112" customFormat="1">
      <c r="A61" s="103"/>
      <c r="B61" s="103"/>
      <c r="C61" s="103"/>
      <c r="D61" s="103"/>
    </row>
    <row r="62" spans="1:4" s="112" customFormat="1">
      <c r="A62" s="103"/>
      <c r="B62" s="103"/>
      <c r="C62" s="103"/>
      <c r="D62" s="103"/>
    </row>
    <row r="63" spans="1:4" s="112" customFormat="1">
      <c r="A63" s="103"/>
      <c r="B63" s="103"/>
      <c r="C63" s="103"/>
      <c r="D63" s="103"/>
    </row>
    <row r="64" spans="1:4" s="112" customFormat="1">
      <c r="A64" s="103"/>
      <c r="B64" s="103"/>
      <c r="C64" s="103"/>
      <c r="D64" s="103"/>
    </row>
    <row r="65" spans="1:4" s="112" customFormat="1">
      <c r="A65" s="103"/>
      <c r="B65" s="103"/>
      <c r="C65" s="103"/>
      <c r="D65" s="103"/>
    </row>
    <row r="66" spans="1:4" s="112" customFormat="1">
      <c r="A66" s="103"/>
      <c r="B66" s="103"/>
      <c r="C66" s="103"/>
      <c r="D66" s="103"/>
    </row>
    <row r="67" spans="1:4" s="112" customFormat="1">
      <c r="A67" s="103"/>
      <c r="B67" s="103"/>
      <c r="C67" s="103"/>
      <c r="D67" s="103"/>
    </row>
    <row r="68" spans="1:4" s="112" customFormat="1">
      <c r="A68" s="103"/>
      <c r="B68" s="103"/>
      <c r="C68" s="103"/>
      <c r="D68" s="103"/>
    </row>
    <row r="69" spans="1:4" s="112" customFormat="1">
      <c r="A69" s="103"/>
      <c r="B69" s="103"/>
      <c r="C69" s="103"/>
      <c r="D69" s="103"/>
    </row>
    <row r="70" spans="1:4" s="112" customFormat="1">
      <c r="A70" s="103"/>
      <c r="B70" s="103"/>
      <c r="C70" s="103"/>
      <c r="D70" s="103"/>
    </row>
    <row r="71" spans="1:4" s="112" customFormat="1">
      <c r="A71" s="103"/>
      <c r="B71" s="103"/>
      <c r="C71" s="103"/>
      <c r="D71" s="103"/>
    </row>
    <row r="72" spans="1:4" s="112" customFormat="1">
      <c r="A72" s="103"/>
      <c r="B72" s="103"/>
      <c r="C72" s="103"/>
      <c r="D72" s="103"/>
    </row>
    <row r="73" spans="1:4" s="112" customFormat="1">
      <c r="A73" s="103"/>
      <c r="B73" s="103"/>
      <c r="C73" s="103"/>
      <c r="D73" s="103"/>
    </row>
    <row r="74" spans="1:4" s="112" customFormat="1">
      <c r="A74" s="103"/>
      <c r="B74" s="103"/>
      <c r="C74" s="103"/>
      <c r="D74" s="103"/>
    </row>
    <row r="75" spans="1:4" s="112" customFormat="1">
      <c r="A75" s="103"/>
      <c r="B75" s="103"/>
      <c r="C75" s="103"/>
      <c r="D75" s="103"/>
    </row>
    <row r="76" spans="1:4" s="112" customFormat="1">
      <c r="A76" s="103"/>
      <c r="B76" s="103"/>
      <c r="C76" s="103"/>
      <c r="D76" s="103"/>
    </row>
    <row r="77" spans="1:4" s="112" customFormat="1">
      <c r="A77" s="103"/>
      <c r="B77" s="103"/>
      <c r="C77" s="103"/>
      <c r="D77" s="103"/>
    </row>
    <row r="78" spans="1:4" s="112" customFormat="1">
      <c r="A78" s="104"/>
      <c r="B78" s="104"/>
      <c r="C78" s="104"/>
      <c r="D78" s="104"/>
    </row>
    <row r="79" spans="1:4" s="112" customFormat="1">
      <c r="A79" s="103"/>
      <c r="B79" s="103"/>
      <c r="C79" s="103"/>
      <c r="D79" s="103"/>
    </row>
    <row r="80" spans="1:4" s="112" customFormat="1">
      <c r="A80" s="103"/>
      <c r="B80" s="103"/>
      <c r="C80" s="103"/>
      <c r="D80" s="103"/>
    </row>
    <row r="81" spans="1:4" s="112" customFormat="1">
      <c r="A81" s="103"/>
      <c r="B81" s="103"/>
      <c r="C81" s="103"/>
      <c r="D81" s="103"/>
    </row>
    <row r="82" spans="1:4" s="112" customFormat="1">
      <c r="A82" s="103"/>
      <c r="B82" s="103"/>
      <c r="C82" s="103"/>
      <c r="D82" s="103"/>
    </row>
    <row r="83" spans="1:4" s="112" customFormat="1">
      <c r="A83" s="103"/>
      <c r="B83" s="103"/>
      <c r="C83" s="103"/>
      <c r="D83" s="103"/>
    </row>
    <row r="84" spans="1:4" s="112" customFormat="1">
      <c r="A84" s="103"/>
      <c r="B84" s="103"/>
      <c r="C84" s="103"/>
      <c r="D84" s="103"/>
    </row>
    <row r="85" spans="1:4" s="112" customFormat="1">
      <c r="A85" s="103"/>
      <c r="B85" s="103"/>
      <c r="C85" s="103"/>
      <c r="D85" s="103"/>
    </row>
    <row r="86" spans="1:4" s="112" customFormat="1">
      <c r="A86" s="103"/>
      <c r="B86" s="103"/>
      <c r="C86" s="103"/>
      <c r="D86" s="103"/>
    </row>
    <row r="87" spans="1:4" s="112" customFormat="1">
      <c r="A87" s="103"/>
      <c r="B87" s="103"/>
      <c r="C87" s="103"/>
      <c r="D87" s="103"/>
    </row>
    <row r="88" spans="1:4" s="112" customFormat="1">
      <c r="A88" s="103"/>
      <c r="B88" s="103"/>
      <c r="C88" s="103"/>
      <c r="D88" s="103"/>
    </row>
    <row r="89" spans="1:4" s="112" customFormat="1">
      <c r="A89" s="103"/>
      <c r="B89" s="103"/>
      <c r="C89" s="103"/>
      <c r="D89" s="103"/>
    </row>
    <row r="90" spans="1:4" s="112" customFormat="1">
      <c r="A90" s="103"/>
      <c r="B90" s="103"/>
      <c r="C90" s="103"/>
      <c r="D90" s="103"/>
    </row>
    <row r="91" spans="1:4" s="112" customFormat="1">
      <c r="A91" s="103"/>
      <c r="B91" s="103"/>
      <c r="C91" s="103"/>
      <c r="D91" s="103"/>
    </row>
    <row r="92" spans="1:4" s="112" customFormat="1">
      <c r="A92" s="103"/>
      <c r="B92" s="103"/>
      <c r="C92" s="103"/>
      <c r="D92" s="103"/>
    </row>
    <row r="93" spans="1:4" s="112" customFormat="1">
      <c r="A93" s="103"/>
      <c r="B93" s="103"/>
      <c r="C93" s="103"/>
      <c r="D93" s="103"/>
    </row>
    <row r="94" spans="1:4" s="112" customFormat="1">
      <c r="A94" s="103"/>
      <c r="B94" s="103"/>
      <c r="C94" s="103"/>
      <c r="D94" s="103"/>
    </row>
    <row r="95" spans="1:4" s="112" customFormat="1">
      <c r="A95" s="103"/>
      <c r="B95" s="103"/>
      <c r="C95" s="103"/>
      <c r="D95" s="103"/>
    </row>
    <row r="96" spans="1:4" s="112" customFormat="1">
      <c r="A96" s="103"/>
      <c r="B96" s="103"/>
      <c r="C96" s="103"/>
      <c r="D96" s="103"/>
    </row>
    <row r="97" spans="1:4" s="112" customFormat="1">
      <c r="A97" s="103"/>
      <c r="B97" s="103"/>
      <c r="C97" s="103"/>
      <c r="D97" s="103"/>
    </row>
    <row r="98" spans="1:4" s="112" customFormat="1">
      <c r="A98" s="104"/>
      <c r="B98" s="104"/>
      <c r="C98" s="104"/>
      <c r="D98" s="104"/>
    </row>
    <row r="99" spans="1:4" s="112" customFormat="1">
      <c r="A99" s="103"/>
      <c r="B99" s="103"/>
      <c r="C99" s="103"/>
      <c r="D99" s="103"/>
    </row>
    <row r="100" spans="1:4" s="112" customFormat="1">
      <c r="A100" s="103"/>
      <c r="B100" s="103"/>
      <c r="C100" s="103"/>
      <c r="D100" s="103"/>
    </row>
    <row r="101" spans="1:4" s="112" customFormat="1">
      <c r="A101" s="103"/>
      <c r="B101" s="103"/>
      <c r="C101" s="103"/>
      <c r="D101" s="103"/>
    </row>
    <row r="102" spans="1:4" s="112" customFormat="1">
      <c r="A102" s="103"/>
      <c r="B102" s="103"/>
      <c r="C102" s="103"/>
      <c r="D102" s="103"/>
    </row>
    <row r="103" spans="1:4" s="112" customFormat="1">
      <c r="A103" s="103"/>
      <c r="B103" s="103"/>
      <c r="C103" s="103"/>
      <c r="D103" s="103"/>
    </row>
    <row r="104" spans="1:4" s="112" customFormat="1">
      <c r="A104" s="103"/>
      <c r="B104" s="103"/>
      <c r="C104" s="103"/>
      <c r="D104" s="103"/>
    </row>
    <row r="105" spans="1:4" s="112" customFormat="1">
      <c r="A105" s="103"/>
      <c r="B105" s="103"/>
      <c r="C105" s="103"/>
      <c r="D105" s="103"/>
    </row>
    <row r="106" spans="1:4" s="112" customFormat="1">
      <c r="A106" s="103"/>
      <c r="B106" s="103"/>
      <c r="C106" s="103"/>
      <c r="D106" s="103"/>
    </row>
    <row r="107" spans="1:4" s="112" customFormat="1">
      <c r="A107" s="103"/>
      <c r="B107" s="103"/>
      <c r="C107" s="103"/>
      <c r="D107" s="103"/>
    </row>
    <row r="108" spans="1:4" s="112" customFormat="1">
      <c r="A108" s="103"/>
      <c r="B108" s="103"/>
      <c r="C108" s="103"/>
      <c r="D108" s="103"/>
    </row>
    <row r="109" spans="1:4" s="112" customFormat="1">
      <c r="A109" s="103"/>
      <c r="B109" s="103"/>
      <c r="C109" s="103"/>
      <c r="D109" s="103"/>
    </row>
    <row r="110" spans="1:4" s="112" customFormat="1">
      <c r="A110" s="103"/>
      <c r="B110" s="103"/>
      <c r="C110" s="103"/>
      <c r="D110" s="103"/>
    </row>
    <row r="111" spans="1:4" s="112" customFormat="1">
      <c r="A111" s="103"/>
      <c r="B111" s="103"/>
      <c r="C111" s="103"/>
      <c r="D111" s="103"/>
    </row>
    <row r="112" spans="1:4" s="112" customFormat="1">
      <c r="A112" s="103"/>
      <c r="B112" s="103"/>
      <c r="C112" s="103"/>
      <c r="D112" s="103"/>
    </row>
    <row r="113" spans="1:4" s="112" customFormat="1">
      <c r="A113" s="103"/>
      <c r="B113" s="103"/>
      <c r="C113" s="103"/>
      <c r="D113" s="103"/>
    </row>
    <row r="114" spans="1:4" s="112" customFormat="1">
      <c r="A114" s="103"/>
      <c r="B114" s="103"/>
      <c r="C114" s="103"/>
      <c r="D114" s="103"/>
    </row>
    <row r="115" spans="1:4" s="112" customFormat="1">
      <c r="A115" s="103"/>
      <c r="B115" s="103"/>
      <c r="C115" s="103"/>
      <c r="D115" s="103"/>
    </row>
    <row r="116" spans="1:4" s="112" customFormat="1">
      <c r="A116" s="103"/>
      <c r="B116" s="103"/>
      <c r="C116" s="103"/>
      <c r="D116" s="103"/>
    </row>
    <row r="117" spans="1:4" s="112" customFormat="1">
      <c r="A117" s="103"/>
      <c r="B117" s="103"/>
      <c r="C117" s="103"/>
      <c r="D117" s="103"/>
    </row>
    <row r="118" spans="1:4" s="112" customFormat="1">
      <c r="A118" s="104"/>
      <c r="B118" s="104"/>
      <c r="C118" s="104"/>
      <c r="D118" s="104"/>
    </row>
    <row r="119" spans="1:4" s="112" customFormat="1">
      <c r="A119" s="103"/>
      <c r="B119" s="103"/>
      <c r="C119" s="103"/>
      <c r="D119" s="103"/>
    </row>
    <row r="120" spans="1:4" s="112" customFormat="1">
      <c r="A120" s="103"/>
      <c r="B120" s="103"/>
      <c r="C120" s="103"/>
      <c r="D120" s="103"/>
    </row>
    <row r="121" spans="1:4" s="112" customFormat="1">
      <c r="A121" s="103"/>
      <c r="B121" s="103"/>
      <c r="C121" s="103"/>
      <c r="D121" s="103"/>
    </row>
    <row r="122" spans="1:4" s="112" customFormat="1">
      <c r="A122" s="103"/>
      <c r="B122" s="103"/>
      <c r="C122" s="103"/>
      <c r="D122" s="103"/>
    </row>
    <row r="123" spans="1:4" s="112" customFormat="1">
      <c r="A123" s="103"/>
      <c r="B123" s="103"/>
      <c r="C123" s="103"/>
      <c r="D123" s="103"/>
    </row>
    <row r="124" spans="1:4" s="112" customFormat="1">
      <c r="A124" s="103"/>
      <c r="B124" s="103"/>
      <c r="C124" s="103"/>
      <c r="D124" s="103"/>
    </row>
    <row r="125" spans="1:4" s="112" customFormat="1">
      <c r="A125" s="103"/>
      <c r="B125" s="103"/>
      <c r="C125" s="103"/>
      <c r="D125" s="103"/>
    </row>
    <row r="126" spans="1:4" s="112" customFormat="1">
      <c r="A126" s="103"/>
      <c r="B126" s="103"/>
      <c r="C126" s="103"/>
      <c r="D126" s="103"/>
    </row>
    <row r="127" spans="1:4" s="112" customFormat="1">
      <c r="A127" s="103"/>
      <c r="B127" s="103"/>
      <c r="C127" s="103"/>
      <c r="D127" s="103"/>
    </row>
    <row r="128" spans="1:4" s="112" customFormat="1">
      <c r="A128" s="103"/>
      <c r="B128" s="103"/>
      <c r="C128" s="103"/>
      <c r="D128" s="103"/>
    </row>
    <row r="129" spans="1:4" s="112" customFormat="1">
      <c r="A129" s="103"/>
      <c r="B129" s="103"/>
      <c r="C129" s="103"/>
      <c r="D129" s="103"/>
    </row>
    <row r="130" spans="1:4" s="112" customFormat="1">
      <c r="A130" s="103"/>
      <c r="B130" s="103"/>
      <c r="C130" s="103"/>
      <c r="D130" s="103"/>
    </row>
    <row r="131" spans="1:4" s="112" customFormat="1">
      <c r="A131" s="103"/>
      <c r="B131" s="103"/>
      <c r="C131" s="103"/>
      <c r="D131" s="103"/>
    </row>
    <row r="132" spans="1:4" s="112" customFormat="1">
      <c r="A132" s="103"/>
      <c r="B132" s="103"/>
      <c r="C132" s="103"/>
      <c r="D132" s="103"/>
    </row>
    <row r="133" spans="1:4" s="112" customFormat="1">
      <c r="A133" s="103"/>
      <c r="B133" s="103"/>
      <c r="C133" s="103"/>
      <c r="D133" s="103"/>
    </row>
    <row r="134" spans="1:4" s="112" customFormat="1">
      <c r="A134" s="103"/>
      <c r="B134" s="103"/>
      <c r="C134" s="103"/>
      <c r="D134" s="103"/>
    </row>
    <row r="135" spans="1:4" s="112" customFormat="1">
      <c r="A135" s="103"/>
      <c r="B135" s="103"/>
      <c r="C135" s="103"/>
      <c r="D135" s="103"/>
    </row>
    <row r="136" spans="1:4" s="112" customFormat="1">
      <c r="A136" s="103"/>
      <c r="B136" s="103"/>
      <c r="C136" s="103"/>
      <c r="D136" s="103"/>
    </row>
    <row r="137" spans="1:4" s="112" customFormat="1">
      <c r="A137" s="103"/>
      <c r="B137" s="103"/>
      <c r="C137" s="103"/>
      <c r="D137" s="103"/>
    </row>
    <row r="138" spans="1:4" s="112" customFormat="1">
      <c r="A138" s="104"/>
      <c r="B138" s="104"/>
      <c r="C138" s="104"/>
      <c r="D138" s="104"/>
    </row>
    <row r="139" spans="1:4" s="112" customFormat="1">
      <c r="A139" s="103"/>
      <c r="B139" s="103"/>
      <c r="C139" s="103"/>
      <c r="D139" s="103"/>
    </row>
    <row r="140" spans="1:4" s="112" customFormat="1">
      <c r="A140" s="103"/>
      <c r="B140" s="103"/>
      <c r="C140" s="103"/>
      <c r="D140" s="103"/>
    </row>
    <row r="141" spans="1:4" s="112" customFormat="1">
      <c r="A141" s="103"/>
      <c r="B141" s="103"/>
      <c r="C141" s="103"/>
      <c r="D141" s="103"/>
    </row>
    <row r="142" spans="1:4" s="112" customFormat="1">
      <c r="A142" s="103"/>
      <c r="B142" s="103"/>
      <c r="C142" s="103"/>
      <c r="D142" s="103"/>
    </row>
    <row r="143" spans="1:4" s="112" customFormat="1">
      <c r="A143" s="103"/>
      <c r="B143" s="103"/>
      <c r="C143" s="103"/>
      <c r="D143" s="103"/>
    </row>
    <row r="144" spans="1:4" s="112" customFormat="1">
      <c r="A144" s="103"/>
      <c r="B144" s="103"/>
      <c r="C144" s="103"/>
      <c r="D144" s="103"/>
    </row>
    <row r="145" spans="1:4" s="112" customFormat="1">
      <c r="A145" s="103"/>
      <c r="B145" s="103"/>
      <c r="C145" s="103"/>
      <c r="D145" s="103"/>
    </row>
    <row r="146" spans="1:4" s="112" customFormat="1">
      <c r="A146" s="103"/>
      <c r="B146" s="103"/>
      <c r="C146" s="103"/>
      <c r="D146" s="103"/>
    </row>
    <row r="147" spans="1:4" s="112" customFormat="1">
      <c r="A147" s="103"/>
      <c r="B147" s="103"/>
      <c r="C147" s="103"/>
      <c r="D147" s="103"/>
    </row>
    <row r="148" spans="1:4" s="112" customFormat="1">
      <c r="A148" s="103"/>
      <c r="B148" s="103"/>
      <c r="C148" s="103"/>
      <c r="D148" s="103"/>
    </row>
    <row r="149" spans="1:4" s="112" customFormat="1">
      <c r="A149" s="103"/>
      <c r="B149" s="103"/>
      <c r="C149" s="103"/>
      <c r="D149" s="103"/>
    </row>
    <row r="150" spans="1:4" s="112" customFormat="1">
      <c r="A150" s="103"/>
      <c r="B150" s="103"/>
      <c r="C150" s="103"/>
      <c r="D150" s="103"/>
    </row>
    <row r="151" spans="1:4" s="112" customFormat="1">
      <c r="A151" s="103"/>
      <c r="B151" s="103"/>
      <c r="C151" s="103"/>
      <c r="D151" s="103"/>
    </row>
    <row r="152" spans="1:4" s="112" customFormat="1">
      <c r="A152" s="103"/>
      <c r="B152" s="103"/>
      <c r="C152" s="103"/>
      <c r="D152" s="103"/>
    </row>
    <row r="153" spans="1:4" s="112" customFormat="1">
      <c r="A153" s="103"/>
      <c r="B153" s="103"/>
      <c r="C153" s="103"/>
      <c r="D153" s="103"/>
    </row>
    <row r="154" spans="1:4" s="112" customFormat="1">
      <c r="A154" s="103"/>
      <c r="B154" s="103"/>
      <c r="C154" s="103"/>
      <c r="D154" s="103"/>
    </row>
    <row r="155" spans="1:4" s="112" customFormat="1">
      <c r="A155" s="103"/>
      <c r="B155" s="103"/>
      <c r="C155" s="103"/>
      <c r="D155" s="103"/>
    </row>
    <row r="156" spans="1:4" s="112" customFormat="1">
      <c r="A156" s="103"/>
      <c r="B156" s="103"/>
      <c r="C156" s="103"/>
      <c r="D156" s="103"/>
    </row>
    <row r="157" spans="1:4" s="112" customFormat="1">
      <c r="A157" s="103"/>
      <c r="B157" s="103"/>
      <c r="C157" s="103"/>
      <c r="D157" s="103"/>
    </row>
    <row r="158" spans="1:4" s="112" customFormat="1">
      <c r="A158" s="104"/>
      <c r="B158" s="104"/>
      <c r="C158" s="104"/>
      <c r="D158" s="104"/>
    </row>
    <row r="159" spans="1:4" s="112" customFormat="1">
      <c r="A159" s="103"/>
      <c r="B159" s="103"/>
      <c r="C159" s="103"/>
      <c r="D159" s="103"/>
    </row>
    <row r="160" spans="1:4" s="112" customFormat="1">
      <c r="A160" s="103"/>
      <c r="B160" s="103"/>
      <c r="C160" s="103"/>
      <c r="D160" s="103"/>
    </row>
    <row r="161" spans="1:4" s="112" customFormat="1">
      <c r="A161" s="103"/>
      <c r="B161" s="103"/>
      <c r="C161" s="103"/>
      <c r="D161" s="103"/>
    </row>
    <row r="162" spans="1:4" s="112" customFormat="1">
      <c r="A162" s="103"/>
      <c r="B162" s="103"/>
      <c r="C162" s="103"/>
      <c r="D162" s="103"/>
    </row>
    <row r="163" spans="1:4" s="112" customFormat="1">
      <c r="A163" s="103"/>
      <c r="B163" s="103"/>
      <c r="C163" s="103"/>
      <c r="D163" s="103"/>
    </row>
    <row r="164" spans="1:4" s="112" customFormat="1">
      <c r="A164" s="103"/>
      <c r="B164" s="103"/>
      <c r="C164" s="103"/>
      <c r="D164" s="103"/>
    </row>
    <row r="165" spans="1:4" s="112" customFormat="1">
      <c r="A165" s="103"/>
      <c r="B165" s="103"/>
      <c r="C165" s="103"/>
      <c r="D165" s="103"/>
    </row>
    <row r="166" spans="1:4" s="112" customFormat="1">
      <c r="A166" s="103"/>
      <c r="B166" s="103"/>
      <c r="C166" s="103"/>
      <c r="D166" s="103"/>
    </row>
    <row r="167" spans="1:4" s="112" customFormat="1">
      <c r="A167" s="103"/>
      <c r="B167" s="103"/>
      <c r="C167" s="103"/>
      <c r="D167" s="103"/>
    </row>
    <row r="168" spans="1:4" s="112" customFormat="1">
      <c r="A168" s="103"/>
      <c r="B168" s="103"/>
      <c r="C168" s="103"/>
      <c r="D168" s="103"/>
    </row>
    <row r="169" spans="1:4" s="112" customFormat="1">
      <c r="A169" s="103"/>
      <c r="B169" s="103"/>
      <c r="C169" s="103"/>
      <c r="D169" s="103"/>
    </row>
    <row r="170" spans="1:4" s="112" customFormat="1">
      <c r="A170" s="103"/>
      <c r="B170" s="103"/>
      <c r="C170" s="103"/>
      <c r="D170" s="103"/>
    </row>
    <row r="171" spans="1:4" s="112" customFormat="1">
      <c r="A171" s="103"/>
      <c r="B171" s="103"/>
      <c r="C171" s="103"/>
      <c r="D171" s="103"/>
    </row>
    <row r="172" spans="1:4" s="112" customFormat="1">
      <c r="A172" s="103"/>
      <c r="B172" s="103"/>
      <c r="C172" s="103"/>
      <c r="D172" s="103"/>
    </row>
    <row r="173" spans="1:4" s="112" customFormat="1">
      <c r="A173" s="103"/>
      <c r="B173" s="103"/>
      <c r="C173" s="103"/>
      <c r="D173" s="103"/>
    </row>
    <row r="174" spans="1:4" s="112" customFormat="1">
      <c r="A174" s="103"/>
      <c r="B174" s="103"/>
      <c r="C174" s="103"/>
      <c r="D174" s="103"/>
    </row>
    <row r="175" spans="1:4" s="112" customFormat="1">
      <c r="A175" s="103"/>
      <c r="B175" s="103"/>
      <c r="C175" s="103"/>
      <c r="D175" s="103"/>
    </row>
    <row r="176" spans="1:4" s="112" customFormat="1">
      <c r="A176" s="103"/>
      <c r="B176" s="103"/>
      <c r="C176" s="103"/>
      <c r="D176" s="103"/>
    </row>
    <row r="177" spans="1:4" s="112" customFormat="1">
      <c r="A177" s="103"/>
      <c r="B177" s="103"/>
      <c r="C177" s="103"/>
      <c r="D177" s="103"/>
    </row>
    <row r="178" spans="1:4" s="112" customFormat="1">
      <c r="A178" s="104"/>
      <c r="B178" s="104"/>
      <c r="C178" s="104"/>
      <c r="D178" s="104"/>
    </row>
    <row r="179" spans="1:4" s="112" customFormat="1">
      <c r="A179" s="103"/>
      <c r="B179" s="103"/>
      <c r="C179" s="103"/>
      <c r="D179" s="103"/>
    </row>
    <row r="180" spans="1:4" s="112" customFormat="1">
      <c r="A180" s="103"/>
      <c r="B180" s="103"/>
      <c r="C180" s="103"/>
      <c r="D180" s="103"/>
    </row>
    <row r="181" spans="1:4" s="112" customFormat="1">
      <c r="A181" s="103"/>
      <c r="B181" s="103"/>
      <c r="C181" s="103"/>
      <c r="D181" s="103"/>
    </row>
    <row r="182" spans="1:4" s="112" customFormat="1">
      <c r="A182" s="103"/>
      <c r="B182" s="103"/>
      <c r="C182" s="103"/>
      <c r="D182" s="103"/>
    </row>
    <row r="183" spans="1:4" s="112" customFormat="1">
      <c r="A183" s="103"/>
      <c r="B183" s="103"/>
      <c r="C183" s="103"/>
      <c r="D183" s="103"/>
    </row>
    <row r="184" spans="1:4" s="112" customFormat="1">
      <c r="A184" s="103"/>
      <c r="B184" s="103"/>
      <c r="C184" s="103"/>
      <c r="D184" s="103"/>
    </row>
    <row r="185" spans="1:4" s="112" customFormat="1">
      <c r="A185" s="103"/>
      <c r="B185" s="103"/>
      <c r="C185" s="103"/>
      <c r="D185" s="103"/>
    </row>
    <row r="186" spans="1:4" s="112" customFormat="1">
      <c r="A186" s="103"/>
      <c r="B186" s="103"/>
      <c r="C186" s="103"/>
      <c r="D186" s="103"/>
    </row>
    <row r="187" spans="1:4" s="112" customFormat="1">
      <c r="A187" s="103"/>
      <c r="B187" s="103"/>
      <c r="C187" s="103"/>
      <c r="D187" s="103"/>
    </row>
    <row r="188" spans="1:4" s="112" customFormat="1">
      <c r="A188" s="103"/>
      <c r="B188" s="103"/>
      <c r="C188" s="103"/>
      <c r="D188" s="103"/>
    </row>
    <row r="189" spans="1:4" s="112" customFormat="1">
      <c r="A189" s="103"/>
      <c r="B189" s="103"/>
      <c r="C189" s="103"/>
      <c r="D189" s="103"/>
    </row>
    <row r="190" spans="1:4" s="112" customFormat="1">
      <c r="A190" s="103"/>
      <c r="B190" s="103"/>
      <c r="C190" s="103"/>
      <c r="D190" s="103"/>
    </row>
    <row r="191" spans="1:4" s="112" customFormat="1">
      <c r="A191" s="103"/>
      <c r="B191" s="103"/>
      <c r="C191" s="103"/>
      <c r="D191" s="103"/>
    </row>
    <row r="192" spans="1:4" s="112" customFormat="1">
      <c r="A192" s="103"/>
      <c r="B192" s="103"/>
      <c r="C192" s="103"/>
      <c r="D192" s="103"/>
    </row>
    <row r="193" spans="1:4" s="112" customFormat="1">
      <c r="A193" s="103"/>
      <c r="B193" s="103"/>
      <c r="C193" s="103"/>
      <c r="D193" s="103"/>
    </row>
    <row r="194" spans="1:4" s="112" customFormat="1">
      <c r="A194" s="103"/>
      <c r="B194" s="103"/>
      <c r="C194" s="103"/>
      <c r="D194" s="103"/>
    </row>
    <row r="195" spans="1:4" s="112" customFormat="1">
      <c r="A195" s="103"/>
      <c r="B195" s="103"/>
      <c r="C195" s="103"/>
      <c r="D195" s="103"/>
    </row>
    <row r="196" spans="1:4" s="112" customFormat="1">
      <c r="A196" s="103"/>
      <c r="B196" s="103"/>
      <c r="C196" s="103"/>
      <c r="D196" s="103"/>
    </row>
    <row r="197" spans="1:4" s="112" customFormat="1">
      <c r="A197" s="103"/>
      <c r="B197" s="103"/>
      <c r="C197" s="103"/>
      <c r="D197" s="103"/>
    </row>
    <row r="198" spans="1:4" s="112" customFormat="1">
      <c r="A198" s="104"/>
      <c r="B198" s="104"/>
      <c r="C198" s="104"/>
      <c r="D198" s="104"/>
    </row>
    <row r="199" spans="1:4" s="112" customFormat="1">
      <c r="A199" s="103"/>
      <c r="B199" s="103"/>
      <c r="C199" s="103"/>
      <c r="D199" s="103"/>
    </row>
    <row r="200" spans="1:4" s="112" customFormat="1">
      <c r="A200" s="103"/>
      <c r="B200" s="103"/>
      <c r="C200" s="103"/>
      <c r="D200" s="103"/>
    </row>
    <row r="201" spans="1:4" s="112" customFormat="1">
      <c r="A201" s="103"/>
      <c r="B201" s="103"/>
      <c r="C201" s="103"/>
      <c r="D201" s="103"/>
    </row>
    <row r="202" spans="1:4" s="112" customFormat="1">
      <c r="A202" s="103"/>
      <c r="B202" s="103"/>
      <c r="C202" s="103"/>
      <c r="D202" s="103"/>
    </row>
    <row r="203" spans="1:4" s="112" customFormat="1">
      <c r="A203" s="103"/>
      <c r="B203" s="103"/>
      <c r="C203" s="103"/>
      <c r="D203" s="103"/>
    </row>
    <row r="204" spans="1:4" s="112" customFormat="1">
      <c r="A204" s="103"/>
      <c r="B204" s="103"/>
      <c r="C204" s="103"/>
      <c r="D204" s="103"/>
    </row>
    <row r="205" spans="1:4" s="112" customFormat="1">
      <c r="A205" s="103"/>
      <c r="B205" s="103"/>
      <c r="C205" s="103"/>
      <c r="D205" s="103"/>
    </row>
    <row r="206" spans="1:4" s="112" customFormat="1">
      <c r="A206" s="103"/>
      <c r="B206" s="103"/>
      <c r="C206" s="103"/>
      <c r="D206" s="103"/>
    </row>
    <row r="207" spans="1:4" s="112" customFormat="1">
      <c r="A207" s="103"/>
      <c r="B207" s="103"/>
      <c r="C207" s="103"/>
      <c r="D207" s="103"/>
    </row>
    <row r="208" spans="1:4" s="112" customFormat="1">
      <c r="A208" s="103"/>
      <c r="B208" s="103"/>
      <c r="C208" s="103"/>
      <c r="D208" s="103"/>
    </row>
    <row r="209" spans="1:4" s="112" customFormat="1">
      <c r="A209" s="103"/>
      <c r="B209" s="103"/>
      <c r="C209" s="103"/>
      <c r="D209" s="103"/>
    </row>
    <row r="210" spans="1:4" s="112" customFormat="1">
      <c r="A210" s="103"/>
      <c r="B210" s="103"/>
      <c r="C210" s="103"/>
      <c r="D210" s="103"/>
    </row>
    <row r="211" spans="1:4" s="112" customFormat="1">
      <c r="A211" s="103"/>
      <c r="B211" s="103"/>
      <c r="C211" s="103"/>
      <c r="D211" s="103"/>
    </row>
    <row r="212" spans="1:4" s="112" customFormat="1">
      <c r="A212" s="103"/>
      <c r="B212" s="103"/>
      <c r="C212" s="103"/>
      <c r="D212" s="103"/>
    </row>
    <row r="213" spans="1:4" s="112" customFormat="1">
      <c r="A213" s="103"/>
      <c r="B213" s="103"/>
      <c r="C213" s="103"/>
      <c r="D213" s="103"/>
    </row>
    <row r="214" spans="1:4" s="112" customFormat="1">
      <c r="A214" s="103"/>
      <c r="B214" s="103"/>
      <c r="C214" s="103"/>
      <c r="D214" s="103"/>
    </row>
    <row r="215" spans="1:4" s="112" customFormat="1">
      <c r="A215" s="103"/>
      <c r="B215" s="103"/>
      <c r="C215" s="103"/>
      <c r="D215" s="103"/>
    </row>
    <row r="216" spans="1:4" s="112" customFormat="1">
      <c r="A216" s="103"/>
      <c r="B216" s="103"/>
      <c r="C216" s="103"/>
      <c r="D216" s="103"/>
    </row>
    <row r="217" spans="1:4" s="112" customFormat="1">
      <c r="A217" s="103"/>
      <c r="B217" s="103"/>
      <c r="C217" s="103"/>
      <c r="D217" s="103"/>
    </row>
    <row r="218" spans="1:4" s="112" customFormat="1">
      <c r="A218" s="104"/>
      <c r="B218" s="104"/>
      <c r="C218" s="104"/>
      <c r="D218" s="104"/>
    </row>
    <row r="219" spans="1:4" s="112" customFormat="1">
      <c r="A219" s="103"/>
      <c r="B219" s="103"/>
      <c r="C219" s="103"/>
      <c r="D219" s="103"/>
    </row>
    <row r="220" spans="1:4" s="112" customFormat="1">
      <c r="A220" s="103"/>
      <c r="B220" s="103"/>
      <c r="C220" s="103"/>
      <c r="D220" s="103"/>
    </row>
    <row r="221" spans="1:4" s="112" customFormat="1">
      <c r="A221" s="103"/>
      <c r="B221" s="103"/>
      <c r="C221" s="103"/>
      <c r="D221" s="103"/>
    </row>
    <row r="222" spans="1:4" s="112" customFormat="1">
      <c r="A222" s="103"/>
      <c r="B222" s="103"/>
      <c r="C222" s="103"/>
      <c r="D222" s="103"/>
    </row>
    <row r="223" spans="1:4" s="112" customFormat="1">
      <c r="A223" s="103"/>
      <c r="B223" s="103"/>
      <c r="C223" s="103"/>
      <c r="D223" s="103"/>
    </row>
    <row r="224" spans="1:4" s="112" customFormat="1">
      <c r="A224" s="103"/>
      <c r="B224" s="103"/>
      <c r="C224" s="103"/>
      <c r="D224" s="103"/>
    </row>
    <row r="225" spans="1:4" s="112" customFormat="1">
      <c r="A225" s="103"/>
      <c r="B225" s="103"/>
      <c r="C225" s="103"/>
      <c r="D225" s="103"/>
    </row>
    <row r="226" spans="1:4" s="112" customFormat="1">
      <c r="A226" s="103"/>
      <c r="B226" s="103"/>
      <c r="C226" s="103"/>
      <c r="D226" s="103"/>
    </row>
    <row r="227" spans="1:4" s="112" customFormat="1">
      <c r="A227" s="103"/>
      <c r="B227" s="103"/>
      <c r="C227" s="103"/>
      <c r="D227" s="103"/>
    </row>
    <row r="228" spans="1:4" s="112" customFormat="1">
      <c r="A228" s="103"/>
      <c r="B228" s="103"/>
      <c r="C228" s="103"/>
      <c r="D228" s="103"/>
    </row>
    <row r="229" spans="1:4" s="112" customFormat="1">
      <c r="A229" s="103"/>
      <c r="B229" s="103"/>
      <c r="C229" s="103"/>
      <c r="D229" s="103"/>
    </row>
    <row r="230" spans="1:4" s="112" customFormat="1">
      <c r="A230" s="103"/>
      <c r="B230" s="103"/>
      <c r="C230" s="103"/>
      <c r="D230" s="103"/>
    </row>
    <row r="231" spans="1:4" s="112" customFormat="1">
      <c r="A231" s="103"/>
      <c r="B231" s="103"/>
      <c r="C231" s="103"/>
      <c r="D231" s="103"/>
    </row>
    <row r="232" spans="1:4" s="112" customFormat="1">
      <c r="A232" s="103"/>
      <c r="B232" s="103"/>
      <c r="C232" s="103"/>
      <c r="D232" s="103"/>
    </row>
    <row r="233" spans="1:4" s="112" customFormat="1">
      <c r="A233" s="103"/>
      <c r="B233" s="103"/>
      <c r="C233" s="103"/>
      <c r="D233" s="103"/>
    </row>
    <row r="234" spans="1:4" s="112" customFormat="1">
      <c r="A234" s="103"/>
      <c r="B234" s="103"/>
      <c r="C234" s="103"/>
      <c r="D234" s="103"/>
    </row>
    <row r="235" spans="1:4" s="112" customFormat="1">
      <c r="A235" s="103"/>
      <c r="B235" s="103"/>
      <c r="C235" s="103"/>
      <c r="D235" s="103"/>
    </row>
    <row r="236" spans="1:4" s="112" customFormat="1">
      <c r="A236" s="103"/>
      <c r="B236" s="103"/>
      <c r="C236" s="103"/>
      <c r="D236" s="103"/>
    </row>
    <row r="237" spans="1:4" s="112" customFormat="1">
      <c r="A237" s="103"/>
      <c r="B237" s="103"/>
      <c r="C237" s="103"/>
      <c r="D237" s="103"/>
    </row>
    <row r="238" spans="1:4" s="112" customFormat="1">
      <c r="A238" s="104"/>
      <c r="B238" s="104"/>
      <c r="C238" s="104"/>
      <c r="D238" s="104"/>
    </row>
    <row r="239" spans="1:4" s="112" customFormat="1">
      <c r="A239" s="103"/>
      <c r="B239" s="103"/>
      <c r="C239" s="103"/>
      <c r="D239" s="103"/>
    </row>
    <row r="240" spans="1:4" s="112" customFormat="1">
      <c r="A240" s="103"/>
      <c r="B240" s="103"/>
      <c r="C240" s="103"/>
      <c r="D240" s="103"/>
    </row>
    <row r="241" spans="1:4" s="112" customFormat="1">
      <c r="A241" s="103"/>
      <c r="B241" s="103"/>
      <c r="C241" s="103"/>
      <c r="D241" s="103"/>
    </row>
    <row r="242" spans="1:4" s="112" customFormat="1">
      <c r="A242" s="103"/>
      <c r="B242" s="103"/>
      <c r="C242" s="103"/>
      <c r="D242" s="103"/>
    </row>
    <row r="243" spans="1:4" s="112" customFormat="1">
      <c r="A243" s="103"/>
      <c r="B243" s="103"/>
      <c r="C243" s="103"/>
      <c r="D243" s="103"/>
    </row>
    <row r="244" spans="1:4" s="112" customFormat="1">
      <c r="A244" s="103"/>
      <c r="B244" s="103"/>
      <c r="C244" s="103"/>
      <c r="D244" s="103"/>
    </row>
    <row r="245" spans="1:4" s="112" customFormat="1">
      <c r="A245" s="103"/>
      <c r="B245" s="103"/>
      <c r="C245" s="103"/>
      <c r="D245" s="103"/>
    </row>
    <row r="246" spans="1:4" s="112" customFormat="1">
      <c r="A246" s="103"/>
      <c r="B246" s="103"/>
      <c r="C246" s="103"/>
      <c r="D246" s="103"/>
    </row>
    <row r="247" spans="1:4" s="112" customFormat="1">
      <c r="A247" s="103"/>
      <c r="B247" s="103"/>
      <c r="C247" s="103"/>
      <c r="D247" s="103"/>
    </row>
    <row r="248" spans="1:4" s="112" customFormat="1">
      <c r="A248" s="103"/>
      <c r="B248" s="103"/>
      <c r="C248" s="103"/>
      <c r="D248" s="103"/>
    </row>
    <row r="249" spans="1:4" s="112" customFormat="1">
      <c r="A249" s="103"/>
      <c r="B249" s="103"/>
      <c r="C249" s="103"/>
      <c r="D249" s="103"/>
    </row>
    <row r="250" spans="1:4" s="112" customFormat="1">
      <c r="A250" s="103"/>
      <c r="B250" s="103"/>
      <c r="C250" s="103"/>
      <c r="D250" s="103"/>
    </row>
    <row r="251" spans="1:4" s="112" customFormat="1">
      <c r="A251" s="103"/>
      <c r="B251" s="103"/>
      <c r="C251" s="103"/>
      <c r="D251" s="103"/>
    </row>
    <row r="252" spans="1:4" s="112" customFormat="1">
      <c r="A252" s="103"/>
      <c r="B252" s="103"/>
      <c r="C252" s="103"/>
      <c r="D252" s="103"/>
    </row>
    <row r="253" spans="1:4" s="112" customFormat="1">
      <c r="A253" s="103"/>
      <c r="B253" s="103"/>
      <c r="C253" s="103"/>
      <c r="D253" s="103"/>
    </row>
    <row r="254" spans="1:4" s="112" customFormat="1">
      <c r="A254" s="103"/>
      <c r="B254" s="103"/>
      <c r="C254" s="103"/>
      <c r="D254" s="103"/>
    </row>
    <row r="255" spans="1:4" s="112" customFormat="1">
      <c r="A255" s="103"/>
      <c r="B255" s="103"/>
      <c r="C255" s="103"/>
      <c r="D255" s="103"/>
    </row>
    <row r="256" spans="1:4" s="112" customFormat="1">
      <c r="A256" s="103"/>
      <c r="B256" s="103"/>
      <c r="C256" s="103"/>
      <c r="D256" s="103"/>
    </row>
    <row r="257" spans="1:4" s="112" customFormat="1">
      <c r="A257" s="103"/>
      <c r="B257" s="103"/>
      <c r="C257" s="103"/>
      <c r="D257" s="103"/>
    </row>
    <row r="258" spans="1:4" s="112" customFormat="1">
      <c r="A258" s="104"/>
      <c r="B258" s="104"/>
      <c r="C258" s="104"/>
      <c r="D258" s="104"/>
    </row>
    <row r="259" spans="1:4" s="112" customFormat="1">
      <c r="A259" s="103"/>
      <c r="B259" s="103"/>
      <c r="C259" s="103"/>
      <c r="D259" s="103"/>
    </row>
    <row r="260" spans="1:4" s="112" customFormat="1">
      <c r="A260" s="103"/>
      <c r="B260" s="103"/>
      <c r="C260" s="103"/>
      <c r="D260" s="103"/>
    </row>
    <row r="261" spans="1:4" s="112" customFormat="1">
      <c r="A261" s="103"/>
      <c r="B261" s="103"/>
      <c r="C261" s="103"/>
      <c r="D261" s="103"/>
    </row>
    <row r="262" spans="1:4" s="112" customFormat="1">
      <c r="A262" s="103"/>
      <c r="B262" s="103"/>
      <c r="C262" s="103"/>
      <c r="D262" s="103"/>
    </row>
    <row r="263" spans="1:4" s="112" customFormat="1">
      <c r="A263" s="103"/>
      <c r="B263" s="103"/>
      <c r="C263" s="103"/>
      <c r="D263" s="103"/>
    </row>
    <row r="264" spans="1:4" s="112" customFormat="1">
      <c r="A264" s="103"/>
      <c r="B264" s="103"/>
      <c r="C264" s="103"/>
      <c r="D264" s="103"/>
    </row>
    <row r="265" spans="1:4" s="112" customFormat="1">
      <c r="A265" s="103"/>
      <c r="B265" s="103"/>
      <c r="C265" s="103"/>
      <c r="D265" s="103"/>
    </row>
    <row r="266" spans="1:4" s="112" customFormat="1">
      <c r="A266" s="103"/>
      <c r="B266" s="103"/>
      <c r="C266" s="103"/>
      <c r="D266" s="103"/>
    </row>
    <row r="267" spans="1:4" s="112" customFormat="1">
      <c r="A267" s="103"/>
      <c r="B267" s="103"/>
      <c r="C267" s="103"/>
      <c r="D267" s="103"/>
    </row>
    <row r="268" spans="1:4" s="112" customFormat="1">
      <c r="A268" s="103"/>
      <c r="B268" s="103"/>
      <c r="C268" s="103"/>
      <c r="D268" s="103"/>
    </row>
    <row r="269" spans="1:4" s="112" customFormat="1">
      <c r="A269" s="103"/>
      <c r="B269" s="103"/>
      <c r="C269" s="103"/>
      <c r="D269" s="103"/>
    </row>
    <row r="270" spans="1:4" s="112" customFormat="1">
      <c r="A270" s="103"/>
      <c r="B270" s="103"/>
      <c r="C270" s="103"/>
      <c r="D270" s="103"/>
    </row>
    <row r="271" spans="1:4" s="112" customFormat="1">
      <c r="A271" s="103"/>
      <c r="B271" s="103"/>
      <c r="C271" s="103"/>
      <c r="D271" s="103"/>
    </row>
    <row r="272" spans="1:4" s="112" customFormat="1">
      <c r="A272" s="103"/>
      <c r="B272" s="103"/>
      <c r="C272" s="103"/>
      <c r="D272" s="103"/>
    </row>
    <row r="273" spans="1:4" s="112" customFormat="1">
      <c r="A273" s="103"/>
      <c r="B273" s="103"/>
      <c r="C273" s="103"/>
      <c r="D273" s="103"/>
    </row>
    <row r="274" spans="1:4" s="112" customFormat="1">
      <c r="A274" s="103"/>
      <c r="B274" s="103"/>
      <c r="C274" s="103"/>
      <c r="D274" s="103"/>
    </row>
    <row r="275" spans="1:4" s="112" customFormat="1">
      <c r="A275" s="103"/>
      <c r="B275" s="103"/>
      <c r="C275" s="103"/>
      <c r="D275" s="103"/>
    </row>
    <row r="276" spans="1:4" s="112" customFormat="1">
      <c r="A276" s="103"/>
      <c r="B276" s="103"/>
      <c r="C276" s="103"/>
      <c r="D276" s="103"/>
    </row>
    <row r="277" spans="1:4" s="112" customFormat="1">
      <c r="A277" s="103"/>
      <c r="B277" s="103"/>
      <c r="C277" s="103"/>
      <c r="D277" s="103"/>
    </row>
    <row r="278" spans="1:4" s="112" customFormat="1">
      <c r="A278" s="104"/>
      <c r="B278" s="104"/>
      <c r="C278" s="104"/>
      <c r="D278" s="104"/>
    </row>
    <row r="279" spans="1:4" s="112" customFormat="1">
      <c r="A279" s="103"/>
      <c r="B279" s="103"/>
      <c r="C279" s="103"/>
      <c r="D279" s="103"/>
    </row>
    <row r="280" spans="1:4" s="112" customFormat="1">
      <c r="A280" s="103"/>
      <c r="B280" s="103"/>
      <c r="C280" s="103"/>
      <c r="D280" s="103"/>
    </row>
    <row r="281" spans="1:4" s="112" customFormat="1">
      <c r="A281" s="103"/>
      <c r="B281" s="103"/>
      <c r="C281" s="103"/>
      <c r="D281" s="103"/>
    </row>
    <row r="282" spans="1:4" s="112" customFormat="1">
      <c r="A282" s="103"/>
      <c r="B282" s="103"/>
      <c r="C282" s="103"/>
      <c r="D282" s="103"/>
    </row>
    <row r="283" spans="1:4" s="112" customFormat="1">
      <c r="A283" s="103"/>
      <c r="B283" s="103"/>
      <c r="C283" s="103"/>
      <c r="D283" s="103"/>
    </row>
    <row r="284" spans="1:4" s="112" customFormat="1">
      <c r="A284" s="103"/>
      <c r="B284" s="103"/>
      <c r="C284" s="103"/>
      <c r="D284" s="103"/>
    </row>
    <row r="285" spans="1:4" s="112" customFormat="1">
      <c r="A285" s="103"/>
      <c r="B285" s="103"/>
      <c r="C285" s="103"/>
      <c r="D285" s="103"/>
    </row>
    <row r="286" spans="1:4" s="112" customFormat="1">
      <c r="A286" s="103"/>
      <c r="B286" s="103"/>
      <c r="C286" s="103"/>
      <c r="D286" s="103"/>
    </row>
    <row r="287" spans="1:4" s="112" customFormat="1">
      <c r="A287" s="103"/>
      <c r="B287" s="103"/>
      <c r="C287" s="103"/>
      <c r="D287" s="103"/>
    </row>
    <row r="288" spans="1:4" s="112" customFormat="1">
      <c r="A288" s="103"/>
      <c r="B288" s="103"/>
      <c r="C288" s="103"/>
      <c r="D288" s="103"/>
    </row>
    <row r="289" spans="1:4" s="112" customFormat="1">
      <c r="A289" s="103"/>
      <c r="B289" s="103"/>
      <c r="C289" s="103"/>
      <c r="D289" s="103"/>
    </row>
    <row r="290" spans="1:4" s="112" customFormat="1">
      <c r="A290" s="103"/>
      <c r="B290" s="103"/>
      <c r="C290" s="103"/>
      <c r="D290" s="103"/>
    </row>
    <row r="291" spans="1:4" s="112" customFormat="1">
      <c r="A291" s="103"/>
      <c r="B291" s="103"/>
      <c r="C291" s="103"/>
      <c r="D291" s="103"/>
    </row>
    <row r="292" spans="1:4" s="112" customFormat="1">
      <c r="A292" s="103"/>
      <c r="B292" s="103"/>
      <c r="C292" s="103"/>
      <c r="D292" s="103"/>
    </row>
    <row r="293" spans="1:4" s="112" customFormat="1">
      <c r="A293" s="103"/>
      <c r="B293" s="103"/>
      <c r="C293" s="103"/>
      <c r="D293" s="103"/>
    </row>
    <row r="294" spans="1:4" s="112" customFormat="1">
      <c r="A294" s="103"/>
      <c r="B294" s="103"/>
      <c r="C294" s="103"/>
      <c r="D294" s="103"/>
    </row>
    <row r="295" spans="1:4" s="112" customFormat="1">
      <c r="A295" s="103"/>
      <c r="B295" s="103"/>
      <c r="C295" s="103"/>
      <c r="D295" s="103"/>
    </row>
    <row r="296" spans="1:4" s="112" customFormat="1">
      <c r="A296" s="103"/>
      <c r="B296" s="103"/>
      <c r="C296" s="103"/>
      <c r="D296" s="103"/>
    </row>
    <row r="297" spans="1:4" s="112" customFormat="1">
      <c r="A297" s="103"/>
      <c r="B297" s="103"/>
      <c r="C297" s="103"/>
      <c r="D297" s="103"/>
    </row>
    <row r="298" spans="1:4" s="112" customFormat="1">
      <c r="A298" s="104"/>
      <c r="B298" s="104"/>
      <c r="C298" s="104"/>
      <c r="D298" s="104"/>
    </row>
    <row r="299" spans="1:4" s="112" customFormat="1">
      <c r="A299" s="103"/>
      <c r="B299" s="103"/>
      <c r="C299" s="103"/>
      <c r="D299" s="103"/>
    </row>
    <row r="300" spans="1:4" s="112" customFormat="1">
      <c r="A300" s="103"/>
      <c r="B300" s="103"/>
      <c r="C300" s="103"/>
      <c r="D300" s="103"/>
    </row>
    <row r="301" spans="1:4" s="112" customFormat="1">
      <c r="A301" s="103"/>
      <c r="B301" s="103"/>
      <c r="C301" s="103"/>
      <c r="D301" s="103"/>
    </row>
    <row r="302" spans="1:4" s="112" customFormat="1">
      <c r="A302" s="103"/>
      <c r="B302" s="103"/>
      <c r="C302" s="103"/>
      <c r="D302" s="103"/>
    </row>
    <row r="303" spans="1:4" s="112" customFormat="1">
      <c r="A303" s="103"/>
      <c r="B303" s="103"/>
      <c r="C303" s="103"/>
      <c r="D303" s="103"/>
    </row>
    <row r="304" spans="1:4" s="112" customFormat="1">
      <c r="A304" s="103"/>
      <c r="B304" s="103"/>
      <c r="C304" s="103"/>
      <c r="D304" s="103"/>
    </row>
    <row r="305" spans="1:4" s="112" customFormat="1">
      <c r="A305" s="103"/>
      <c r="B305" s="103"/>
      <c r="C305" s="103"/>
      <c r="D305" s="103"/>
    </row>
    <row r="306" spans="1:4" s="112" customFormat="1">
      <c r="A306" s="103"/>
      <c r="B306" s="103"/>
      <c r="C306" s="103"/>
      <c r="D306" s="103"/>
    </row>
    <row r="307" spans="1:4" s="112" customFormat="1">
      <c r="A307" s="103"/>
      <c r="B307" s="103"/>
      <c r="C307" s="103"/>
      <c r="D307" s="103"/>
    </row>
    <row r="308" spans="1:4" s="112" customFormat="1">
      <c r="A308" s="103"/>
      <c r="B308" s="103"/>
      <c r="C308" s="103"/>
      <c r="D308" s="103"/>
    </row>
    <row r="309" spans="1:4" s="112" customFormat="1">
      <c r="A309" s="103"/>
      <c r="B309" s="103"/>
      <c r="C309" s="103"/>
      <c r="D309" s="103"/>
    </row>
    <row r="310" spans="1:4" s="112" customFormat="1">
      <c r="A310" s="103"/>
      <c r="B310" s="103"/>
      <c r="C310" s="103"/>
      <c r="D310" s="103"/>
    </row>
    <row r="311" spans="1:4" s="112" customFormat="1">
      <c r="A311" s="103"/>
      <c r="B311" s="103"/>
      <c r="C311" s="103"/>
      <c r="D311" s="103"/>
    </row>
    <row r="312" spans="1:4" s="112" customFormat="1">
      <c r="A312" s="103"/>
      <c r="B312" s="103"/>
      <c r="C312" s="103"/>
      <c r="D312" s="103"/>
    </row>
    <row r="313" spans="1:4" s="112" customFormat="1">
      <c r="A313" s="103"/>
      <c r="B313" s="103"/>
      <c r="C313" s="103"/>
      <c r="D313" s="103"/>
    </row>
    <row r="314" spans="1:4" s="112" customFormat="1">
      <c r="A314" s="103"/>
      <c r="B314" s="103"/>
      <c r="C314" s="103"/>
      <c r="D314" s="103"/>
    </row>
    <row r="315" spans="1:4" s="112" customFormat="1">
      <c r="A315" s="103"/>
      <c r="B315" s="103"/>
      <c r="C315" s="103"/>
      <c r="D315" s="103"/>
    </row>
    <row r="316" spans="1:4" s="112" customFormat="1">
      <c r="A316" s="103"/>
      <c r="B316" s="103"/>
      <c r="C316" s="103"/>
      <c r="D316" s="103"/>
    </row>
    <row r="317" spans="1:4" s="112" customFormat="1">
      <c r="A317" s="103"/>
      <c r="B317" s="103"/>
      <c r="C317" s="103"/>
      <c r="D317" s="103"/>
    </row>
    <row r="318" spans="1:4" s="112" customFormat="1">
      <c r="A318" s="115"/>
      <c r="B318" s="115"/>
      <c r="C318" s="115"/>
      <c r="D318" s="115"/>
    </row>
    <row r="319" spans="1:4" s="112" customFormat="1">
      <c r="A319" s="115"/>
      <c r="B319" s="115"/>
      <c r="C319" s="115"/>
      <c r="D319" s="115"/>
    </row>
    <row r="320" spans="1:4" s="112" customFormat="1">
      <c r="A320" s="115"/>
      <c r="B320" s="115"/>
      <c r="C320" s="115"/>
      <c r="D320" s="115"/>
    </row>
    <row r="321" spans="1:4" s="112" customFormat="1">
      <c r="A321" s="115"/>
      <c r="B321" s="115"/>
      <c r="C321" s="115"/>
      <c r="D321" s="115"/>
    </row>
    <row r="322" spans="1:4" s="112" customFormat="1">
      <c r="A322" s="115"/>
      <c r="B322" s="115"/>
      <c r="C322" s="115"/>
      <c r="D322" s="115"/>
    </row>
    <row r="323" spans="1:4" s="112" customFormat="1">
      <c r="A323" s="115"/>
      <c r="B323" s="115"/>
      <c r="C323" s="115"/>
      <c r="D323" s="115"/>
    </row>
    <row r="324" spans="1:4" s="112" customFormat="1">
      <c r="A324" s="115"/>
      <c r="B324" s="115"/>
      <c r="C324" s="115"/>
      <c r="D324" s="115"/>
    </row>
    <row r="325" spans="1:4" s="112" customFormat="1">
      <c r="A325" s="115"/>
      <c r="B325" s="115"/>
      <c r="C325" s="115"/>
      <c r="D325" s="115"/>
    </row>
    <row r="326" spans="1:4" s="112" customFormat="1">
      <c r="A326" s="115"/>
      <c r="B326" s="115"/>
      <c r="C326" s="115"/>
      <c r="D326" s="115"/>
    </row>
    <row r="327" spans="1:4" s="112" customFormat="1">
      <c r="A327" s="115"/>
      <c r="B327" s="115"/>
      <c r="C327" s="115"/>
      <c r="D327" s="115"/>
    </row>
    <row r="328" spans="1:4" s="112" customFormat="1">
      <c r="A328" s="115"/>
      <c r="B328" s="115"/>
      <c r="C328" s="115"/>
      <c r="D328" s="115"/>
    </row>
    <row r="329" spans="1:4" s="112" customFormat="1">
      <c r="A329" s="115"/>
      <c r="B329" s="115"/>
      <c r="C329" s="115"/>
      <c r="D329" s="115"/>
    </row>
    <row r="330" spans="1:4" s="112" customFormat="1">
      <c r="A330" s="115"/>
      <c r="B330" s="115"/>
      <c r="C330" s="115"/>
      <c r="D330" s="115"/>
    </row>
    <row r="331" spans="1:4" s="112" customFormat="1">
      <c r="A331" s="115"/>
      <c r="B331" s="115"/>
      <c r="C331" s="115"/>
      <c r="D331" s="115"/>
    </row>
    <row r="332" spans="1:4" s="112" customFormat="1">
      <c r="A332" s="115"/>
      <c r="B332" s="115"/>
      <c r="C332" s="115"/>
      <c r="D332" s="115"/>
    </row>
    <row r="333" spans="1:4" s="112" customFormat="1">
      <c r="A333" s="115"/>
      <c r="B333" s="115"/>
      <c r="C333" s="115"/>
      <c r="D333" s="115"/>
    </row>
    <row r="334" spans="1:4" s="112" customFormat="1">
      <c r="A334" s="115"/>
      <c r="B334" s="115"/>
      <c r="C334" s="115"/>
      <c r="D334" s="115"/>
    </row>
    <row r="335" spans="1:4" s="112" customFormat="1">
      <c r="A335" s="115"/>
      <c r="B335" s="115"/>
      <c r="C335" s="115"/>
      <c r="D335" s="115"/>
    </row>
    <row r="336" spans="1:4" s="112" customFormat="1">
      <c r="A336" s="115"/>
      <c r="B336" s="115"/>
      <c r="C336" s="115"/>
      <c r="D336" s="115"/>
    </row>
    <row r="337" spans="1:4" s="112" customFormat="1">
      <c r="A337" s="115"/>
      <c r="B337" s="115"/>
      <c r="C337" s="115"/>
      <c r="D337" s="115"/>
    </row>
    <row r="338" spans="1:4" s="112" customFormat="1">
      <c r="A338" s="115"/>
      <c r="B338" s="115"/>
      <c r="C338" s="115"/>
      <c r="D338" s="115"/>
    </row>
    <row r="339" spans="1:4" s="112" customFormat="1">
      <c r="A339" s="115"/>
      <c r="B339" s="115"/>
      <c r="C339" s="115"/>
      <c r="D339" s="115"/>
    </row>
    <row r="340" spans="1:4" s="112" customFormat="1">
      <c r="A340" s="115"/>
      <c r="B340" s="115"/>
      <c r="C340" s="115"/>
      <c r="D340" s="115"/>
    </row>
    <row r="341" spans="1:4" s="112" customFormat="1">
      <c r="A341" s="115"/>
      <c r="B341" s="115"/>
      <c r="C341" s="115"/>
      <c r="D341" s="115"/>
    </row>
    <row r="342" spans="1:4" s="112" customFormat="1">
      <c r="A342" s="115"/>
      <c r="B342" s="115"/>
      <c r="C342" s="115"/>
      <c r="D342" s="115"/>
    </row>
    <row r="343" spans="1:4" s="112" customFormat="1">
      <c r="A343" s="115"/>
      <c r="B343" s="115"/>
      <c r="C343" s="115"/>
      <c r="D343" s="115"/>
    </row>
    <row r="344" spans="1:4" s="112" customFormat="1">
      <c r="A344" s="115"/>
      <c r="B344" s="115"/>
      <c r="C344" s="115"/>
      <c r="D344" s="115"/>
    </row>
    <row r="345" spans="1:4" s="112" customFormat="1">
      <c r="A345" s="115"/>
      <c r="B345" s="115"/>
      <c r="C345" s="115"/>
      <c r="D345" s="115"/>
    </row>
    <row r="346" spans="1:4" s="112" customFormat="1">
      <c r="A346" s="115"/>
      <c r="B346" s="115"/>
      <c r="C346" s="115"/>
      <c r="D346" s="115"/>
    </row>
    <row r="347" spans="1:4" s="112" customFormat="1">
      <c r="A347" s="115"/>
      <c r="B347" s="115"/>
      <c r="C347" s="115"/>
      <c r="D347" s="115"/>
    </row>
    <row r="348" spans="1:4" s="112" customFormat="1">
      <c r="A348" s="115"/>
      <c r="B348" s="115"/>
      <c r="C348" s="115"/>
      <c r="D348" s="115"/>
    </row>
    <row r="349" spans="1:4" s="112" customFormat="1">
      <c r="A349" s="115"/>
      <c r="B349" s="115"/>
      <c r="C349" s="115"/>
      <c r="D349" s="115"/>
    </row>
    <row r="350" spans="1:4" s="112" customFormat="1">
      <c r="A350" s="115"/>
      <c r="B350" s="115"/>
      <c r="C350" s="115"/>
      <c r="D350" s="115"/>
    </row>
    <row r="351" spans="1:4" s="112" customFormat="1">
      <c r="A351" s="115"/>
      <c r="B351" s="115"/>
      <c r="C351" s="115"/>
      <c r="D351" s="115"/>
    </row>
    <row r="352" spans="1:4" s="112" customFormat="1">
      <c r="A352" s="115"/>
      <c r="B352" s="115"/>
      <c r="C352" s="115"/>
      <c r="D352" s="115"/>
    </row>
    <row r="353" spans="1:4" s="112" customFormat="1">
      <c r="A353" s="115"/>
      <c r="B353" s="115"/>
      <c r="C353" s="115"/>
      <c r="D353" s="115"/>
    </row>
    <row r="354" spans="1:4" s="112" customFormat="1">
      <c r="A354" s="115"/>
      <c r="B354" s="115"/>
      <c r="C354" s="115"/>
      <c r="D354" s="115"/>
    </row>
    <row r="355" spans="1:4" s="112" customFormat="1">
      <c r="A355" s="115"/>
      <c r="B355" s="115"/>
      <c r="C355" s="115"/>
      <c r="D355" s="115"/>
    </row>
    <row r="356" spans="1:4" s="112" customFormat="1">
      <c r="A356" s="115"/>
      <c r="B356" s="115"/>
      <c r="C356" s="115"/>
      <c r="D356" s="115"/>
    </row>
    <row r="357" spans="1:4" s="112" customFormat="1">
      <c r="A357" s="115"/>
      <c r="B357" s="115"/>
      <c r="C357" s="115"/>
      <c r="D357" s="115"/>
    </row>
    <row r="358" spans="1:4" s="112" customFormat="1">
      <c r="A358" s="115"/>
      <c r="B358" s="115"/>
      <c r="C358" s="115"/>
      <c r="D358" s="115"/>
    </row>
    <row r="359" spans="1:4" s="112" customFormat="1">
      <c r="A359" s="115"/>
      <c r="B359" s="115"/>
      <c r="C359" s="115"/>
      <c r="D359" s="115"/>
    </row>
    <row r="360" spans="1:4" s="112" customFormat="1">
      <c r="A360" s="115"/>
      <c r="B360" s="115"/>
      <c r="C360" s="115"/>
      <c r="D360" s="115"/>
    </row>
    <row r="361" spans="1:4" s="112" customFormat="1">
      <c r="A361" s="115"/>
      <c r="B361" s="115"/>
      <c r="C361" s="115"/>
      <c r="D361" s="115"/>
    </row>
    <row r="362" spans="1:4" s="112" customFormat="1">
      <c r="A362" s="115"/>
      <c r="B362" s="115"/>
      <c r="C362" s="115"/>
      <c r="D362" s="115"/>
    </row>
    <row r="363" spans="1:4" s="112" customFormat="1">
      <c r="A363" s="115"/>
      <c r="B363" s="115"/>
      <c r="C363" s="115"/>
      <c r="D363" s="115"/>
    </row>
    <row r="364" spans="1:4" s="112" customFormat="1">
      <c r="A364" s="115"/>
      <c r="B364" s="115"/>
      <c r="C364" s="115"/>
      <c r="D364" s="115"/>
    </row>
    <row r="365" spans="1:4" s="112" customFormat="1">
      <c r="A365" s="115"/>
      <c r="B365" s="115"/>
      <c r="C365" s="115"/>
      <c r="D365" s="115"/>
    </row>
    <row r="366" spans="1:4" s="112" customFormat="1">
      <c r="A366" s="115"/>
      <c r="B366" s="115"/>
      <c r="C366" s="115"/>
      <c r="D366" s="115"/>
    </row>
    <row r="367" spans="1:4" s="112" customFormat="1">
      <c r="A367" s="115"/>
      <c r="B367" s="115"/>
      <c r="C367" s="115"/>
      <c r="D367" s="115"/>
    </row>
    <row r="368" spans="1:4" s="112" customFormat="1">
      <c r="A368" s="115"/>
      <c r="B368" s="115"/>
      <c r="C368" s="115"/>
      <c r="D368" s="115"/>
    </row>
    <row r="369" spans="1:4" s="112" customFormat="1">
      <c r="A369" s="115"/>
      <c r="B369" s="115"/>
      <c r="C369" s="115"/>
      <c r="D369" s="115"/>
    </row>
    <row r="370" spans="1:4" s="112" customFormat="1">
      <c r="A370" s="115"/>
      <c r="B370" s="115"/>
      <c r="C370" s="115"/>
      <c r="D370" s="115"/>
    </row>
    <row r="371" spans="1:4" s="112" customFormat="1">
      <c r="A371" s="115"/>
      <c r="B371" s="115"/>
      <c r="C371" s="115"/>
      <c r="D371" s="115"/>
    </row>
    <row r="372" spans="1:4" s="112" customFormat="1">
      <c r="A372" s="115"/>
      <c r="B372" s="115"/>
      <c r="C372" s="115"/>
      <c r="D372" s="115"/>
    </row>
    <row r="373" spans="1:4" s="112" customFormat="1">
      <c r="A373" s="115"/>
      <c r="B373" s="115"/>
      <c r="C373" s="115"/>
      <c r="D373" s="115"/>
    </row>
    <row r="374" spans="1:4" s="112" customFormat="1">
      <c r="A374" s="115"/>
      <c r="B374" s="115"/>
      <c r="C374" s="115"/>
      <c r="D374" s="115"/>
    </row>
    <row r="375" spans="1:4" s="112" customFormat="1">
      <c r="A375" s="115"/>
      <c r="B375" s="115"/>
      <c r="C375" s="115"/>
      <c r="D375" s="115"/>
    </row>
    <row r="376" spans="1:4" s="112" customFormat="1">
      <c r="A376" s="115"/>
      <c r="B376" s="115"/>
      <c r="C376" s="115"/>
      <c r="D376" s="115"/>
    </row>
    <row r="377" spans="1:4" s="112" customFormat="1">
      <c r="A377" s="115"/>
      <c r="B377" s="115"/>
      <c r="C377" s="115"/>
      <c r="D377" s="115"/>
    </row>
    <row r="378" spans="1:4" s="112" customFormat="1">
      <c r="A378" s="115"/>
      <c r="B378" s="115"/>
      <c r="C378" s="115"/>
      <c r="D378" s="115"/>
    </row>
    <row r="379" spans="1:4" s="112" customFormat="1">
      <c r="A379" s="115"/>
      <c r="B379" s="115"/>
      <c r="C379" s="115"/>
      <c r="D379" s="115"/>
    </row>
    <row r="380" spans="1:4" s="112" customFormat="1">
      <c r="A380" s="115"/>
      <c r="B380" s="115"/>
      <c r="C380" s="115"/>
      <c r="D380" s="115"/>
    </row>
    <row r="381" spans="1:4" s="112" customFormat="1">
      <c r="A381" s="115"/>
      <c r="B381" s="115"/>
      <c r="C381" s="115"/>
      <c r="D381" s="115"/>
    </row>
    <row r="382" spans="1:4" s="112" customFormat="1">
      <c r="A382" s="115"/>
      <c r="B382" s="115"/>
      <c r="C382" s="115"/>
      <c r="D382" s="115"/>
    </row>
    <row r="383" spans="1:4" s="112" customFormat="1">
      <c r="A383" s="115"/>
      <c r="B383" s="115"/>
      <c r="C383" s="115"/>
      <c r="D383" s="115"/>
    </row>
    <row r="384" spans="1:4" s="112" customFormat="1">
      <c r="A384" s="115"/>
      <c r="B384" s="115"/>
      <c r="C384" s="115"/>
      <c r="D384" s="115"/>
    </row>
    <row r="385" spans="1:4" s="112" customFormat="1">
      <c r="A385" s="115"/>
      <c r="B385" s="115"/>
      <c r="C385" s="115"/>
      <c r="D385" s="115"/>
    </row>
    <row r="386" spans="1:4" s="112" customFormat="1">
      <c r="A386" s="115"/>
      <c r="B386" s="115"/>
      <c r="C386" s="115"/>
      <c r="D386" s="115"/>
    </row>
    <row r="387" spans="1:4" s="112" customFormat="1">
      <c r="A387" s="115"/>
      <c r="B387" s="115"/>
      <c r="C387" s="115"/>
      <c r="D387" s="115"/>
    </row>
    <row r="388" spans="1:4" s="112" customFormat="1">
      <c r="A388" s="115"/>
      <c r="B388" s="115"/>
      <c r="C388" s="115"/>
      <c r="D388" s="115"/>
    </row>
    <row r="389" spans="1:4" s="112" customFormat="1">
      <c r="A389" s="115"/>
      <c r="B389" s="115"/>
      <c r="C389" s="115"/>
      <c r="D389" s="115"/>
    </row>
    <row r="390" spans="1:4" s="112" customFormat="1">
      <c r="A390" s="115"/>
      <c r="B390" s="115"/>
      <c r="C390" s="115"/>
      <c r="D390" s="115"/>
    </row>
    <row r="391" spans="1:4" s="112" customFormat="1">
      <c r="A391" s="115"/>
      <c r="B391" s="115"/>
      <c r="C391" s="115"/>
      <c r="D391" s="115"/>
    </row>
    <row r="392" spans="1:4" s="112" customFormat="1">
      <c r="A392" s="115"/>
      <c r="B392" s="115"/>
      <c r="C392" s="115"/>
      <c r="D392" s="115"/>
    </row>
    <row r="393" spans="1:4" s="112" customFormat="1">
      <c r="A393" s="115"/>
      <c r="B393" s="115"/>
      <c r="C393" s="115"/>
      <c r="D393" s="115"/>
    </row>
    <row r="394" spans="1:4" s="112" customFormat="1">
      <c r="A394" s="115"/>
      <c r="B394" s="115"/>
      <c r="C394" s="115"/>
      <c r="D394" s="115"/>
    </row>
    <row r="395" spans="1:4" s="112" customFormat="1">
      <c r="A395" s="115"/>
      <c r="B395" s="115"/>
      <c r="C395" s="115"/>
      <c r="D395" s="115"/>
    </row>
    <row r="396" spans="1:4" s="112" customFormat="1">
      <c r="A396" s="115"/>
      <c r="B396" s="115"/>
      <c r="C396" s="115"/>
      <c r="D396" s="115"/>
    </row>
    <row r="397" spans="1:4" s="112" customFormat="1">
      <c r="A397" s="115"/>
      <c r="B397" s="115"/>
      <c r="C397" s="115"/>
      <c r="D397" s="115"/>
    </row>
    <row r="398" spans="1:4" s="112" customFormat="1">
      <c r="A398" s="115"/>
      <c r="B398" s="115"/>
      <c r="C398" s="115"/>
      <c r="D398" s="115"/>
    </row>
    <row r="399" spans="1:4" s="112" customFormat="1">
      <c r="A399" s="115"/>
      <c r="B399" s="115"/>
      <c r="C399" s="115"/>
      <c r="D399" s="115"/>
    </row>
    <row r="400" spans="1:4" s="112" customFormat="1">
      <c r="A400" s="115"/>
      <c r="B400" s="115"/>
      <c r="C400" s="115"/>
      <c r="D400" s="115"/>
    </row>
    <row r="401" spans="1:4" s="112" customFormat="1">
      <c r="A401" s="115"/>
      <c r="B401" s="115"/>
      <c r="C401" s="115"/>
      <c r="D401" s="115"/>
    </row>
    <row r="402" spans="1:4" s="112" customFormat="1">
      <c r="A402" s="115"/>
      <c r="B402" s="115"/>
      <c r="C402" s="115"/>
      <c r="D402" s="115"/>
    </row>
    <row r="403" spans="1:4" s="112" customFormat="1">
      <c r="A403" s="115"/>
      <c r="B403" s="115"/>
      <c r="C403" s="115"/>
      <c r="D403" s="115"/>
    </row>
    <row r="404" spans="1:4" s="112" customFormat="1">
      <c r="A404" s="115"/>
      <c r="B404" s="115"/>
      <c r="C404" s="115"/>
      <c r="D404" s="115"/>
    </row>
    <row r="405" spans="1:4" s="112" customFormat="1">
      <c r="A405" s="115"/>
      <c r="B405" s="115"/>
      <c r="C405" s="115"/>
      <c r="D405" s="115"/>
    </row>
    <row r="406" spans="1:4" s="112" customFormat="1">
      <c r="A406" s="115"/>
      <c r="B406" s="115"/>
      <c r="C406" s="115"/>
      <c r="D406" s="115"/>
    </row>
    <row r="407" spans="1:4" s="112" customFormat="1">
      <c r="A407" s="115"/>
      <c r="B407" s="115"/>
      <c r="C407" s="115"/>
      <c r="D407" s="115"/>
    </row>
    <row r="408" spans="1:4" s="112" customFormat="1">
      <c r="A408" s="115"/>
      <c r="B408" s="115"/>
      <c r="C408" s="115"/>
      <c r="D408" s="115"/>
    </row>
    <row r="409" spans="1:4" s="112" customFormat="1">
      <c r="A409" s="115"/>
      <c r="B409" s="115"/>
      <c r="C409" s="115"/>
      <c r="D409" s="115"/>
    </row>
    <row r="410" spans="1:4" s="112" customFormat="1">
      <c r="A410" s="115"/>
      <c r="B410" s="115"/>
      <c r="C410" s="115"/>
      <c r="D410" s="115"/>
    </row>
    <row r="411" spans="1:4" s="112" customFormat="1">
      <c r="A411" s="115"/>
      <c r="B411" s="115"/>
      <c r="C411" s="115"/>
      <c r="D411" s="115"/>
    </row>
    <row r="412" spans="1:4" s="112" customFormat="1">
      <c r="A412" s="115"/>
      <c r="B412" s="115"/>
      <c r="C412" s="115"/>
      <c r="D412" s="115"/>
    </row>
    <row r="413" spans="1:4" s="112" customFormat="1">
      <c r="A413" s="115"/>
      <c r="B413" s="115"/>
      <c r="C413" s="115"/>
      <c r="D413" s="115"/>
    </row>
    <row r="414" spans="1:4" s="112" customFormat="1">
      <c r="A414" s="115"/>
      <c r="B414" s="115"/>
      <c r="C414" s="115"/>
      <c r="D414" s="115"/>
    </row>
    <row r="415" spans="1:4" s="112" customFormat="1">
      <c r="A415" s="115"/>
      <c r="B415" s="115"/>
      <c r="C415" s="115"/>
      <c r="D415" s="115"/>
    </row>
    <row r="416" spans="1:4" s="112" customFormat="1">
      <c r="A416" s="115"/>
      <c r="B416" s="115"/>
      <c r="C416" s="115"/>
      <c r="D416" s="115"/>
    </row>
    <row r="417" spans="1:4" s="112" customFormat="1">
      <c r="A417" s="115"/>
      <c r="B417" s="115"/>
      <c r="C417" s="115"/>
      <c r="D417" s="115"/>
    </row>
    <row r="418" spans="1:4" s="112" customFormat="1">
      <c r="A418" s="115"/>
      <c r="B418" s="115"/>
      <c r="C418" s="115"/>
      <c r="D418" s="115"/>
    </row>
    <row r="419" spans="1:4" s="112" customFormat="1">
      <c r="A419" s="115"/>
      <c r="B419" s="115"/>
      <c r="C419" s="115"/>
      <c r="D419" s="115"/>
    </row>
    <row r="420" spans="1:4" s="112" customFormat="1">
      <c r="A420" s="115"/>
      <c r="B420" s="115"/>
      <c r="C420" s="115"/>
      <c r="D420" s="115"/>
    </row>
    <row r="421" spans="1:4" s="112" customFormat="1">
      <c r="A421" s="115"/>
      <c r="B421" s="115"/>
      <c r="C421" s="115"/>
      <c r="D421" s="115"/>
    </row>
    <row r="422" spans="1:4" s="112" customFormat="1">
      <c r="A422" s="115"/>
      <c r="B422" s="115"/>
      <c r="C422" s="115"/>
      <c r="D422" s="115"/>
    </row>
    <row r="423" spans="1:4" s="112" customFormat="1">
      <c r="A423" s="115"/>
      <c r="B423" s="115"/>
      <c r="C423" s="115"/>
      <c r="D423" s="115"/>
    </row>
    <row r="424" spans="1:4" s="112" customFormat="1">
      <c r="A424" s="115"/>
      <c r="B424" s="115"/>
      <c r="C424" s="115"/>
      <c r="D424" s="115"/>
    </row>
    <row r="425" spans="1:4" s="112" customFormat="1">
      <c r="A425" s="115"/>
      <c r="B425" s="115"/>
      <c r="C425" s="115"/>
      <c r="D425" s="115"/>
    </row>
    <row r="426" spans="1:4" s="112" customFormat="1">
      <c r="A426" s="115"/>
      <c r="B426" s="115"/>
      <c r="C426" s="115"/>
      <c r="D426" s="115"/>
    </row>
    <row r="427" spans="1:4" s="112" customFormat="1">
      <c r="A427" s="115"/>
      <c r="B427" s="115"/>
      <c r="C427" s="115"/>
      <c r="D427" s="115"/>
    </row>
    <row r="428" spans="1:4" s="112" customFormat="1">
      <c r="A428" s="115"/>
      <c r="B428" s="115"/>
      <c r="C428" s="115"/>
      <c r="D428" s="115"/>
    </row>
    <row r="429" spans="1:4" s="112" customFormat="1">
      <c r="A429" s="115"/>
      <c r="B429" s="115"/>
      <c r="C429" s="115"/>
      <c r="D429" s="115"/>
    </row>
    <row r="430" spans="1:4" s="112" customFormat="1">
      <c r="A430" s="115"/>
      <c r="B430" s="115"/>
      <c r="C430" s="115"/>
      <c r="D430" s="115"/>
    </row>
    <row r="431" spans="1:4" s="112" customFormat="1">
      <c r="A431" s="115"/>
      <c r="B431" s="115"/>
      <c r="C431" s="115"/>
      <c r="D431" s="115"/>
    </row>
    <row r="432" spans="1:4" s="112" customFormat="1">
      <c r="A432" s="115"/>
      <c r="B432" s="115"/>
      <c r="C432" s="115"/>
      <c r="D432" s="115"/>
    </row>
    <row r="433" spans="1:4" s="112" customFormat="1">
      <c r="A433" s="115"/>
      <c r="B433" s="115"/>
      <c r="C433" s="115"/>
      <c r="D433" s="115"/>
    </row>
    <row r="434" spans="1:4" s="112" customFormat="1">
      <c r="A434" s="115"/>
      <c r="B434" s="115"/>
      <c r="C434" s="115"/>
      <c r="D434" s="115"/>
    </row>
    <row r="435" spans="1:4" s="112" customFormat="1">
      <c r="A435" s="115"/>
      <c r="B435" s="115"/>
      <c r="C435" s="115"/>
      <c r="D435" s="115"/>
    </row>
    <row r="436" spans="1:4" s="112" customFormat="1">
      <c r="A436" s="115"/>
      <c r="B436" s="115"/>
      <c r="C436" s="115"/>
      <c r="D436" s="115"/>
    </row>
    <row r="437" spans="1:4" s="112" customFormat="1">
      <c r="A437" s="115"/>
      <c r="B437" s="115"/>
      <c r="C437" s="115"/>
      <c r="D437" s="115"/>
    </row>
    <row r="438" spans="1:4" s="112" customFormat="1">
      <c r="A438" s="115"/>
      <c r="B438" s="115"/>
      <c r="C438" s="115"/>
      <c r="D438" s="115"/>
    </row>
    <row r="439" spans="1:4" s="112" customFormat="1">
      <c r="A439" s="115"/>
      <c r="B439" s="115"/>
      <c r="C439" s="115"/>
      <c r="D439" s="115"/>
    </row>
    <row r="440" spans="1:4" s="112" customFormat="1">
      <c r="A440" s="115"/>
      <c r="B440" s="115"/>
      <c r="C440" s="115"/>
      <c r="D440" s="115"/>
    </row>
    <row r="441" spans="1:4" s="112" customFormat="1">
      <c r="A441" s="115"/>
      <c r="B441" s="115"/>
      <c r="C441" s="115"/>
      <c r="D441" s="115"/>
    </row>
    <row r="442" spans="1:4" s="112" customFormat="1">
      <c r="A442" s="115"/>
      <c r="B442" s="115"/>
      <c r="C442" s="115"/>
      <c r="D442" s="115"/>
    </row>
    <row r="443" spans="1:4" s="112" customFormat="1">
      <c r="A443" s="115"/>
      <c r="B443" s="115"/>
      <c r="C443" s="115"/>
      <c r="D443" s="115"/>
    </row>
    <row r="444" spans="1:4" s="112" customFormat="1">
      <c r="A444" s="115"/>
      <c r="B444" s="115"/>
      <c r="C444" s="115"/>
      <c r="D444" s="115"/>
    </row>
    <row r="445" spans="1:4" s="112" customFormat="1">
      <c r="A445" s="115"/>
      <c r="B445" s="115"/>
      <c r="C445" s="115"/>
      <c r="D445" s="115"/>
    </row>
    <row r="446" spans="1:4" s="112" customFormat="1">
      <c r="A446" s="115"/>
      <c r="B446" s="115"/>
      <c r="C446" s="115"/>
      <c r="D446" s="115"/>
    </row>
    <row r="447" spans="1:4" s="112" customFormat="1">
      <c r="A447" s="115"/>
      <c r="B447" s="115"/>
      <c r="C447" s="115"/>
      <c r="D447" s="115"/>
    </row>
    <row r="448" spans="1:4" s="112" customFormat="1">
      <c r="A448" s="115"/>
      <c r="B448" s="115"/>
      <c r="C448" s="115"/>
      <c r="D448" s="115"/>
    </row>
    <row r="449" spans="1:4" s="112" customFormat="1">
      <c r="A449" s="115"/>
      <c r="B449" s="115"/>
      <c r="C449" s="115"/>
      <c r="D449" s="115"/>
    </row>
    <row r="450" spans="1:4" s="112" customFormat="1">
      <c r="A450" s="115"/>
      <c r="B450" s="115"/>
      <c r="C450" s="115"/>
      <c r="D450" s="115"/>
    </row>
    <row r="451" spans="1:4" s="112" customFormat="1">
      <c r="A451" s="115"/>
      <c r="B451" s="115"/>
      <c r="C451" s="115"/>
      <c r="D451" s="115"/>
    </row>
    <row r="452" spans="1:4" s="112" customFormat="1">
      <c r="A452" s="115"/>
      <c r="B452" s="115"/>
      <c r="C452" s="115"/>
      <c r="D452" s="115"/>
    </row>
    <row r="453" spans="1:4" s="112" customFormat="1">
      <c r="A453" s="115"/>
      <c r="B453" s="115"/>
      <c r="C453" s="115"/>
      <c r="D453" s="115"/>
    </row>
    <row r="454" spans="1:4" s="112" customFormat="1">
      <c r="A454" s="115"/>
      <c r="B454" s="115"/>
      <c r="C454" s="115"/>
      <c r="D454" s="115"/>
    </row>
    <row r="455" spans="1:4" s="112" customFormat="1">
      <c r="A455" s="115"/>
      <c r="B455" s="115"/>
      <c r="C455" s="115"/>
      <c r="D455" s="115"/>
    </row>
    <row r="456" spans="1:4" s="112" customFormat="1">
      <c r="A456" s="115"/>
      <c r="B456" s="115"/>
      <c r="C456" s="115"/>
      <c r="D456" s="115"/>
    </row>
    <row r="457" spans="1:4" s="112" customFormat="1">
      <c r="A457" s="115"/>
      <c r="B457" s="115"/>
      <c r="C457" s="115"/>
      <c r="D457" s="115"/>
    </row>
    <row r="458" spans="1:4" s="112" customFormat="1">
      <c r="A458" s="115"/>
      <c r="B458" s="115"/>
      <c r="C458" s="115"/>
      <c r="D458" s="115"/>
    </row>
    <row r="459" spans="1:4" s="112" customFormat="1">
      <c r="A459" s="115"/>
      <c r="B459" s="115"/>
      <c r="C459" s="115"/>
      <c r="D459" s="115"/>
    </row>
    <row r="460" spans="1:4" s="112" customFormat="1">
      <c r="A460" s="115"/>
      <c r="B460" s="115"/>
      <c r="C460" s="115"/>
      <c r="D460" s="115"/>
    </row>
    <row r="461" spans="1:4" s="112" customFormat="1">
      <c r="A461" s="115"/>
      <c r="B461" s="115"/>
      <c r="C461" s="115"/>
      <c r="D461" s="115"/>
    </row>
    <row r="462" spans="1:4" s="112" customFormat="1">
      <c r="A462" s="115"/>
      <c r="B462" s="115"/>
      <c r="C462" s="115"/>
      <c r="D462" s="115"/>
    </row>
    <row r="463" spans="1:4" s="112" customFormat="1">
      <c r="A463" s="115"/>
      <c r="B463" s="115"/>
      <c r="C463" s="115"/>
      <c r="D463" s="115"/>
    </row>
    <row r="464" spans="1:4" s="112" customFormat="1">
      <c r="A464" s="115"/>
      <c r="B464" s="115"/>
      <c r="C464" s="115"/>
      <c r="D464" s="115"/>
    </row>
    <row r="465" spans="1:4" s="112" customFormat="1">
      <c r="A465" s="115"/>
      <c r="B465" s="115"/>
      <c r="C465" s="115"/>
      <c r="D465" s="115"/>
    </row>
    <row r="466" spans="1:4" s="112" customFormat="1">
      <c r="A466" s="115"/>
      <c r="B466" s="115"/>
      <c r="C466" s="115"/>
      <c r="D466" s="115"/>
    </row>
    <row r="467" spans="1:4" s="112" customFormat="1">
      <c r="A467" s="115"/>
      <c r="B467" s="115"/>
      <c r="C467" s="115"/>
      <c r="D467" s="115"/>
    </row>
    <row r="468" spans="1:4" s="112" customFormat="1">
      <c r="A468" s="115"/>
      <c r="B468" s="115"/>
      <c r="C468" s="115"/>
      <c r="D468" s="115"/>
    </row>
    <row r="469" spans="1:4" s="112" customFormat="1">
      <c r="A469" s="115"/>
      <c r="B469" s="115"/>
      <c r="C469" s="115"/>
      <c r="D469" s="115"/>
    </row>
    <row r="470" spans="1:4" s="112" customFormat="1">
      <c r="A470" s="115"/>
      <c r="B470" s="115"/>
      <c r="C470" s="115"/>
      <c r="D470" s="115"/>
    </row>
    <row r="471" spans="1:4" s="112" customFormat="1">
      <c r="A471" s="115"/>
      <c r="B471" s="115"/>
      <c r="C471" s="115"/>
      <c r="D471" s="115"/>
    </row>
    <row r="472" spans="1:4" s="112" customFormat="1">
      <c r="A472" s="115"/>
      <c r="B472" s="115"/>
      <c r="C472" s="115"/>
      <c r="D472" s="115"/>
    </row>
    <row r="473" spans="1:4" s="112" customFormat="1">
      <c r="A473" s="115"/>
      <c r="B473" s="115"/>
      <c r="C473" s="115"/>
      <c r="D473" s="115"/>
    </row>
    <row r="474" spans="1:4" s="112" customFormat="1">
      <c r="A474" s="115"/>
      <c r="B474" s="115"/>
      <c r="C474" s="115"/>
      <c r="D474" s="115"/>
    </row>
    <row r="475" spans="1:4" s="112" customFormat="1">
      <c r="A475" s="115"/>
      <c r="B475" s="115"/>
      <c r="C475" s="115"/>
      <c r="D475" s="115"/>
    </row>
    <row r="476" spans="1:4" s="112" customFormat="1">
      <c r="A476" s="115"/>
      <c r="B476" s="115"/>
      <c r="C476" s="115"/>
      <c r="D476" s="115"/>
    </row>
    <row r="477" spans="1:4" s="112" customFormat="1">
      <c r="A477" s="115"/>
      <c r="B477" s="115"/>
      <c r="C477" s="115"/>
      <c r="D477" s="115"/>
    </row>
    <row r="478" spans="1:4" s="112" customFormat="1">
      <c r="A478" s="115"/>
      <c r="B478" s="115"/>
      <c r="C478" s="115"/>
      <c r="D478" s="115"/>
    </row>
    <row r="479" spans="1:4" s="112" customFormat="1">
      <c r="A479" s="115"/>
      <c r="B479" s="115"/>
      <c r="C479" s="115"/>
      <c r="D479" s="115"/>
    </row>
    <row r="480" spans="1:4" s="112" customFormat="1">
      <c r="A480" s="115"/>
      <c r="B480" s="115"/>
      <c r="C480" s="115"/>
      <c r="D480" s="115"/>
    </row>
    <row r="481" spans="1:4" s="112" customFormat="1">
      <c r="A481" s="115"/>
      <c r="B481" s="115"/>
      <c r="C481" s="115"/>
      <c r="D481" s="115"/>
    </row>
    <row r="482" spans="1:4" s="112" customFormat="1">
      <c r="A482" s="115"/>
      <c r="B482" s="115"/>
      <c r="C482" s="115"/>
      <c r="D482" s="115"/>
    </row>
    <row r="483" spans="1:4" s="112" customFormat="1">
      <c r="A483" s="115"/>
      <c r="B483" s="115"/>
      <c r="C483" s="115"/>
      <c r="D483" s="115"/>
    </row>
    <row r="484" spans="1:4" s="112" customFormat="1">
      <c r="A484" s="115"/>
      <c r="B484" s="115"/>
      <c r="C484" s="115"/>
      <c r="D484" s="115"/>
    </row>
    <row r="485" spans="1:4" s="112" customFormat="1">
      <c r="A485" s="115"/>
      <c r="B485" s="115"/>
      <c r="C485" s="115"/>
      <c r="D485" s="115"/>
    </row>
    <row r="486" spans="1:4" s="112" customFormat="1">
      <c r="A486" s="115"/>
      <c r="B486" s="115"/>
      <c r="C486" s="115"/>
      <c r="D486" s="115"/>
    </row>
    <row r="487" spans="1:4" s="112" customFormat="1">
      <c r="A487" s="115"/>
      <c r="B487" s="115"/>
      <c r="C487" s="115"/>
      <c r="D487" s="115"/>
    </row>
    <row r="488" spans="1:4" s="112" customFormat="1">
      <c r="A488" s="115"/>
      <c r="B488" s="115"/>
      <c r="C488" s="115"/>
      <c r="D488" s="115"/>
    </row>
    <row r="489" spans="1:4" s="112" customFormat="1">
      <c r="A489" s="115"/>
      <c r="B489" s="115"/>
      <c r="C489" s="115"/>
      <c r="D489" s="115"/>
    </row>
    <row r="490" spans="1:4" s="112" customFormat="1">
      <c r="A490" s="115"/>
      <c r="B490" s="115"/>
      <c r="C490" s="115"/>
      <c r="D490" s="115"/>
    </row>
    <row r="491" spans="1:4" s="112" customFormat="1">
      <c r="A491" s="115"/>
      <c r="B491" s="115"/>
      <c r="C491" s="115"/>
      <c r="D491" s="115"/>
    </row>
    <row r="492" spans="1:4" s="112" customFormat="1">
      <c r="A492" s="115"/>
      <c r="B492" s="115"/>
      <c r="C492" s="115"/>
      <c r="D492" s="115"/>
    </row>
    <row r="493" spans="1:4" s="112" customFormat="1">
      <c r="A493" s="115"/>
      <c r="B493" s="115"/>
      <c r="C493" s="115"/>
      <c r="D493" s="115"/>
    </row>
    <row r="494" spans="1:4" s="112" customFormat="1">
      <c r="A494" s="115"/>
      <c r="B494" s="115"/>
      <c r="C494" s="115"/>
      <c r="D494" s="115"/>
    </row>
    <row r="495" spans="1:4" s="112" customFormat="1">
      <c r="A495" s="115"/>
      <c r="B495" s="115"/>
      <c r="C495" s="115"/>
      <c r="D495" s="115"/>
    </row>
    <row r="496" spans="1:4" s="112" customFormat="1">
      <c r="A496" s="115"/>
      <c r="B496" s="115"/>
      <c r="C496" s="115"/>
      <c r="D496" s="115"/>
    </row>
    <row r="497" spans="1:4" s="112" customFormat="1">
      <c r="A497" s="115"/>
      <c r="B497" s="115"/>
      <c r="C497" s="115"/>
      <c r="D497" s="115"/>
    </row>
    <row r="498" spans="1:4" s="112" customFormat="1">
      <c r="A498" s="115"/>
      <c r="B498" s="115"/>
      <c r="C498" s="115"/>
      <c r="D498" s="115"/>
    </row>
    <row r="499" spans="1:4" s="112" customFormat="1">
      <c r="A499" s="115"/>
      <c r="B499" s="115"/>
      <c r="C499" s="115"/>
      <c r="D499" s="115"/>
    </row>
    <row r="500" spans="1:4" s="112" customFormat="1">
      <c r="A500" s="115"/>
      <c r="B500" s="115"/>
      <c r="C500" s="115"/>
      <c r="D500" s="115"/>
    </row>
    <row r="501" spans="1:4" s="112" customFormat="1">
      <c r="A501" s="115"/>
      <c r="B501" s="115"/>
      <c r="C501" s="115"/>
      <c r="D501" s="115"/>
    </row>
    <row r="502" spans="1:4" s="112" customFormat="1">
      <c r="A502" s="115"/>
      <c r="B502" s="115"/>
      <c r="C502" s="115"/>
      <c r="D502" s="115"/>
    </row>
    <row r="503" spans="1:4" s="112" customFormat="1">
      <c r="A503" s="115"/>
      <c r="B503" s="115"/>
      <c r="C503" s="115"/>
      <c r="D503" s="115"/>
    </row>
    <row r="504" spans="1:4" s="112" customFormat="1">
      <c r="A504" s="115"/>
      <c r="B504" s="115"/>
      <c r="C504" s="115"/>
      <c r="D504" s="115"/>
    </row>
    <row r="505" spans="1:4" s="112" customFormat="1">
      <c r="A505" s="115"/>
      <c r="B505" s="115"/>
      <c r="C505" s="115"/>
      <c r="D505" s="115"/>
    </row>
    <row r="506" spans="1:4" s="112" customFormat="1">
      <c r="A506" s="115"/>
      <c r="B506" s="115"/>
      <c r="C506" s="115"/>
      <c r="D506" s="115"/>
    </row>
    <row r="507" spans="1:4" s="112" customFormat="1">
      <c r="A507" s="115"/>
      <c r="B507" s="115"/>
      <c r="C507" s="115"/>
      <c r="D507" s="115"/>
    </row>
    <row r="508" spans="1:4" s="112" customFormat="1">
      <c r="A508" s="115"/>
      <c r="B508" s="115"/>
      <c r="C508" s="115"/>
      <c r="D508" s="115"/>
    </row>
    <row r="509" spans="1:4" s="112" customFormat="1">
      <c r="A509" s="115"/>
      <c r="B509" s="115"/>
      <c r="C509" s="115"/>
      <c r="D509" s="115"/>
    </row>
    <row r="510" spans="1:4" s="112" customFormat="1">
      <c r="A510" s="115"/>
      <c r="B510" s="115"/>
      <c r="C510" s="115"/>
      <c r="D510" s="115"/>
    </row>
    <row r="511" spans="1:4" s="112" customFormat="1">
      <c r="A511" s="115"/>
      <c r="B511" s="115"/>
      <c r="C511" s="115"/>
      <c r="D511" s="115"/>
    </row>
    <row r="512" spans="1:4" s="112" customFormat="1">
      <c r="A512" s="115"/>
      <c r="B512" s="115"/>
      <c r="C512" s="115"/>
      <c r="D512" s="115"/>
    </row>
    <row r="513" spans="1:4" s="112" customFormat="1">
      <c r="A513" s="115"/>
      <c r="B513" s="115"/>
      <c r="C513" s="115"/>
      <c r="D513" s="115"/>
    </row>
    <row r="514" spans="1:4" s="112" customFormat="1">
      <c r="A514" s="115"/>
      <c r="B514" s="115"/>
      <c r="C514" s="115"/>
      <c r="D514" s="115"/>
    </row>
    <row r="515" spans="1:4" s="112" customFormat="1">
      <c r="A515" s="115"/>
      <c r="B515" s="115"/>
      <c r="C515" s="115"/>
      <c r="D515" s="115"/>
    </row>
    <row r="516" spans="1:4" s="112" customFormat="1">
      <c r="A516" s="115"/>
      <c r="B516" s="115"/>
      <c r="C516" s="115"/>
      <c r="D516" s="115"/>
    </row>
    <row r="517" spans="1:4" s="112" customFormat="1">
      <c r="A517" s="115"/>
      <c r="B517" s="115"/>
      <c r="C517" s="115"/>
      <c r="D517" s="115"/>
    </row>
    <row r="518" spans="1:4" s="112" customFormat="1">
      <c r="A518" s="115"/>
      <c r="B518" s="115"/>
      <c r="C518" s="115"/>
      <c r="D518" s="115"/>
    </row>
    <row r="519" spans="1:4" s="112" customFormat="1">
      <c r="A519" s="115"/>
      <c r="B519" s="115"/>
      <c r="C519" s="115"/>
      <c r="D519" s="115"/>
    </row>
    <row r="520" spans="1:4" s="112" customFormat="1">
      <c r="A520" s="115"/>
      <c r="B520" s="115"/>
      <c r="C520" s="115"/>
      <c r="D520" s="115"/>
    </row>
    <row r="521" spans="1:4" s="112" customFormat="1">
      <c r="A521" s="115"/>
      <c r="B521" s="115"/>
      <c r="C521" s="115"/>
      <c r="D521" s="115"/>
    </row>
    <row r="522" spans="1:4" s="112" customFormat="1">
      <c r="A522" s="115"/>
      <c r="B522" s="115"/>
      <c r="C522" s="115"/>
      <c r="D522" s="115"/>
    </row>
    <row r="523" spans="1:4" s="112" customFormat="1">
      <c r="A523" s="115"/>
      <c r="B523" s="115"/>
      <c r="C523" s="115"/>
      <c r="D523" s="115"/>
    </row>
    <row r="524" spans="1:4" s="112" customFormat="1">
      <c r="A524" s="115"/>
      <c r="B524" s="115"/>
      <c r="C524" s="115"/>
      <c r="D524" s="115"/>
    </row>
    <row r="525" spans="1:4" s="112" customFormat="1">
      <c r="A525" s="115"/>
      <c r="B525" s="115"/>
      <c r="C525" s="115"/>
      <c r="D525" s="115"/>
    </row>
    <row r="526" spans="1:4" s="112" customFormat="1">
      <c r="A526" s="115"/>
      <c r="B526" s="115"/>
      <c r="C526" s="115"/>
      <c r="D526" s="115"/>
    </row>
    <row r="527" spans="1:4" s="112" customFormat="1">
      <c r="A527" s="115"/>
      <c r="B527" s="115"/>
      <c r="C527" s="115"/>
      <c r="D527" s="115"/>
    </row>
    <row r="528" spans="1:4" s="112" customFormat="1">
      <c r="A528" s="115"/>
      <c r="B528" s="115"/>
      <c r="C528" s="115"/>
      <c r="D528" s="115"/>
    </row>
    <row r="529" spans="1:4" s="112" customFormat="1">
      <c r="A529" s="115"/>
      <c r="B529" s="115"/>
      <c r="C529" s="115"/>
      <c r="D529" s="115"/>
    </row>
    <row r="530" spans="1:4" s="112" customFormat="1">
      <c r="A530" s="115"/>
      <c r="B530" s="115"/>
      <c r="C530" s="115"/>
      <c r="D530" s="115"/>
    </row>
    <row r="531" spans="1:4" s="112" customFormat="1">
      <c r="A531" s="115"/>
      <c r="B531" s="115"/>
      <c r="C531" s="115"/>
      <c r="D531" s="115"/>
    </row>
    <row r="532" spans="1:4" s="112" customFormat="1">
      <c r="A532" s="115"/>
      <c r="B532" s="115"/>
      <c r="C532" s="115"/>
      <c r="D532" s="115"/>
    </row>
    <row r="533" spans="1:4" s="112" customFormat="1">
      <c r="A533" s="115"/>
      <c r="B533" s="115"/>
      <c r="C533" s="115"/>
      <c r="D533" s="115"/>
    </row>
    <row r="534" spans="1:4" s="112" customFormat="1">
      <c r="A534" s="115"/>
      <c r="B534" s="115"/>
      <c r="C534" s="115"/>
      <c r="D534" s="115"/>
    </row>
    <row r="535" spans="1:4" s="112" customFormat="1">
      <c r="A535" s="115"/>
      <c r="B535" s="115"/>
      <c r="C535" s="115"/>
      <c r="D535" s="115"/>
    </row>
    <row r="536" spans="1:4" s="112" customFormat="1">
      <c r="A536" s="115"/>
      <c r="B536" s="115"/>
      <c r="C536" s="115"/>
      <c r="D536" s="115"/>
    </row>
    <row r="537" spans="1:4" s="112" customFormat="1">
      <c r="A537" s="115"/>
      <c r="B537" s="115"/>
      <c r="C537" s="115"/>
      <c r="D537" s="115"/>
    </row>
    <row r="538" spans="1:4" s="112" customFormat="1">
      <c r="A538" s="115"/>
      <c r="B538" s="115"/>
      <c r="C538" s="115"/>
      <c r="D538" s="115"/>
    </row>
    <row r="539" spans="1:4" s="112" customFormat="1">
      <c r="A539" s="115"/>
      <c r="B539" s="115"/>
      <c r="C539" s="115"/>
      <c r="D539" s="115"/>
    </row>
    <row r="540" spans="1:4" s="112" customFormat="1">
      <c r="A540" s="115"/>
      <c r="B540" s="115"/>
      <c r="C540" s="115"/>
      <c r="D540" s="115"/>
    </row>
    <row r="541" spans="1:4" s="112" customFormat="1">
      <c r="A541" s="115"/>
      <c r="B541" s="115"/>
      <c r="C541" s="115"/>
      <c r="D541" s="115"/>
    </row>
    <row r="542" spans="1:4" s="112" customFormat="1">
      <c r="A542" s="115"/>
      <c r="B542" s="115"/>
      <c r="C542" s="115"/>
      <c r="D542" s="115"/>
    </row>
    <row r="543" spans="1:4" s="112" customFormat="1">
      <c r="A543" s="115"/>
      <c r="B543" s="115"/>
      <c r="C543" s="115"/>
      <c r="D543" s="115"/>
    </row>
    <row r="544" spans="1:4" s="112" customFormat="1">
      <c r="A544" s="115"/>
      <c r="B544" s="115"/>
      <c r="C544" s="115"/>
      <c r="D544" s="115"/>
    </row>
    <row r="545" spans="1:4" s="112" customFormat="1">
      <c r="A545" s="115"/>
      <c r="B545" s="115"/>
      <c r="C545" s="115"/>
      <c r="D545" s="115"/>
    </row>
    <row r="546" spans="1:4" s="112" customFormat="1">
      <c r="A546" s="115"/>
      <c r="B546" s="115"/>
      <c r="C546" s="115"/>
      <c r="D546" s="115"/>
    </row>
    <row r="547" spans="1:4" s="112" customFormat="1">
      <c r="A547" s="115"/>
      <c r="B547" s="115"/>
      <c r="C547" s="115"/>
      <c r="D547" s="115"/>
    </row>
    <row r="548" spans="1:4" s="112" customFormat="1">
      <c r="A548" s="115"/>
      <c r="B548" s="115"/>
      <c r="C548" s="115"/>
      <c r="D548" s="115"/>
    </row>
    <row r="549" spans="1:4" s="112" customFormat="1">
      <c r="A549" s="115"/>
      <c r="B549" s="115"/>
      <c r="C549" s="115"/>
      <c r="D549" s="115"/>
    </row>
    <row r="550" spans="1:4" s="112" customFormat="1">
      <c r="A550" s="115"/>
      <c r="B550" s="115"/>
      <c r="C550" s="115"/>
      <c r="D550" s="115"/>
    </row>
    <row r="551" spans="1:4" s="112" customFormat="1">
      <c r="A551" s="115"/>
      <c r="B551" s="115"/>
      <c r="C551" s="115"/>
      <c r="D551" s="115"/>
    </row>
    <row r="552" spans="1:4" s="112" customFormat="1">
      <c r="A552" s="115"/>
      <c r="B552" s="115"/>
      <c r="C552" s="115"/>
      <c r="D552" s="115"/>
    </row>
    <row r="553" spans="1:4" s="112" customFormat="1">
      <c r="A553" s="115"/>
      <c r="B553" s="115"/>
      <c r="C553" s="115"/>
      <c r="D553" s="115"/>
    </row>
    <row r="554" spans="1:4" s="112" customFormat="1">
      <c r="A554" s="115"/>
      <c r="B554" s="115"/>
      <c r="C554" s="115"/>
      <c r="D554" s="115"/>
    </row>
    <row r="555" spans="1:4" s="112" customFormat="1">
      <c r="A555" s="115"/>
      <c r="B555" s="115"/>
      <c r="C555" s="115"/>
      <c r="D555" s="115"/>
    </row>
    <row r="556" spans="1:4" s="112" customFormat="1">
      <c r="A556" s="115"/>
      <c r="B556" s="115"/>
      <c r="C556" s="115"/>
      <c r="D556" s="115"/>
    </row>
    <row r="557" spans="1:4" s="112" customFormat="1">
      <c r="A557" s="115"/>
      <c r="B557" s="115"/>
      <c r="C557" s="115"/>
      <c r="D557" s="115"/>
    </row>
    <row r="558" spans="1:4" s="112" customFormat="1">
      <c r="A558" s="115"/>
      <c r="B558" s="115"/>
      <c r="C558" s="115"/>
      <c r="D558" s="115"/>
    </row>
    <row r="559" spans="1:4" s="112" customFormat="1">
      <c r="A559" s="115"/>
      <c r="B559" s="115"/>
      <c r="C559" s="115"/>
      <c r="D559" s="115"/>
    </row>
    <row r="560" spans="1:4" s="112" customFormat="1">
      <c r="A560" s="115"/>
      <c r="B560" s="115"/>
      <c r="C560" s="115"/>
      <c r="D560" s="115"/>
    </row>
    <row r="561" spans="1:4" s="112" customFormat="1">
      <c r="A561" s="115"/>
      <c r="B561" s="115"/>
      <c r="C561" s="115"/>
      <c r="D561" s="115"/>
    </row>
    <row r="562" spans="1:4" s="112" customFormat="1">
      <c r="A562" s="115"/>
      <c r="B562" s="115"/>
      <c r="C562" s="115"/>
      <c r="D562" s="115"/>
    </row>
    <row r="563" spans="1:4" s="112" customFormat="1">
      <c r="A563" s="115"/>
      <c r="B563" s="115"/>
      <c r="C563" s="115"/>
      <c r="D563" s="115"/>
    </row>
    <row r="564" spans="1:4" s="112" customFormat="1">
      <c r="A564" s="115"/>
      <c r="B564" s="115"/>
      <c r="C564" s="115"/>
      <c r="D564" s="115"/>
    </row>
    <row r="565" spans="1:4" s="112" customFormat="1">
      <c r="A565" s="115"/>
      <c r="B565" s="115"/>
      <c r="C565" s="115"/>
      <c r="D565" s="115"/>
    </row>
    <row r="566" spans="1:4" s="112" customFormat="1">
      <c r="A566" s="115"/>
      <c r="B566" s="115"/>
      <c r="C566" s="115"/>
      <c r="D566" s="115"/>
    </row>
    <row r="567" spans="1:4" s="112" customFormat="1">
      <c r="A567" s="115"/>
      <c r="B567" s="115"/>
      <c r="C567" s="115"/>
      <c r="D567" s="115"/>
    </row>
    <row r="568" spans="1:4" s="112" customFormat="1">
      <c r="A568" s="115"/>
      <c r="B568" s="115"/>
      <c r="C568" s="115"/>
      <c r="D568" s="115"/>
    </row>
    <row r="569" spans="1:4" s="112" customFormat="1">
      <c r="A569" s="115"/>
      <c r="B569" s="115"/>
      <c r="C569" s="115"/>
      <c r="D569" s="115"/>
    </row>
    <row r="570" spans="1:4" s="112" customFormat="1">
      <c r="A570" s="115"/>
      <c r="B570" s="115"/>
      <c r="C570" s="115"/>
      <c r="D570" s="115"/>
    </row>
    <row r="571" spans="1:4" s="112" customFormat="1">
      <c r="A571" s="115"/>
      <c r="B571" s="115"/>
      <c r="C571" s="115"/>
      <c r="D571" s="115"/>
    </row>
    <row r="572" spans="1:4" s="112" customFormat="1">
      <c r="A572" s="115"/>
      <c r="B572" s="115"/>
      <c r="C572" s="115"/>
      <c r="D572" s="115"/>
    </row>
    <row r="573" spans="1:4" s="112" customFormat="1">
      <c r="A573" s="115"/>
      <c r="B573" s="115"/>
      <c r="C573" s="115"/>
      <c r="D573" s="115"/>
    </row>
    <row r="574" spans="1:4" s="112" customFormat="1">
      <c r="A574" s="115"/>
      <c r="B574" s="115"/>
      <c r="C574" s="115"/>
      <c r="D574" s="115"/>
    </row>
    <row r="575" spans="1:4" s="112" customFormat="1">
      <c r="A575" s="115"/>
      <c r="B575" s="115"/>
      <c r="C575" s="115"/>
      <c r="D575" s="115"/>
    </row>
    <row r="576" spans="1:4" s="112" customFormat="1">
      <c r="A576" s="115"/>
      <c r="B576" s="115"/>
      <c r="C576" s="115"/>
      <c r="D576" s="115"/>
    </row>
    <row r="577" spans="1:4" s="112" customFormat="1">
      <c r="A577" s="115"/>
      <c r="B577" s="115"/>
      <c r="C577" s="115"/>
      <c r="D577" s="115"/>
    </row>
    <row r="578" spans="1:4" s="112" customFormat="1">
      <c r="A578" s="115"/>
      <c r="B578" s="115"/>
      <c r="C578" s="115"/>
      <c r="D578" s="115"/>
    </row>
    <row r="579" spans="1:4" s="112" customFormat="1">
      <c r="A579" s="115"/>
      <c r="B579" s="115"/>
      <c r="C579" s="115"/>
      <c r="D579" s="115"/>
    </row>
    <row r="580" spans="1:4" s="112" customFormat="1">
      <c r="A580" s="115"/>
      <c r="B580" s="115"/>
      <c r="C580" s="115"/>
      <c r="D580" s="115"/>
    </row>
    <row r="581" spans="1:4" s="112" customFormat="1">
      <c r="A581" s="115"/>
      <c r="B581" s="115"/>
      <c r="C581" s="115"/>
      <c r="D581" s="115"/>
    </row>
    <row r="582" spans="1:4" s="112" customFormat="1">
      <c r="A582" s="115"/>
      <c r="B582" s="115"/>
      <c r="C582" s="115"/>
      <c r="D582" s="115"/>
    </row>
    <row r="583" spans="1:4" s="112" customFormat="1">
      <c r="A583" s="115"/>
      <c r="B583" s="115"/>
      <c r="C583" s="115"/>
      <c r="D583" s="115"/>
    </row>
    <row r="584" spans="1:4" s="112" customFormat="1">
      <c r="A584" s="115"/>
      <c r="B584" s="115"/>
      <c r="C584" s="115"/>
      <c r="D584" s="115"/>
    </row>
    <row r="585" spans="1:4" s="112" customFormat="1">
      <c r="A585" s="115"/>
      <c r="B585" s="115"/>
      <c r="C585" s="115"/>
      <c r="D585" s="115"/>
    </row>
    <row r="586" spans="1:4" s="112" customFormat="1">
      <c r="A586" s="115"/>
      <c r="B586" s="115"/>
      <c r="C586" s="115"/>
      <c r="D586" s="115"/>
    </row>
    <row r="587" spans="1:4" s="112" customFormat="1">
      <c r="A587" s="115"/>
      <c r="B587" s="115"/>
      <c r="C587" s="115"/>
      <c r="D587" s="115"/>
    </row>
    <row r="588" spans="1:4" s="112" customFormat="1">
      <c r="A588" s="115"/>
      <c r="B588" s="115"/>
      <c r="C588" s="115"/>
      <c r="D588" s="115"/>
    </row>
    <row r="589" spans="1:4" s="112" customFormat="1">
      <c r="A589" s="115"/>
      <c r="B589" s="115"/>
      <c r="C589" s="115"/>
      <c r="D589" s="115"/>
    </row>
    <row r="590" spans="1:4" s="112" customFormat="1">
      <c r="A590" s="115"/>
      <c r="B590" s="115"/>
      <c r="C590" s="115"/>
      <c r="D590" s="115"/>
    </row>
    <row r="591" spans="1:4" s="112" customFormat="1">
      <c r="A591" s="115"/>
      <c r="B591" s="115"/>
      <c r="C591" s="115"/>
      <c r="D591" s="115"/>
    </row>
    <row r="592" spans="1:4" s="112" customFormat="1">
      <c r="A592" s="115"/>
      <c r="B592" s="115"/>
      <c r="C592" s="115"/>
      <c r="D592" s="115"/>
    </row>
    <row r="593" spans="1:4" s="112" customFormat="1">
      <c r="A593" s="115"/>
      <c r="B593" s="115"/>
      <c r="C593" s="115"/>
      <c r="D593" s="115"/>
    </row>
    <row r="594" spans="1:4" s="112" customFormat="1">
      <c r="A594" s="115"/>
      <c r="B594" s="115"/>
      <c r="C594" s="115"/>
      <c r="D594" s="115"/>
    </row>
    <row r="595" spans="1:4" s="112" customFormat="1">
      <c r="A595" s="115"/>
      <c r="B595" s="115"/>
      <c r="C595" s="115"/>
      <c r="D595" s="115"/>
    </row>
    <row r="596" spans="1:4" s="112" customFormat="1">
      <c r="A596" s="115"/>
      <c r="B596" s="115"/>
      <c r="C596" s="115"/>
      <c r="D596" s="115"/>
    </row>
    <row r="597" spans="1:4" s="112" customFormat="1">
      <c r="A597" s="115"/>
      <c r="B597" s="115"/>
      <c r="C597" s="115"/>
      <c r="D597" s="115"/>
    </row>
    <row r="598" spans="1:4" s="112" customFormat="1">
      <c r="A598" s="115"/>
      <c r="B598" s="115"/>
      <c r="C598" s="115"/>
      <c r="D598" s="115"/>
    </row>
    <row r="599" spans="1:4" s="112" customFormat="1">
      <c r="A599" s="115"/>
      <c r="B599" s="115"/>
      <c r="C599" s="115"/>
      <c r="D599" s="115"/>
    </row>
    <row r="600" spans="1:4" s="112" customFormat="1">
      <c r="A600" s="115"/>
      <c r="B600" s="115"/>
      <c r="C600" s="115"/>
      <c r="D600" s="115"/>
    </row>
    <row r="601" spans="1:4" s="112" customFormat="1">
      <c r="A601" s="115"/>
      <c r="B601" s="115"/>
      <c r="C601" s="115"/>
      <c r="D601" s="115"/>
    </row>
    <row r="602" spans="1:4" s="112" customFormat="1">
      <c r="A602" s="115"/>
      <c r="B602" s="115"/>
      <c r="C602" s="115"/>
      <c r="D602" s="115"/>
    </row>
    <row r="603" spans="1:4" s="112" customFormat="1">
      <c r="A603" s="115"/>
      <c r="B603" s="115"/>
      <c r="C603" s="115"/>
      <c r="D603" s="115"/>
    </row>
    <row r="604" spans="1:4" s="112" customFormat="1">
      <c r="A604" s="115"/>
      <c r="B604" s="115"/>
      <c r="C604" s="115"/>
      <c r="D604" s="115"/>
    </row>
    <row r="605" spans="1:4" s="112" customFormat="1">
      <c r="A605" s="115"/>
      <c r="B605" s="115"/>
      <c r="C605" s="115"/>
      <c r="D605" s="115"/>
    </row>
    <row r="606" spans="1:4" s="112" customFormat="1">
      <c r="A606" s="115"/>
      <c r="B606" s="115"/>
      <c r="C606" s="115"/>
      <c r="D606" s="115"/>
    </row>
    <row r="607" spans="1:4" s="112" customFormat="1">
      <c r="A607" s="115"/>
      <c r="B607" s="115"/>
      <c r="C607" s="115"/>
      <c r="D607" s="115"/>
    </row>
    <row r="608" spans="1:4" s="112" customFormat="1">
      <c r="A608" s="115"/>
      <c r="B608" s="115"/>
      <c r="C608" s="115"/>
      <c r="D608" s="115"/>
    </row>
    <row r="609" spans="1:4" s="112" customFormat="1">
      <c r="A609" s="115"/>
      <c r="B609" s="115"/>
      <c r="C609" s="115"/>
      <c r="D609" s="115"/>
    </row>
    <row r="610" spans="1:4" s="112" customFormat="1">
      <c r="A610" s="115"/>
      <c r="B610" s="115"/>
      <c r="C610" s="115"/>
      <c r="D610" s="115"/>
    </row>
    <row r="611" spans="1:4" s="112" customFormat="1">
      <c r="A611" s="115"/>
      <c r="B611" s="115"/>
      <c r="C611" s="115"/>
      <c r="D611" s="115"/>
    </row>
    <row r="612" spans="1:4" s="112" customFormat="1">
      <c r="A612" s="115"/>
      <c r="B612" s="115"/>
      <c r="C612" s="115"/>
      <c r="D612" s="115"/>
    </row>
    <row r="613" spans="1:4" s="112" customFormat="1">
      <c r="A613" s="115"/>
      <c r="B613" s="115"/>
      <c r="C613" s="115"/>
      <c r="D613" s="115"/>
    </row>
    <row r="614" spans="1:4" s="112" customFormat="1">
      <c r="A614" s="115"/>
      <c r="B614" s="115"/>
      <c r="C614" s="115"/>
      <c r="D614" s="115"/>
    </row>
    <row r="615" spans="1:4" s="112" customFormat="1">
      <c r="A615" s="115"/>
      <c r="B615" s="115"/>
      <c r="C615" s="115"/>
      <c r="D615" s="115"/>
    </row>
    <row r="616" spans="1:4" s="112" customFormat="1">
      <c r="A616" s="115"/>
      <c r="B616" s="115"/>
      <c r="C616" s="115"/>
      <c r="D616" s="115"/>
    </row>
    <row r="617" spans="1:4" s="112" customFormat="1">
      <c r="A617" s="115"/>
      <c r="B617" s="115"/>
      <c r="C617" s="115"/>
      <c r="D617" s="115"/>
    </row>
    <row r="618" spans="1:4" s="112" customFormat="1">
      <c r="A618" s="115"/>
      <c r="B618" s="115"/>
      <c r="C618" s="115"/>
      <c r="D618" s="115"/>
    </row>
    <row r="619" spans="1:4" s="112" customFormat="1">
      <c r="A619" s="115"/>
      <c r="B619" s="115"/>
      <c r="C619" s="115"/>
      <c r="D619" s="115"/>
    </row>
    <row r="620" spans="1:4" s="112" customFormat="1">
      <c r="A620" s="115"/>
      <c r="B620" s="115"/>
      <c r="C620" s="115"/>
      <c r="D620" s="115"/>
    </row>
    <row r="621" spans="1:4" s="112" customFormat="1">
      <c r="A621" s="115"/>
      <c r="B621" s="115"/>
      <c r="C621" s="115"/>
      <c r="D621" s="115"/>
    </row>
    <row r="622" spans="1:4" s="112" customFormat="1">
      <c r="A622" s="115"/>
      <c r="B622" s="115"/>
      <c r="C622" s="115"/>
      <c r="D622" s="115"/>
    </row>
    <row r="623" spans="1:4" s="112" customFormat="1">
      <c r="A623" s="115"/>
      <c r="B623" s="115"/>
      <c r="C623" s="115"/>
      <c r="D623" s="115"/>
    </row>
    <row r="624" spans="1:4" s="112" customFormat="1">
      <c r="A624" s="115"/>
      <c r="B624" s="115"/>
      <c r="C624" s="115"/>
      <c r="D624" s="115"/>
    </row>
    <row r="625" spans="1:4" s="112" customFormat="1">
      <c r="A625" s="115"/>
      <c r="B625" s="115"/>
      <c r="C625" s="115"/>
      <c r="D625" s="115"/>
    </row>
    <row r="626" spans="1:4" s="112" customFormat="1">
      <c r="A626" s="115"/>
      <c r="B626" s="115"/>
      <c r="C626" s="115"/>
      <c r="D626" s="115"/>
    </row>
    <row r="627" spans="1:4" s="112" customFormat="1">
      <c r="A627" s="115"/>
      <c r="B627" s="115"/>
      <c r="C627" s="115"/>
      <c r="D627" s="115"/>
    </row>
    <row r="628" spans="1:4" s="112" customFormat="1">
      <c r="A628" s="115"/>
      <c r="B628" s="115"/>
      <c r="C628" s="115"/>
      <c r="D628" s="115"/>
    </row>
    <row r="629" spans="1:4" s="112" customFormat="1">
      <c r="A629" s="115"/>
      <c r="B629" s="115"/>
      <c r="C629" s="115"/>
      <c r="D629" s="115"/>
    </row>
    <row r="630" spans="1:4" s="112" customFormat="1">
      <c r="A630" s="115"/>
      <c r="B630" s="115"/>
      <c r="C630" s="115"/>
      <c r="D630" s="115"/>
    </row>
    <row r="631" spans="1:4" s="112" customFormat="1">
      <c r="A631" s="115"/>
      <c r="B631" s="115"/>
      <c r="C631" s="115"/>
      <c r="D631" s="115"/>
    </row>
    <row r="632" spans="1:4" s="112" customFormat="1">
      <c r="A632" s="115"/>
      <c r="B632" s="115"/>
      <c r="C632" s="115"/>
      <c r="D632" s="115"/>
    </row>
    <row r="633" spans="1:4" s="112" customFormat="1">
      <c r="A633" s="115"/>
      <c r="B633" s="115"/>
      <c r="C633" s="115"/>
      <c r="D633" s="115"/>
    </row>
    <row r="634" spans="1:4" s="112" customFormat="1">
      <c r="A634" s="115"/>
      <c r="B634" s="115"/>
      <c r="C634" s="115"/>
      <c r="D634" s="115"/>
    </row>
    <row r="635" spans="1:4" s="112" customFormat="1">
      <c r="A635" s="115"/>
      <c r="B635" s="115"/>
      <c r="C635" s="115"/>
      <c r="D635" s="115"/>
    </row>
    <row r="636" spans="1:4" s="112" customFormat="1">
      <c r="A636" s="115"/>
      <c r="B636" s="115"/>
      <c r="C636" s="115"/>
      <c r="D636" s="115"/>
    </row>
    <row r="637" spans="1:4" s="112" customFormat="1">
      <c r="A637" s="115"/>
      <c r="B637" s="115"/>
      <c r="C637" s="115"/>
      <c r="D637" s="115"/>
    </row>
    <row r="638" spans="1:4" s="112" customFormat="1">
      <c r="A638" s="115"/>
      <c r="B638" s="115"/>
      <c r="C638" s="115"/>
      <c r="D638" s="115"/>
    </row>
    <row r="639" spans="1:4" s="112" customFormat="1">
      <c r="A639" s="115"/>
      <c r="B639" s="115"/>
      <c r="C639" s="115"/>
      <c r="D639" s="115"/>
    </row>
    <row r="640" spans="1:4" s="112" customFormat="1">
      <c r="A640" s="115"/>
      <c r="B640" s="115"/>
      <c r="C640" s="115"/>
      <c r="D640" s="115"/>
    </row>
    <row r="641" spans="1:4" s="112" customFormat="1">
      <c r="A641" s="115"/>
      <c r="B641" s="115"/>
      <c r="C641" s="115"/>
      <c r="D641" s="115"/>
    </row>
    <row r="642" spans="1:4" s="112" customFormat="1">
      <c r="A642" s="115"/>
      <c r="B642" s="115"/>
      <c r="C642" s="115"/>
      <c r="D642" s="115"/>
    </row>
    <row r="643" spans="1:4" s="112" customFormat="1">
      <c r="A643" s="115"/>
      <c r="B643" s="115"/>
      <c r="C643" s="115"/>
      <c r="D643" s="115"/>
    </row>
    <row r="644" spans="1:4" s="112" customFormat="1">
      <c r="A644" s="115"/>
      <c r="B644" s="115"/>
      <c r="C644" s="115"/>
      <c r="D644" s="115"/>
    </row>
    <row r="645" spans="1:4" s="112" customFormat="1">
      <c r="A645" s="115"/>
      <c r="B645" s="115"/>
      <c r="C645" s="115"/>
      <c r="D645" s="115"/>
    </row>
    <row r="646" spans="1:4" s="112" customFormat="1">
      <c r="A646" s="115"/>
      <c r="B646" s="115"/>
      <c r="C646" s="115"/>
      <c r="D646" s="115"/>
    </row>
    <row r="647" spans="1:4" s="112" customFormat="1">
      <c r="A647" s="115"/>
      <c r="B647" s="115"/>
      <c r="C647" s="115"/>
      <c r="D647" s="115"/>
    </row>
    <row r="648" spans="1:4" s="112" customFormat="1">
      <c r="A648" s="115"/>
      <c r="B648" s="115"/>
      <c r="C648" s="115"/>
      <c r="D648" s="115"/>
    </row>
    <row r="649" spans="1:4" s="112" customFormat="1">
      <c r="A649" s="115"/>
      <c r="B649" s="115"/>
      <c r="C649" s="115"/>
      <c r="D649" s="115"/>
    </row>
    <row r="650" spans="1:4" s="112" customFormat="1">
      <c r="A650" s="115"/>
      <c r="B650" s="115"/>
      <c r="C650" s="115"/>
      <c r="D650" s="115"/>
    </row>
    <row r="651" spans="1:4" s="112" customFormat="1">
      <c r="A651" s="115"/>
      <c r="B651" s="115"/>
      <c r="C651" s="115"/>
      <c r="D651" s="115"/>
    </row>
    <row r="652" spans="1:4" s="112" customFormat="1">
      <c r="A652" s="115"/>
      <c r="B652" s="115"/>
      <c r="C652" s="115"/>
      <c r="D652" s="115"/>
    </row>
    <row r="653" spans="1:4" s="112" customFormat="1">
      <c r="A653" s="115"/>
      <c r="B653" s="115"/>
      <c r="C653" s="115"/>
      <c r="D653" s="115"/>
    </row>
    <row r="654" spans="1:4" s="112" customFormat="1">
      <c r="A654" s="115"/>
      <c r="B654" s="115"/>
      <c r="C654" s="115"/>
      <c r="D654" s="115"/>
    </row>
    <row r="655" spans="1:4" s="112" customFormat="1">
      <c r="A655" s="115"/>
      <c r="B655" s="115"/>
      <c r="C655" s="115"/>
      <c r="D655" s="115"/>
    </row>
    <row r="656" spans="1:4" s="112" customFormat="1">
      <c r="A656" s="115"/>
      <c r="B656" s="115"/>
      <c r="C656" s="115"/>
      <c r="D656" s="115"/>
    </row>
    <row r="657" spans="1:4" s="112" customFormat="1">
      <c r="A657" s="115"/>
      <c r="B657" s="115"/>
      <c r="C657" s="115"/>
      <c r="D657" s="115"/>
    </row>
    <row r="658" spans="1:4" s="112" customFormat="1">
      <c r="A658" s="115"/>
      <c r="B658" s="115"/>
      <c r="C658" s="115"/>
      <c r="D658" s="115"/>
    </row>
    <row r="659" spans="1:4" s="112" customFormat="1">
      <c r="A659" s="115"/>
      <c r="B659" s="115"/>
      <c r="C659" s="115"/>
      <c r="D659" s="115"/>
    </row>
    <row r="660" spans="1:4" s="112" customFormat="1">
      <c r="A660" s="115"/>
      <c r="B660" s="115"/>
      <c r="C660" s="115"/>
      <c r="D660" s="115"/>
    </row>
    <row r="661" spans="1:4" s="112" customFormat="1">
      <c r="A661" s="115"/>
      <c r="B661" s="115"/>
      <c r="C661" s="115"/>
      <c r="D661" s="115"/>
    </row>
    <row r="662" spans="1:4" s="112" customFormat="1">
      <c r="A662" s="115"/>
      <c r="B662" s="115"/>
      <c r="C662" s="115"/>
      <c r="D662" s="115"/>
    </row>
    <row r="663" spans="1:4" s="112" customFormat="1">
      <c r="A663" s="115"/>
      <c r="B663" s="115"/>
      <c r="C663" s="115"/>
      <c r="D663" s="115"/>
    </row>
    <row r="664" spans="1:4" s="112" customFormat="1">
      <c r="A664" s="115"/>
      <c r="B664" s="115"/>
      <c r="C664" s="115"/>
      <c r="D664" s="115"/>
    </row>
    <row r="665" spans="1:4" s="112" customFormat="1">
      <c r="A665" s="115"/>
      <c r="B665" s="115"/>
      <c r="C665" s="115"/>
      <c r="D665" s="115"/>
    </row>
    <row r="666" spans="1:4" s="112" customFormat="1">
      <c r="A666" s="115"/>
      <c r="B666" s="115"/>
      <c r="C666" s="115"/>
      <c r="D666" s="115"/>
    </row>
    <row r="667" spans="1:4" s="112" customFormat="1">
      <c r="A667" s="115"/>
      <c r="B667" s="115"/>
      <c r="C667" s="115"/>
      <c r="D667" s="115"/>
    </row>
    <row r="668" spans="1:4" s="112" customFormat="1">
      <c r="A668" s="115"/>
      <c r="B668" s="115"/>
      <c r="C668" s="115"/>
      <c r="D668" s="115"/>
    </row>
    <row r="669" spans="1:4" s="112" customFormat="1">
      <c r="A669" s="115"/>
      <c r="B669" s="115"/>
      <c r="C669" s="115"/>
      <c r="D669" s="115"/>
    </row>
    <row r="670" spans="1:4" s="112" customFormat="1">
      <c r="A670" s="115"/>
      <c r="B670" s="115"/>
      <c r="C670" s="115"/>
      <c r="D670" s="115"/>
    </row>
    <row r="671" spans="1:4" s="112" customFormat="1">
      <c r="A671" s="115"/>
      <c r="B671" s="115"/>
      <c r="C671" s="115"/>
      <c r="D671" s="115"/>
    </row>
    <row r="672" spans="1:4" s="112" customFormat="1">
      <c r="A672" s="115"/>
      <c r="B672" s="115"/>
      <c r="C672" s="115"/>
      <c r="D672" s="115"/>
    </row>
    <row r="673" spans="1:4" s="112" customFormat="1">
      <c r="A673" s="115"/>
      <c r="B673" s="115"/>
      <c r="C673" s="115"/>
      <c r="D673" s="115"/>
    </row>
    <row r="674" spans="1:4" s="112" customFormat="1">
      <c r="A674" s="115"/>
      <c r="B674" s="115"/>
      <c r="C674" s="115"/>
      <c r="D674" s="115"/>
    </row>
    <row r="675" spans="1:4" s="112" customFormat="1">
      <c r="A675" s="115"/>
      <c r="B675" s="115"/>
      <c r="C675" s="115"/>
      <c r="D675" s="115"/>
    </row>
    <row r="676" spans="1:4" s="112" customFormat="1">
      <c r="A676" s="115"/>
      <c r="B676" s="115"/>
      <c r="C676" s="115"/>
      <c r="D676" s="115"/>
    </row>
    <row r="677" spans="1:4" s="112" customFormat="1">
      <c r="A677" s="115"/>
      <c r="B677" s="115"/>
      <c r="C677" s="115"/>
      <c r="D677" s="115"/>
    </row>
    <row r="678" spans="1:4" s="112" customFormat="1">
      <c r="A678" s="115"/>
      <c r="B678" s="115"/>
      <c r="C678" s="115"/>
      <c r="D678" s="115"/>
    </row>
    <row r="679" spans="1:4" s="112" customFormat="1">
      <c r="A679" s="115"/>
      <c r="B679" s="115"/>
      <c r="C679" s="115"/>
      <c r="D679" s="115"/>
    </row>
    <row r="680" spans="1:4" s="112" customFormat="1">
      <c r="A680" s="115"/>
      <c r="B680" s="115"/>
      <c r="C680" s="115"/>
      <c r="D680" s="115"/>
    </row>
    <row r="681" spans="1:4" s="112" customFormat="1">
      <c r="A681" s="115"/>
      <c r="B681" s="115"/>
      <c r="C681" s="115"/>
      <c r="D681" s="115"/>
    </row>
    <row r="682" spans="1:4" s="112" customFormat="1">
      <c r="A682" s="115"/>
      <c r="B682" s="115"/>
      <c r="C682" s="115"/>
      <c r="D682" s="115"/>
    </row>
    <row r="683" spans="1:4" s="112" customFormat="1">
      <c r="A683" s="115"/>
      <c r="B683" s="115"/>
      <c r="C683" s="115"/>
      <c r="D683" s="115"/>
    </row>
    <row r="684" spans="1:4" s="112" customFormat="1">
      <c r="A684" s="115"/>
      <c r="B684" s="115"/>
      <c r="C684" s="115"/>
      <c r="D684" s="115"/>
    </row>
    <row r="685" spans="1:4" s="112" customFormat="1">
      <c r="A685" s="115"/>
      <c r="B685" s="115"/>
      <c r="C685" s="115"/>
      <c r="D685" s="115"/>
    </row>
    <row r="686" spans="1:4" s="112" customFormat="1">
      <c r="A686" s="115"/>
      <c r="B686" s="115"/>
      <c r="C686" s="115"/>
      <c r="D686" s="115"/>
    </row>
    <row r="687" spans="1:4" s="112" customFormat="1">
      <c r="A687" s="115"/>
      <c r="B687" s="115"/>
      <c r="C687" s="115"/>
      <c r="D687" s="115"/>
    </row>
    <row r="688" spans="1:4" s="112" customFormat="1">
      <c r="A688" s="115"/>
      <c r="B688" s="115"/>
      <c r="C688" s="115"/>
      <c r="D688" s="115"/>
    </row>
    <row r="689" spans="1:4" s="112" customFormat="1">
      <c r="A689" s="115"/>
      <c r="B689" s="115"/>
      <c r="C689" s="115"/>
      <c r="D689" s="115"/>
    </row>
    <row r="690" spans="1:4" s="112" customFormat="1">
      <c r="A690" s="115"/>
      <c r="B690" s="115"/>
      <c r="C690" s="115"/>
      <c r="D690" s="115"/>
    </row>
    <row r="691" spans="1:4" s="112" customFormat="1">
      <c r="A691" s="115"/>
      <c r="B691" s="115"/>
      <c r="C691" s="115"/>
      <c r="D691" s="115"/>
    </row>
    <row r="692" spans="1:4" s="112" customFormat="1">
      <c r="A692" s="115"/>
      <c r="B692" s="115"/>
      <c r="C692" s="115"/>
      <c r="D692" s="115"/>
    </row>
    <row r="693" spans="1:4" s="112" customFormat="1">
      <c r="A693" s="115"/>
      <c r="B693" s="115"/>
      <c r="C693" s="115"/>
      <c r="D693" s="115"/>
    </row>
    <row r="694" spans="1:4" s="112" customFormat="1">
      <c r="A694" s="115"/>
      <c r="B694" s="115"/>
      <c r="C694" s="115"/>
      <c r="D694" s="115"/>
    </row>
    <row r="695" spans="1:4" s="112" customFormat="1">
      <c r="A695" s="115"/>
      <c r="B695" s="115"/>
      <c r="C695" s="115"/>
      <c r="D695" s="115"/>
    </row>
    <row r="696" spans="1:4" s="112" customFormat="1">
      <c r="A696" s="115"/>
      <c r="B696" s="115"/>
      <c r="C696" s="115"/>
      <c r="D696" s="115"/>
    </row>
    <row r="697" spans="1:4" s="112" customFormat="1">
      <c r="A697" s="115"/>
      <c r="B697" s="115"/>
      <c r="C697" s="115"/>
      <c r="D697" s="115"/>
    </row>
    <row r="698" spans="1:4" s="112" customFormat="1">
      <c r="A698" s="115"/>
      <c r="B698" s="115"/>
      <c r="C698" s="115"/>
      <c r="D698" s="115"/>
    </row>
    <row r="699" spans="1:4" s="112" customFormat="1">
      <c r="A699" s="115"/>
      <c r="B699" s="115"/>
      <c r="C699" s="115"/>
      <c r="D699" s="115"/>
    </row>
    <row r="700" spans="1:4" s="112" customFormat="1">
      <c r="A700" s="115"/>
      <c r="B700" s="115"/>
      <c r="C700" s="115"/>
      <c r="D700" s="115"/>
    </row>
    <row r="701" spans="1:4" s="112" customFormat="1">
      <c r="A701" s="115"/>
      <c r="B701" s="115"/>
      <c r="C701" s="115"/>
      <c r="D701" s="115"/>
    </row>
    <row r="702" spans="1:4" s="112" customFormat="1">
      <c r="A702" s="115"/>
      <c r="B702" s="115"/>
      <c r="C702" s="115"/>
      <c r="D702" s="115"/>
    </row>
    <row r="703" spans="1:4" s="112" customFormat="1">
      <c r="A703" s="115"/>
      <c r="B703" s="115"/>
      <c r="C703" s="115"/>
      <c r="D703" s="115"/>
    </row>
    <row r="704" spans="1:4" s="112" customFormat="1">
      <c r="A704" s="115"/>
      <c r="B704" s="115"/>
      <c r="C704" s="115"/>
      <c r="D704" s="115"/>
    </row>
    <row r="705" spans="1:4" s="112" customFormat="1">
      <c r="A705" s="115"/>
      <c r="B705" s="115"/>
      <c r="C705" s="115"/>
      <c r="D705" s="115"/>
    </row>
    <row r="706" spans="1:4" s="112" customFormat="1">
      <c r="A706" s="115"/>
      <c r="B706" s="115"/>
      <c r="C706" s="115"/>
      <c r="D706" s="115"/>
    </row>
    <row r="707" spans="1:4" s="112" customFormat="1">
      <c r="A707" s="115"/>
      <c r="B707" s="115"/>
      <c r="C707" s="115"/>
      <c r="D707" s="115"/>
    </row>
    <row r="708" spans="1:4" s="112" customFormat="1">
      <c r="A708" s="115"/>
      <c r="B708" s="115"/>
      <c r="C708" s="115"/>
      <c r="D708" s="115"/>
    </row>
    <row r="709" spans="1:4" s="112" customFormat="1">
      <c r="A709" s="115"/>
      <c r="B709" s="115"/>
      <c r="C709" s="115"/>
      <c r="D709" s="115"/>
    </row>
    <row r="710" spans="1:4" s="112" customFormat="1">
      <c r="A710" s="115"/>
      <c r="B710" s="115"/>
      <c r="C710" s="115"/>
      <c r="D710" s="115"/>
    </row>
    <row r="711" spans="1:4" s="112" customFormat="1">
      <c r="A711" s="115"/>
      <c r="B711" s="115"/>
      <c r="C711" s="115"/>
      <c r="D711" s="115"/>
    </row>
    <row r="712" spans="1:4" s="112" customFormat="1">
      <c r="A712" s="115"/>
      <c r="B712" s="115"/>
      <c r="C712" s="115"/>
      <c r="D712" s="115"/>
    </row>
    <row r="713" spans="1:4" s="112" customFormat="1">
      <c r="A713" s="115"/>
      <c r="B713" s="115"/>
      <c r="C713" s="115"/>
      <c r="D713" s="115"/>
    </row>
    <row r="714" spans="1:4" s="112" customFormat="1">
      <c r="A714" s="115"/>
      <c r="B714" s="115"/>
      <c r="C714" s="115"/>
      <c r="D714" s="115"/>
    </row>
    <row r="715" spans="1:4" s="112" customFormat="1">
      <c r="A715" s="115"/>
      <c r="B715" s="115"/>
      <c r="C715" s="115"/>
      <c r="D715" s="115"/>
    </row>
    <row r="716" spans="1:4" s="112" customFormat="1">
      <c r="A716" s="115"/>
      <c r="B716" s="115"/>
      <c r="C716" s="115"/>
      <c r="D716" s="115"/>
    </row>
    <row r="717" spans="1:4" s="112" customFormat="1">
      <c r="A717" s="115"/>
      <c r="B717" s="115"/>
      <c r="C717" s="115"/>
      <c r="D717" s="115"/>
    </row>
    <row r="718" spans="1:4" s="112" customFormat="1">
      <c r="A718" s="115"/>
      <c r="B718" s="115"/>
      <c r="C718" s="115"/>
      <c r="D718" s="115"/>
    </row>
    <row r="719" spans="1:4" s="112" customFormat="1">
      <c r="A719" s="115"/>
      <c r="B719" s="115"/>
      <c r="C719" s="115"/>
      <c r="D719" s="115"/>
    </row>
    <row r="720" spans="1:4" s="112" customFormat="1">
      <c r="A720" s="115"/>
      <c r="B720" s="115"/>
      <c r="C720" s="115"/>
      <c r="D720" s="115"/>
    </row>
    <row r="721" spans="1:4" s="112" customFormat="1">
      <c r="A721" s="115"/>
      <c r="B721" s="115"/>
      <c r="C721" s="115"/>
      <c r="D721" s="115"/>
    </row>
    <row r="722" spans="1:4" s="112" customFormat="1">
      <c r="A722" s="115"/>
      <c r="B722" s="115"/>
      <c r="C722" s="115"/>
      <c r="D722" s="115"/>
    </row>
    <row r="723" spans="1:4" s="112" customFormat="1">
      <c r="A723" s="115"/>
      <c r="B723" s="115"/>
      <c r="C723" s="115"/>
      <c r="D723" s="115"/>
    </row>
    <row r="724" spans="1:4" s="112" customFormat="1">
      <c r="A724" s="115"/>
      <c r="B724" s="115"/>
      <c r="C724" s="115"/>
      <c r="D724" s="115"/>
    </row>
    <row r="725" spans="1:4" s="112" customFormat="1">
      <c r="A725" s="115"/>
      <c r="B725" s="115"/>
      <c r="C725" s="115"/>
      <c r="D725" s="115"/>
    </row>
    <row r="726" spans="1:4" s="112" customFormat="1">
      <c r="A726" s="115"/>
      <c r="B726" s="115"/>
      <c r="C726" s="115"/>
      <c r="D726" s="115"/>
    </row>
    <row r="727" spans="1:4" s="112" customFormat="1">
      <c r="A727" s="115"/>
      <c r="B727" s="115"/>
      <c r="C727" s="115"/>
      <c r="D727" s="115"/>
    </row>
    <row r="728" spans="1:4" s="112" customFormat="1">
      <c r="A728" s="115"/>
      <c r="B728" s="115"/>
      <c r="C728" s="115"/>
      <c r="D728" s="115"/>
    </row>
    <row r="729" spans="1:4" s="112" customFormat="1">
      <c r="A729" s="115"/>
      <c r="B729" s="115"/>
      <c r="C729" s="115"/>
      <c r="D729" s="115"/>
    </row>
    <row r="730" spans="1:4" s="112" customFormat="1">
      <c r="A730" s="115"/>
      <c r="B730" s="115"/>
      <c r="C730" s="115"/>
      <c r="D730" s="115"/>
    </row>
    <row r="731" spans="1:4" s="112" customFormat="1">
      <c r="A731" s="115"/>
      <c r="B731" s="115"/>
      <c r="C731" s="115"/>
      <c r="D731" s="115"/>
    </row>
    <row r="732" spans="1:4" s="112" customFormat="1">
      <c r="A732" s="115"/>
      <c r="B732" s="115"/>
      <c r="C732" s="115"/>
      <c r="D732" s="115"/>
    </row>
    <row r="733" spans="1:4" s="112" customFormat="1">
      <c r="A733" s="115"/>
      <c r="B733" s="115"/>
      <c r="C733" s="115"/>
      <c r="D733" s="115"/>
    </row>
    <row r="734" spans="1:4" s="112" customFormat="1">
      <c r="A734" s="115"/>
      <c r="B734" s="115"/>
      <c r="C734" s="115"/>
      <c r="D734" s="115"/>
    </row>
    <row r="735" spans="1:4" s="112" customFormat="1">
      <c r="A735" s="115"/>
      <c r="B735" s="115"/>
      <c r="C735" s="115"/>
      <c r="D735" s="115"/>
    </row>
    <row r="736" spans="1:4" s="112" customFormat="1">
      <c r="A736" s="115"/>
      <c r="B736" s="115"/>
      <c r="C736" s="115"/>
      <c r="D736" s="115"/>
    </row>
    <row r="737" spans="1:4" s="112" customFormat="1">
      <c r="A737" s="115"/>
      <c r="B737" s="115"/>
      <c r="C737" s="115"/>
      <c r="D737" s="115"/>
    </row>
    <row r="738" spans="1:4" s="112" customFormat="1">
      <c r="A738" s="115"/>
      <c r="B738" s="115"/>
      <c r="C738" s="115"/>
      <c r="D738" s="115"/>
    </row>
    <row r="739" spans="1:4" s="112" customFormat="1">
      <c r="A739" s="115"/>
      <c r="B739" s="115"/>
      <c r="C739" s="115"/>
      <c r="D739" s="115"/>
    </row>
    <row r="740" spans="1:4" s="112" customFormat="1">
      <c r="A740" s="115"/>
      <c r="B740" s="115"/>
      <c r="C740" s="115"/>
      <c r="D740" s="115"/>
    </row>
    <row r="741" spans="1:4" s="112" customFormat="1">
      <c r="A741" s="115"/>
      <c r="B741" s="115"/>
      <c r="C741" s="115"/>
      <c r="D741" s="115"/>
    </row>
    <row r="742" spans="1:4" s="112" customFormat="1">
      <c r="A742" s="115"/>
      <c r="B742" s="115"/>
      <c r="C742" s="115"/>
      <c r="D742" s="115"/>
    </row>
    <row r="743" spans="1:4" s="112" customFormat="1">
      <c r="A743" s="115"/>
      <c r="B743" s="115"/>
      <c r="C743" s="115"/>
      <c r="D743" s="115"/>
    </row>
    <row r="744" spans="1:4" s="112" customFormat="1">
      <c r="A744" s="115"/>
      <c r="B744" s="115"/>
      <c r="C744" s="115"/>
      <c r="D744" s="115"/>
    </row>
    <row r="745" spans="1:4" s="112" customFormat="1">
      <c r="A745" s="115"/>
      <c r="B745" s="115"/>
      <c r="C745" s="115"/>
      <c r="D745" s="115"/>
    </row>
    <row r="746" spans="1:4" s="112" customFormat="1">
      <c r="A746" s="115"/>
      <c r="B746" s="115"/>
      <c r="C746" s="115"/>
      <c r="D746" s="115"/>
    </row>
    <row r="747" spans="1:4" s="112" customFormat="1">
      <c r="A747" s="115"/>
      <c r="B747" s="115"/>
      <c r="C747" s="115"/>
      <c r="D747" s="115"/>
    </row>
  </sheetData>
  <protectedRanges>
    <protectedRange password="CC3D" sqref="A55:C317 A4:A54 C3:C54" name="Range1"/>
    <protectedRange password="CC3D" sqref="D3:D317" name="Range1_1"/>
    <protectedRange password="CC3D" sqref="A3:B3 B4:B54" name="Range1_1_1"/>
  </protectedRanges>
  <mergeCells count="4">
    <mergeCell ref="A1:A2"/>
    <mergeCell ref="C1:C2"/>
    <mergeCell ref="D1:D2"/>
    <mergeCell ref="B1:B2"/>
  </mergeCells>
  <conditionalFormatting sqref="A55:B317 C3:C317 A4:A54">
    <cfRule type="cellIs" dxfId="46" priority="29" operator="equal">
      <formula>0</formula>
    </cfRule>
  </conditionalFormatting>
  <conditionalFormatting sqref="D3:D57">
    <cfRule type="cellIs" dxfId="45" priority="15" operator="equal">
      <formula>0</formula>
    </cfRule>
  </conditionalFormatting>
  <conditionalFormatting sqref="D58:D77">
    <cfRule type="cellIs" dxfId="44" priority="14" operator="equal">
      <formula>0</formula>
    </cfRule>
  </conditionalFormatting>
  <conditionalFormatting sqref="D78:D97">
    <cfRule type="cellIs" dxfId="43" priority="13" operator="equal">
      <formula>0</formula>
    </cfRule>
  </conditionalFormatting>
  <conditionalFormatting sqref="D98:D117">
    <cfRule type="cellIs" dxfId="42" priority="12" operator="equal">
      <formula>0</formula>
    </cfRule>
  </conditionalFormatting>
  <conditionalFormatting sqref="D118:D137">
    <cfRule type="cellIs" dxfId="41" priority="11" operator="equal">
      <formula>0</formula>
    </cfRule>
  </conditionalFormatting>
  <conditionalFormatting sqref="D138:D157">
    <cfRule type="cellIs" dxfId="40" priority="10" operator="equal">
      <formula>0</formula>
    </cfRule>
  </conditionalFormatting>
  <conditionalFormatting sqref="D158:D177">
    <cfRule type="cellIs" dxfId="39" priority="9" operator="equal">
      <formula>0</formula>
    </cfRule>
  </conditionalFormatting>
  <conditionalFormatting sqref="D178:D197">
    <cfRule type="cellIs" dxfId="38" priority="8" operator="equal">
      <formula>0</formula>
    </cfRule>
  </conditionalFormatting>
  <conditionalFormatting sqref="D198:D217">
    <cfRule type="cellIs" dxfId="37" priority="7" operator="equal">
      <formula>0</formula>
    </cfRule>
  </conditionalFormatting>
  <conditionalFormatting sqref="D218:D237">
    <cfRule type="cellIs" dxfId="36" priority="6" operator="equal">
      <formula>0</formula>
    </cfRule>
  </conditionalFormatting>
  <conditionalFormatting sqref="D238:D257">
    <cfRule type="cellIs" dxfId="35" priority="5" operator="equal">
      <formula>0</formula>
    </cfRule>
  </conditionalFormatting>
  <conditionalFormatting sqref="D258:D277">
    <cfRule type="cellIs" dxfId="34" priority="4" operator="equal">
      <formula>0</formula>
    </cfRule>
  </conditionalFormatting>
  <conditionalFormatting sqref="D278:D297">
    <cfRule type="cellIs" dxfId="33" priority="3" operator="equal">
      <formula>0</formula>
    </cfRule>
  </conditionalFormatting>
  <conditionalFormatting sqref="D298:D317">
    <cfRule type="cellIs" dxfId="32" priority="2" operator="equal">
      <formula>0</formula>
    </cfRule>
  </conditionalFormatting>
  <conditionalFormatting sqref="A3:B3 B4:B54">
    <cfRule type="cellIs" dxfId="31" priority="1" operator="equal">
      <formula>0</formula>
    </cfRule>
  </conditionalFormatting>
  <dataValidations count="1">
    <dataValidation type="list" allowBlank="1" showInputMessage="1" showErrorMessage="1" sqref="C3:C1048576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الدوائر!#REF!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rightToLeft="1" workbookViewId="0">
      <selection activeCell="C7" sqref="C7"/>
    </sheetView>
  </sheetViews>
  <sheetFormatPr baseColWidth="10" defaultColWidth="9.140625" defaultRowHeight="15"/>
  <cols>
    <col min="1" max="1" width="35.28515625" bestFit="1" customWidth="1"/>
    <col min="2" max="2" width="23.85546875" style="9" bestFit="1" customWidth="1"/>
    <col min="3" max="3" width="9.140625" style="93"/>
    <col min="4" max="4" width="23.85546875" style="116" bestFit="1" customWidth="1"/>
    <col min="5" max="5" width="9.140625" style="116"/>
    <col min="6" max="6" width="9.140625" style="116" hidden="1" customWidth="1"/>
    <col min="7" max="27" width="9.140625" style="116"/>
  </cols>
  <sheetData>
    <row r="1" spans="1:6">
      <c r="A1" s="222" t="s">
        <v>82</v>
      </c>
      <c r="B1" s="222"/>
      <c r="C1" s="92" t="s">
        <v>748</v>
      </c>
    </row>
    <row r="2" spans="1:6">
      <c r="A2" s="10" t="s">
        <v>69</v>
      </c>
      <c r="B2" s="11"/>
      <c r="C2" s="119"/>
    </row>
    <row r="3" spans="1:6">
      <c r="A3" s="10" t="s">
        <v>70</v>
      </c>
      <c r="B3" s="11"/>
      <c r="C3" s="119"/>
    </row>
    <row r="4" spans="1:6">
      <c r="A4" s="10" t="s">
        <v>80</v>
      </c>
      <c r="B4" s="11"/>
      <c r="C4" s="119"/>
    </row>
    <row r="5" spans="1:6">
      <c r="A5" s="10" t="s">
        <v>81</v>
      </c>
      <c r="B5" s="11"/>
      <c r="C5" s="119"/>
    </row>
    <row r="6" spans="1:6">
      <c r="A6" s="223" t="s">
        <v>780</v>
      </c>
      <c r="B6" s="223"/>
      <c r="C6" s="68">
        <v>0.18329999999999999</v>
      </c>
      <c r="F6" s="116" t="s">
        <v>635</v>
      </c>
    </row>
    <row r="7" spans="1:6">
      <c r="A7" s="10" t="s">
        <v>71</v>
      </c>
      <c r="B7" s="11"/>
      <c r="C7" s="119"/>
      <c r="F7" s="116" t="s">
        <v>633</v>
      </c>
    </row>
    <row r="8" spans="1:6">
      <c r="A8" s="10" t="s">
        <v>72</v>
      </c>
      <c r="B8" s="11"/>
      <c r="C8" s="119"/>
    </row>
    <row r="9" spans="1:6">
      <c r="A9" s="220" t="s">
        <v>749</v>
      </c>
      <c r="B9" s="221"/>
      <c r="C9" s="68">
        <v>0.33329999999999999</v>
      </c>
    </row>
    <row r="10" spans="1:6">
      <c r="A10" s="87" t="s">
        <v>781</v>
      </c>
      <c r="B10" s="11"/>
      <c r="C10" s="119"/>
    </row>
    <row r="11" spans="1:6">
      <c r="A11" s="87" t="s">
        <v>782</v>
      </c>
      <c r="B11" s="11"/>
      <c r="C11" s="119"/>
    </row>
    <row r="12" spans="1:6">
      <c r="A12" s="220" t="s">
        <v>73</v>
      </c>
      <c r="B12" s="221"/>
      <c r="C12" s="68">
        <v>0.1</v>
      </c>
    </row>
    <row r="13" spans="1:6">
      <c r="A13" s="10" t="s">
        <v>74</v>
      </c>
      <c r="B13" s="11"/>
      <c r="C13" s="119"/>
    </row>
    <row r="14" spans="1:6">
      <c r="A14" s="10" t="s">
        <v>75</v>
      </c>
      <c r="B14" s="11"/>
      <c r="C14" s="119"/>
    </row>
    <row r="15" spans="1:6">
      <c r="A15" s="220" t="s">
        <v>76</v>
      </c>
      <c r="B15" s="221"/>
      <c r="C15" s="68">
        <v>0.36659999999999998</v>
      </c>
    </row>
    <row r="16" spans="1:6">
      <c r="A16" s="10" t="s">
        <v>77</v>
      </c>
      <c r="B16" s="11"/>
      <c r="C16" s="119"/>
    </row>
    <row r="17" spans="1:3">
      <c r="A17" s="220" t="s">
        <v>78</v>
      </c>
      <c r="B17" s="221"/>
      <c r="C17" s="68" t="e">
        <f>B18/B3</f>
        <v>#DIV/0!</v>
      </c>
    </row>
    <row r="18" spans="1:3">
      <c r="A18" s="10" t="s">
        <v>79</v>
      </c>
      <c r="B18" s="11"/>
      <c r="C18" s="119"/>
    </row>
    <row r="19" spans="1:3">
      <c r="A19" s="220" t="s">
        <v>747</v>
      </c>
      <c r="B19" s="221"/>
      <c r="C19" s="68">
        <v>0.3</v>
      </c>
    </row>
    <row r="20" spans="1:3">
      <c r="A20" s="10" t="s">
        <v>783</v>
      </c>
      <c r="B20" s="11"/>
      <c r="C20" s="119"/>
    </row>
    <row r="21" spans="1:3">
      <c r="A21" s="220" t="s">
        <v>784</v>
      </c>
      <c r="B21" s="221"/>
      <c r="C21" s="119"/>
    </row>
    <row r="22" spans="1:3">
      <c r="A22" s="10" t="s">
        <v>785</v>
      </c>
      <c r="B22" s="120"/>
      <c r="C22" s="119"/>
    </row>
    <row r="23" spans="1:3" s="116" customFormat="1">
      <c r="A23" s="89" t="s">
        <v>786</v>
      </c>
      <c r="B23" s="11"/>
      <c r="C23" s="119"/>
    </row>
    <row r="24" spans="1:3" s="116" customFormat="1">
      <c r="A24" s="89" t="s">
        <v>787</v>
      </c>
      <c r="B24" s="11"/>
      <c r="C24" s="119"/>
    </row>
    <row r="25" spans="1:3" s="116" customFormat="1">
      <c r="B25" s="117"/>
      <c r="C25" s="118"/>
    </row>
    <row r="26" spans="1:3" s="116" customFormat="1">
      <c r="B26" s="117"/>
      <c r="C26" s="118"/>
    </row>
    <row r="27" spans="1:3" s="116" customFormat="1">
      <c r="B27" s="117"/>
      <c r="C27" s="118"/>
    </row>
    <row r="28" spans="1:3" s="116" customFormat="1">
      <c r="B28" s="117"/>
      <c r="C28" s="118"/>
    </row>
    <row r="29" spans="1:3" s="116" customFormat="1">
      <c r="B29" s="117"/>
      <c r="C29" s="118"/>
    </row>
    <row r="30" spans="1:3" s="116" customFormat="1">
      <c r="B30" s="117"/>
      <c r="C30" s="118"/>
    </row>
    <row r="31" spans="1:3" s="116" customFormat="1">
      <c r="B31" s="117"/>
      <c r="C31" s="118"/>
    </row>
    <row r="32" spans="1:3" s="116" customFormat="1">
      <c r="B32" s="117"/>
      <c r="C32" s="118"/>
    </row>
    <row r="33" spans="2:3" s="116" customFormat="1">
      <c r="B33" s="117"/>
      <c r="C33" s="118"/>
    </row>
    <row r="34" spans="2:3" s="116" customFormat="1">
      <c r="B34" s="117"/>
      <c r="C34" s="118"/>
    </row>
    <row r="35" spans="2:3" s="116" customFormat="1">
      <c r="B35" s="117"/>
      <c r="C35" s="118"/>
    </row>
    <row r="36" spans="2:3" s="116" customFormat="1">
      <c r="B36" s="117"/>
      <c r="C36" s="118"/>
    </row>
    <row r="37" spans="2:3" s="116" customFormat="1">
      <c r="B37" s="117"/>
      <c r="C37" s="118"/>
    </row>
    <row r="38" spans="2:3" s="116" customFormat="1">
      <c r="B38" s="117"/>
      <c r="C38" s="118"/>
    </row>
    <row r="39" spans="2:3" s="116" customFormat="1">
      <c r="B39" s="117"/>
      <c r="C39" s="118"/>
    </row>
    <row r="40" spans="2:3" s="116" customFormat="1">
      <c r="B40" s="117"/>
      <c r="C40" s="118"/>
    </row>
    <row r="41" spans="2:3" s="116" customFormat="1">
      <c r="B41" s="117"/>
      <c r="C41" s="118"/>
    </row>
    <row r="42" spans="2:3" s="116" customFormat="1">
      <c r="B42" s="117"/>
      <c r="C42" s="118"/>
    </row>
    <row r="43" spans="2:3" s="116" customFormat="1">
      <c r="B43" s="117"/>
      <c r="C43" s="118"/>
    </row>
    <row r="44" spans="2:3" s="116" customFormat="1">
      <c r="B44" s="117"/>
      <c r="C44" s="118"/>
    </row>
    <row r="45" spans="2:3" s="116" customFormat="1">
      <c r="B45" s="117"/>
      <c r="C45" s="118"/>
    </row>
    <row r="46" spans="2:3" s="116" customFormat="1">
      <c r="B46" s="117"/>
      <c r="C46" s="118"/>
    </row>
    <row r="47" spans="2:3" s="116" customFormat="1">
      <c r="B47" s="117"/>
      <c r="C47" s="118"/>
    </row>
    <row r="48" spans="2:3" s="116" customFormat="1">
      <c r="B48" s="117"/>
      <c r="C48" s="118"/>
    </row>
    <row r="49" spans="2:3" s="116" customFormat="1">
      <c r="B49" s="117"/>
      <c r="C49" s="118"/>
    </row>
    <row r="50" spans="2:3" s="116" customFormat="1">
      <c r="B50" s="117"/>
      <c r="C50" s="118"/>
    </row>
    <row r="51" spans="2:3" s="116" customFormat="1">
      <c r="B51" s="117"/>
      <c r="C51" s="118"/>
    </row>
    <row r="52" spans="2:3" s="116" customFormat="1">
      <c r="B52" s="117"/>
      <c r="C52" s="118"/>
    </row>
    <row r="53" spans="2:3" s="116" customFormat="1">
      <c r="B53" s="117"/>
      <c r="C53" s="118"/>
    </row>
    <row r="54" spans="2:3" s="116" customFormat="1">
      <c r="B54" s="117"/>
      <c r="C54" s="118"/>
    </row>
    <row r="55" spans="2:3" s="116" customFormat="1">
      <c r="B55" s="117"/>
      <c r="C55" s="118"/>
    </row>
    <row r="56" spans="2:3" s="116" customFormat="1">
      <c r="B56" s="117"/>
      <c r="C56" s="118"/>
    </row>
    <row r="57" spans="2:3" s="116" customFormat="1">
      <c r="B57" s="117"/>
      <c r="C57" s="118"/>
    </row>
    <row r="58" spans="2:3" s="116" customFormat="1">
      <c r="B58" s="117"/>
      <c r="C58" s="118"/>
    </row>
    <row r="59" spans="2:3" s="116" customFormat="1">
      <c r="B59" s="117"/>
      <c r="C59" s="118"/>
    </row>
    <row r="60" spans="2:3" s="116" customFormat="1">
      <c r="B60" s="117"/>
      <c r="C60" s="118"/>
    </row>
    <row r="61" spans="2:3" s="116" customFormat="1">
      <c r="B61" s="117"/>
      <c r="C61" s="118"/>
    </row>
    <row r="62" spans="2:3" s="116" customFormat="1">
      <c r="B62" s="117"/>
      <c r="C62" s="118"/>
    </row>
    <row r="63" spans="2:3" s="116" customFormat="1">
      <c r="B63" s="117"/>
      <c r="C63" s="118"/>
    </row>
    <row r="64" spans="2:3" s="116" customFormat="1">
      <c r="B64" s="117"/>
      <c r="C64" s="118"/>
    </row>
    <row r="65" spans="2:3" s="116" customFormat="1">
      <c r="B65" s="117"/>
      <c r="C65" s="118"/>
    </row>
    <row r="66" spans="2:3" s="116" customFormat="1">
      <c r="B66" s="117"/>
      <c r="C66" s="118"/>
    </row>
    <row r="67" spans="2:3" s="116" customFormat="1">
      <c r="B67" s="117"/>
      <c r="C67" s="118"/>
    </row>
    <row r="68" spans="2:3" s="116" customFormat="1">
      <c r="B68" s="117"/>
      <c r="C68" s="118"/>
    </row>
    <row r="69" spans="2:3" s="116" customFormat="1">
      <c r="B69" s="117"/>
      <c r="C69" s="118"/>
    </row>
    <row r="70" spans="2:3" s="116" customFormat="1">
      <c r="B70" s="117"/>
      <c r="C70" s="118"/>
    </row>
    <row r="71" spans="2:3" s="116" customFormat="1">
      <c r="B71" s="117"/>
      <c r="C71" s="118"/>
    </row>
    <row r="72" spans="2:3" s="116" customFormat="1">
      <c r="B72" s="117"/>
      <c r="C72" s="118"/>
    </row>
    <row r="73" spans="2:3" s="116" customFormat="1">
      <c r="B73" s="117"/>
      <c r="C73" s="118"/>
    </row>
    <row r="74" spans="2:3" s="116" customFormat="1">
      <c r="B74" s="117"/>
      <c r="C74" s="118"/>
    </row>
    <row r="75" spans="2:3" s="116" customFormat="1">
      <c r="B75" s="117"/>
      <c r="C75" s="118"/>
    </row>
    <row r="76" spans="2:3" s="116" customFormat="1">
      <c r="B76" s="117"/>
      <c r="C76" s="118"/>
    </row>
    <row r="77" spans="2:3" s="116" customFormat="1">
      <c r="B77" s="117"/>
      <c r="C77" s="118"/>
    </row>
    <row r="78" spans="2:3" s="116" customFormat="1">
      <c r="B78" s="117"/>
      <c r="C78" s="118"/>
    </row>
    <row r="79" spans="2:3" s="116" customFormat="1">
      <c r="B79" s="117"/>
      <c r="C79" s="118"/>
    </row>
    <row r="80" spans="2:3" s="116" customFormat="1">
      <c r="B80" s="117"/>
      <c r="C80" s="118"/>
    </row>
    <row r="81" spans="2:3" s="116" customFormat="1">
      <c r="B81" s="117"/>
      <c r="C81" s="118"/>
    </row>
    <row r="82" spans="2:3" s="116" customFormat="1">
      <c r="B82" s="117"/>
      <c r="C82" s="118"/>
    </row>
    <row r="83" spans="2:3" s="116" customFormat="1">
      <c r="B83" s="117"/>
      <c r="C83" s="118"/>
    </row>
    <row r="84" spans="2:3" s="116" customFormat="1">
      <c r="B84" s="117"/>
      <c r="C84" s="118"/>
    </row>
    <row r="85" spans="2:3" s="116" customFormat="1">
      <c r="B85" s="117"/>
      <c r="C85" s="118"/>
    </row>
    <row r="86" spans="2:3" s="116" customFormat="1">
      <c r="B86" s="117"/>
      <c r="C86" s="118"/>
    </row>
    <row r="87" spans="2:3" s="116" customFormat="1">
      <c r="B87" s="117"/>
      <c r="C87" s="118"/>
    </row>
    <row r="88" spans="2:3" s="116" customFormat="1">
      <c r="B88" s="117"/>
      <c r="C88" s="118"/>
    </row>
    <row r="89" spans="2:3" s="116" customFormat="1">
      <c r="B89" s="117"/>
      <c r="C89" s="118"/>
    </row>
    <row r="90" spans="2:3" s="116" customFormat="1">
      <c r="B90" s="117"/>
      <c r="C90" s="118"/>
    </row>
    <row r="91" spans="2:3" s="116" customFormat="1">
      <c r="B91" s="117"/>
      <c r="C91" s="118"/>
    </row>
    <row r="92" spans="2:3" s="116" customFormat="1">
      <c r="B92" s="117"/>
      <c r="C92" s="118"/>
    </row>
    <row r="93" spans="2:3" s="116" customFormat="1">
      <c r="B93" s="117"/>
      <c r="C93" s="118"/>
    </row>
    <row r="94" spans="2:3" s="116" customFormat="1">
      <c r="B94" s="117"/>
      <c r="C94" s="118"/>
    </row>
    <row r="95" spans="2:3" s="116" customFormat="1">
      <c r="B95" s="117"/>
      <c r="C95" s="118"/>
    </row>
    <row r="96" spans="2:3" s="116" customFormat="1">
      <c r="B96" s="117"/>
      <c r="C96" s="118"/>
    </row>
    <row r="97" spans="2:3" s="116" customFormat="1">
      <c r="B97" s="117"/>
      <c r="C97" s="118"/>
    </row>
    <row r="98" spans="2:3" s="116" customFormat="1">
      <c r="B98" s="117"/>
      <c r="C98" s="118"/>
    </row>
    <row r="99" spans="2:3" s="116" customFormat="1">
      <c r="B99" s="117"/>
      <c r="C99" s="118"/>
    </row>
    <row r="100" spans="2:3" s="116" customFormat="1">
      <c r="B100" s="117"/>
      <c r="C100" s="118"/>
    </row>
    <row r="101" spans="2:3" s="116" customFormat="1">
      <c r="B101" s="117"/>
      <c r="C101" s="118"/>
    </row>
    <row r="102" spans="2:3" s="116" customFormat="1">
      <c r="B102" s="117"/>
      <c r="C102" s="118"/>
    </row>
    <row r="103" spans="2:3" s="116" customFormat="1">
      <c r="B103" s="117"/>
      <c r="C103" s="118"/>
    </row>
    <row r="104" spans="2:3" s="116" customFormat="1">
      <c r="B104" s="117"/>
      <c r="C104" s="118"/>
    </row>
    <row r="105" spans="2:3" s="116" customFormat="1">
      <c r="B105" s="117"/>
      <c r="C105" s="118"/>
    </row>
    <row r="106" spans="2:3" s="116" customFormat="1">
      <c r="B106" s="117"/>
      <c r="C106" s="118"/>
    </row>
    <row r="107" spans="2:3" s="116" customFormat="1">
      <c r="B107" s="117"/>
      <c r="C107" s="118"/>
    </row>
    <row r="108" spans="2:3" s="116" customFormat="1">
      <c r="B108" s="117"/>
      <c r="C108" s="118"/>
    </row>
    <row r="109" spans="2:3" s="116" customFormat="1">
      <c r="B109" s="117"/>
      <c r="C109" s="118"/>
    </row>
    <row r="110" spans="2:3" s="116" customFormat="1">
      <c r="B110" s="117"/>
      <c r="C110" s="118"/>
    </row>
    <row r="111" spans="2:3" s="116" customFormat="1">
      <c r="B111" s="117"/>
      <c r="C111" s="118"/>
    </row>
    <row r="112" spans="2:3" s="116" customFormat="1">
      <c r="B112" s="117"/>
      <c r="C112" s="118"/>
    </row>
    <row r="113" spans="2:3" s="116" customFormat="1">
      <c r="B113" s="117"/>
      <c r="C113" s="118"/>
    </row>
    <row r="114" spans="2:3" s="116" customFormat="1">
      <c r="B114" s="117"/>
      <c r="C114" s="118"/>
    </row>
    <row r="115" spans="2:3" s="116" customFormat="1">
      <c r="B115" s="117"/>
      <c r="C115" s="118"/>
    </row>
    <row r="116" spans="2:3" s="116" customFormat="1">
      <c r="B116" s="117"/>
      <c r="C116" s="118"/>
    </row>
    <row r="117" spans="2:3" s="116" customFormat="1">
      <c r="B117" s="117"/>
      <c r="C117" s="118"/>
    </row>
    <row r="118" spans="2:3" s="116" customFormat="1">
      <c r="B118" s="117"/>
      <c r="C118" s="118"/>
    </row>
    <row r="119" spans="2:3" s="116" customFormat="1">
      <c r="B119" s="117"/>
      <c r="C119" s="118"/>
    </row>
    <row r="120" spans="2:3" s="116" customFormat="1">
      <c r="B120" s="117"/>
      <c r="C120" s="118"/>
    </row>
    <row r="121" spans="2:3" s="116" customFormat="1">
      <c r="B121" s="117"/>
      <c r="C121" s="118"/>
    </row>
    <row r="122" spans="2:3" s="116" customFormat="1">
      <c r="B122" s="117"/>
      <c r="C122" s="118"/>
    </row>
    <row r="123" spans="2:3" s="116" customFormat="1">
      <c r="B123" s="117"/>
      <c r="C123" s="118"/>
    </row>
    <row r="124" spans="2:3" s="116" customFormat="1">
      <c r="B124" s="117"/>
      <c r="C124" s="118"/>
    </row>
    <row r="125" spans="2:3" s="116" customFormat="1">
      <c r="B125" s="117"/>
      <c r="C125" s="118"/>
    </row>
    <row r="126" spans="2:3" s="116" customFormat="1">
      <c r="B126" s="117"/>
      <c r="C126" s="118"/>
    </row>
    <row r="127" spans="2:3" s="116" customFormat="1">
      <c r="B127" s="117"/>
      <c r="C127" s="118"/>
    </row>
    <row r="128" spans="2:3" s="116" customFormat="1">
      <c r="B128" s="117"/>
      <c r="C128" s="118"/>
    </row>
    <row r="129" spans="2:3" s="116" customFormat="1">
      <c r="B129" s="117"/>
      <c r="C129" s="118"/>
    </row>
    <row r="130" spans="2:3" s="116" customFormat="1">
      <c r="B130" s="117"/>
      <c r="C130" s="118"/>
    </row>
    <row r="131" spans="2:3" s="116" customFormat="1">
      <c r="B131" s="117"/>
      <c r="C131" s="118"/>
    </row>
    <row r="132" spans="2:3" s="116" customFormat="1">
      <c r="B132" s="117"/>
      <c r="C132" s="118"/>
    </row>
    <row r="133" spans="2:3" s="116" customFormat="1">
      <c r="B133" s="117"/>
      <c r="C133" s="118"/>
    </row>
    <row r="134" spans="2:3" s="116" customFormat="1">
      <c r="B134" s="117"/>
      <c r="C134" s="118"/>
    </row>
    <row r="135" spans="2:3" s="116" customFormat="1">
      <c r="B135" s="117"/>
      <c r="C135" s="118"/>
    </row>
    <row r="136" spans="2:3" s="116" customFormat="1">
      <c r="B136" s="117"/>
      <c r="C136" s="118"/>
    </row>
    <row r="137" spans="2:3" s="116" customFormat="1">
      <c r="B137" s="117"/>
      <c r="C137" s="118"/>
    </row>
    <row r="138" spans="2:3" s="116" customFormat="1">
      <c r="B138" s="117"/>
      <c r="C138" s="118"/>
    </row>
    <row r="139" spans="2:3" s="116" customFormat="1">
      <c r="B139" s="117"/>
      <c r="C139" s="118"/>
    </row>
    <row r="140" spans="2:3" s="116" customFormat="1">
      <c r="B140" s="117"/>
      <c r="C140" s="118"/>
    </row>
    <row r="141" spans="2:3" s="116" customFormat="1">
      <c r="B141" s="117"/>
      <c r="C141" s="118"/>
    </row>
    <row r="142" spans="2:3" s="116" customFormat="1">
      <c r="B142" s="117"/>
      <c r="C142" s="118"/>
    </row>
    <row r="143" spans="2:3" s="116" customFormat="1">
      <c r="B143" s="117"/>
      <c r="C143" s="118"/>
    </row>
    <row r="144" spans="2:3" s="116" customFormat="1">
      <c r="B144" s="117"/>
      <c r="C144" s="118"/>
    </row>
    <row r="145" spans="2:3" s="116" customFormat="1">
      <c r="B145" s="117"/>
      <c r="C145" s="118"/>
    </row>
    <row r="146" spans="2:3" s="116" customFormat="1">
      <c r="B146" s="117"/>
      <c r="C146" s="118"/>
    </row>
    <row r="147" spans="2:3" s="116" customFormat="1">
      <c r="B147" s="117"/>
      <c r="C147" s="118"/>
    </row>
    <row r="148" spans="2:3" s="116" customFormat="1">
      <c r="B148" s="117"/>
      <c r="C148" s="118"/>
    </row>
    <row r="149" spans="2:3" s="116" customFormat="1">
      <c r="B149" s="117"/>
      <c r="C149" s="118"/>
    </row>
    <row r="150" spans="2:3" s="116" customFormat="1">
      <c r="B150" s="117"/>
      <c r="C150" s="118"/>
    </row>
    <row r="151" spans="2:3" s="116" customFormat="1">
      <c r="B151" s="117"/>
      <c r="C151" s="118"/>
    </row>
    <row r="152" spans="2:3" s="116" customFormat="1">
      <c r="B152" s="117"/>
      <c r="C152" s="118"/>
    </row>
    <row r="153" spans="2:3" s="116" customFormat="1">
      <c r="B153" s="117"/>
      <c r="C153" s="118"/>
    </row>
    <row r="154" spans="2:3" s="116" customFormat="1">
      <c r="B154" s="117"/>
      <c r="C154" s="118"/>
    </row>
    <row r="155" spans="2:3" s="116" customFormat="1">
      <c r="B155" s="117"/>
      <c r="C155" s="118"/>
    </row>
    <row r="156" spans="2:3" s="116" customFormat="1">
      <c r="B156" s="117"/>
      <c r="C156" s="118"/>
    </row>
    <row r="157" spans="2:3" s="116" customFormat="1">
      <c r="B157" s="117"/>
      <c r="C157" s="118"/>
    </row>
    <row r="158" spans="2:3" s="116" customFormat="1">
      <c r="B158" s="117"/>
      <c r="C158" s="118"/>
    </row>
    <row r="159" spans="2:3" s="116" customFormat="1">
      <c r="B159" s="117"/>
      <c r="C159" s="118"/>
    </row>
    <row r="160" spans="2:3" s="116" customFormat="1">
      <c r="B160" s="117"/>
      <c r="C160" s="118"/>
    </row>
    <row r="161" spans="2:3" s="116" customFormat="1">
      <c r="B161" s="117"/>
      <c r="C161" s="118"/>
    </row>
    <row r="162" spans="2:3" s="116" customFormat="1">
      <c r="B162" s="117"/>
      <c r="C162" s="118"/>
    </row>
    <row r="163" spans="2:3" s="116" customFormat="1">
      <c r="B163" s="117"/>
      <c r="C163" s="118"/>
    </row>
    <row r="164" spans="2:3" s="116" customFormat="1">
      <c r="B164" s="117"/>
      <c r="C164" s="118"/>
    </row>
    <row r="165" spans="2:3" s="116" customFormat="1">
      <c r="B165" s="117"/>
      <c r="C165" s="118"/>
    </row>
    <row r="166" spans="2:3" s="116" customFormat="1">
      <c r="B166" s="117"/>
      <c r="C166" s="118"/>
    </row>
    <row r="167" spans="2:3" s="116" customFormat="1">
      <c r="B167" s="117"/>
      <c r="C167" s="118"/>
    </row>
    <row r="168" spans="2:3" s="116" customFormat="1">
      <c r="B168" s="117"/>
      <c r="C168" s="118"/>
    </row>
    <row r="169" spans="2:3" s="116" customFormat="1">
      <c r="B169" s="117"/>
      <c r="C169" s="118"/>
    </row>
    <row r="170" spans="2:3" s="116" customFormat="1">
      <c r="B170" s="117"/>
      <c r="C170" s="118"/>
    </row>
    <row r="171" spans="2:3" s="116" customFormat="1">
      <c r="B171" s="117"/>
      <c r="C171" s="118"/>
    </row>
    <row r="172" spans="2:3" s="116" customFormat="1">
      <c r="B172" s="117"/>
      <c r="C172" s="118"/>
    </row>
    <row r="173" spans="2:3" s="116" customFormat="1">
      <c r="B173" s="117"/>
      <c r="C173" s="118"/>
    </row>
    <row r="174" spans="2:3" s="116" customFormat="1">
      <c r="B174" s="117"/>
      <c r="C174" s="118"/>
    </row>
    <row r="175" spans="2:3" s="116" customFormat="1">
      <c r="B175" s="117"/>
      <c r="C175" s="118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30" priority="11" operator="equal">
      <formula>0</formula>
    </cfRule>
  </conditionalFormatting>
  <conditionalFormatting sqref="A9:C9 A10:A11">
    <cfRule type="cellIs" dxfId="29" priority="9" operator="equal">
      <formula>0</formula>
    </cfRule>
  </conditionalFormatting>
  <conditionalFormatting sqref="A20">
    <cfRule type="cellIs" dxfId="28" priority="8" operator="equal">
      <formula>0</formula>
    </cfRule>
  </conditionalFormatting>
  <conditionalFormatting sqref="A21:B21">
    <cfRule type="cellIs" dxfId="27" priority="7" operator="equal">
      <formula>0</formula>
    </cfRule>
  </conditionalFormatting>
  <conditionalFormatting sqref="B23:B24">
    <cfRule type="cellIs" dxfId="26" priority="6" operator="equal">
      <formula>0</formula>
    </cfRule>
  </conditionalFormatting>
  <conditionalFormatting sqref="B10:B11">
    <cfRule type="cellIs" dxfId="25" priority="5" operator="equal">
      <formula>0</formula>
    </cfRule>
  </conditionalFormatting>
  <conditionalFormatting sqref="B13:B14">
    <cfRule type="cellIs" dxfId="24" priority="4" operator="equal">
      <formula>0</formula>
    </cfRule>
  </conditionalFormatting>
  <conditionalFormatting sqref="B16">
    <cfRule type="cellIs" dxfId="23" priority="3" operator="equal">
      <formula>0</formula>
    </cfRule>
  </conditionalFormatting>
  <conditionalFormatting sqref="B18">
    <cfRule type="cellIs" dxfId="22" priority="2" operator="equal">
      <formula>0</formula>
    </cfRule>
  </conditionalFormatting>
  <conditionalFormatting sqref="B20">
    <cfRule type="cellIs" dxfId="21" priority="1" operator="equal">
      <formula>0</formula>
    </cfRule>
  </conditionalFormatting>
  <dataValidations count="6">
    <dataValidation type="list" allowBlank="1" showInputMessage="1" showErrorMessage="1" sqref="B22">
      <formula1>$F$6:$F$7</formula1>
    </dataValidation>
    <dataValidation type="decimal" allowBlank="1" showInputMessage="1" showErrorMessage="1" sqref="B2:B5">
      <formula1>0</formula1>
      <formula2>100000</formula2>
    </dataValidation>
    <dataValidation type="date" allowBlank="1" showInputMessage="1" showErrorMessage="1" sqref="B23">
      <formula1>1</formula1>
      <formula2>54789</formula2>
    </dataValidation>
    <dataValidation type="whole" allowBlank="1" showInputMessage="1" showErrorMessage="1" sqref="B24">
      <formula1>0</formula1>
      <formula2>1000</formula2>
    </dataValidation>
    <dataValidation type="decimal" allowBlank="1" showInputMessage="1" showErrorMessage="1" sqref="B7:B8">
      <formula1>0</formula1>
      <formula2>1000000000000</formula2>
    </dataValidation>
    <dataValidation type="decimal" allowBlank="1" showInputMessage="1" showErrorMessage="1" sqref="B10:B11 B13:B14 B16 B18 B20">
      <formula1>0</formula1>
      <formula2>10000000000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rightToLeft="1" topLeftCell="A37" workbookViewId="0">
      <selection activeCell="B58" sqref="B58"/>
    </sheetView>
  </sheetViews>
  <sheetFormatPr baseColWidth="10" defaultColWidth="9.140625" defaultRowHeight="15"/>
  <cols>
    <col min="1" max="1" width="27.5703125" customWidth="1"/>
    <col min="2" max="2" width="28.5703125" customWidth="1"/>
    <col min="3" max="6" width="9.140625" style="116"/>
    <col min="7" max="7" width="0" style="116" hidden="1" customWidth="1"/>
    <col min="8" max="28" width="9.140625" style="116"/>
  </cols>
  <sheetData>
    <row r="1" spans="1:7">
      <c r="A1" s="224" t="s">
        <v>83</v>
      </c>
      <c r="B1" s="224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222" t="s">
        <v>85</v>
      </c>
      <c r="B5" s="225"/>
      <c r="G5" s="116" t="s">
        <v>800</v>
      </c>
    </row>
    <row r="6" spans="1:7">
      <c r="A6" s="88" t="s">
        <v>95</v>
      </c>
      <c r="B6" s="10" t="s">
        <v>863</v>
      </c>
      <c r="G6" s="116" t="s">
        <v>801</v>
      </c>
    </row>
    <row r="7" spans="1:7">
      <c r="A7" s="88" t="s">
        <v>741</v>
      </c>
      <c r="B7" s="10"/>
      <c r="G7" s="116" t="s">
        <v>802</v>
      </c>
    </row>
    <row r="8" spans="1:7">
      <c r="A8" s="88" t="s">
        <v>86</v>
      </c>
      <c r="B8" s="10"/>
      <c r="G8" s="116" t="s">
        <v>803</v>
      </c>
    </row>
    <row r="9" spans="1:7">
      <c r="A9" s="88" t="s">
        <v>86</v>
      </c>
      <c r="B9" s="10" t="s">
        <v>864</v>
      </c>
    </row>
    <row r="10" spans="1:7">
      <c r="A10" s="88" t="s">
        <v>86</v>
      </c>
      <c r="B10" s="10" t="s">
        <v>865</v>
      </c>
    </row>
    <row r="11" spans="1:7">
      <c r="A11" s="88" t="s">
        <v>86</v>
      </c>
      <c r="B11" s="10" t="s">
        <v>989</v>
      </c>
    </row>
    <row r="12" spans="1:7">
      <c r="A12" s="88" t="s">
        <v>86</v>
      </c>
      <c r="B12" s="10" t="s">
        <v>990</v>
      </c>
    </row>
    <row r="13" spans="1:7">
      <c r="A13" s="88" t="s">
        <v>86</v>
      </c>
      <c r="B13" s="10" t="s">
        <v>866</v>
      </c>
    </row>
    <row r="14" spans="1:7">
      <c r="A14" s="88" t="s">
        <v>86</v>
      </c>
      <c r="B14" s="10" t="s">
        <v>991</v>
      </c>
    </row>
    <row r="15" spans="1:7">
      <c r="A15" s="88" t="s">
        <v>86</v>
      </c>
      <c r="B15" s="10" t="s">
        <v>867</v>
      </c>
    </row>
    <row r="16" spans="1:7">
      <c r="A16" s="88" t="s">
        <v>86</v>
      </c>
      <c r="B16" s="10" t="s">
        <v>868</v>
      </c>
    </row>
    <row r="17" spans="1:7">
      <c r="A17" s="88" t="s">
        <v>86</v>
      </c>
      <c r="B17" s="10" t="s">
        <v>992</v>
      </c>
    </row>
    <row r="18" spans="1:7">
      <c r="A18" s="88" t="s">
        <v>86</v>
      </c>
      <c r="B18" s="10" t="s">
        <v>869</v>
      </c>
    </row>
    <row r="19" spans="1:7">
      <c r="A19" s="88" t="s">
        <v>86</v>
      </c>
      <c r="B19" s="10" t="s">
        <v>870</v>
      </c>
    </row>
    <row r="20" spans="1:7">
      <c r="A20" s="88" t="s">
        <v>86</v>
      </c>
      <c r="B20" s="10" t="s">
        <v>993</v>
      </c>
    </row>
    <row r="21" spans="1:7">
      <c r="A21" s="88" t="s">
        <v>86</v>
      </c>
      <c r="B21" s="10" t="s">
        <v>994</v>
      </c>
      <c r="G21" s="116" t="s">
        <v>803</v>
      </c>
    </row>
    <row r="22" spans="1:7">
      <c r="A22" s="88" t="s">
        <v>86</v>
      </c>
      <c r="B22" s="10" t="s">
        <v>995</v>
      </c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6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4" t="s">
        <v>804</v>
      </c>
    </row>
    <row r="49" spans="1:2">
      <c r="A49" s="10" t="s">
        <v>91</v>
      </c>
      <c r="B49" s="10" t="s">
        <v>866</v>
      </c>
    </row>
    <row r="50" spans="1:2">
      <c r="A50" s="10" t="s">
        <v>87</v>
      </c>
      <c r="B50" s="10" t="s">
        <v>864</v>
      </c>
    </row>
    <row r="51" spans="1:2">
      <c r="A51" s="10" t="s">
        <v>88</v>
      </c>
      <c r="B51" s="10" t="s">
        <v>871</v>
      </c>
    </row>
    <row r="52" spans="1:2">
      <c r="A52" s="10" t="s">
        <v>89</v>
      </c>
      <c r="B52" s="10" t="s">
        <v>869</v>
      </c>
    </row>
    <row r="53" spans="1:2">
      <c r="A53" s="10" t="s">
        <v>90</v>
      </c>
      <c r="B53" s="10" t="s">
        <v>868</v>
      </c>
    </row>
    <row r="54" spans="1:2">
      <c r="A54" s="10" t="s">
        <v>92</v>
      </c>
      <c r="B54" s="10" t="s">
        <v>870</v>
      </c>
    </row>
    <row r="55" spans="1:2">
      <c r="A55" s="10" t="s">
        <v>93</v>
      </c>
      <c r="B55" s="10" t="s">
        <v>865</v>
      </c>
    </row>
    <row r="56" spans="1:2">
      <c r="A56" s="10" t="s">
        <v>94</v>
      </c>
      <c r="B56" s="10" t="s">
        <v>867</v>
      </c>
    </row>
    <row r="57" spans="1:2">
      <c r="A57" s="111" t="s">
        <v>806</v>
      </c>
      <c r="B57" s="114" t="s">
        <v>804</v>
      </c>
    </row>
    <row r="58" spans="1:2">
      <c r="A58" s="10" t="s">
        <v>872</v>
      </c>
      <c r="B58" s="10" t="s">
        <v>863</v>
      </c>
    </row>
    <row r="59" spans="1:2">
      <c r="A59" s="10" t="s">
        <v>873</v>
      </c>
      <c r="B59" s="10"/>
    </row>
    <row r="60" spans="1:2">
      <c r="A60" s="10" t="s">
        <v>874</v>
      </c>
      <c r="B60" s="10" t="s">
        <v>865</v>
      </c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6" customFormat="1"/>
    <row r="65" s="116" customFormat="1"/>
    <row r="66" s="116" customFormat="1"/>
    <row r="67" s="116" customFormat="1"/>
    <row r="68" s="116" customFormat="1"/>
    <row r="69" s="116" customFormat="1"/>
    <row r="70" s="116" customFormat="1"/>
    <row r="71" s="116" customFormat="1"/>
    <row r="72" s="116" customFormat="1"/>
    <row r="73" s="116" customFormat="1"/>
    <row r="74" s="116" customFormat="1"/>
    <row r="75" s="116" customFormat="1"/>
    <row r="76" s="116" customFormat="1"/>
    <row r="77" s="116" customFormat="1"/>
    <row r="78" s="116" customFormat="1"/>
    <row r="79" s="116" customFormat="1"/>
    <row r="80" s="116" customFormat="1"/>
    <row r="81" s="116" customFormat="1"/>
    <row r="82" s="116" customFormat="1"/>
    <row r="83" s="116" customFormat="1"/>
    <row r="84" s="116" customFormat="1"/>
    <row r="85" s="116" customFormat="1"/>
    <row r="86" s="116" customFormat="1"/>
    <row r="87" s="116" customFormat="1"/>
    <row r="88" s="116" customFormat="1"/>
    <row r="89" s="116" customFormat="1"/>
    <row r="90" s="116" customFormat="1"/>
    <row r="91" s="116" customFormat="1"/>
    <row r="92" s="116" customFormat="1"/>
    <row r="93" s="116" customFormat="1"/>
    <row r="94" s="116" customFormat="1"/>
    <row r="95" s="116" customFormat="1"/>
    <row r="96" s="116" customFormat="1"/>
    <row r="97" s="116" customFormat="1"/>
    <row r="98" s="116" customFormat="1"/>
    <row r="99" s="116" customFormat="1"/>
    <row r="100" s="116" customFormat="1"/>
    <row r="101" s="116" customFormat="1"/>
    <row r="102" s="116" customFormat="1"/>
    <row r="103" s="116" customFormat="1"/>
    <row r="104" s="116" customFormat="1"/>
    <row r="105" s="116" customFormat="1"/>
    <row r="106" s="116" customFormat="1"/>
    <row r="107" s="116" customFormat="1"/>
    <row r="108" s="116" customFormat="1"/>
    <row r="109" s="116" customFormat="1"/>
    <row r="110" s="116" customFormat="1"/>
    <row r="111" s="116" customFormat="1"/>
    <row r="112" s="116" customFormat="1"/>
    <row r="113" s="116" customFormat="1"/>
    <row r="114" s="116" customFormat="1"/>
    <row r="115" s="116" customFormat="1"/>
    <row r="116" s="116" customFormat="1"/>
    <row r="117" s="116" customFormat="1"/>
    <row r="118" s="116" customFormat="1"/>
    <row r="119" s="116" customFormat="1"/>
    <row r="120" s="116" customFormat="1"/>
    <row r="121" s="116" customFormat="1"/>
    <row r="122" s="116" customFormat="1"/>
    <row r="123" s="116" customFormat="1"/>
    <row r="124" s="116" customFormat="1"/>
    <row r="125" s="116" customFormat="1"/>
    <row r="126" s="116" customFormat="1"/>
    <row r="127" s="116" customFormat="1"/>
    <row r="128" s="116" customFormat="1"/>
    <row r="129" s="116" customFormat="1"/>
    <row r="130" s="116" customFormat="1"/>
    <row r="131" s="116" customFormat="1"/>
    <row r="132" s="116" customFormat="1"/>
    <row r="133" s="116" customFormat="1"/>
    <row r="134" s="116" customFormat="1"/>
    <row r="135" s="116" customFormat="1"/>
    <row r="136" s="116" customFormat="1"/>
    <row r="137" s="116" customFormat="1"/>
    <row r="138" s="116" customFormat="1"/>
    <row r="139" s="116" customFormat="1"/>
    <row r="140" s="116" customFormat="1"/>
    <row r="141" s="116" customFormat="1"/>
    <row r="142" s="116" customFormat="1"/>
    <row r="143" s="116" customFormat="1"/>
    <row r="144" s="116" customFormat="1"/>
    <row r="145" s="116" customFormat="1"/>
    <row r="146" s="116" customFormat="1"/>
    <row r="147" s="116" customFormat="1"/>
    <row r="148" s="116" customFormat="1"/>
    <row r="149" s="116" customFormat="1"/>
    <row r="150" s="116" customFormat="1"/>
    <row r="151" s="116" customFormat="1"/>
    <row r="152" s="116" customFormat="1"/>
    <row r="153" s="116" customFormat="1"/>
    <row r="154" s="116" customFormat="1"/>
    <row r="155" s="116" customFormat="1"/>
    <row r="156" s="116" customFormat="1"/>
    <row r="157" s="116" customFormat="1"/>
    <row r="158" s="116" customFormat="1"/>
    <row r="159" s="116" customFormat="1"/>
    <row r="160" s="116" customFormat="1"/>
    <row r="161" s="116" customFormat="1"/>
    <row r="162" s="116" customFormat="1"/>
    <row r="163" s="116" customFormat="1"/>
    <row r="164" s="116" customFormat="1"/>
    <row r="165" s="116" customFormat="1"/>
    <row r="166" s="116" customFormat="1"/>
    <row r="167" s="116" customFormat="1"/>
    <row r="168" s="116" customFormat="1"/>
    <row r="169" s="116" customFormat="1"/>
    <row r="170" s="116" customFormat="1"/>
    <row r="171" s="116" customFormat="1"/>
    <row r="172" s="116" customFormat="1"/>
    <row r="173" s="116" customFormat="1"/>
    <row r="174" s="116" customFormat="1"/>
    <row r="175" s="116" customFormat="1"/>
    <row r="176" s="116" customFormat="1"/>
    <row r="177" s="116" customFormat="1"/>
    <row r="178" s="116" customFormat="1"/>
    <row r="179" s="116" customFormat="1"/>
    <row r="180" s="116" customFormat="1"/>
    <row r="181" s="116" customFormat="1"/>
    <row r="182" s="116" customFormat="1"/>
    <row r="183" s="116" customFormat="1"/>
    <row r="184" s="116" customFormat="1"/>
    <row r="185" s="116" customFormat="1"/>
    <row r="186" s="116" customFormat="1"/>
    <row r="187" s="116" customFormat="1"/>
    <row r="188" s="116" customFormat="1"/>
    <row r="189" s="116" customFormat="1"/>
  </sheetData>
  <mergeCells count="2">
    <mergeCell ref="A1:B1"/>
    <mergeCell ref="A5:B5"/>
  </mergeCells>
  <conditionalFormatting sqref="B2:B4">
    <cfRule type="cellIs" dxfId="20" priority="9" operator="equal">
      <formula>0</formula>
    </cfRule>
  </conditionalFormatting>
  <conditionalFormatting sqref="B7 B35:B47">
    <cfRule type="cellIs" dxfId="19" priority="8" operator="equal">
      <formula>0</formula>
    </cfRule>
  </conditionalFormatting>
  <conditionalFormatting sqref="B49:B56">
    <cfRule type="cellIs" dxfId="18" priority="7" operator="equal">
      <formula>0</formula>
    </cfRule>
  </conditionalFormatting>
  <conditionalFormatting sqref="A58:B60">
    <cfRule type="cellIs" dxfId="17" priority="6" operator="equal">
      <formula>0</formula>
    </cfRule>
  </conditionalFormatting>
  <conditionalFormatting sqref="B8:B19 B34">
    <cfRule type="cellIs" dxfId="16" priority="5" operator="equal">
      <formula>0</formula>
    </cfRule>
  </conditionalFormatting>
  <conditionalFormatting sqref="B21:B33">
    <cfRule type="cellIs" dxfId="15" priority="4" operator="equal">
      <formula>0</formula>
    </cfRule>
  </conditionalFormatting>
  <conditionalFormatting sqref="B20">
    <cfRule type="cellIs" dxfId="14" priority="3" operator="equal">
      <formula>0</formula>
    </cfRule>
  </conditionalFormatting>
  <conditionalFormatting sqref="A61:B63">
    <cfRule type="cellIs" dxfId="13" priority="2" operator="equal">
      <formula>0</formula>
    </cfRule>
  </conditionalFormatting>
  <conditionalFormatting sqref="B6">
    <cfRule type="cellIs" dxfId="12" priority="1" operator="equal">
      <formula>0</formula>
    </cfRule>
  </conditionalFormatting>
  <dataValidations count="3">
    <dataValidation type="list" allowBlank="1" showInputMessage="1" showErrorMessage="1" sqref="B4">
      <formula1>$G$5:$G$35</formula1>
    </dataValidation>
    <dataValidation type="date" allowBlank="1" showInputMessage="1" showErrorMessage="1" sqref="B2">
      <formula1>1</formula1>
      <formula2>54789</formula2>
    </dataValidation>
    <dataValidation type="list" allowBlank="1" showInputMessage="1" showErrorMessage="1" sqref="B49:B56 B58:B63">
      <formula1>$B$6:$B$47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6" sqref="B6"/>
    </sheetView>
  </sheetViews>
  <sheetFormatPr baseColWidth="10" defaultColWidth="9.140625" defaultRowHeight="15"/>
  <cols>
    <col min="1" max="1" width="40.5703125" bestFit="1" customWidth="1"/>
    <col min="2" max="2" width="15.7109375" style="253" customWidth="1"/>
    <col min="13" max="13" width="3.28515625" customWidth="1"/>
  </cols>
  <sheetData>
    <row r="1" spans="1:11">
      <c r="A1" s="111" t="s">
        <v>96</v>
      </c>
      <c r="B1" s="250" t="s">
        <v>763</v>
      </c>
    </row>
    <row r="2" spans="1:11">
      <c r="A2" s="10" t="s">
        <v>97</v>
      </c>
      <c r="B2" s="251">
        <v>41739</v>
      </c>
    </row>
    <row r="3" spans="1:11">
      <c r="A3" s="10" t="s">
        <v>98</v>
      </c>
      <c r="B3" s="251">
        <v>41799</v>
      </c>
    </row>
    <row r="4" spans="1:11">
      <c r="A4" s="10" t="s">
        <v>99</v>
      </c>
      <c r="B4" s="251">
        <v>41865</v>
      </c>
    </row>
    <row r="5" spans="1:11">
      <c r="A5" s="10" t="s">
        <v>100</v>
      </c>
      <c r="B5" s="251">
        <v>41972</v>
      </c>
    </row>
    <row r="6" spans="1:11">
      <c r="A6" s="111" t="s">
        <v>101</v>
      </c>
      <c r="B6" s="252" t="s">
        <v>763</v>
      </c>
    </row>
    <row r="7" spans="1:11">
      <c r="A7" s="10" t="s">
        <v>97</v>
      </c>
      <c r="B7" s="251">
        <v>41740</v>
      </c>
    </row>
    <row r="8" spans="1:11">
      <c r="A8" s="10" t="s">
        <v>102</v>
      </c>
      <c r="B8" s="251">
        <v>41768</v>
      </c>
    </row>
    <row r="9" spans="1:11">
      <c r="A9" s="10" t="s">
        <v>99</v>
      </c>
      <c r="B9" s="251">
        <v>41833</v>
      </c>
    </row>
    <row r="10" spans="1:11">
      <c r="A10" s="10" t="s">
        <v>100</v>
      </c>
      <c r="B10" s="251">
        <v>41943</v>
      </c>
    </row>
    <row r="11" spans="1:11">
      <c r="A11" s="111" t="s">
        <v>103</v>
      </c>
      <c r="B11" s="252" t="s">
        <v>763</v>
      </c>
    </row>
    <row r="12" spans="1:11">
      <c r="A12" s="10"/>
      <c r="B12" s="251"/>
    </row>
    <row r="13" spans="1:11">
      <c r="A13" s="10"/>
      <c r="B13" s="251"/>
    </row>
    <row r="14" spans="1:11">
      <c r="A14" s="10"/>
      <c r="B14" s="251"/>
    </row>
    <row r="15" spans="1:11">
      <c r="A15" s="10"/>
      <c r="B15" s="251"/>
    </row>
    <row r="16" spans="1:11">
      <c r="A16" s="10"/>
      <c r="B16" s="251"/>
      <c r="K16" t="s">
        <v>875</v>
      </c>
    </row>
    <row r="17" spans="1:2">
      <c r="A17" s="10"/>
      <c r="B17" s="251"/>
    </row>
    <row r="18" spans="1:2">
      <c r="A18" s="10"/>
      <c r="B18" s="251"/>
    </row>
    <row r="19" spans="1:2">
      <c r="A19" s="10"/>
      <c r="B19" s="251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sqref="A1:B19"/>
    </sheetView>
  </sheetViews>
  <sheetFormatPr baseColWidth="10" defaultColWidth="9.140625" defaultRowHeight="15"/>
  <cols>
    <col min="1" max="1" width="40.5703125" bestFit="1" customWidth="1"/>
    <col min="2" max="2" width="15.7109375" style="253" customWidth="1"/>
    <col min="13" max="13" width="3.28515625" customWidth="1"/>
  </cols>
  <sheetData>
    <row r="1" spans="1:11">
      <c r="A1" s="111" t="s">
        <v>96</v>
      </c>
      <c r="B1" s="250" t="s">
        <v>763</v>
      </c>
    </row>
    <row r="2" spans="1:11">
      <c r="A2" s="10" t="s">
        <v>97</v>
      </c>
      <c r="B2" s="251">
        <v>42062</v>
      </c>
    </row>
    <row r="3" spans="1:11">
      <c r="A3" s="10" t="s">
        <v>98</v>
      </c>
      <c r="B3" s="251"/>
    </row>
    <row r="4" spans="1:11">
      <c r="A4" s="10" t="s">
        <v>99</v>
      </c>
      <c r="B4" s="251"/>
    </row>
    <row r="5" spans="1:11">
      <c r="A5" s="10" t="s">
        <v>100</v>
      </c>
      <c r="B5" s="251"/>
    </row>
    <row r="6" spans="1:11">
      <c r="A6" s="111" t="s">
        <v>101</v>
      </c>
      <c r="B6" s="252" t="s">
        <v>763</v>
      </c>
    </row>
    <row r="7" spans="1:11">
      <c r="A7" s="10" t="s">
        <v>97</v>
      </c>
      <c r="B7" s="251">
        <v>42034</v>
      </c>
    </row>
    <row r="8" spans="1:11">
      <c r="A8" s="10" t="s">
        <v>102</v>
      </c>
      <c r="B8" s="251">
        <v>42111</v>
      </c>
    </row>
    <row r="9" spans="1:11">
      <c r="A9" s="10" t="s">
        <v>99</v>
      </c>
      <c r="B9" s="251"/>
    </row>
    <row r="10" spans="1:11">
      <c r="A10" s="10" t="s">
        <v>100</v>
      </c>
      <c r="B10" s="251"/>
    </row>
    <row r="11" spans="1:11">
      <c r="A11" s="111" t="s">
        <v>103</v>
      </c>
      <c r="B11" s="252" t="s">
        <v>763</v>
      </c>
    </row>
    <row r="12" spans="1:11">
      <c r="A12" s="10"/>
      <c r="B12" s="251"/>
    </row>
    <row r="13" spans="1:11">
      <c r="A13" s="10"/>
      <c r="B13" s="251"/>
    </row>
    <row r="14" spans="1:11">
      <c r="A14" s="10"/>
      <c r="B14" s="251"/>
    </row>
    <row r="15" spans="1:11">
      <c r="A15" s="10"/>
      <c r="B15" s="251"/>
    </row>
    <row r="16" spans="1:11">
      <c r="A16" s="10"/>
      <c r="B16" s="251"/>
      <c r="K16" t="s">
        <v>875</v>
      </c>
    </row>
    <row r="17" spans="1:2">
      <c r="A17" s="10"/>
      <c r="B17" s="251"/>
    </row>
    <row r="18" spans="1:2">
      <c r="A18" s="10"/>
      <c r="B18" s="251"/>
    </row>
    <row r="19" spans="1:2">
      <c r="A19" s="10"/>
      <c r="B19" s="251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rightToLeft="1" workbookViewId="0">
      <selection activeCell="B8" sqref="B8"/>
    </sheetView>
  </sheetViews>
  <sheetFormatPr baseColWidth="10" defaultRowHeight="15"/>
  <cols>
    <col min="1" max="1" width="34.5703125" customWidth="1"/>
    <col min="2" max="2" width="20.140625" customWidth="1"/>
  </cols>
  <sheetData>
    <row r="1" spans="1:2">
      <c r="A1" s="111" t="s">
        <v>96</v>
      </c>
      <c r="B1" s="250" t="s">
        <v>763</v>
      </c>
    </row>
    <row r="2" spans="1:2">
      <c r="A2" s="10" t="s">
        <v>97</v>
      </c>
      <c r="B2" s="251"/>
    </row>
    <row r="3" spans="1:2">
      <c r="A3" s="10" t="s">
        <v>98</v>
      </c>
      <c r="B3" s="251"/>
    </row>
    <row r="4" spans="1:2">
      <c r="A4" s="10" t="s">
        <v>99</v>
      </c>
      <c r="B4" s="251"/>
    </row>
    <row r="5" spans="1:2">
      <c r="A5" s="10" t="s">
        <v>100</v>
      </c>
      <c r="B5" s="251"/>
    </row>
    <row r="6" spans="1:2">
      <c r="A6" s="111" t="s">
        <v>101</v>
      </c>
      <c r="B6" s="252" t="s">
        <v>763</v>
      </c>
    </row>
    <row r="7" spans="1:2">
      <c r="A7" s="10" t="s">
        <v>97</v>
      </c>
      <c r="B7" s="251">
        <v>42398</v>
      </c>
    </row>
    <row r="8" spans="1:2">
      <c r="A8" s="10" t="s">
        <v>102</v>
      </c>
      <c r="B8" s="251"/>
    </row>
    <row r="9" spans="1:2">
      <c r="A9" s="10" t="s">
        <v>99</v>
      </c>
      <c r="B9" s="251"/>
    </row>
    <row r="10" spans="1:2">
      <c r="A10" s="10" t="s">
        <v>100</v>
      </c>
      <c r="B10" s="251"/>
    </row>
    <row r="11" spans="1:2">
      <c r="A11" s="111" t="s">
        <v>103</v>
      </c>
      <c r="B11" s="252" t="s">
        <v>763</v>
      </c>
    </row>
    <row r="12" spans="1:2">
      <c r="A12" s="10"/>
      <c r="B12" s="251"/>
    </row>
    <row r="13" spans="1:2">
      <c r="A13" s="10"/>
      <c r="B13" s="251"/>
    </row>
    <row r="14" spans="1:2">
      <c r="A14" s="10"/>
      <c r="B14" s="251"/>
    </row>
    <row r="15" spans="1:2">
      <c r="A15" s="10"/>
      <c r="B15" s="251"/>
    </row>
    <row r="16" spans="1:2">
      <c r="A16" s="10"/>
      <c r="B16" s="251"/>
    </row>
    <row r="17" spans="1:2">
      <c r="A17" s="10"/>
      <c r="B17" s="251"/>
    </row>
    <row r="18" spans="1:2">
      <c r="A18" s="10"/>
      <c r="B18" s="251"/>
    </row>
    <row r="19" spans="1:2">
      <c r="A19" s="10"/>
      <c r="B19" s="251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baseColWidth="10"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rightToLeft="1" tabSelected="1" topLeftCell="A16" zoomScale="120" zoomScaleNormal="120" workbookViewId="0">
      <selection activeCell="A31" sqref="A31"/>
    </sheetView>
  </sheetViews>
  <sheetFormatPr baseColWidth="10" defaultColWidth="9.140625" defaultRowHeight="15"/>
  <cols>
    <col min="1" max="1" width="39.42578125" style="10" customWidth="1"/>
    <col min="2" max="2" width="10.28515625" style="10" customWidth="1"/>
    <col min="3" max="3" width="10.5703125" style="10" customWidth="1"/>
    <col min="4" max="4" width="39.42578125" style="110" customWidth="1"/>
    <col min="5" max="10" width="9.140625" style="116"/>
    <col min="11" max="12" width="0" style="116" hidden="1" customWidth="1"/>
    <col min="13" max="43" width="9.140625" style="116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15.75">
      <c r="A2" s="13" t="s">
        <v>1149</v>
      </c>
      <c r="B2" s="10" t="s">
        <v>756</v>
      </c>
    </row>
    <row r="3" spans="1:12" ht="15.75">
      <c r="A3" s="13" t="s">
        <v>1150</v>
      </c>
      <c r="B3" s="10" t="s">
        <v>756</v>
      </c>
      <c r="K3" s="116" t="s">
        <v>756</v>
      </c>
      <c r="L3" s="116" t="s">
        <v>758</v>
      </c>
    </row>
    <row r="4" spans="1:12" ht="15.75">
      <c r="A4" s="13" t="s">
        <v>1151</v>
      </c>
      <c r="B4" s="10" t="s">
        <v>756</v>
      </c>
      <c r="K4" s="116" t="s">
        <v>757</v>
      </c>
      <c r="L4" s="116" t="s">
        <v>759</v>
      </c>
    </row>
    <row r="5" spans="1:12" ht="15.75">
      <c r="A5" s="13" t="s">
        <v>1152</v>
      </c>
      <c r="B5" s="10" t="s">
        <v>756</v>
      </c>
      <c r="L5" s="116" t="s">
        <v>760</v>
      </c>
    </row>
    <row r="6" spans="1:12" ht="15.75">
      <c r="A6" s="13" t="s">
        <v>1153</v>
      </c>
      <c r="B6" s="10" t="s">
        <v>756</v>
      </c>
      <c r="L6" s="116" t="s">
        <v>761</v>
      </c>
    </row>
    <row r="7" spans="1:12" ht="15.75">
      <c r="A7" s="13" t="s">
        <v>1154</v>
      </c>
      <c r="B7" s="10" t="s">
        <v>756</v>
      </c>
    </row>
    <row r="8" spans="1:12" ht="15.75">
      <c r="A8" s="13" t="s">
        <v>1155</v>
      </c>
      <c r="B8" s="10" t="s">
        <v>756</v>
      </c>
    </row>
    <row r="9" spans="1:12" ht="15.75">
      <c r="A9" s="13" t="s">
        <v>1156</v>
      </c>
      <c r="B9" s="10" t="s">
        <v>756</v>
      </c>
    </row>
    <row r="10" spans="1:12" ht="15.75">
      <c r="A10" s="13" t="s">
        <v>1161</v>
      </c>
      <c r="B10" s="10" t="s">
        <v>757</v>
      </c>
    </row>
    <row r="11" spans="1:12" ht="15.75">
      <c r="A11" s="13" t="s">
        <v>1160</v>
      </c>
      <c r="B11" s="10" t="s">
        <v>757</v>
      </c>
    </row>
    <row r="12" spans="1:12" ht="15.75">
      <c r="A12" s="13" t="s">
        <v>1159</v>
      </c>
      <c r="B12" s="10" t="s">
        <v>757</v>
      </c>
    </row>
    <row r="13" spans="1:12" ht="15.75">
      <c r="A13" s="13" t="s">
        <v>1158</v>
      </c>
      <c r="B13" s="10" t="s">
        <v>757</v>
      </c>
    </row>
    <row r="14" spans="1:12" ht="15.75">
      <c r="A14" s="13" t="s">
        <v>1157</v>
      </c>
      <c r="B14" s="10" t="s">
        <v>757</v>
      </c>
    </row>
    <row r="15" spans="1:12" ht="15.75">
      <c r="A15" s="13" t="s">
        <v>1162</v>
      </c>
      <c r="B15" s="10" t="s">
        <v>757</v>
      </c>
    </row>
    <row r="16" spans="1:12" ht="15.75">
      <c r="A16" s="13" t="s">
        <v>1163</v>
      </c>
      <c r="B16" s="10" t="s">
        <v>757</v>
      </c>
    </row>
    <row r="17" spans="1:2" ht="15.75">
      <c r="A17" s="13" t="s">
        <v>1164</v>
      </c>
      <c r="B17" s="10" t="s">
        <v>757</v>
      </c>
    </row>
    <row r="18" spans="1:2" ht="15.75">
      <c r="A18" s="13" t="s">
        <v>1165</v>
      </c>
      <c r="B18" s="10" t="s">
        <v>757</v>
      </c>
    </row>
    <row r="19" spans="1:2" ht="15.75">
      <c r="A19" s="13" t="s">
        <v>1166</v>
      </c>
      <c r="B19" s="10" t="s">
        <v>757</v>
      </c>
    </row>
    <row r="20" spans="1:2" ht="15.75">
      <c r="A20" s="13" t="s">
        <v>1167</v>
      </c>
      <c r="B20" s="10" t="s">
        <v>757</v>
      </c>
    </row>
    <row r="21" spans="1:2" ht="15.75">
      <c r="A21" s="13" t="s">
        <v>1168</v>
      </c>
      <c r="B21" s="10" t="s">
        <v>757</v>
      </c>
    </row>
    <row r="22" spans="1:2" ht="15.75">
      <c r="A22" s="13" t="s">
        <v>1169</v>
      </c>
      <c r="B22" s="10" t="s">
        <v>757</v>
      </c>
    </row>
    <row r="23" spans="1:2" ht="15.75">
      <c r="A23" s="13" t="s">
        <v>1164</v>
      </c>
      <c r="B23" s="10" t="s">
        <v>757</v>
      </c>
    </row>
    <row r="24" spans="1:2" ht="15.75">
      <c r="A24" s="13" t="s">
        <v>1166</v>
      </c>
      <c r="B24" s="10" t="s">
        <v>757</v>
      </c>
    </row>
    <row r="25" spans="1:2" ht="15.75">
      <c r="A25" s="13" t="s">
        <v>1168</v>
      </c>
      <c r="B25" s="10" t="s">
        <v>757</v>
      </c>
    </row>
    <row r="26" spans="1:2" ht="15.75">
      <c r="A26" s="13" t="s">
        <v>1168</v>
      </c>
      <c r="B26" s="10" t="s">
        <v>757</v>
      </c>
    </row>
    <row r="27" spans="1:2" ht="15.75">
      <c r="A27" s="13" t="s">
        <v>1170</v>
      </c>
      <c r="B27" s="10" t="s">
        <v>757</v>
      </c>
    </row>
    <row r="28" spans="1:2" ht="15.75">
      <c r="A28" s="13" t="s">
        <v>1164</v>
      </c>
      <c r="B28" s="10" t="s">
        <v>757</v>
      </c>
    </row>
    <row r="29" spans="1:2" ht="15.75">
      <c r="A29" s="13" t="s">
        <v>1171</v>
      </c>
      <c r="B29" s="10" t="s">
        <v>757</v>
      </c>
    </row>
    <row r="30" spans="1:2" ht="15.75">
      <c r="A30" s="13" t="s">
        <v>1169</v>
      </c>
      <c r="B30" s="10" t="s">
        <v>757</v>
      </c>
    </row>
    <row r="31" spans="1:2">
      <c r="A31" s="10" t="s">
        <v>1172</v>
      </c>
      <c r="B31" s="10" t="s">
        <v>757</v>
      </c>
    </row>
    <row r="32" spans="1:2">
      <c r="A32" s="10" t="s">
        <v>1173</v>
      </c>
      <c r="B32" s="10" t="s">
        <v>757</v>
      </c>
    </row>
    <row r="33" spans="1:2">
      <c r="A33" s="10" t="s">
        <v>1174</v>
      </c>
      <c r="B33" s="10" t="s">
        <v>757</v>
      </c>
    </row>
    <row r="34" spans="1:2">
      <c r="A34" s="10" t="s">
        <v>1175</v>
      </c>
      <c r="B34" s="10" t="s">
        <v>757</v>
      </c>
    </row>
  </sheetData>
  <conditionalFormatting sqref="D1 D7:D1048576 A1:C1048576">
    <cfRule type="cellIs" dxfId="11" priority="1" operator="equal">
      <formula>0</formula>
    </cfRule>
  </conditionalFormatting>
  <dataValidations count="2">
    <dataValidation type="list" allowBlank="1" showInputMessage="1" showErrorMessage="1" sqref="B2:B1048576">
      <formula1>$K$3:$K$4</formula1>
    </dataValidation>
    <dataValidation type="list" allowBlank="1" showInputMessage="1" showErrorMessage="1" sqref="C2:C1048576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rightToLeft="1" zoomScale="110" zoomScaleNormal="110" workbookViewId="0">
      <selection activeCell="A16" sqref="A16"/>
    </sheetView>
  </sheetViews>
  <sheetFormatPr baseColWidth="10" defaultColWidth="9.140625" defaultRowHeight="15"/>
  <cols>
    <col min="1" max="1" width="30.42578125" style="10" customWidth="1"/>
    <col min="2" max="2" width="10.28515625" style="10" customWidth="1"/>
    <col min="3" max="3" width="29.42578125" style="110" customWidth="1"/>
    <col min="4" max="9" width="9.140625" style="116"/>
    <col min="10" max="11" width="0" style="116" hidden="1" customWidth="1"/>
    <col min="12" max="36" width="9.140625" style="116"/>
  </cols>
  <sheetData>
    <row r="1" spans="1:36" s="95" customFormat="1" ht="19.5" customHeight="1">
      <c r="A1" s="113" t="s">
        <v>762</v>
      </c>
      <c r="B1" s="113" t="s">
        <v>753</v>
      </c>
      <c r="C1" s="121" t="s">
        <v>755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</row>
    <row r="2" spans="1:36" ht="15.75">
      <c r="A2" s="13" t="s">
        <v>996</v>
      </c>
    </row>
    <row r="3" spans="1:36" ht="15.75">
      <c r="A3" s="13" t="s">
        <v>997</v>
      </c>
      <c r="J3" s="116" t="s">
        <v>756</v>
      </c>
      <c r="K3" s="116" t="s">
        <v>758</v>
      </c>
    </row>
    <row r="4" spans="1:36" ht="15.75">
      <c r="A4" s="13" t="s">
        <v>974</v>
      </c>
      <c r="J4" s="116" t="s">
        <v>757</v>
      </c>
      <c r="K4" s="116" t="s">
        <v>759</v>
      </c>
    </row>
    <row r="5" spans="1:36" ht="15.75">
      <c r="A5" s="13" t="s">
        <v>998</v>
      </c>
      <c r="K5" s="116" t="s">
        <v>760</v>
      </c>
    </row>
    <row r="6" spans="1:36" ht="15.75">
      <c r="A6" s="13" t="s">
        <v>981</v>
      </c>
      <c r="K6" s="116" t="s">
        <v>761</v>
      </c>
    </row>
    <row r="7" spans="1:36" ht="15.75">
      <c r="A7" s="13" t="s">
        <v>982</v>
      </c>
    </row>
    <row r="8" spans="1:36" ht="15.75">
      <c r="A8" s="13" t="s">
        <v>973</v>
      </c>
    </row>
    <row r="9" spans="1:36" ht="15.75">
      <c r="A9" s="13" t="s">
        <v>999</v>
      </c>
    </row>
    <row r="10" spans="1:36" ht="15.75">
      <c r="A10" s="13" t="s">
        <v>1000</v>
      </c>
    </row>
    <row r="11" spans="1:36" ht="15.75">
      <c r="A11" s="13" t="s">
        <v>1001</v>
      </c>
    </row>
    <row r="12" spans="1:36" ht="15.75">
      <c r="A12" s="13" t="s">
        <v>1002</v>
      </c>
    </row>
    <row r="13" spans="1:36" ht="15.75">
      <c r="A13" s="13" t="s">
        <v>1003</v>
      </c>
    </row>
    <row r="14" spans="1:36" ht="15.75">
      <c r="A14" s="13" t="s">
        <v>1004</v>
      </c>
    </row>
    <row r="15" spans="1:36" ht="15.75">
      <c r="A15" s="13" t="s">
        <v>1005</v>
      </c>
    </row>
    <row r="16" spans="1:36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C1048576">
    <cfRule type="cellIs" dxfId="10" priority="1" operator="equal">
      <formula>0</formula>
    </cfRule>
  </conditionalFormatting>
  <dataValidations count="1">
    <dataValidation type="list" allowBlank="1" showInputMessage="1" showErrorMessage="1" sqref="B2:B1048576">
      <formula1>$J$3:$J$4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rightToLeft="1" topLeftCell="A19" workbookViewId="0">
      <selection activeCell="A36" sqref="A36"/>
    </sheetView>
  </sheetViews>
  <sheetFormatPr baseColWidth="10" defaultColWidth="9.140625" defaultRowHeight="15"/>
  <cols>
    <col min="1" max="1" width="38.42578125" style="10" customWidth="1"/>
    <col min="2" max="28" width="9.140625" style="116"/>
  </cols>
  <sheetData>
    <row r="1" spans="1:1">
      <c r="A1" s="254" t="s">
        <v>1006</v>
      </c>
    </row>
    <row r="2" spans="1:1">
      <c r="A2" s="10" t="s">
        <v>1007</v>
      </c>
    </row>
    <row r="3" spans="1:1">
      <c r="A3" s="10" t="s">
        <v>1008</v>
      </c>
    </row>
    <row r="4" spans="1:1">
      <c r="A4" s="10" t="s">
        <v>1009</v>
      </c>
    </row>
    <row r="5" spans="1:1">
      <c r="A5" s="10" t="s">
        <v>1010</v>
      </c>
    </row>
    <row r="6" spans="1:1">
      <c r="A6" s="10" t="s">
        <v>1011</v>
      </c>
    </row>
    <row r="7" spans="1:1">
      <c r="A7" s="10" t="s">
        <v>1012</v>
      </c>
    </row>
    <row r="8" spans="1:1">
      <c r="A8" s="10" t="s">
        <v>1013</v>
      </c>
    </row>
    <row r="9" spans="1:1">
      <c r="A9" s="254" t="s">
        <v>1014</v>
      </c>
    </row>
    <row r="10" spans="1:1">
      <c r="A10" s="10" t="s">
        <v>1015</v>
      </c>
    </row>
    <row r="11" spans="1:1">
      <c r="A11" s="10" t="s">
        <v>1016</v>
      </c>
    </row>
    <row r="12" spans="1:1">
      <c r="A12" s="10" t="s">
        <v>1017</v>
      </c>
    </row>
    <row r="13" spans="1:1">
      <c r="A13" s="10" t="s">
        <v>1018</v>
      </c>
    </row>
    <row r="14" spans="1:1">
      <c r="A14" s="10" t="s">
        <v>1019</v>
      </c>
    </row>
    <row r="15" spans="1:1">
      <c r="A15" s="10" t="s">
        <v>1020</v>
      </c>
    </row>
    <row r="16" spans="1:1">
      <c r="A16" s="10" t="s">
        <v>1021</v>
      </c>
    </row>
    <row r="17" spans="1:1">
      <c r="A17" s="10" t="s">
        <v>1022</v>
      </c>
    </row>
    <row r="18" spans="1:1">
      <c r="A18" s="10" t="s">
        <v>1023</v>
      </c>
    </row>
    <row r="19" spans="1:1">
      <c r="A19" s="10" t="s">
        <v>1024</v>
      </c>
    </row>
    <row r="20" spans="1:1">
      <c r="A20" s="10" t="s">
        <v>1025</v>
      </c>
    </row>
    <row r="21" spans="1:1">
      <c r="A21" s="10" t="s">
        <v>1026</v>
      </c>
    </row>
    <row r="22" spans="1:1">
      <c r="A22" s="10" t="s">
        <v>1027</v>
      </c>
    </row>
    <row r="23" spans="1:1">
      <c r="A23" s="10" t="s">
        <v>1028</v>
      </c>
    </row>
    <row r="24" spans="1:1">
      <c r="A24" s="10" t="s">
        <v>1029</v>
      </c>
    </row>
    <row r="25" spans="1:1">
      <c r="A25" s="10" t="s">
        <v>1030</v>
      </c>
    </row>
    <row r="26" spans="1:1">
      <c r="A26" s="254" t="s">
        <v>1031</v>
      </c>
    </row>
    <row r="27" spans="1:1">
      <c r="A27" s="10" t="s">
        <v>1032</v>
      </c>
    </row>
    <row r="28" spans="1:1">
      <c r="A28" s="10" t="s">
        <v>1033</v>
      </c>
    </row>
    <row r="29" spans="1:1">
      <c r="A29" s="10" t="s">
        <v>1034</v>
      </c>
    </row>
    <row r="30" spans="1:1">
      <c r="A30" s="10" t="s">
        <v>1035</v>
      </c>
    </row>
    <row r="31" spans="1:1">
      <c r="A31" s="10" t="s">
        <v>1036</v>
      </c>
    </row>
    <row r="32" spans="1:1">
      <c r="A32" s="10" t="s">
        <v>1037</v>
      </c>
    </row>
    <row r="33" spans="1:1">
      <c r="A33" s="10" t="s">
        <v>1038</v>
      </c>
    </row>
    <row r="34" spans="1:1">
      <c r="A34" s="10" t="s">
        <v>1039</v>
      </c>
    </row>
    <row r="35" spans="1:1">
      <c r="A35" s="10" t="s">
        <v>1040</v>
      </c>
    </row>
    <row r="36" spans="1:1">
      <c r="A36" s="10" t="s">
        <v>1041</v>
      </c>
    </row>
    <row r="37" spans="1:1">
      <c r="A37" s="10" t="s">
        <v>1042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478"/>
  <sheetViews>
    <sheetView rightToLeft="1" workbookViewId="0">
      <selection activeCell="B19" sqref="B19"/>
    </sheetView>
  </sheetViews>
  <sheetFormatPr baseColWidth="10" defaultColWidth="9.140625" defaultRowHeight="15"/>
  <cols>
    <col min="1" max="1" width="4" style="70" bestFit="1" customWidth="1"/>
    <col min="2" max="2" width="20.5703125" style="10" bestFit="1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4.140625" style="67" bestFit="1" customWidth="1"/>
    <col min="14" max="14" width="15.140625" style="67" customWidth="1"/>
    <col min="15" max="15" width="19" style="67" customWidth="1"/>
    <col min="16" max="16" width="14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>
      <c r="B1" s="228" t="s">
        <v>602</v>
      </c>
      <c r="C1" s="230" t="s">
        <v>603</v>
      </c>
      <c r="D1" s="230" t="s">
        <v>604</v>
      </c>
      <c r="E1" s="230" t="s">
        <v>605</v>
      </c>
      <c r="F1" s="230" t="s">
        <v>606</v>
      </c>
      <c r="G1" s="230" t="s">
        <v>607</v>
      </c>
      <c r="H1" s="230" t="s">
        <v>608</v>
      </c>
      <c r="I1" s="230" t="s">
        <v>609</v>
      </c>
      <c r="J1" s="230" t="s">
        <v>610</v>
      </c>
      <c r="K1" s="230" t="s">
        <v>611</v>
      </c>
      <c r="L1" s="230" t="s">
        <v>612</v>
      </c>
      <c r="M1" s="226" t="s">
        <v>737</v>
      </c>
      <c r="N1" s="234" t="s">
        <v>613</v>
      </c>
      <c r="O1" s="234"/>
      <c r="P1" s="234"/>
      <c r="Q1" s="234"/>
      <c r="R1" s="234"/>
      <c r="S1" s="226" t="s">
        <v>738</v>
      </c>
      <c r="T1" s="234" t="s">
        <v>613</v>
      </c>
      <c r="U1" s="234"/>
      <c r="V1" s="234"/>
      <c r="W1" s="234"/>
      <c r="X1" s="234"/>
      <c r="Y1" s="235" t="s">
        <v>614</v>
      </c>
      <c r="Z1" s="235" t="s">
        <v>615</v>
      </c>
      <c r="AA1" s="235" t="s">
        <v>616</v>
      </c>
      <c r="AB1" s="235" t="s">
        <v>617</v>
      </c>
      <c r="AC1" s="235" t="s">
        <v>618</v>
      </c>
      <c r="AD1" s="235" t="s">
        <v>619</v>
      </c>
      <c r="AE1" s="237" t="s">
        <v>620</v>
      </c>
      <c r="AF1" s="239" t="s">
        <v>621</v>
      </c>
      <c r="AG1" s="241" t="s">
        <v>622</v>
      </c>
      <c r="AH1" s="243" t="s">
        <v>623</v>
      </c>
      <c r="AI1" s="232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25" thickBot="1">
      <c r="B2" s="229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27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227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236"/>
      <c r="Z2" s="236"/>
      <c r="AA2" s="236"/>
      <c r="AB2" s="236"/>
      <c r="AC2" s="236"/>
      <c r="AD2" s="236"/>
      <c r="AE2" s="238"/>
      <c r="AF2" s="240"/>
      <c r="AG2" s="242"/>
      <c r="AH2" s="244"/>
      <c r="AI2" s="233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247" t="s">
        <v>975</v>
      </c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72" t="s">
        <v>972</v>
      </c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 t="s">
        <v>973</v>
      </c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 t="s">
        <v>974</v>
      </c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246" t="s">
        <v>976</v>
      </c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 t="s">
        <v>977</v>
      </c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 t="s">
        <v>978</v>
      </c>
      <c r="C9" s="10"/>
      <c r="D9" s="65"/>
      <c r="E9" s="65"/>
      <c r="F9" s="65"/>
      <c r="G9" s="65"/>
      <c r="H9" s="65"/>
      <c r="I9" s="65"/>
      <c r="J9" s="65"/>
      <c r="K9" s="65"/>
      <c r="L9" s="65"/>
      <c r="M9" s="66">
        <f t="shared" si="0"/>
        <v>0</v>
      </c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 t="s">
        <v>979</v>
      </c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246" t="s">
        <v>980</v>
      </c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 t="s">
        <v>981</v>
      </c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 t="s">
        <v>982</v>
      </c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246" t="s">
        <v>983</v>
      </c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 t="s">
        <v>984</v>
      </c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 t="s">
        <v>73</v>
      </c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 t="s">
        <v>985</v>
      </c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 t="s">
        <v>986</v>
      </c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249" t="s">
        <v>987</v>
      </c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.25">
      <c r="A20" s="71">
        <f t="shared" si="2"/>
        <v>18</v>
      </c>
      <c r="B20" s="248" t="s">
        <v>988</v>
      </c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.25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conditionalFormatting sqref="A359:XFD1048576">
    <cfRule type="cellIs" dxfId="9" priority="2" operator="equal">
      <formula>0</formula>
    </cfRule>
  </conditionalFormatting>
  <conditionalFormatting sqref="B1:XFD2 A3:XFD358">
    <cfRule type="cellIs" dxfId="8" priority="1" operator="equal">
      <formula>0</formula>
    </cfRule>
  </conditionalFormatting>
  <dataValidations count="4">
    <dataValidation type="list" allowBlank="1" showInputMessage="1" showErrorMessage="1" sqref="H1:L358">
      <formula1>$BA:$BA</formula1>
    </dataValidation>
    <dataValidation type="list" allowBlank="1" showInputMessage="1" showErrorMessage="1" sqref="F1:F358">
      <formula1>$AQ$3:$AQ$4</formula1>
    </dataValidation>
    <dataValidation type="list" allowBlank="1" showInputMessage="1" showErrorMessage="1" sqref="E1:E358">
      <formula1>$AU$3:$AU$7</formula1>
    </dataValidation>
    <dataValidation type="list" allowBlank="1" showInputMessage="1" showErrorMessage="1" sqref="D1:D358">
      <formula1>$AT$3:$AT$5</formula1>
    </dataValidation>
  </dataValidations>
  <pageMargins left="0.7" right="0.7" top="0.75" bottom="0.75" header="0.3" footer="0.3"/>
  <pageSetup paperSize="9" scale="71" fitToWidth="3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rightToLeft="1" topLeftCell="A13" zoomScale="130" zoomScaleNormal="130" workbookViewId="0">
      <selection activeCell="C24" sqref="C24"/>
    </sheetView>
  </sheetViews>
  <sheetFormatPr baseColWidth="10" defaultColWidth="9.140625" defaultRowHeight="15"/>
  <cols>
    <col min="1" max="1" width="14.42578125" style="10" bestFit="1" customWidth="1"/>
    <col min="2" max="2" width="16.7109375" style="10" customWidth="1"/>
    <col min="3" max="3" width="13.42578125" style="10" customWidth="1"/>
    <col min="4" max="4" width="15.85546875" style="10" bestFit="1" customWidth="1"/>
    <col min="5" max="5" width="9.140625" style="10"/>
    <col min="6" max="6" width="10.140625" style="10" bestFit="1" customWidth="1"/>
    <col min="7" max="7" width="9.140625" style="10"/>
    <col min="8" max="10" width="9.140625" style="116"/>
    <col min="11" max="13" width="0" style="116" hidden="1" customWidth="1"/>
    <col min="14" max="42" width="9.140625" style="116"/>
  </cols>
  <sheetData>
    <row r="1" spans="1:13" ht="24" customHeight="1">
      <c r="A1" s="113" t="s">
        <v>652</v>
      </c>
      <c r="B1" s="113" t="s">
        <v>604</v>
      </c>
      <c r="C1" s="113" t="s">
        <v>653</v>
      </c>
      <c r="D1" s="113" t="s">
        <v>654</v>
      </c>
      <c r="E1" s="113" t="s">
        <v>277</v>
      </c>
      <c r="F1" s="113" t="s">
        <v>655</v>
      </c>
      <c r="G1" s="113" t="s">
        <v>740</v>
      </c>
    </row>
    <row r="2" spans="1:13">
      <c r="A2" s="10" t="s">
        <v>767</v>
      </c>
      <c r="C2" s="10" t="s">
        <v>1128</v>
      </c>
      <c r="D2" s="10">
        <v>2004</v>
      </c>
    </row>
    <row r="3" spans="1:13">
      <c r="A3" s="10" t="s">
        <v>767</v>
      </c>
      <c r="C3" s="10" t="s">
        <v>1129</v>
      </c>
      <c r="D3" s="10">
        <v>2008</v>
      </c>
      <c r="K3" s="116" t="s">
        <v>764</v>
      </c>
      <c r="L3" s="116" t="s">
        <v>772</v>
      </c>
      <c r="M3" s="116" t="s">
        <v>777</v>
      </c>
    </row>
    <row r="4" spans="1:13">
      <c r="A4" s="10" t="s">
        <v>764</v>
      </c>
      <c r="C4" s="10" t="s">
        <v>1130</v>
      </c>
      <c r="D4" s="10">
        <v>2008</v>
      </c>
      <c r="K4" s="116" t="s">
        <v>765</v>
      </c>
      <c r="L4" s="116" t="s">
        <v>773</v>
      </c>
      <c r="M4" s="116" t="s">
        <v>778</v>
      </c>
    </row>
    <row r="5" spans="1:13">
      <c r="A5" s="10" t="s">
        <v>764</v>
      </c>
      <c r="C5" s="10" t="s">
        <v>1131</v>
      </c>
      <c r="D5" s="10">
        <v>2004</v>
      </c>
      <c r="K5" s="116" t="s">
        <v>766</v>
      </c>
      <c r="L5" s="116" t="s">
        <v>774</v>
      </c>
      <c r="M5" s="116" t="s">
        <v>779</v>
      </c>
    </row>
    <row r="6" spans="1:13">
      <c r="A6" s="10" t="s">
        <v>764</v>
      </c>
      <c r="C6" s="10" t="s">
        <v>1132</v>
      </c>
      <c r="D6" s="10">
        <v>2010</v>
      </c>
      <c r="K6" s="116" t="s">
        <v>767</v>
      </c>
      <c r="L6" s="116" t="s">
        <v>775</v>
      </c>
    </row>
    <row r="7" spans="1:13">
      <c r="A7" s="10" t="s">
        <v>764</v>
      </c>
      <c r="C7" s="10" t="s">
        <v>1133</v>
      </c>
      <c r="D7" s="10">
        <v>2012</v>
      </c>
      <c r="K7" s="116" t="s">
        <v>768</v>
      </c>
      <c r="L7" s="116" t="s">
        <v>776</v>
      </c>
    </row>
    <row r="8" spans="1:13">
      <c r="A8" s="10" t="s">
        <v>764</v>
      </c>
      <c r="C8" s="10" t="s">
        <v>1134</v>
      </c>
      <c r="D8" s="10">
        <v>2012</v>
      </c>
      <c r="K8" s="116" t="s">
        <v>769</v>
      </c>
    </row>
    <row r="9" spans="1:13">
      <c r="A9" s="10" t="s">
        <v>764</v>
      </c>
      <c r="C9" s="10" t="s">
        <v>1135</v>
      </c>
      <c r="D9" s="10">
        <v>2012</v>
      </c>
      <c r="K9" s="116" t="s">
        <v>770</v>
      </c>
    </row>
    <row r="10" spans="1:13">
      <c r="A10" s="10" t="s">
        <v>764</v>
      </c>
      <c r="C10" s="10" t="s">
        <v>1136</v>
      </c>
      <c r="D10" s="10">
        <v>2012</v>
      </c>
      <c r="K10" s="116" t="s">
        <v>771</v>
      </c>
    </row>
    <row r="11" spans="1:13">
      <c r="A11" s="10" t="s">
        <v>765</v>
      </c>
      <c r="C11" s="10" t="s">
        <v>1137</v>
      </c>
      <c r="D11" s="10">
        <v>2011</v>
      </c>
    </row>
    <row r="12" spans="1:13">
      <c r="A12" s="10" t="s">
        <v>766</v>
      </c>
      <c r="D12" s="10">
        <v>2011</v>
      </c>
      <c r="K12" s="116" t="s">
        <v>770</v>
      </c>
    </row>
    <row r="13" spans="1:13">
      <c r="A13" s="10" t="s">
        <v>765</v>
      </c>
      <c r="C13" s="10" t="s">
        <v>1138</v>
      </c>
      <c r="D13" s="10">
        <v>2011</v>
      </c>
    </row>
    <row r="14" spans="1:13">
      <c r="A14" s="10" t="s">
        <v>770</v>
      </c>
      <c r="C14" s="10" t="s">
        <v>1139</v>
      </c>
      <c r="D14" s="12"/>
    </row>
    <row r="15" spans="1:13">
      <c r="A15" s="10" t="s">
        <v>770</v>
      </c>
      <c r="C15" s="10" t="s">
        <v>1140</v>
      </c>
      <c r="D15" s="10" t="s">
        <v>1123</v>
      </c>
    </row>
    <row r="16" spans="1:13">
      <c r="A16" s="10" t="s">
        <v>770</v>
      </c>
      <c r="C16" s="10" t="s">
        <v>1141</v>
      </c>
      <c r="D16" s="10" t="s">
        <v>1124</v>
      </c>
      <c r="E16" s="12"/>
    </row>
    <row r="17" spans="1:4">
      <c r="A17" s="10" t="s">
        <v>770</v>
      </c>
      <c r="C17" s="10" t="s">
        <v>1142</v>
      </c>
      <c r="D17" s="10" t="s">
        <v>1125</v>
      </c>
    </row>
    <row r="18" spans="1:4">
      <c r="A18" s="10" t="s">
        <v>770</v>
      </c>
      <c r="C18" s="10" t="s">
        <v>1143</v>
      </c>
      <c r="D18" s="10" t="s">
        <v>1126</v>
      </c>
    </row>
    <row r="19" spans="1:4">
      <c r="A19" s="10" t="s">
        <v>769</v>
      </c>
      <c r="C19" s="10" t="s">
        <v>1144</v>
      </c>
      <c r="D19" s="12"/>
    </row>
    <row r="20" spans="1:4">
      <c r="A20" s="10" t="s">
        <v>769</v>
      </c>
      <c r="C20" s="10" t="s">
        <v>1145</v>
      </c>
      <c r="D20" s="10" t="s">
        <v>1127</v>
      </c>
    </row>
    <row r="21" spans="1:4">
      <c r="A21" s="10" t="s">
        <v>770</v>
      </c>
      <c r="C21" s="10" t="s">
        <v>1146</v>
      </c>
      <c r="D21" s="12">
        <v>41223</v>
      </c>
    </row>
    <row r="22" spans="1:4">
      <c r="A22" s="10" t="s">
        <v>765</v>
      </c>
      <c r="C22" s="10" t="s">
        <v>1147</v>
      </c>
      <c r="D22" s="12">
        <v>41224</v>
      </c>
    </row>
    <row r="23" spans="1:4">
      <c r="A23" s="10" t="s">
        <v>768</v>
      </c>
      <c r="C23" s="10" t="s">
        <v>1148</v>
      </c>
      <c r="D23" s="12"/>
    </row>
    <row r="24" spans="1:4">
      <c r="D24" s="12"/>
    </row>
    <row r="31" spans="1:4">
      <c r="D31" s="12"/>
    </row>
    <row r="32" spans="1:4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B24:B29 C1:C21 C36:C1048576 C23:C29 B1:B2 A29:A1048576 B4:B22 B34:B1048576 D1 E1:G1048576 D30:D1048576 A1:A27">
    <cfRule type="cellIs" dxfId="7" priority="11" operator="equal">
      <formula>0</formula>
    </cfRule>
  </conditionalFormatting>
  <dataValidations count="4">
    <dataValidation type="list" allowBlank="1" showInputMessage="1" showErrorMessage="1" sqref="A22 A12 A14:A20">
      <formula1>$K:$K</formula1>
    </dataValidation>
    <dataValidation type="list" allowBlank="1" showInputMessage="1" showErrorMessage="1" sqref="A29:A1048576 A23:A27 A2:A11 A13 A21">
      <formula1>$K$3:$K$10</formula1>
    </dataValidation>
    <dataValidation type="list" allowBlank="1" showInputMessage="1" showErrorMessage="1" sqref="F2:F1048576">
      <formula1>$L$3:$L$7</formula1>
    </dataValidation>
    <dataValidation type="list" allowBlank="1" showInputMessage="1" showErrorMessage="1" sqref="G2:G1048576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C15" sqref="C15"/>
    </sheetView>
  </sheetViews>
  <sheetFormatPr baseColWidth="10" defaultColWidth="9.140625" defaultRowHeight="15"/>
  <cols>
    <col min="1" max="1" width="34.85546875" bestFit="1" customWidth="1"/>
    <col min="2" max="2" width="22.42578125" customWidth="1"/>
  </cols>
  <sheetData>
    <row r="1" spans="1:2" ht="15.75">
      <c r="A1" s="245" t="s">
        <v>815</v>
      </c>
      <c r="B1" s="245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rightToLeft="1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F80" sqref="F80"/>
    </sheetView>
  </sheetViews>
  <sheetFormatPr baseColWidth="10" defaultColWidth="9.140625" defaultRowHeight="15"/>
  <cols>
    <col min="1" max="1" width="11.7109375" bestFit="1" customWidth="1"/>
    <col min="2" max="2" width="4.5703125" style="82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>
        <f>D2-E2</f>
        <v>0</v>
      </c>
      <c r="G2">
        <f>SUM(D2:D8)</f>
        <v>0</v>
      </c>
      <c r="H2">
        <f t="shared" ref="H2:I2" si="0">SUM(E2:E8)</f>
        <v>0</v>
      </c>
      <c r="I2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ref="F3:F80" si="1">D3-E3</f>
        <v>0</v>
      </c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1"/>
        <v>0</v>
      </c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1"/>
        <v>0</v>
      </c>
    </row>
    <row r="6" spans="1:9">
      <c r="A6" s="84" t="s">
        <v>661</v>
      </c>
      <c r="B6" s="85"/>
      <c r="C6" s="84" t="s">
        <v>666</v>
      </c>
      <c r="D6" s="84"/>
      <c r="E6" s="84"/>
      <c r="F6" s="84">
        <f t="shared" si="1"/>
        <v>0</v>
      </c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1"/>
        <v>0</v>
      </c>
    </row>
    <row r="8" spans="1:9">
      <c r="A8" s="84" t="s">
        <v>661</v>
      </c>
      <c r="B8" s="85"/>
      <c r="C8" s="84" t="s">
        <v>668</v>
      </c>
      <c r="D8" s="84"/>
      <c r="E8" s="84"/>
      <c r="F8" s="84">
        <f t="shared" si="1"/>
        <v>0</v>
      </c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1"/>
        <v>0</v>
      </c>
      <c r="G9">
        <f>SUM(D9:D22)</f>
        <v>0</v>
      </c>
      <c r="H9">
        <f t="shared" ref="H9:I9" si="2">SUM(E9:E22)</f>
        <v>0</v>
      </c>
      <c r="I9">
        <f t="shared" si="2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>
        <f t="shared" si="1"/>
        <v>0</v>
      </c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>
        <f t="shared" si="1"/>
        <v>0</v>
      </c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1"/>
        <v>0</v>
      </c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>
        <f t="shared" si="1"/>
        <v>0</v>
      </c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>
        <f t="shared" si="1"/>
        <v>0</v>
      </c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1"/>
        <v>0</v>
      </c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1"/>
        <v>0</v>
      </c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>
        <f t="shared" si="1"/>
        <v>0</v>
      </c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>
        <f t="shared" si="1"/>
        <v>0</v>
      </c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>
        <f t="shared" si="1"/>
        <v>0</v>
      </c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>
        <f t="shared" si="1"/>
        <v>0</v>
      </c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>
        <f t="shared" si="1"/>
        <v>0</v>
      </c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>
        <f t="shared" si="1"/>
        <v>0</v>
      </c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1"/>
        <v>0</v>
      </c>
      <c r="G23">
        <f>SUM(D23:D31)</f>
        <v>0</v>
      </c>
      <c r="H23">
        <f t="shared" ref="H23:I23" si="3">SUM(E23:E31)</f>
        <v>0</v>
      </c>
      <c r="I23">
        <f t="shared" si="3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>
        <f t="shared" si="1"/>
        <v>0</v>
      </c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>
        <f t="shared" si="1"/>
        <v>0</v>
      </c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1"/>
        <v>0</v>
      </c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>
        <f t="shared" si="1"/>
        <v>0</v>
      </c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>
        <f t="shared" si="1"/>
        <v>0</v>
      </c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>
        <f t="shared" si="1"/>
        <v>0</v>
      </c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>
        <f t="shared" si="1"/>
        <v>0</v>
      </c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>
        <f t="shared" si="1"/>
        <v>0</v>
      </c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>
        <f t="shared" si="1"/>
        <v>0</v>
      </c>
      <c r="G32">
        <f>SUM(D32:D34)</f>
        <v>0</v>
      </c>
      <c r="H32">
        <f t="shared" ref="H32:I32" si="4">SUM(E32:E34)</f>
        <v>0</v>
      </c>
      <c r="I32">
        <f t="shared" si="4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>
        <f t="shared" si="1"/>
        <v>0</v>
      </c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>
        <f t="shared" si="1"/>
        <v>0</v>
      </c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>
        <f t="shared" si="1"/>
        <v>0</v>
      </c>
      <c r="G35">
        <f>SUM(D35:D37)</f>
        <v>0</v>
      </c>
      <c r="H35">
        <f t="shared" ref="H35:I35" si="5">SUM(E35:E37)</f>
        <v>0</v>
      </c>
      <c r="I35">
        <f t="shared" si="5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>
        <f t="shared" si="1"/>
        <v>0</v>
      </c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>
        <f t="shared" si="1"/>
        <v>0</v>
      </c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>
        <f t="shared" si="1"/>
        <v>0</v>
      </c>
      <c r="G38">
        <f>SUM(D38:D44)</f>
        <v>0</v>
      </c>
      <c r="H38">
        <f t="shared" ref="H38:I38" si="6">SUM(E38:E44)</f>
        <v>0</v>
      </c>
      <c r="I38">
        <f t="shared" si="6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>
        <f t="shared" si="1"/>
        <v>0</v>
      </c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>
        <f t="shared" si="1"/>
        <v>0</v>
      </c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>
        <f t="shared" si="1"/>
        <v>0</v>
      </c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>
        <f t="shared" si="1"/>
        <v>0</v>
      </c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>
        <f t="shared" si="1"/>
        <v>0</v>
      </c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>
        <f t="shared" si="1"/>
        <v>0</v>
      </c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>
        <f t="shared" si="1"/>
        <v>0</v>
      </c>
      <c r="G45">
        <f>SUM(D45:D46)</f>
        <v>0</v>
      </c>
      <c r="H45">
        <f t="shared" ref="H45:I45" si="7">SUM(E45:E46)</f>
        <v>0</v>
      </c>
      <c r="I45">
        <f t="shared" si="7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>
        <f t="shared" si="1"/>
        <v>0</v>
      </c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>
        <f t="shared" si="1"/>
        <v>0</v>
      </c>
      <c r="G47">
        <f>SUM(D47:D48)</f>
        <v>0</v>
      </c>
      <c r="H47">
        <f t="shared" ref="H47:I47" si="8">SUM(E47:E48)</f>
        <v>0</v>
      </c>
      <c r="I47">
        <f t="shared" si="8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>
        <f t="shared" si="1"/>
        <v>0</v>
      </c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>
        <f t="shared" si="1"/>
        <v>0</v>
      </c>
      <c r="G49">
        <f>SUM(D49:D57)</f>
        <v>0</v>
      </c>
      <c r="H49">
        <f t="shared" ref="H49:I49" si="9">SUM(E49:E57)</f>
        <v>0</v>
      </c>
      <c r="I49">
        <f t="shared" si="9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>
        <f t="shared" si="1"/>
        <v>0</v>
      </c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>
        <f t="shared" si="1"/>
        <v>0</v>
      </c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>
        <f t="shared" si="1"/>
        <v>0</v>
      </c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>
        <f t="shared" si="1"/>
        <v>0</v>
      </c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>
        <f t="shared" si="1"/>
        <v>0</v>
      </c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>
        <f t="shared" si="1"/>
        <v>0</v>
      </c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>
        <f t="shared" si="1"/>
        <v>0</v>
      </c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>
        <f t="shared" si="1"/>
        <v>0</v>
      </c>
    </row>
    <row r="58" spans="1:9">
      <c r="A58" s="89" t="s">
        <v>699</v>
      </c>
      <c r="B58" s="90">
        <v>9</v>
      </c>
      <c r="C58" s="89" t="s">
        <v>742</v>
      </c>
      <c r="D58" s="89"/>
      <c r="E58" s="89"/>
      <c r="F58" s="89">
        <f t="shared" ref="F58:F60" si="10">D58-E58</f>
        <v>0</v>
      </c>
      <c r="G58">
        <f>SUM(D58:D60)</f>
        <v>0</v>
      </c>
      <c r="H58">
        <f t="shared" ref="H58" si="11">SUM(E58:E60)</f>
        <v>0</v>
      </c>
      <c r="I58">
        <f t="shared" ref="I58" si="12">SUM(F58:F60)</f>
        <v>0</v>
      </c>
    </row>
    <row r="59" spans="1:9">
      <c r="A59" s="89" t="s">
        <v>699</v>
      </c>
      <c r="B59" s="90">
        <v>9</v>
      </c>
      <c r="C59" s="89" t="s">
        <v>743</v>
      </c>
      <c r="D59" s="89"/>
      <c r="E59" s="89"/>
      <c r="F59" s="89">
        <f t="shared" si="10"/>
        <v>0</v>
      </c>
    </row>
    <row r="60" spans="1:9">
      <c r="A60" s="89" t="s">
        <v>699</v>
      </c>
      <c r="B60" s="90">
        <v>9</v>
      </c>
      <c r="C60" s="89" t="s">
        <v>744</v>
      </c>
      <c r="D60" s="89"/>
      <c r="E60" s="89"/>
      <c r="F60" s="89">
        <f t="shared" si="10"/>
        <v>0</v>
      </c>
    </row>
    <row r="61" spans="1:9">
      <c r="A61" s="89" t="s">
        <v>699</v>
      </c>
      <c r="B61" s="90">
        <v>9</v>
      </c>
      <c r="C61" s="89" t="s">
        <v>745</v>
      </c>
      <c r="D61" s="89"/>
      <c r="E61" s="89"/>
      <c r="F61" s="89">
        <f t="shared" ref="F61:F62" si="13">D61-E61</f>
        <v>0</v>
      </c>
    </row>
    <row r="62" spans="1:9">
      <c r="A62" s="89" t="s">
        <v>699</v>
      </c>
      <c r="B62" s="90">
        <v>9</v>
      </c>
      <c r="C62" s="89" t="s">
        <v>746</v>
      </c>
      <c r="D62" s="89"/>
      <c r="E62" s="89"/>
      <c r="F62" s="89">
        <f t="shared" si="13"/>
        <v>0</v>
      </c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>
        <f t="shared" si="1"/>
        <v>0</v>
      </c>
      <c r="G63">
        <f>SUM(D63:D65)</f>
        <v>0</v>
      </c>
      <c r="H63">
        <f t="shared" ref="H63:I63" si="14">SUM(E63:E65)</f>
        <v>0</v>
      </c>
      <c r="I63">
        <f t="shared" si="14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>
        <f t="shared" si="1"/>
        <v>0</v>
      </c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>
        <f t="shared" si="1"/>
        <v>0</v>
      </c>
    </row>
    <row r="66" spans="1:9">
      <c r="A66" s="87" t="s">
        <v>728</v>
      </c>
      <c r="B66" s="81">
        <v>11</v>
      </c>
      <c r="C66" s="87" t="s">
        <v>732</v>
      </c>
      <c r="D66" s="10"/>
      <c r="E66" s="10"/>
      <c r="F66" s="10">
        <f t="shared" si="1"/>
        <v>0</v>
      </c>
      <c r="G66">
        <f>SUM(D66:D67)</f>
        <v>0</v>
      </c>
      <c r="H66">
        <f>SUM(E66:E67)</f>
        <v>0</v>
      </c>
      <c r="I66">
        <f>SUM(F66:F67)</f>
        <v>0</v>
      </c>
    </row>
    <row r="67" spans="1:9">
      <c r="A67" s="87" t="s">
        <v>728</v>
      </c>
      <c r="B67" s="81">
        <v>11</v>
      </c>
      <c r="C67" s="87" t="s">
        <v>733</v>
      </c>
      <c r="D67" s="10"/>
      <c r="E67" s="10"/>
      <c r="F67" s="10">
        <f t="shared" si="1"/>
        <v>0</v>
      </c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>
        <f t="shared" si="1"/>
        <v>0</v>
      </c>
      <c r="G68">
        <f>SUM(D68:D70)</f>
        <v>0</v>
      </c>
      <c r="H68">
        <f t="shared" ref="H68:I68" si="15">SUM(E68:E70)</f>
        <v>0</v>
      </c>
      <c r="I68">
        <f t="shared" si="15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>
        <f t="shared" si="1"/>
        <v>0</v>
      </c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>
        <f t="shared" si="1"/>
        <v>0</v>
      </c>
    </row>
    <row r="71" spans="1:9">
      <c r="A71" s="10" t="s">
        <v>719</v>
      </c>
      <c r="B71" s="81"/>
      <c r="C71" s="10" t="s">
        <v>720</v>
      </c>
      <c r="D71" s="10"/>
      <c r="E71" s="10"/>
      <c r="F71" s="10">
        <f t="shared" si="1"/>
        <v>0</v>
      </c>
      <c r="G71">
        <f>SUM(D71:D73)</f>
        <v>0</v>
      </c>
      <c r="H71">
        <f t="shared" ref="H71:I71" si="16">SUM(E71:E73)</f>
        <v>0</v>
      </c>
      <c r="I71">
        <f t="shared" si="16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>
        <f t="shared" si="1"/>
        <v>0</v>
      </c>
    </row>
    <row r="73" spans="1:9">
      <c r="A73" s="10" t="s">
        <v>719</v>
      </c>
      <c r="B73" s="81"/>
      <c r="C73" s="10" t="s">
        <v>722</v>
      </c>
      <c r="D73" s="10"/>
      <c r="E73" s="10"/>
      <c r="F73" s="10">
        <f t="shared" si="1"/>
        <v>0</v>
      </c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7">D81-E81</f>
        <v>0</v>
      </c>
    </row>
    <row r="82" spans="2:6">
      <c r="B82"/>
      <c r="F82">
        <f t="shared" si="17"/>
        <v>0</v>
      </c>
    </row>
    <row r="83" spans="2:6">
      <c r="B83"/>
      <c r="F83">
        <f t="shared" si="17"/>
        <v>0</v>
      </c>
    </row>
    <row r="84" spans="2:6">
      <c r="B84"/>
      <c r="F84">
        <f t="shared" si="17"/>
        <v>0</v>
      </c>
    </row>
    <row r="85" spans="2:6">
      <c r="B85"/>
      <c r="F85">
        <f t="shared" si="17"/>
        <v>0</v>
      </c>
    </row>
    <row r="86" spans="2:6">
      <c r="B86"/>
      <c r="F86">
        <f t="shared" si="17"/>
        <v>0</v>
      </c>
    </row>
    <row r="87" spans="2:6">
      <c r="B87"/>
      <c r="F87">
        <f t="shared" si="17"/>
        <v>0</v>
      </c>
    </row>
    <row r="88" spans="2:6">
      <c r="B88"/>
      <c r="F88">
        <f t="shared" si="17"/>
        <v>0</v>
      </c>
    </row>
    <row r="89" spans="2:6">
      <c r="B89"/>
      <c r="F89">
        <f t="shared" si="17"/>
        <v>0</v>
      </c>
    </row>
    <row r="90" spans="2:6">
      <c r="B90"/>
      <c r="F90">
        <f t="shared" si="17"/>
        <v>0</v>
      </c>
    </row>
    <row r="91" spans="2:6">
      <c r="B91"/>
      <c r="F91">
        <f t="shared" si="17"/>
        <v>0</v>
      </c>
    </row>
    <row r="92" spans="2:6">
      <c r="B92"/>
      <c r="F92">
        <f t="shared" si="17"/>
        <v>0</v>
      </c>
    </row>
    <row r="93" spans="2:6">
      <c r="B93"/>
      <c r="F93">
        <f t="shared" si="17"/>
        <v>0</v>
      </c>
    </row>
    <row r="94" spans="2:6">
      <c r="B94"/>
      <c r="F94">
        <f t="shared" si="17"/>
        <v>0</v>
      </c>
    </row>
    <row r="95" spans="2:6">
      <c r="B95"/>
      <c r="F95">
        <f t="shared" si="17"/>
        <v>0</v>
      </c>
    </row>
    <row r="96" spans="2:6">
      <c r="B96"/>
      <c r="F96">
        <f t="shared" si="17"/>
        <v>0</v>
      </c>
    </row>
    <row r="97" spans="2:6">
      <c r="B97"/>
      <c r="F97">
        <f t="shared" si="17"/>
        <v>0</v>
      </c>
    </row>
    <row r="98" spans="2:6">
      <c r="B98"/>
      <c r="F98">
        <f t="shared" si="17"/>
        <v>0</v>
      </c>
    </row>
    <row r="99" spans="2:6">
      <c r="B99"/>
      <c r="F99">
        <f t="shared" si="17"/>
        <v>0</v>
      </c>
    </row>
    <row r="100" spans="2:6">
      <c r="B100"/>
      <c r="F100">
        <f t="shared" si="17"/>
        <v>0</v>
      </c>
    </row>
    <row r="101" spans="2:6">
      <c r="B101"/>
      <c r="F101">
        <f t="shared" si="17"/>
        <v>0</v>
      </c>
    </row>
    <row r="102" spans="2:6">
      <c r="B102"/>
      <c r="F102">
        <f t="shared" si="17"/>
        <v>0</v>
      </c>
    </row>
    <row r="103" spans="2:6">
      <c r="B103"/>
      <c r="F103">
        <f t="shared" si="17"/>
        <v>0</v>
      </c>
    </row>
    <row r="104" spans="2:6">
      <c r="B104"/>
      <c r="F104">
        <f t="shared" si="17"/>
        <v>0</v>
      </c>
    </row>
    <row r="105" spans="2:6">
      <c r="B105"/>
      <c r="F105">
        <f t="shared" si="17"/>
        <v>0</v>
      </c>
    </row>
    <row r="106" spans="2:6">
      <c r="B106"/>
      <c r="F106">
        <f t="shared" si="17"/>
        <v>0</v>
      </c>
    </row>
    <row r="107" spans="2:6">
      <c r="B107"/>
      <c r="F107">
        <f t="shared" si="17"/>
        <v>0</v>
      </c>
    </row>
    <row r="108" spans="2:6">
      <c r="B108"/>
      <c r="F108">
        <f t="shared" si="17"/>
        <v>0</v>
      </c>
    </row>
    <row r="109" spans="2:6">
      <c r="B109"/>
      <c r="F109">
        <f t="shared" si="17"/>
        <v>0</v>
      </c>
    </row>
    <row r="110" spans="2:6">
      <c r="B110"/>
      <c r="F110">
        <f t="shared" si="17"/>
        <v>0</v>
      </c>
    </row>
    <row r="111" spans="2:6">
      <c r="B111"/>
      <c r="F111">
        <f t="shared" si="17"/>
        <v>0</v>
      </c>
    </row>
    <row r="112" spans="2:6">
      <c r="B112"/>
      <c r="F112">
        <f t="shared" si="17"/>
        <v>0</v>
      </c>
    </row>
    <row r="113" spans="2:6">
      <c r="B113"/>
      <c r="F113">
        <f t="shared" si="17"/>
        <v>0</v>
      </c>
    </row>
    <row r="114" spans="2:6">
      <c r="B114"/>
      <c r="F114">
        <f t="shared" si="17"/>
        <v>0</v>
      </c>
    </row>
    <row r="115" spans="2:6">
      <c r="B115"/>
      <c r="F115">
        <f t="shared" si="17"/>
        <v>0</v>
      </c>
    </row>
    <row r="116" spans="2:6">
      <c r="B116"/>
      <c r="F116">
        <f t="shared" si="17"/>
        <v>0</v>
      </c>
    </row>
    <row r="117" spans="2:6">
      <c r="B117"/>
      <c r="F117">
        <f t="shared" si="17"/>
        <v>0</v>
      </c>
    </row>
    <row r="118" spans="2:6">
      <c r="B118"/>
      <c r="F118">
        <f t="shared" si="17"/>
        <v>0</v>
      </c>
    </row>
    <row r="119" spans="2:6">
      <c r="B119"/>
      <c r="F119">
        <f t="shared" si="17"/>
        <v>0</v>
      </c>
    </row>
    <row r="120" spans="2:6">
      <c r="B120"/>
      <c r="F120">
        <f t="shared" si="17"/>
        <v>0</v>
      </c>
    </row>
    <row r="121" spans="2:6">
      <c r="B121"/>
      <c r="F121">
        <f t="shared" si="17"/>
        <v>0</v>
      </c>
    </row>
    <row r="122" spans="2:6">
      <c r="B122"/>
      <c r="F122">
        <f t="shared" si="17"/>
        <v>0</v>
      </c>
    </row>
    <row r="123" spans="2:6">
      <c r="B123"/>
      <c r="F123">
        <f t="shared" si="17"/>
        <v>0</v>
      </c>
    </row>
    <row r="124" spans="2:6">
      <c r="B124"/>
      <c r="F124">
        <f t="shared" si="17"/>
        <v>0</v>
      </c>
    </row>
    <row r="125" spans="2:6">
      <c r="B125"/>
      <c r="F125">
        <f t="shared" si="17"/>
        <v>0</v>
      </c>
    </row>
    <row r="126" spans="2:6">
      <c r="B126"/>
      <c r="F126">
        <f t="shared" si="17"/>
        <v>0</v>
      </c>
    </row>
    <row r="127" spans="2:6">
      <c r="B127"/>
      <c r="F127">
        <f t="shared" si="17"/>
        <v>0</v>
      </c>
    </row>
    <row r="128" spans="2:6">
      <c r="B128"/>
      <c r="F128">
        <f t="shared" si="17"/>
        <v>0</v>
      </c>
    </row>
    <row r="129" spans="2:6">
      <c r="B129"/>
      <c r="F129">
        <f t="shared" si="17"/>
        <v>0</v>
      </c>
    </row>
    <row r="130" spans="2:6">
      <c r="B130"/>
      <c r="F130">
        <f t="shared" si="17"/>
        <v>0</v>
      </c>
    </row>
    <row r="131" spans="2:6">
      <c r="B131"/>
      <c r="F131">
        <f t="shared" si="17"/>
        <v>0</v>
      </c>
    </row>
    <row r="132" spans="2:6">
      <c r="B132"/>
      <c r="F132">
        <f t="shared" si="17"/>
        <v>0</v>
      </c>
    </row>
    <row r="133" spans="2:6">
      <c r="B133"/>
      <c r="F133">
        <f t="shared" si="17"/>
        <v>0</v>
      </c>
    </row>
    <row r="134" spans="2:6">
      <c r="B134"/>
      <c r="F134">
        <f t="shared" si="17"/>
        <v>0</v>
      </c>
    </row>
    <row r="135" spans="2:6">
      <c r="B135"/>
      <c r="F135">
        <f t="shared" si="17"/>
        <v>0</v>
      </c>
    </row>
    <row r="136" spans="2:6">
      <c r="B136"/>
      <c r="F136">
        <f t="shared" si="17"/>
        <v>0</v>
      </c>
    </row>
    <row r="137" spans="2:6">
      <c r="B137"/>
      <c r="F137">
        <f t="shared" si="17"/>
        <v>0</v>
      </c>
    </row>
    <row r="138" spans="2:6">
      <c r="B138"/>
      <c r="F138">
        <f t="shared" si="17"/>
        <v>0</v>
      </c>
    </row>
    <row r="139" spans="2:6">
      <c r="B139"/>
      <c r="F139">
        <f t="shared" si="17"/>
        <v>0</v>
      </c>
    </row>
    <row r="140" spans="2:6">
      <c r="B140"/>
      <c r="F140">
        <f t="shared" si="17"/>
        <v>0</v>
      </c>
    </row>
    <row r="141" spans="2:6">
      <c r="B141"/>
      <c r="F141">
        <f t="shared" si="17"/>
        <v>0</v>
      </c>
    </row>
    <row r="142" spans="2:6">
      <c r="B142"/>
      <c r="F142">
        <f t="shared" si="17"/>
        <v>0</v>
      </c>
    </row>
    <row r="143" spans="2:6">
      <c r="B143"/>
      <c r="F143">
        <f t="shared" si="17"/>
        <v>0</v>
      </c>
    </row>
    <row r="144" spans="2:6">
      <c r="B144"/>
      <c r="F144">
        <f t="shared" si="17"/>
        <v>0</v>
      </c>
    </row>
    <row r="145" spans="2:6">
      <c r="B145"/>
      <c r="F145">
        <f t="shared" ref="F145:F208" si="18">D145-E145</f>
        <v>0</v>
      </c>
    </row>
    <row r="146" spans="2:6">
      <c r="B146"/>
      <c r="F146">
        <f t="shared" si="18"/>
        <v>0</v>
      </c>
    </row>
    <row r="147" spans="2:6">
      <c r="B147"/>
      <c r="F147">
        <f t="shared" si="18"/>
        <v>0</v>
      </c>
    </row>
    <row r="148" spans="2:6">
      <c r="B148"/>
      <c r="F148">
        <f t="shared" si="18"/>
        <v>0</v>
      </c>
    </row>
    <row r="149" spans="2:6">
      <c r="B149"/>
      <c r="F149">
        <f t="shared" si="18"/>
        <v>0</v>
      </c>
    </row>
    <row r="150" spans="2:6">
      <c r="B150"/>
      <c r="F150">
        <f t="shared" si="18"/>
        <v>0</v>
      </c>
    </row>
    <row r="151" spans="2:6">
      <c r="B151"/>
      <c r="F151">
        <f t="shared" si="18"/>
        <v>0</v>
      </c>
    </row>
    <row r="152" spans="2:6">
      <c r="B152"/>
      <c r="F152">
        <f t="shared" si="18"/>
        <v>0</v>
      </c>
    </row>
    <row r="153" spans="2:6">
      <c r="B153"/>
      <c r="F153">
        <f t="shared" si="18"/>
        <v>0</v>
      </c>
    </row>
    <row r="154" spans="2:6">
      <c r="B154"/>
      <c r="F154">
        <f t="shared" si="18"/>
        <v>0</v>
      </c>
    </row>
    <row r="155" spans="2:6">
      <c r="B155"/>
      <c r="F155">
        <f t="shared" si="18"/>
        <v>0</v>
      </c>
    </row>
    <row r="156" spans="2:6">
      <c r="B156"/>
      <c r="F156">
        <f t="shared" si="18"/>
        <v>0</v>
      </c>
    </row>
    <row r="157" spans="2:6">
      <c r="B157"/>
      <c r="F157">
        <f t="shared" si="18"/>
        <v>0</v>
      </c>
    </row>
    <row r="158" spans="2:6">
      <c r="B158"/>
      <c r="F158">
        <f t="shared" si="18"/>
        <v>0</v>
      </c>
    </row>
    <row r="159" spans="2:6">
      <c r="B159"/>
      <c r="F159">
        <f t="shared" si="18"/>
        <v>0</v>
      </c>
    </row>
    <row r="160" spans="2:6">
      <c r="B160"/>
      <c r="F160">
        <f t="shared" si="18"/>
        <v>0</v>
      </c>
    </row>
    <row r="161" spans="2:6">
      <c r="B161"/>
      <c r="F161">
        <f t="shared" si="18"/>
        <v>0</v>
      </c>
    </row>
    <row r="162" spans="2:6">
      <c r="B162"/>
      <c r="F162">
        <f t="shared" si="18"/>
        <v>0</v>
      </c>
    </row>
    <row r="163" spans="2:6">
      <c r="B163"/>
      <c r="F163">
        <f t="shared" si="18"/>
        <v>0</v>
      </c>
    </row>
    <row r="164" spans="2:6">
      <c r="B164"/>
      <c r="F164">
        <f t="shared" si="18"/>
        <v>0</v>
      </c>
    </row>
    <row r="165" spans="2:6">
      <c r="B165"/>
      <c r="F165">
        <f t="shared" si="18"/>
        <v>0</v>
      </c>
    </row>
    <row r="166" spans="2:6">
      <c r="B166"/>
      <c r="F166">
        <f t="shared" si="18"/>
        <v>0</v>
      </c>
    </row>
    <row r="167" spans="2:6">
      <c r="B167"/>
      <c r="F167">
        <f t="shared" si="18"/>
        <v>0</v>
      </c>
    </row>
    <row r="168" spans="2:6">
      <c r="B168"/>
      <c r="F168">
        <f t="shared" si="18"/>
        <v>0</v>
      </c>
    </row>
    <row r="169" spans="2:6">
      <c r="B169"/>
      <c r="F169">
        <f t="shared" si="18"/>
        <v>0</v>
      </c>
    </row>
    <row r="170" spans="2:6">
      <c r="B170"/>
      <c r="F170">
        <f t="shared" si="18"/>
        <v>0</v>
      </c>
    </row>
    <row r="171" spans="2:6">
      <c r="B171"/>
      <c r="F171">
        <f t="shared" si="18"/>
        <v>0</v>
      </c>
    </row>
    <row r="172" spans="2:6">
      <c r="B172"/>
      <c r="F172">
        <f t="shared" si="18"/>
        <v>0</v>
      </c>
    </row>
    <row r="173" spans="2:6">
      <c r="B173"/>
      <c r="F173">
        <f t="shared" si="18"/>
        <v>0</v>
      </c>
    </row>
    <row r="174" spans="2:6">
      <c r="B174"/>
      <c r="F174">
        <f t="shared" si="18"/>
        <v>0</v>
      </c>
    </row>
    <row r="175" spans="2:6">
      <c r="B175"/>
      <c r="F175">
        <f t="shared" si="18"/>
        <v>0</v>
      </c>
    </row>
    <row r="176" spans="2:6">
      <c r="B176"/>
      <c r="F176">
        <f t="shared" si="18"/>
        <v>0</v>
      </c>
    </row>
    <row r="177" spans="2:6">
      <c r="B177"/>
      <c r="F177">
        <f t="shared" si="18"/>
        <v>0</v>
      </c>
    </row>
    <row r="178" spans="2:6">
      <c r="B178"/>
      <c r="F178">
        <f t="shared" si="18"/>
        <v>0</v>
      </c>
    </row>
    <row r="179" spans="2:6">
      <c r="B179"/>
      <c r="F179">
        <f t="shared" si="18"/>
        <v>0</v>
      </c>
    </row>
    <row r="180" spans="2:6">
      <c r="B180"/>
      <c r="F180">
        <f t="shared" si="18"/>
        <v>0</v>
      </c>
    </row>
    <row r="181" spans="2:6">
      <c r="B181"/>
      <c r="F181">
        <f t="shared" si="18"/>
        <v>0</v>
      </c>
    </row>
    <row r="182" spans="2:6">
      <c r="B182"/>
      <c r="F182">
        <f t="shared" si="18"/>
        <v>0</v>
      </c>
    </row>
    <row r="183" spans="2:6">
      <c r="B183"/>
      <c r="F183">
        <f t="shared" si="18"/>
        <v>0</v>
      </c>
    </row>
    <row r="184" spans="2:6">
      <c r="B184"/>
      <c r="F184">
        <f t="shared" si="18"/>
        <v>0</v>
      </c>
    </row>
    <row r="185" spans="2:6">
      <c r="B185"/>
      <c r="F185">
        <f t="shared" si="18"/>
        <v>0</v>
      </c>
    </row>
    <row r="186" spans="2:6">
      <c r="B186"/>
      <c r="F186">
        <f t="shared" si="18"/>
        <v>0</v>
      </c>
    </row>
    <row r="187" spans="2:6">
      <c r="B187"/>
      <c r="F187">
        <f t="shared" si="18"/>
        <v>0</v>
      </c>
    </row>
    <row r="188" spans="2:6">
      <c r="B188"/>
      <c r="F188">
        <f t="shared" si="18"/>
        <v>0</v>
      </c>
    </row>
    <row r="189" spans="2:6">
      <c r="B189"/>
      <c r="F189">
        <f t="shared" si="18"/>
        <v>0</v>
      </c>
    </row>
    <row r="190" spans="2:6">
      <c r="B190"/>
      <c r="F190">
        <f t="shared" si="18"/>
        <v>0</v>
      </c>
    </row>
    <row r="191" spans="2:6">
      <c r="B191"/>
      <c r="F191">
        <f t="shared" si="18"/>
        <v>0</v>
      </c>
    </row>
    <row r="192" spans="2:6">
      <c r="B192"/>
      <c r="F192">
        <f t="shared" si="18"/>
        <v>0</v>
      </c>
    </row>
    <row r="193" spans="2:6">
      <c r="B193"/>
      <c r="F193">
        <f t="shared" si="18"/>
        <v>0</v>
      </c>
    </row>
    <row r="194" spans="2:6">
      <c r="B194"/>
      <c r="F194">
        <f t="shared" si="18"/>
        <v>0</v>
      </c>
    </row>
    <row r="195" spans="2:6">
      <c r="B195"/>
      <c r="F195">
        <f t="shared" si="18"/>
        <v>0</v>
      </c>
    </row>
    <row r="196" spans="2:6">
      <c r="B196"/>
      <c r="F196">
        <f t="shared" si="18"/>
        <v>0</v>
      </c>
    </row>
    <row r="197" spans="2:6">
      <c r="B197"/>
      <c r="F197">
        <f t="shared" si="18"/>
        <v>0</v>
      </c>
    </row>
    <row r="198" spans="2:6">
      <c r="B198"/>
      <c r="F198">
        <f t="shared" si="18"/>
        <v>0</v>
      </c>
    </row>
    <row r="199" spans="2:6">
      <c r="B199"/>
      <c r="F199">
        <f t="shared" si="18"/>
        <v>0</v>
      </c>
    </row>
    <row r="200" spans="2:6">
      <c r="B200"/>
      <c r="F200">
        <f t="shared" si="18"/>
        <v>0</v>
      </c>
    </row>
    <row r="201" spans="2:6">
      <c r="B201"/>
      <c r="F201">
        <f t="shared" si="18"/>
        <v>0</v>
      </c>
    </row>
    <row r="202" spans="2:6">
      <c r="B202"/>
      <c r="F202">
        <f t="shared" si="18"/>
        <v>0</v>
      </c>
    </row>
    <row r="203" spans="2:6">
      <c r="B203"/>
      <c r="F203">
        <f t="shared" si="18"/>
        <v>0</v>
      </c>
    </row>
    <row r="204" spans="2:6">
      <c r="B204"/>
      <c r="F204">
        <f t="shared" si="18"/>
        <v>0</v>
      </c>
    </row>
    <row r="205" spans="2:6">
      <c r="B205"/>
      <c r="F205">
        <f t="shared" si="18"/>
        <v>0</v>
      </c>
    </row>
    <row r="206" spans="2:6">
      <c r="B206"/>
      <c r="F206">
        <f t="shared" si="18"/>
        <v>0</v>
      </c>
    </row>
    <row r="207" spans="2:6">
      <c r="B207"/>
      <c r="F207">
        <f t="shared" si="18"/>
        <v>0</v>
      </c>
    </row>
    <row r="208" spans="2:6">
      <c r="B208"/>
      <c r="F208">
        <f t="shared" si="18"/>
        <v>0</v>
      </c>
    </row>
    <row r="209" spans="2:6">
      <c r="B209"/>
      <c r="F209">
        <f t="shared" ref="F209:F272" si="19">D209-E209</f>
        <v>0</v>
      </c>
    </row>
    <row r="210" spans="2:6">
      <c r="B210"/>
      <c r="F210">
        <f t="shared" si="19"/>
        <v>0</v>
      </c>
    </row>
    <row r="211" spans="2:6">
      <c r="B211"/>
      <c r="F211">
        <f t="shared" si="19"/>
        <v>0</v>
      </c>
    </row>
    <row r="212" spans="2:6">
      <c r="B212"/>
      <c r="F212">
        <f t="shared" si="19"/>
        <v>0</v>
      </c>
    </row>
    <row r="213" spans="2:6">
      <c r="B213"/>
      <c r="F213">
        <f t="shared" si="19"/>
        <v>0</v>
      </c>
    </row>
    <row r="214" spans="2:6">
      <c r="B214"/>
      <c r="F214">
        <f t="shared" si="19"/>
        <v>0</v>
      </c>
    </row>
    <row r="215" spans="2:6">
      <c r="B215"/>
      <c r="F215">
        <f t="shared" si="19"/>
        <v>0</v>
      </c>
    </row>
    <row r="216" spans="2:6">
      <c r="B216"/>
      <c r="F216">
        <f t="shared" si="19"/>
        <v>0</v>
      </c>
    </row>
    <row r="217" spans="2:6">
      <c r="B217"/>
      <c r="F217">
        <f t="shared" si="19"/>
        <v>0</v>
      </c>
    </row>
    <row r="218" spans="2:6">
      <c r="B218"/>
      <c r="F218">
        <f t="shared" si="19"/>
        <v>0</v>
      </c>
    </row>
    <row r="219" spans="2:6">
      <c r="B219"/>
      <c r="F219">
        <f t="shared" si="19"/>
        <v>0</v>
      </c>
    </row>
    <row r="220" spans="2:6">
      <c r="B220"/>
      <c r="F220">
        <f t="shared" si="19"/>
        <v>0</v>
      </c>
    </row>
    <row r="221" spans="2:6">
      <c r="B221"/>
      <c r="F221">
        <f t="shared" si="19"/>
        <v>0</v>
      </c>
    </row>
    <row r="222" spans="2:6">
      <c r="B222"/>
      <c r="F222">
        <f t="shared" si="19"/>
        <v>0</v>
      </c>
    </row>
    <row r="223" spans="2:6">
      <c r="B223"/>
      <c r="F223">
        <f t="shared" si="19"/>
        <v>0</v>
      </c>
    </row>
    <row r="224" spans="2:6">
      <c r="B224"/>
      <c r="F224">
        <f t="shared" si="19"/>
        <v>0</v>
      </c>
    </row>
    <row r="225" spans="2:6">
      <c r="B225"/>
      <c r="F225">
        <f t="shared" si="19"/>
        <v>0</v>
      </c>
    </row>
    <row r="226" spans="2:6">
      <c r="B226"/>
      <c r="F226">
        <f t="shared" si="19"/>
        <v>0</v>
      </c>
    </row>
    <row r="227" spans="2:6">
      <c r="B227"/>
      <c r="F227">
        <f t="shared" si="19"/>
        <v>0</v>
      </c>
    </row>
    <row r="228" spans="2:6">
      <c r="B228"/>
      <c r="F228">
        <f t="shared" si="19"/>
        <v>0</v>
      </c>
    </row>
    <row r="229" spans="2:6">
      <c r="B229"/>
      <c r="F229">
        <f t="shared" si="19"/>
        <v>0</v>
      </c>
    </row>
    <row r="230" spans="2:6">
      <c r="B230"/>
      <c r="F230">
        <f t="shared" si="19"/>
        <v>0</v>
      </c>
    </row>
    <row r="231" spans="2:6">
      <c r="B231"/>
      <c r="F231">
        <f t="shared" si="19"/>
        <v>0</v>
      </c>
    </row>
    <row r="232" spans="2:6">
      <c r="B232"/>
      <c r="F232">
        <f t="shared" si="19"/>
        <v>0</v>
      </c>
    </row>
    <row r="233" spans="2:6">
      <c r="B233"/>
      <c r="F233">
        <f t="shared" si="19"/>
        <v>0</v>
      </c>
    </row>
    <row r="234" spans="2:6">
      <c r="B234"/>
      <c r="F234">
        <f t="shared" si="19"/>
        <v>0</v>
      </c>
    </row>
    <row r="235" spans="2:6">
      <c r="B235"/>
      <c r="F235">
        <f t="shared" si="19"/>
        <v>0</v>
      </c>
    </row>
    <row r="236" spans="2:6">
      <c r="B236"/>
      <c r="F236">
        <f t="shared" si="19"/>
        <v>0</v>
      </c>
    </row>
    <row r="237" spans="2:6">
      <c r="B237"/>
      <c r="F237">
        <f t="shared" si="19"/>
        <v>0</v>
      </c>
    </row>
    <row r="238" spans="2:6">
      <c r="B238"/>
      <c r="F238">
        <f t="shared" si="19"/>
        <v>0</v>
      </c>
    </row>
    <row r="239" spans="2:6">
      <c r="B239"/>
      <c r="F239">
        <f t="shared" si="19"/>
        <v>0</v>
      </c>
    </row>
    <row r="240" spans="2:6">
      <c r="B240"/>
      <c r="F240">
        <f t="shared" si="19"/>
        <v>0</v>
      </c>
    </row>
    <row r="241" spans="2:6">
      <c r="B241"/>
      <c r="F241">
        <f t="shared" si="19"/>
        <v>0</v>
      </c>
    </row>
    <row r="242" spans="2:6">
      <c r="B242"/>
      <c r="F242">
        <f t="shared" si="19"/>
        <v>0</v>
      </c>
    </row>
    <row r="243" spans="2:6">
      <c r="B243"/>
      <c r="F243">
        <f t="shared" si="19"/>
        <v>0</v>
      </c>
    </row>
    <row r="244" spans="2:6">
      <c r="B244"/>
      <c r="F244">
        <f t="shared" si="19"/>
        <v>0</v>
      </c>
    </row>
    <row r="245" spans="2:6">
      <c r="B245"/>
      <c r="F245">
        <f t="shared" si="19"/>
        <v>0</v>
      </c>
    </row>
    <row r="246" spans="2:6">
      <c r="B246"/>
      <c r="F246">
        <f t="shared" si="19"/>
        <v>0</v>
      </c>
    </row>
    <row r="247" spans="2:6">
      <c r="B247"/>
      <c r="F247">
        <f t="shared" si="19"/>
        <v>0</v>
      </c>
    </row>
    <row r="248" spans="2:6">
      <c r="B248"/>
      <c r="F248">
        <f t="shared" si="19"/>
        <v>0</v>
      </c>
    </row>
    <row r="249" spans="2:6">
      <c r="B249"/>
      <c r="F249">
        <f t="shared" si="19"/>
        <v>0</v>
      </c>
    </row>
    <row r="250" spans="2:6">
      <c r="B250"/>
      <c r="F250">
        <f t="shared" si="19"/>
        <v>0</v>
      </c>
    </row>
    <row r="251" spans="2:6">
      <c r="B251"/>
      <c r="F251">
        <f t="shared" si="19"/>
        <v>0</v>
      </c>
    </row>
    <row r="252" spans="2:6">
      <c r="B252"/>
      <c r="F252">
        <f t="shared" si="19"/>
        <v>0</v>
      </c>
    </row>
    <row r="253" spans="2:6">
      <c r="B253"/>
      <c r="F253">
        <f t="shared" si="19"/>
        <v>0</v>
      </c>
    </row>
    <row r="254" spans="2:6">
      <c r="B254"/>
      <c r="F254">
        <f t="shared" si="19"/>
        <v>0</v>
      </c>
    </row>
    <row r="255" spans="2:6">
      <c r="B255"/>
      <c r="F255">
        <f t="shared" si="19"/>
        <v>0</v>
      </c>
    </row>
    <row r="256" spans="2:6">
      <c r="B256"/>
      <c r="F256">
        <f t="shared" si="19"/>
        <v>0</v>
      </c>
    </row>
    <row r="257" spans="2:6">
      <c r="B257"/>
      <c r="F257">
        <f t="shared" si="19"/>
        <v>0</v>
      </c>
    </row>
    <row r="258" spans="2:6">
      <c r="B258"/>
      <c r="F258">
        <f t="shared" si="19"/>
        <v>0</v>
      </c>
    </row>
    <row r="259" spans="2:6">
      <c r="B259"/>
      <c r="F259">
        <f t="shared" si="19"/>
        <v>0</v>
      </c>
    </row>
    <row r="260" spans="2:6">
      <c r="B260"/>
      <c r="F260">
        <f t="shared" si="19"/>
        <v>0</v>
      </c>
    </row>
    <row r="261" spans="2:6">
      <c r="B261"/>
      <c r="F261">
        <f t="shared" si="19"/>
        <v>0</v>
      </c>
    </row>
    <row r="262" spans="2:6">
      <c r="B262"/>
      <c r="F262">
        <f t="shared" si="19"/>
        <v>0</v>
      </c>
    </row>
    <row r="263" spans="2:6">
      <c r="B263"/>
      <c r="F263">
        <f t="shared" si="19"/>
        <v>0</v>
      </c>
    </row>
    <row r="264" spans="2:6">
      <c r="B264"/>
      <c r="F264">
        <f t="shared" si="19"/>
        <v>0</v>
      </c>
    </row>
    <row r="265" spans="2:6">
      <c r="B265"/>
      <c r="F265">
        <f t="shared" si="19"/>
        <v>0</v>
      </c>
    </row>
    <row r="266" spans="2:6">
      <c r="B266"/>
      <c r="F266">
        <f t="shared" si="19"/>
        <v>0</v>
      </c>
    </row>
    <row r="267" spans="2:6">
      <c r="B267"/>
      <c r="F267">
        <f t="shared" si="19"/>
        <v>0</v>
      </c>
    </row>
    <row r="268" spans="2:6">
      <c r="B268"/>
      <c r="F268">
        <f t="shared" si="19"/>
        <v>0</v>
      </c>
    </row>
    <row r="269" spans="2:6">
      <c r="B269"/>
      <c r="F269">
        <f t="shared" si="19"/>
        <v>0</v>
      </c>
    </row>
    <row r="270" spans="2:6">
      <c r="B270"/>
      <c r="F270">
        <f t="shared" si="19"/>
        <v>0</v>
      </c>
    </row>
    <row r="271" spans="2:6">
      <c r="B271"/>
      <c r="F271">
        <f t="shared" si="19"/>
        <v>0</v>
      </c>
    </row>
    <row r="272" spans="2:6">
      <c r="B272"/>
      <c r="F272">
        <f t="shared" si="19"/>
        <v>0</v>
      </c>
    </row>
    <row r="273" spans="2:6">
      <c r="B273"/>
      <c r="F273">
        <f t="shared" ref="F273:F336" si="20">D273-E273</f>
        <v>0</v>
      </c>
    </row>
    <row r="274" spans="2:6">
      <c r="B274"/>
      <c r="F274">
        <f t="shared" si="20"/>
        <v>0</v>
      </c>
    </row>
    <row r="275" spans="2:6">
      <c r="B275"/>
      <c r="F275">
        <f t="shared" si="20"/>
        <v>0</v>
      </c>
    </row>
    <row r="276" spans="2:6">
      <c r="B276"/>
      <c r="F276">
        <f t="shared" si="20"/>
        <v>0</v>
      </c>
    </row>
    <row r="277" spans="2:6">
      <c r="B277"/>
      <c r="F277">
        <f t="shared" si="20"/>
        <v>0</v>
      </c>
    </row>
    <row r="278" spans="2:6">
      <c r="B278"/>
      <c r="F278">
        <f t="shared" si="20"/>
        <v>0</v>
      </c>
    </row>
    <row r="279" spans="2:6">
      <c r="B279"/>
      <c r="F279">
        <f t="shared" si="20"/>
        <v>0</v>
      </c>
    </row>
    <row r="280" spans="2:6">
      <c r="B280"/>
      <c r="F280">
        <f t="shared" si="20"/>
        <v>0</v>
      </c>
    </row>
    <row r="281" spans="2:6">
      <c r="B281"/>
      <c r="F281">
        <f t="shared" si="20"/>
        <v>0</v>
      </c>
    </row>
    <row r="282" spans="2:6">
      <c r="B282"/>
      <c r="F282">
        <f t="shared" si="20"/>
        <v>0</v>
      </c>
    </row>
    <row r="283" spans="2:6">
      <c r="B283"/>
      <c r="F283">
        <f t="shared" si="20"/>
        <v>0</v>
      </c>
    </row>
    <row r="284" spans="2:6">
      <c r="B284"/>
      <c r="F284">
        <f t="shared" si="20"/>
        <v>0</v>
      </c>
    </row>
    <row r="285" spans="2:6">
      <c r="B285"/>
      <c r="F285">
        <f t="shared" si="20"/>
        <v>0</v>
      </c>
    </row>
    <row r="286" spans="2:6">
      <c r="B286"/>
      <c r="F286">
        <f t="shared" si="20"/>
        <v>0</v>
      </c>
    </row>
    <row r="287" spans="2:6">
      <c r="B287"/>
      <c r="F287">
        <f t="shared" si="20"/>
        <v>0</v>
      </c>
    </row>
    <row r="288" spans="2:6">
      <c r="B288"/>
      <c r="F288">
        <f t="shared" si="20"/>
        <v>0</v>
      </c>
    </row>
    <row r="289" spans="2:6">
      <c r="B289"/>
      <c r="F289">
        <f t="shared" si="20"/>
        <v>0</v>
      </c>
    </row>
    <row r="290" spans="2:6">
      <c r="B290"/>
      <c r="F290">
        <f t="shared" si="20"/>
        <v>0</v>
      </c>
    </row>
    <row r="291" spans="2:6">
      <c r="B291"/>
      <c r="F291">
        <f t="shared" si="20"/>
        <v>0</v>
      </c>
    </row>
    <row r="292" spans="2:6">
      <c r="B292"/>
      <c r="F292">
        <f t="shared" si="20"/>
        <v>0</v>
      </c>
    </row>
    <row r="293" spans="2:6">
      <c r="B293"/>
      <c r="F293">
        <f t="shared" si="20"/>
        <v>0</v>
      </c>
    </row>
    <row r="294" spans="2:6">
      <c r="B294"/>
      <c r="F294">
        <f t="shared" si="20"/>
        <v>0</v>
      </c>
    </row>
    <row r="295" spans="2:6">
      <c r="B295"/>
      <c r="F295">
        <f t="shared" si="20"/>
        <v>0</v>
      </c>
    </row>
    <row r="296" spans="2:6">
      <c r="B296"/>
      <c r="F296">
        <f t="shared" si="20"/>
        <v>0</v>
      </c>
    </row>
    <row r="297" spans="2:6">
      <c r="B297"/>
      <c r="F297">
        <f t="shared" si="20"/>
        <v>0</v>
      </c>
    </row>
    <row r="298" spans="2:6">
      <c r="B298"/>
      <c r="F298">
        <f t="shared" si="20"/>
        <v>0</v>
      </c>
    </row>
    <row r="299" spans="2:6">
      <c r="B299"/>
      <c r="F299">
        <f t="shared" si="20"/>
        <v>0</v>
      </c>
    </row>
    <row r="300" spans="2:6">
      <c r="B300"/>
      <c r="F300">
        <f t="shared" si="20"/>
        <v>0</v>
      </c>
    </row>
    <row r="301" spans="2:6">
      <c r="B301"/>
      <c r="F301">
        <f t="shared" si="20"/>
        <v>0</v>
      </c>
    </row>
    <row r="302" spans="2:6">
      <c r="B302"/>
      <c r="F302">
        <f t="shared" si="20"/>
        <v>0</v>
      </c>
    </row>
    <row r="303" spans="2:6">
      <c r="B303"/>
      <c r="F303">
        <f t="shared" si="20"/>
        <v>0</v>
      </c>
    </row>
    <row r="304" spans="2:6">
      <c r="B304"/>
      <c r="F304">
        <f t="shared" si="20"/>
        <v>0</v>
      </c>
    </row>
    <row r="305" spans="2:6">
      <c r="B305"/>
      <c r="F305">
        <f t="shared" si="20"/>
        <v>0</v>
      </c>
    </row>
    <row r="306" spans="2:6">
      <c r="B306"/>
      <c r="F306">
        <f t="shared" si="20"/>
        <v>0</v>
      </c>
    </row>
    <row r="307" spans="2:6">
      <c r="B307"/>
      <c r="F307">
        <f t="shared" si="20"/>
        <v>0</v>
      </c>
    </row>
    <row r="308" spans="2:6">
      <c r="B308"/>
      <c r="F308">
        <f t="shared" si="20"/>
        <v>0</v>
      </c>
    </row>
    <row r="309" spans="2:6">
      <c r="B309"/>
      <c r="F309">
        <f t="shared" si="20"/>
        <v>0</v>
      </c>
    </row>
    <row r="310" spans="2:6">
      <c r="B310"/>
      <c r="F310">
        <f t="shared" si="20"/>
        <v>0</v>
      </c>
    </row>
    <row r="311" spans="2:6">
      <c r="B311"/>
      <c r="F311">
        <f t="shared" si="20"/>
        <v>0</v>
      </c>
    </row>
    <row r="312" spans="2:6">
      <c r="B312"/>
      <c r="F312">
        <f t="shared" si="20"/>
        <v>0</v>
      </c>
    </row>
    <row r="313" spans="2:6">
      <c r="B313"/>
      <c r="F313">
        <f t="shared" si="20"/>
        <v>0</v>
      </c>
    </row>
    <row r="314" spans="2:6">
      <c r="B314"/>
      <c r="F314">
        <f t="shared" si="20"/>
        <v>0</v>
      </c>
    </row>
    <row r="315" spans="2:6">
      <c r="B315"/>
      <c r="F315">
        <f t="shared" si="20"/>
        <v>0</v>
      </c>
    </row>
    <row r="316" spans="2:6">
      <c r="B316"/>
      <c r="F316">
        <f t="shared" si="20"/>
        <v>0</v>
      </c>
    </row>
    <row r="317" spans="2:6">
      <c r="B317"/>
      <c r="F317">
        <f t="shared" si="20"/>
        <v>0</v>
      </c>
    </row>
    <row r="318" spans="2:6">
      <c r="B318"/>
      <c r="F318">
        <f t="shared" si="20"/>
        <v>0</v>
      </c>
    </row>
    <row r="319" spans="2:6">
      <c r="B319"/>
      <c r="F319">
        <f t="shared" si="20"/>
        <v>0</v>
      </c>
    </row>
    <row r="320" spans="2:6">
      <c r="B320"/>
      <c r="F320">
        <f t="shared" si="20"/>
        <v>0</v>
      </c>
    </row>
    <row r="321" spans="2:6">
      <c r="B321"/>
      <c r="F321">
        <f t="shared" si="20"/>
        <v>0</v>
      </c>
    </row>
    <row r="322" spans="2:6">
      <c r="B322"/>
      <c r="F322">
        <f t="shared" si="20"/>
        <v>0</v>
      </c>
    </row>
    <row r="323" spans="2:6">
      <c r="B323"/>
      <c r="F323">
        <f t="shared" si="20"/>
        <v>0</v>
      </c>
    </row>
    <row r="324" spans="2:6">
      <c r="B324"/>
      <c r="F324">
        <f t="shared" si="20"/>
        <v>0</v>
      </c>
    </row>
    <row r="325" spans="2:6">
      <c r="B325"/>
      <c r="F325">
        <f t="shared" si="20"/>
        <v>0</v>
      </c>
    </row>
    <row r="326" spans="2:6">
      <c r="B326"/>
      <c r="F326">
        <f t="shared" si="20"/>
        <v>0</v>
      </c>
    </row>
    <row r="327" spans="2:6">
      <c r="B327"/>
      <c r="F327">
        <f t="shared" si="20"/>
        <v>0</v>
      </c>
    </row>
    <row r="328" spans="2:6">
      <c r="B328"/>
      <c r="F328">
        <f t="shared" si="20"/>
        <v>0</v>
      </c>
    </row>
    <row r="329" spans="2:6">
      <c r="B329"/>
      <c r="F329">
        <f t="shared" si="20"/>
        <v>0</v>
      </c>
    </row>
    <row r="330" spans="2:6">
      <c r="B330"/>
      <c r="F330">
        <f t="shared" si="20"/>
        <v>0</v>
      </c>
    </row>
    <row r="331" spans="2:6">
      <c r="B331"/>
      <c r="F331">
        <f t="shared" si="20"/>
        <v>0</v>
      </c>
    </row>
    <row r="332" spans="2:6">
      <c r="B332"/>
      <c r="F332">
        <f t="shared" si="20"/>
        <v>0</v>
      </c>
    </row>
    <row r="333" spans="2:6">
      <c r="B333"/>
      <c r="F333">
        <f t="shared" si="20"/>
        <v>0</v>
      </c>
    </row>
    <row r="334" spans="2:6">
      <c r="B334"/>
      <c r="F334">
        <f t="shared" si="20"/>
        <v>0</v>
      </c>
    </row>
    <row r="335" spans="2:6">
      <c r="B335"/>
      <c r="F335">
        <f t="shared" si="20"/>
        <v>0</v>
      </c>
    </row>
    <row r="336" spans="2:6">
      <c r="B336"/>
      <c r="F336">
        <f t="shared" si="20"/>
        <v>0</v>
      </c>
    </row>
    <row r="337" spans="2:6">
      <c r="B337"/>
      <c r="F337">
        <f t="shared" ref="F337:F400" si="21">D337-E337</f>
        <v>0</v>
      </c>
    </row>
    <row r="338" spans="2:6">
      <c r="B338"/>
      <c r="F338">
        <f t="shared" si="21"/>
        <v>0</v>
      </c>
    </row>
    <row r="339" spans="2:6">
      <c r="B339"/>
      <c r="F339">
        <f t="shared" si="21"/>
        <v>0</v>
      </c>
    </row>
    <row r="340" spans="2:6">
      <c r="B340"/>
      <c r="F340">
        <f t="shared" si="21"/>
        <v>0</v>
      </c>
    </row>
    <row r="341" spans="2:6">
      <c r="B341"/>
      <c r="F341">
        <f t="shared" si="21"/>
        <v>0</v>
      </c>
    </row>
    <row r="342" spans="2:6">
      <c r="B342"/>
      <c r="F342">
        <f t="shared" si="21"/>
        <v>0</v>
      </c>
    </row>
    <row r="343" spans="2:6">
      <c r="B343"/>
      <c r="F343">
        <f t="shared" si="21"/>
        <v>0</v>
      </c>
    </row>
    <row r="344" spans="2:6">
      <c r="B344"/>
      <c r="F344">
        <f t="shared" si="21"/>
        <v>0</v>
      </c>
    </row>
    <row r="345" spans="2:6">
      <c r="B345"/>
      <c r="F345">
        <f t="shared" si="21"/>
        <v>0</v>
      </c>
    </row>
    <row r="346" spans="2:6">
      <c r="B346"/>
      <c r="F346">
        <f t="shared" si="21"/>
        <v>0</v>
      </c>
    </row>
    <row r="347" spans="2:6">
      <c r="B347"/>
      <c r="F347">
        <f t="shared" si="21"/>
        <v>0</v>
      </c>
    </row>
    <row r="348" spans="2:6">
      <c r="B348"/>
      <c r="F348">
        <f t="shared" si="21"/>
        <v>0</v>
      </c>
    </row>
    <row r="349" spans="2:6">
      <c r="B349"/>
      <c r="F349">
        <f t="shared" si="21"/>
        <v>0</v>
      </c>
    </row>
    <row r="350" spans="2:6">
      <c r="B350"/>
      <c r="F350">
        <f t="shared" si="21"/>
        <v>0</v>
      </c>
    </row>
    <row r="351" spans="2:6">
      <c r="B351"/>
      <c r="F351">
        <f t="shared" si="21"/>
        <v>0</v>
      </c>
    </row>
    <row r="352" spans="2:6">
      <c r="B352"/>
      <c r="F352">
        <f t="shared" si="21"/>
        <v>0</v>
      </c>
    </row>
    <row r="353" spans="2:6">
      <c r="B353"/>
      <c r="F353">
        <f t="shared" si="21"/>
        <v>0</v>
      </c>
    </row>
    <row r="354" spans="2:6">
      <c r="B354"/>
      <c r="F354">
        <f t="shared" si="21"/>
        <v>0</v>
      </c>
    </row>
    <row r="355" spans="2:6">
      <c r="B355"/>
      <c r="F355">
        <f t="shared" si="21"/>
        <v>0</v>
      </c>
    </row>
    <row r="356" spans="2:6">
      <c r="B356"/>
      <c r="F356">
        <f t="shared" si="21"/>
        <v>0</v>
      </c>
    </row>
    <row r="357" spans="2:6">
      <c r="B357"/>
      <c r="F357">
        <f t="shared" si="21"/>
        <v>0</v>
      </c>
    </row>
    <row r="358" spans="2:6">
      <c r="B358"/>
      <c r="F358">
        <f t="shared" si="21"/>
        <v>0</v>
      </c>
    </row>
    <row r="359" spans="2:6">
      <c r="B359"/>
      <c r="F359">
        <f t="shared" si="21"/>
        <v>0</v>
      </c>
    </row>
    <row r="360" spans="2:6">
      <c r="B360"/>
      <c r="F360">
        <f t="shared" si="21"/>
        <v>0</v>
      </c>
    </row>
    <row r="361" spans="2:6">
      <c r="B361"/>
      <c r="F361">
        <f t="shared" si="21"/>
        <v>0</v>
      </c>
    </row>
    <row r="362" spans="2:6">
      <c r="B362"/>
      <c r="F362">
        <f t="shared" si="21"/>
        <v>0</v>
      </c>
    </row>
    <row r="363" spans="2:6">
      <c r="B363"/>
      <c r="F363">
        <f t="shared" si="21"/>
        <v>0</v>
      </c>
    </row>
    <row r="364" spans="2:6">
      <c r="B364"/>
      <c r="F364">
        <f t="shared" si="21"/>
        <v>0</v>
      </c>
    </row>
    <row r="365" spans="2:6">
      <c r="B365"/>
      <c r="F365">
        <f t="shared" si="21"/>
        <v>0</v>
      </c>
    </row>
    <row r="366" spans="2:6">
      <c r="B366"/>
      <c r="F366">
        <f t="shared" si="21"/>
        <v>0</v>
      </c>
    </row>
    <row r="367" spans="2:6">
      <c r="B367"/>
      <c r="F367">
        <f t="shared" si="21"/>
        <v>0</v>
      </c>
    </row>
    <row r="368" spans="2:6">
      <c r="B368"/>
      <c r="F368">
        <f t="shared" si="21"/>
        <v>0</v>
      </c>
    </row>
    <row r="369" spans="2:6">
      <c r="B369"/>
      <c r="F369">
        <f t="shared" si="21"/>
        <v>0</v>
      </c>
    </row>
    <row r="370" spans="2:6">
      <c r="B370"/>
      <c r="F370">
        <f t="shared" si="21"/>
        <v>0</v>
      </c>
    </row>
    <row r="371" spans="2:6">
      <c r="B371"/>
      <c r="F371">
        <f t="shared" si="21"/>
        <v>0</v>
      </c>
    </row>
    <row r="372" spans="2:6">
      <c r="B372"/>
      <c r="F372">
        <f t="shared" si="21"/>
        <v>0</v>
      </c>
    </row>
    <row r="373" spans="2:6">
      <c r="B373"/>
      <c r="F373">
        <f t="shared" si="21"/>
        <v>0</v>
      </c>
    </row>
    <row r="374" spans="2:6">
      <c r="B374"/>
      <c r="F374">
        <f t="shared" si="21"/>
        <v>0</v>
      </c>
    </row>
    <row r="375" spans="2:6">
      <c r="B375"/>
      <c r="F375">
        <f t="shared" si="21"/>
        <v>0</v>
      </c>
    </row>
    <row r="376" spans="2:6">
      <c r="B376"/>
      <c r="F376">
        <f t="shared" si="21"/>
        <v>0</v>
      </c>
    </row>
    <row r="377" spans="2:6">
      <c r="B377"/>
      <c r="F377">
        <f t="shared" si="21"/>
        <v>0</v>
      </c>
    </row>
    <row r="378" spans="2:6">
      <c r="B378"/>
      <c r="F378">
        <f t="shared" si="21"/>
        <v>0</v>
      </c>
    </row>
    <row r="379" spans="2:6">
      <c r="B379"/>
      <c r="F379">
        <f t="shared" si="21"/>
        <v>0</v>
      </c>
    </row>
    <row r="380" spans="2:6">
      <c r="B380"/>
      <c r="F380">
        <f t="shared" si="21"/>
        <v>0</v>
      </c>
    </row>
    <row r="381" spans="2:6">
      <c r="B381"/>
      <c r="F381">
        <f t="shared" si="21"/>
        <v>0</v>
      </c>
    </row>
    <row r="382" spans="2:6">
      <c r="B382"/>
      <c r="F382">
        <f t="shared" si="21"/>
        <v>0</v>
      </c>
    </row>
    <row r="383" spans="2:6">
      <c r="B383"/>
      <c r="F383">
        <f t="shared" si="21"/>
        <v>0</v>
      </c>
    </row>
    <row r="384" spans="2:6">
      <c r="B384"/>
      <c r="F384">
        <f t="shared" si="21"/>
        <v>0</v>
      </c>
    </row>
    <row r="385" spans="2:6">
      <c r="B385"/>
      <c r="F385">
        <f t="shared" si="21"/>
        <v>0</v>
      </c>
    </row>
    <row r="386" spans="2:6">
      <c r="B386"/>
      <c r="F386">
        <f t="shared" si="21"/>
        <v>0</v>
      </c>
    </row>
    <row r="387" spans="2:6">
      <c r="B387"/>
      <c r="F387">
        <f t="shared" si="21"/>
        <v>0</v>
      </c>
    </row>
    <row r="388" spans="2:6">
      <c r="B388"/>
      <c r="F388">
        <f t="shared" si="21"/>
        <v>0</v>
      </c>
    </row>
    <row r="389" spans="2:6">
      <c r="B389"/>
      <c r="F389">
        <f t="shared" si="21"/>
        <v>0</v>
      </c>
    </row>
    <row r="390" spans="2:6">
      <c r="B390"/>
      <c r="F390">
        <f t="shared" si="21"/>
        <v>0</v>
      </c>
    </row>
    <row r="391" spans="2:6">
      <c r="B391"/>
      <c r="F391">
        <f t="shared" si="21"/>
        <v>0</v>
      </c>
    </row>
    <row r="392" spans="2:6">
      <c r="B392"/>
      <c r="F392">
        <f t="shared" si="21"/>
        <v>0</v>
      </c>
    </row>
    <row r="393" spans="2:6">
      <c r="B393"/>
      <c r="F393">
        <f t="shared" si="21"/>
        <v>0</v>
      </c>
    </row>
    <row r="394" spans="2:6">
      <c r="B394"/>
      <c r="F394">
        <f t="shared" si="21"/>
        <v>0</v>
      </c>
    </row>
    <row r="395" spans="2:6">
      <c r="B395"/>
      <c r="F395">
        <f t="shared" si="21"/>
        <v>0</v>
      </c>
    </row>
    <row r="396" spans="2:6">
      <c r="B396"/>
      <c r="F396">
        <f t="shared" si="21"/>
        <v>0</v>
      </c>
    </row>
    <row r="397" spans="2:6">
      <c r="B397"/>
      <c r="F397">
        <f t="shared" si="21"/>
        <v>0</v>
      </c>
    </row>
    <row r="398" spans="2:6">
      <c r="B398"/>
      <c r="F398">
        <f t="shared" si="21"/>
        <v>0</v>
      </c>
    </row>
    <row r="399" spans="2:6">
      <c r="B399"/>
      <c r="F399">
        <f t="shared" si="21"/>
        <v>0</v>
      </c>
    </row>
    <row r="400" spans="2:6">
      <c r="B400"/>
      <c r="F400">
        <f t="shared" si="21"/>
        <v>0</v>
      </c>
    </row>
    <row r="401" spans="2:6">
      <c r="B401"/>
      <c r="F401">
        <f t="shared" ref="F401:F464" si="22">D401-E401</f>
        <v>0</v>
      </c>
    </row>
    <row r="402" spans="2:6">
      <c r="B402"/>
      <c r="F402">
        <f t="shared" si="22"/>
        <v>0</v>
      </c>
    </row>
    <row r="403" spans="2:6">
      <c r="B403"/>
      <c r="F403">
        <f t="shared" si="22"/>
        <v>0</v>
      </c>
    </row>
    <row r="404" spans="2:6">
      <c r="B404"/>
      <c r="F404">
        <f t="shared" si="22"/>
        <v>0</v>
      </c>
    </row>
    <row r="405" spans="2:6">
      <c r="B405"/>
      <c r="F405">
        <f t="shared" si="22"/>
        <v>0</v>
      </c>
    </row>
    <row r="406" spans="2:6">
      <c r="B406"/>
      <c r="F406">
        <f t="shared" si="22"/>
        <v>0</v>
      </c>
    </row>
    <row r="407" spans="2:6">
      <c r="B407"/>
      <c r="F407">
        <f t="shared" si="22"/>
        <v>0</v>
      </c>
    </row>
    <row r="408" spans="2:6">
      <c r="B408"/>
      <c r="F408">
        <f t="shared" si="22"/>
        <v>0</v>
      </c>
    </row>
    <row r="409" spans="2:6">
      <c r="B409"/>
      <c r="F409">
        <f t="shared" si="22"/>
        <v>0</v>
      </c>
    </row>
    <row r="410" spans="2:6">
      <c r="B410"/>
      <c r="F410">
        <f t="shared" si="22"/>
        <v>0</v>
      </c>
    </row>
    <row r="411" spans="2:6">
      <c r="B411"/>
      <c r="F411">
        <f t="shared" si="22"/>
        <v>0</v>
      </c>
    </row>
    <row r="412" spans="2:6">
      <c r="B412"/>
      <c r="F412">
        <f t="shared" si="22"/>
        <v>0</v>
      </c>
    </row>
    <row r="413" spans="2:6">
      <c r="B413"/>
      <c r="F413">
        <f t="shared" si="22"/>
        <v>0</v>
      </c>
    </row>
    <row r="414" spans="2:6">
      <c r="B414"/>
      <c r="F414">
        <f t="shared" si="22"/>
        <v>0</v>
      </c>
    </row>
    <row r="415" spans="2:6">
      <c r="B415"/>
      <c r="F415">
        <f t="shared" si="22"/>
        <v>0</v>
      </c>
    </row>
    <row r="416" spans="2:6">
      <c r="B416"/>
      <c r="F416">
        <f t="shared" si="22"/>
        <v>0</v>
      </c>
    </row>
    <row r="417" spans="2:6">
      <c r="B417"/>
      <c r="F417">
        <f t="shared" si="22"/>
        <v>0</v>
      </c>
    </row>
    <row r="418" spans="2:6">
      <c r="B418"/>
      <c r="F418">
        <f t="shared" si="22"/>
        <v>0</v>
      </c>
    </row>
    <row r="419" spans="2:6">
      <c r="B419"/>
      <c r="F419">
        <f t="shared" si="22"/>
        <v>0</v>
      </c>
    </row>
    <row r="420" spans="2:6">
      <c r="B420"/>
      <c r="F420">
        <f t="shared" si="22"/>
        <v>0</v>
      </c>
    </row>
    <row r="421" spans="2:6">
      <c r="B421"/>
      <c r="F421">
        <f t="shared" si="22"/>
        <v>0</v>
      </c>
    </row>
    <row r="422" spans="2:6">
      <c r="B422"/>
      <c r="F422">
        <f t="shared" si="22"/>
        <v>0</v>
      </c>
    </row>
    <row r="423" spans="2:6">
      <c r="B423"/>
      <c r="F423">
        <f t="shared" si="22"/>
        <v>0</v>
      </c>
    </row>
    <row r="424" spans="2:6">
      <c r="B424"/>
      <c r="F424">
        <f t="shared" si="22"/>
        <v>0</v>
      </c>
    </row>
    <row r="425" spans="2:6">
      <c r="B425"/>
      <c r="F425">
        <f t="shared" si="22"/>
        <v>0</v>
      </c>
    </row>
    <row r="426" spans="2:6">
      <c r="B426"/>
      <c r="F426">
        <f t="shared" si="22"/>
        <v>0</v>
      </c>
    </row>
    <row r="427" spans="2:6">
      <c r="B427"/>
      <c r="F427">
        <f t="shared" si="22"/>
        <v>0</v>
      </c>
    </row>
    <row r="428" spans="2:6">
      <c r="B428"/>
      <c r="F428">
        <f t="shared" si="22"/>
        <v>0</v>
      </c>
    </row>
    <row r="429" spans="2:6">
      <c r="B429"/>
      <c r="F429">
        <f t="shared" si="22"/>
        <v>0</v>
      </c>
    </row>
    <row r="430" spans="2:6">
      <c r="B430"/>
      <c r="F430">
        <f t="shared" si="22"/>
        <v>0</v>
      </c>
    </row>
    <row r="431" spans="2:6">
      <c r="B431"/>
      <c r="F431">
        <f t="shared" si="22"/>
        <v>0</v>
      </c>
    </row>
    <row r="432" spans="2:6">
      <c r="B432"/>
      <c r="F432">
        <f t="shared" si="22"/>
        <v>0</v>
      </c>
    </row>
    <row r="433" spans="2:6">
      <c r="B433"/>
      <c r="F433">
        <f t="shared" si="22"/>
        <v>0</v>
      </c>
    </row>
    <row r="434" spans="2:6">
      <c r="B434"/>
      <c r="F434">
        <f t="shared" si="22"/>
        <v>0</v>
      </c>
    </row>
    <row r="435" spans="2:6">
      <c r="B435"/>
      <c r="F435">
        <f t="shared" si="22"/>
        <v>0</v>
      </c>
    </row>
    <row r="436" spans="2:6">
      <c r="B436"/>
      <c r="F436">
        <f t="shared" si="22"/>
        <v>0</v>
      </c>
    </row>
    <row r="437" spans="2:6">
      <c r="B437"/>
      <c r="F437">
        <f t="shared" si="22"/>
        <v>0</v>
      </c>
    </row>
    <row r="438" spans="2:6">
      <c r="B438"/>
      <c r="F438">
        <f t="shared" si="22"/>
        <v>0</v>
      </c>
    </row>
    <row r="439" spans="2:6">
      <c r="B439"/>
      <c r="F439">
        <f t="shared" si="22"/>
        <v>0</v>
      </c>
    </row>
    <row r="440" spans="2:6">
      <c r="B440"/>
      <c r="F440">
        <f t="shared" si="22"/>
        <v>0</v>
      </c>
    </row>
    <row r="441" spans="2:6">
      <c r="B441"/>
      <c r="F441">
        <f t="shared" si="22"/>
        <v>0</v>
      </c>
    </row>
    <row r="442" spans="2:6">
      <c r="B442"/>
      <c r="F442">
        <f t="shared" si="22"/>
        <v>0</v>
      </c>
    </row>
    <row r="443" spans="2:6">
      <c r="B443"/>
      <c r="F443">
        <f t="shared" si="22"/>
        <v>0</v>
      </c>
    </row>
    <row r="444" spans="2:6">
      <c r="B444"/>
      <c r="F444">
        <f t="shared" si="22"/>
        <v>0</v>
      </c>
    </row>
    <row r="445" spans="2:6">
      <c r="B445"/>
      <c r="F445">
        <f t="shared" si="22"/>
        <v>0</v>
      </c>
    </row>
    <row r="446" spans="2:6">
      <c r="B446"/>
      <c r="F446">
        <f t="shared" si="22"/>
        <v>0</v>
      </c>
    </row>
    <row r="447" spans="2:6">
      <c r="B447"/>
      <c r="F447">
        <f t="shared" si="22"/>
        <v>0</v>
      </c>
    </row>
    <row r="448" spans="2:6">
      <c r="B448"/>
      <c r="F448">
        <f t="shared" si="22"/>
        <v>0</v>
      </c>
    </row>
    <row r="449" spans="2:6">
      <c r="B449"/>
      <c r="F449">
        <f t="shared" si="22"/>
        <v>0</v>
      </c>
    </row>
    <row r="450" spans="2:6">
      <c r="B450"/>
      <c r="F450">
        <f t="shared" si="22"/>
        <v>0</v>
      </c>
    </row>
    <row r="451" spans="2:6">
      <c r="B451"/>
      <c r="F451">
        <f t="shared" si="22"/>
        <v>0</v>
      </c>
    </row>
    <row r="452" spans="2:6">
      <c r="B452"/>
      <c r="F452">
        <f t="shared" si="22"/>
        <v>0</v>
      </c>
    </row>
    <row r="453" spans="2:6">
      <c r="B453"/>
      <c r="F453">
        <f t="shared" si="22"/>
        <v>0</v>
      </c>
    </row>
    <row r="454" spans="2:6">
      <c r="B454"/>
      <c r="F454">
        <f t="shared" si="22"/>
        <v>0</v>
      </c>
    </row>
    <row r="455" spans="2:6">
      <c r="B455"/>
      <c r="F455">
        <f t="shared" si="22"/>
        <v>0</v>
      </c>
    </row>
    <row r="456" spans="2:6">
      <c r="B456"/>
      <c r="F456">
        <f t="shared" si="22"/>
        <v>0</v>
      </c>
    </row>
    <row r="457" spans="2:6">
      <c r="B457"/>
      <c r="F457">
        <f t="shared" si="22"/>
        <v>0</v>
      </c>
    </row>
    <row r="458" spans="2:6">
      <c r="B458"/>
      <c r="F458">
        <f t="shared" si="22"/>
        <v>0</v>
      </c>
    </row>
    <row r="459" spans="2:6">
      <c r="B459"/>
      <c r="F459">
        <f t="shared" si="22"/>
        <v>0</v>
      </c>
    </row>
    <row r="460" spans="2:6">
      <c r="B460"/>
      <c r="F460">
        <f t="shared" si="22"/>
        <v>0</v>
      </c>
    </row>
    <row r="461" spans="2:6">
      <c r="B461"/>
      <c r="F461">
        <f t="shared" si="22"/>
        <v>0</v>
      </c>
    </row>
    <row r="462" spans="2:6">
      <c r="B462"/>
      <c r="F462">
        <f t="shared" si="22"/>
        <v>0</v>
      </c>
    </row>
    <row r="463" spans="2:6">
      <c r="B463"/>
      <c r="F463">
        <f t="shared" si="22"/>
        <v>0</v>
      </c>
    </row>
    <row r="464" spans="2:6">
      <c r="B464"/>
      <c r="F464">
        <f t="shared" si="22"/>
        <v>0</v>
      </c>
    </row>
    <row r="465" spans="2:6">
      <c r="B465"/>
      <c r="F465">
        <f t="shared" ref="F465:F528" si="23">D465-E465</f>
        <v>0</v>
      </c>
    </row>
    <row r="466" spans="2:6">
      <c r="B466"/>
      <c r="F466">
        <f t="shared" si="23"/>
        <v>0</v>
      </c>
    </row>
    <row r="467" spans="2:6">
      <c r="B467"/>
      <c r="F467">
        <f t="shared" si="23"/>
        <v>0</v>
      </c>
    </row>
    <row r="468" spans="2:6">
      <c r="B468"/>
      <c r="F468">
        <f t="shared" si="23"/>
        <v>0</v>
      </c>
    </row>
    <row r="469" spans="2:6">
      <c r="B469"/>
      <c r="F469">
        <f t="shared" si="23"/>
        <v>0</v>
      </c>
    </row>
    <row r="470" spans="2:6">
      <c r="B470"/>
      <c r="F470">
        <f t="shared" si="23"/>
        <v>0</v>
      </c>
    </row>
    <row r="471" spans="2:6">
      <c r="B471"/>
      <c r="F471">
        <f t="shared" si="23"/>
        <v>0</v>
      </c>
    </row>
    <row r="472" spans="2:6">
      <c r="B472"/>
      <c r="F472">
        <f t="shared" si="23"/>
        <v>0</v>
      </c>
    </row>
    <row r="473" spans="2:6">
      <c r="B473"/>
      <c r="F473">
        <f t="shared" si="23"/>
        <v>0</v>
      </c>
    </row>
    <row r="474" spans="2:6">
      <c r="B474"/>
      <c r="F474">
        <f t="shared" si="23"/>
        <v>0</v>
      </c>
    </row>
    <row r="475" spans="2:6">
      <c r="B475"/>
      <c r="F475">
        <f t="shared" si="23"/>
        <v>0</v>
      </c>
    </row>
    <row r="476" spans="2:6">
      <c r="B476"/>
      <c r="F476">
        <f t="shared" si="23"/>
        <v>0</v>
      </c>
    </row>
    <row r="477" spans="2:6">
      <c r="B477"/>
      <c r="F477">
        <f t="shared" si="23"/>
        <v>0</v>
      </c>
    </row>
    <row r="478" spans="2:6">
      <c r="B478"/>
      <c r="F478">
        <f t="shared" si="23"/>
        <v>0</v>
      </c>
    </row>
    <row r="479" spans="2:6">
      <c r="B479"/>
      <c r="F479">
        <f t="shared" si="23"/>
        <v>0</v>
      </c>
    </row>
    <row r="480" spans="2:6">
      <c r="B480"/>
      <c r="F480">
        <f t="shared" si="23"/>
        <v>0</v>
      </c>
    </row>
    <row r="481" spans="2:6">
      <c r="B481"/>
      <c r="F481">
        <f t="shared" si="23"/>
        <v>0</v>
      </c>
    </row>
    <row r="482" spans="2:6">
      <c r="B482"/>
      <c r="F482">
        <f t="shared" si="23"/>
        <v>0</v>
      </c>
    </row>
    <row r="483" spans="2:6">
      <c r="B483"/>
      <c r="F483">
        <f t="shared" si="23"/>
        <v>0</v>
      </c>
    </row>
    <row r="484" spans="2:6">
      <c r="B484"/>
      <c r="F484">
        <f t="shared" si="23"/>
        <v>0</v>
      </c>
    </row>
    <row r="485" spans="2:6">
      <c r="B485"/>
      <c r="F485">
        <f t="shared" si="23"/>
        <v>0</v>
      </c>
    </row>
    <row r="486" spans="2:6">
      <c r="B486"/>
      <c r="F486">
        <f t="shared" si="23"/>
        <v>0</v>
      </c>
    </row>
    <row r="487" spans="2:6">
      <c r="B487"/>
      <c r="F487">
        <f t="shared" si="23"/>
        <v>0</v>
      </c>
    </row>
    <row r="488" spans="2:6">
      <c r="B488"/>
      <c r="F488">
        <f t="shared" si="23"/>
        <v>0</v>
      </c>
    </row>
    <row r="489" spans="2:6">
      <c r="B489"/>
      <c r="F489">
        <f t="shared" si="23"/>
        <v>0</v>
      </c>
    </row>
    <row r="490" spans="2:6">
      <c r="B490"/>
      <c r="F490">
        <f t="shared" si="23"/>
        <v>0</v>
      </c>
    </row>
    <row r="491" spans="2:6">
      <c r="B491"/>
      <c r="F491">
        <f t="shared" si="23"/>
        <v>0</v>
      </c>
    </row>
    <row r="492" spans="2:6">
      <c r="B492"/>
      <c r="F492">
        <f t="shared" si="23"/>
        <v>0</v>
      </c>
    </row>
    <row r="493" spans="2:6">
      <c r="B493"/>
      <c r="F493">
        <f t="shared" si="23"/>
        <v>0</v>
      </c>
    </row>
    <row r="494" spans="2:6">
      <c r="B494"/>
      <c r="F494">
        <f t="shared" si="23"/>
        <v>0</v>
      </c>
    </row>
    <row r="495" spans="2:6">
      <c r="B495"/>
      <c r="F495">
        <f t="shared" si="23"/>
        <v>0</v>
      </c>
    </row>
    <row r="496" spans="2:6">
      <c r="B496"/>
      <c r="F496">
        <f t="shared" si="23"/>
        <v>0</v>
      </c>
    </row>
    <row r="497" spans="2:6">
      <c r="B497"/>
      <c r="F497">
        <f t="shared" si="23"/>
        <v>0</v>
      </c>
    </row>
    <row r="498" spans="2:6">
      <c r="B498"/>
      <c r="F498">
        <f t="shared" si="23"/>
        <v>0</v>
      </c>
    </row>
    <row r="499" spans="2:6">
      <c r="B499"/>
      <c r="F499">
        <f t="shared" si="23"/>
        <v>0</v>
      </c>
    </row>
    <row r="500" spans="2:6">
      <c r="B500"/>
      <c r="F500">
        <f t="shared" si="23"/>
        <v>0</v>
      </c>
    </row>
    <row r="501" spans="2:6">
      <c r="B501"/>
      <c r="F501">
        <f t="shared" si="23"/>
        <v>0</v>
      </c>
    </row>
    <row r="502" spans="2:6">
      <c r="B502"/>
      <c r="F502">
        <f t="shared" si="23"/>
        <v>0</v>
      </c>
    </row>
    <row r="503" spans="2:6">
      <c r="B503"/>
      <c r="F503">
        <f t="shared" si="23"/>
        <v>0</v>
      </c>
    </row>
    <row r="504" spans="2:6">
      <c r="B504"/>
      <c r="F504">
        <f t="shared" si="23"/>
        <v>0</v>
      </c>
    </row>
    <row r="505" spans="2:6">
      <c r="B505"/>
      <c r="F505">
        <f t="shared" si="23"/>
        <v>0</v>
      </c>
    </row>
    <row r="506" spans="2:6">
      <c r="B506"/>
      <c r="F506">
        <f t="shared" si="23"/>
        <v>0</v>
      </c>
    </row>
    <row r="507" spans="2:6">
      <c r="B507"/>
      <c r="F507">
        <f t="shared" si="23"/>
        <v>0</v>
      </c>
    </row>
    <row r="508" spans="2:6">
      <c r="B508"/>
      <c r="F508">
        <f t="shared" si="23"/>
        <v>0</v>
      </c>
    </row>
    <row r="509" spans="2:6">
      <c r="B509"/>
      <c r="F509">
        <f t="shared" si="23"/>
        <v>0</v>
      </c>
    </row>
    <row r="510" spans="2:6">
      <c r="B510"/>
      <c r="F510">
        <f t="shared" si="23"/>
        <v>0</v>
      </c>
    </row>
    <row r="511" spans="2:6">
      <c r="B511"/>
      <c r="F511">
        <f t="shared" si="23"/>
        <v>0</v>
      </c>
    </row>
    <row r="512" spans="2:6">
      <c r="B512"/>
      <c r="F512">
        <f t="shared" si="23"/>
        <v>0</v>
      </c>
    </row>
    <row r="513" spans="2:6">
      <c r="B513"/>
      <c r="F513">
        <f t="shared" si="23"/>
        <v>0</v>
      </c>
    </row>
    <row r="514" spans="2:6">
      <c r="B514"/>
      <c r="F514">
        <f t="shared" si="23"/>
        <v>0</v>
      </c>
    </row>
    <row r="515" spans="2:6">
      <c r="B515"/>
      <c r="F515">
        <f t="shared" si="23"/>
        <v>0</v>
      </c>
    </row>
    <row r="516" spans="2:6">
      <c r="B516"/>
      <c r="F516">
        <f t="shared" si="23"/>
        <v>0</v>
      </c>
    </row>
    <row r="517" spans="2:6">
      <c r="B517"/>
      <c r="F517">
        <f t="shared" si="23"/>
        <v>0</v>
      </c>
    </row>
    <row r="518" spans="2:6">
      <c r="B518"/>
      <c r="F518">
        <f t="shared" si="23"/>
        <v>0</v>
      </c>
    </row>
    <row r="519" spans="2:6">
      <c r="B519"/>
      <c r="F519">
        <f t="shared" si="23"/>
        <v>0</v>
      </c>
    </row>
    <row r="520" spans="2:6">
      <c r="B520"/>
      <c r="F520">
        <f t="shared" si="23"/>
        <v>0</v>
      </c>
    </row>
    <row r="521" spans="2:6">
      <c r="B521"/>
      <c r="F521">
        <f t="shared" si="23"/>
        <v>0</v>
      </c>
    </row>
    <row r="522" spans="2:6">
      <c r="B522"/>
      <c r="F522">
        <f t="shared" si="23"/>
        <v>0</v>
      </c>
    </row>
    <row r="523" spans="2:6">
      <c r="B523"/>
      <c r="F523">
        <f t="shared" si="23"/>
        <v>0</v>
      </c>
    </row>
    <row r="524" spans="2:6">
      <c r="B524"/>
      <c r="F524">
        <f t="shared" si="23"/>
        <v>0</v>
      </c>
    </row>
    <row r="525" spans="2:6">
      <c r="B525"/>
      <c r="F525">
        <f t="shared" si="23"/>
        <v>0</v>
      </c>
    </row>
    <row r="526" spans="2:6">
      <c r="B526"/>
      <c r="F526">
        <f t="shared" si="23"/>
        <v>0</v>
      </c>
    </row>
    <row r="527" spans="2:6">
      <c r="B527"/>
      <c r="F527">
        <f t="shared" si="23"/>
        <v>0</v>
      </c>
    </row>
    <row r="528" spans="2:6">
      <c r="B528"/>
      <c r="F528">
        <f t="shared" si="23"/>
        <v>0</v>
      </c>
    </row>
    <row r="529" spans="2:6">
      <c r="B529"/>
      <c r="F529">
        <f t="shared" ref="F529:F592" si="24">D529-E529</f>
        <v>0</v>
      </c>
    </row>
    <row r="530" spans="2:6">
      <c r="B530"/>
      <c r="F530">
        <f t="shared" si="24"/>
        <v>0</v>
      </c>
    </row>
    <row r="531" spans="2:6">
      <c r="B531"/>
      <c r="F531">
        <f t="shared" si="24"/>
        <v>0</v>
      </c>
    </row>
    <row r="532" spans="2:6">
      <c r="B532"/>
      <c r="F532">
        <f t="shared" si="24"/>
        <v>0</v>
      </c>
    </row>
    <row r="533" spans="2:6">
      <c r="B533"/>
      <c r="F533">
        <f t="shared" si="24"/>
        <v>0</v>
      </c>
    </row>
    <row r="534" spans="2:6">
      <c r="B534"/>
      <c r="F534">
        <f t="shared" si="24"/>
        <v>0</v>
      </c>
    </row>
    <row r="535" spans="2:6">
      <c r="B535"/>
      <c r="F535">
        <f t="shared" si="24"/>
        <v>0</v>
      </c>
    </row>
    <row r="536" spans="2:6">
      <c r="B536"/>
      <c r="F536">
        <f t="shared" si="24"/>
        <v>0</v>
      </c>
    </row>
    <row r="537" spans="2:6">
      <c r="B537"/>
      <c r="F537">
        <f t="shared" si="24"/>
        <v>0</v>
      </c>
    </row>
    <row r="538" spans="2:6">
      <c r="B538"/>
      <c r="F538">
        <f t="shared" si="24"/>
        <v>0</v>
      </c>
    </row>
    <row r="539" spans="2:6">
      <c r="B539"/>
      <c r="F539">
        <f t="shared" si="24"/>
        <v>0</v>
      </c>
    </row>
    <row r="540" spans="2:6">
      <c r="B540"/>
      <c r="F540">
        <f t="shared" si="24"/>
        <v>0</v>
      </c>
    </row>
    <row r="541" spans="2:6">
      <c r="B541"/>
      <c r="F541">
        <f t="shared" si="24"/>
        <v>0</v>
      </c>
    </row>
    <row r="542" spans="2:6">
      <c r="B542"/>
      <c r="F542">
        <f t="shared" si="24"/>
        <v>0</v>
      </c>
    </row>
    <row r="543" spans="2:6">
      <c r="B543"/>
      <c r="F543">
        <f t="shared" si="24"/>
        <v>0</v>
      </c>
    </row>
    <row r="544" spans="2:6">
      <c r="B544"/>
      <c r="F544">
        <f t="shared" si="24"/>
        <v>0</v>
      </c>
    </row>
    <row r="545" spans="2:6">
      <c r="B545"/>
      <c r="F545">
        <f t="shared" si="24"/>
        <v>0</v>
      </c>
    </row>
    <row r="546" spans="2:6">
      <c r="B546"/>
      <c r="F546">
        <f t="shared" si="24"/>
        <v>0</v>
      </c>
    </row>
    <row r="547" spans="2:6">
      <c r="B547"/>
      <c r="F547">
        <f t="shared" si="24"/>
        <v>0</v>
      </c>
    </row>
    <row r="548" spans="2:6">
      <c r="B548"/>
      <c r="F548">
        <f t="shared" si="24"/>
        <v>0</v>
      </c>
    </row>
    <row r="549" spans="2:6">
      <c r="B549"/>
      <c r="F549">
        <f t="shared" si="24"/>
        <v>0</v>
      </c>
    </row>
    <row r="550" spans="2:6">
      <c r="B550"/>
      <c r="F550">
        <f t="shared" si="24"/>
        <v>0</v>
      </c>
    </row>
    <row r="551" spans="2:6">
      <c r="B551"/>
      <c r="F551">
        <f t="shared" si="24"/>
        <v>0</v>
      </c>
    </row>
    <row r="552" spans="2:6">
      <c r="B552"/>
      <c r="F552">
        <f t="shared" si="24"/>
        <v>0</v>
      </c>
    </row>
    <row r="553" spans="2:6">
      <c r="B553"/>
      <c r="F553">
        <f t="shared" si="24"/>
        <v>0</v>
      </c>
    </row>
    <row r="554" spans="2:6">
      <c r="B554"/>
      <c r="F554">
        <f t="shared" si="24"/>
        <v>0</v>
      </c>
    </row>
    <row r="555" spans="2:6">
      <c r="B555"/>
      <c r="F555">
        <f t="shared" si="24"/>
        <v>0</v>
      </c>
    </row>
    <row r="556" spans="2:6">
      <c r="B556"/>
      <c r="F556">
        <f t="shared" si="24"/>
        <v>0</v>
      </c>
    </row>
    <row r="557" spans="2:6">
      <c r="B557"/>
      <c r="F557">
        <f t="shared" si="24"/>
        <v>0</v>
      </c>
    </row>
    <row r="558" spans="2:6">
      <c r="B558"/>
      <c r="F558">
        <f t="shared" si="24"/>
        <v>0</v>
      </c>
    </row>
    <row r="559" spans="2:6">
      <c r="B559"/>
      <c r="F559">
        <f t="shared" si="24"/>
        <v>0</v>
      </c>
    </row>
    <row r="560" spans="2:6">
      <c r="B560"/>
      <c r="F560">
        <f t="shared" si="24"/>
        <v>0</v>
      </c>
    </row>
    <row r="561" spans="2:6">
      <c r="B561"/>
      <c r="F561">
        <f t="shared" si="24"/>
        <v>0</v>
      </c>
    </row>
    <row r="562" spans="2:6">
      <c r="B562"/>
      <c r="F562">
        <f t="shared" si="24"/>
        <v>0</v>
      </c>
    </row>
    <row r="563" spans="2:6">
      <c r="B563"/>
      <c r="F563">
        <f t="shared" si="24"/>
        <v>0</v>
      </c>
    </row>
    <row r="564" spans="2:6">
      <c r="B564"/>
      <c r="F564">
        <f t="shared" si="24"/>
        <v>0</v>
      </c>
    </row>
    <row r="565" spans="2:6">
      <c r="B565"/>
      <c r="F565">
        <f t="shared" si="24"/>
        <v>0</v>
      </c>
    </row>
    <row r="566" spans="2:6">
      <c r="B566"/>
      <c r="F566">
        <f t="shared" si="24"/>
        <v>0</v>
      </c>
    </row>
    <row r="567" spans="2:6">
      <c r="B567"/>
      <c r="F567">
        <f t="shared" si="24"/>
        <v>0</v>
      </c>
    </row>
    <row r="568" spans="2:6">
      <c r="B568"/>
      <c r="F568">
        <f t="shared" si="24"/>
        <v>0</v>
      </c>
    </row>
    <row r="569" spans="2:6">
      <c r="B569"/>
      <c r="F569">
        <f t="shared" si="24"/>
        <v>0</v>
      </c>
    </row>
    <row r="570" spans="2:6">
      <c r="B570"/>
      <c r="F570">
        <f t="shared" si="24"/>
        <v>0</v>
      </c>
    </row>
    <row r="571" spans="2:6">
      <c r="B571"/>
      <c r="F571">
        <f t="shared" si="24"/>
        <v>0</v>
      </c>
    </row>
    <row r="572" spans="2:6">
      <c r="B572"/>
      <c r="F572">
        <f t="shared" si="24"/>
        <v>0</v>
      </c>
    </row>
    <row r="573" spans="2:6">
      <c r="B573"/>
      <c r="F573">
        <f t="shared" si="24"/>
        <v>0</v>
      </c>
    </row>
    <row r="574" spans="2:6">
      <c r="B574"/>
      <c r="F574">
        <f t="shared" si="24"/>
        <v>0</v>
      </c>
    </row>
    <row r="575" spans="2:6">
      <c r="B575"/>
      <c r="F575">
        <f t="shared" si="24"/>
        <v>0</v>
      </c>
    </row>
    <row r="576" spans="2:6">
      <c r="B576"/>
      <c r="F576">
        <f t="shared" si="24"/>
        <v>0</v>
      </c>
    </row>
    <row r="577" spans="2:6">
      <c r="B577"/>
      <c r="F577">
        <f t="shared" si="24"/>
        <v>0</v>
      </c>
    </row>
    <row r="578" spans="2:6">
      <c r="B578"/>
      <c r="F578">
        <f t="shared" si="24"/>
        <v>0</v>
      </c>
    </row>
    <row r="579" spans="2:6">
      <c r="B579"/>
      <c r="F579">
        <f t="shared" si="24"/>
        <v>0</v>
      </c>
    </row>
    <row r="580" spans="2:6">
      <c r="B580"/>
      <c r="F580">
        <f t="shared" si="24"/>
        <v>0</v>
      </c>
    </row>
    <row r="581" spans="2:6">
      <c r="B581"/>
      <c r="F581">
        <f t="shared" si="24"/>
        <v>0</v>
      </c>
    </row>
    <row r="582" spans="2:6">
      <c r="B582"/>
      <c r="F582">
        <f t="shared" si="24"/>
        <v>0</v>
      </c>
    </row>
    <row r="583" spans="2:6">
      <c r="B583"/>
      <c r="F583">
        <f t="shared" si="24"/>
        <v>0</v>
      </c>
    </row>
    <row r="584" spans="2:6">
      <c r="B584"/>
      <c r="F584">
        <f t="shared" si="24"/>
        <v>0</v>
      </c>
    </row>
    <row r="585" spans="2:6">
      <c r="B585"/>
      <c r="F585">
        <f t="shared" si="24"/>
        <v>0</v>
      </c>
    </row>
    <row r="586" spans="2:6">
      <c r="B586"/>
      <c r="F586">
        <f t="shared" si="24"/>
        <v>0</v>
      </c>
    </row>
    <row r="587" spans="2:6">
      <c r="B587"/>
      <c r="F587">
        <f t="shared" si="24"/>
        <v>0</v>
      </c>
    </row>
    <row r="588" spans="2:6">
      <c r="B588"/>
      <c r="F588">
        <f t="shared" si="24"/>
        <v>0</v>
      </c>
    </row>
    <row r="589" spans="2:6">
      <c r="B589"/>
      <c r="F589">
        <f t="shared" si="24"/>
        <v>0</v>
      </c>
    </row>
    <row r="590" spans="2:6">
      <c r="B590"/>
      <c r="F590">
        <f t="shared" si="24"/>
        <v>0</v>
      </c>
    </row>
    <row r="591" spans="2:6">
      <c r="B591"/>
      <c r="F591">
        <f t="shared" si="24"/>
        <v>0</v>
      </c>
    </row>
    <row r="592" spans="2:6">
      <c r="B592"/>
      <c r="F592">
        <f t="shared" si="24"/>
        <v>0</v>
      </c>
    </row>
    <row r="593" spans="2:6">
      <c r="B593"/>
      <c r="F593">
        <f t="shared" ref="F593:F656" si="25">D593-E593</f>
        <v>0</v>
      </c>
    </row>
    <row r="594" spans="2:6">
      <c r="B594"/>
      <c r="F594">
        <f t="shared" si="25"/>
        <v>0</v>
      </c>
    </row>
    <row r="595" spans="2:6">
      <c r="B595"/>
      <c r="F595">
        <f t="shared" si="25"/>
        <v>0</v>
      </c>
    </row>
    <row r="596" spans="2:6">
      <c r="B596"/>
      <c r="F596">
        <f t="shared" si="25"/>
        <v>0</v>
      </c>
    </row>
    <row r="597" spans="2:6">
      <c r="B597"/>
      <c r="F597">
        <f t="shared" si="25"/>
        <v>0</v>
      </c>
    </row>
    <row r="598" spans="2:6">
      <c r="B598"/>
      <c r="F598">
        <f t="shared" si="25"/>
        <v>0</v>
      </c>
    </row>
    <row r="599" spans="2:6">
      <c r="B599"/>
      <c r="F599">
        <f t="shared" si="25"/>
        <v>0</v>
      </c>
    </row>
    <row r="600" spans="2:6">
      <c r="B600"/>
      <c r="F600">
        <f t="shared" si="25"/>
        <v>0</v>
      </c>
    </row>
    <row r="601" spans="2:6">
      <c r="B601"/>
      <c r="F601">
        <f t="shared" si="25"/>
        <v>0</v>
      </c>
    </row>
    <row r="602" spans="2:6">
      <c r="B602"/>
      <c r="F602">
        <f t="shared" si="25"/>
        <v>0</v>
      </c>
    </row>
    <row r="603" spans="2:6">
      <c r="B603"/>
      <c r="F603">
        <f t="shared" si="25"/>
        <v>0</v>
      </c>
    </row>
    <row r="604" spans="2:6">
      <c r="B604"/>
      <c r="F604">
        <f t="shared" si="25"/>
        <v>0</v>
      </c>
    </row>
    <row r="605" spans="2:6">
      <c r="B605"/>
      <c r="F605">
        <f t="shared" si="25"/>
        <v>0</v>
      </c>
    </row>
    <row r="606" spans="2:6">
      <c r="B606"/>
      <c r="F606">
        <f t="shared" si="25"/>
        <v>0</v>
      </c>
    </row>
    <row r="607" spans="2:6">
      <c r="B607"/>
      <c r="F607">
        <f t="shared" si="25"/>
        <v>0</v>
      </c>
    </row>
    <row r="608" spans="2:6">
      <c r="B608"/>
      <c r="F608">
        <f t="shared" si="25"/>
        <v>0</v>
      </c>
    </row>
    <row r="609" spans="2:6">
      <c r="B609"/>
      <c r="F609">
        <f t="shared" si="25"/>
        <v>0</v>
      </c>
    </row>
    <row r="610" spans="2:6">
      <c r="B610"/>
      <c r="F610">
        <f t="shared" si="25"/>
        <v>0</v>
      </c>
    </row>
    <row r="611" spans="2:6">
      <c r="B611"/>
      <c r="F611">
        <f t="shared" si="25"/>
        <v>0</v>
      </c>
    </row>
    <row r="612" spans="2:6">
      <c r="B612"/>
      <c r="F612">
        <f t="shared" si="25"/>
        <v>0</v>
      </c>
    </row>
    <row r="613" spans="2:6">
      <c r="B613"/>
      <c r="F613">
        <f t="shared" si="25"/>
        <v>0</v>
      </c>
    </row>
    <row r="614" spans="2:6">
      <c r="B614"/>
      <c r="F614">
        <f t="shared" si="25"/>
        <v>0</v>
      </c>
    </row>
    <row r="615" spans="2:6">
      <c r="B615"/>
      <c r="F615">
        <f t="shared" si="25"/>
        <v>0</v>
      </c>
    </row>
    <row r="616" spans="2:6">
      <c r="B616"/>
      <c r="F616">
        <f t="shared" si="25"/>
        <v>0</v>
      </c>
    </row>
    <row r="617" spans="2:6">
      <c r="B617"/>
      <c r="F617">
        <f t="shared" si="25"/>
        <v>0</v>
      </c>
    </row>
    <row r="618" spans="2:6">
      <c r="B618"/>
      <c r="F618">
        <f t="shared" si="25"/>
        <v>0</v>
      </c>
    </row>
    <row r="619" spans="2:6">
      <c r="B619"/>
      <c r="F619">
        <f t="shared" si="25"/>
        <v>0</v>
      </c>
    </row>
    <row r="620" spans="2:6">
      <c r="B620"/>
      <c r="F620">
        <f t="shared" si="25"/>
        <v>0</v>
      </c>
    </row>
    <row r="621" spans="2:6">
      <c r="B621"/>
      <c r="F621">
        <f t="shared" si="25"/>
        <v>0</v>
      </c>
    </row>
    <row r="622" spans="2:6">
      <c r="B622"/>
      <c r="F622">
        <f t="shared" si="25"/>
        <v>0</v>
      </c>
    </row>
    <row r="623" spans="2:6">
      <c r="B623"/>
      <c r="F623">
        <f t="shared" si="25"/>
        <v>0</v>
      </c>
    </row>
    <row r="624" spans="2:6">
      <c r="B624"/>
      <c r="F624">
        <f t="shared" si="25"/>
        <v>0</v>
      </c>
    </row>
    <row r="625" spans="2:6">
      <c r="B625"/>
      <c r="F625">
        <f t="shared" si="25"/>
        <v>0</v>
      </c>
    </row>
    <row r="626" spans="2:6">
      <c r="B626"/>
      <c r="F626">
        <f t="shared" si="25"/>
        <v>0</v>
      </c>
    </row>
    <row r="627" spans="2:6">
      <c r="B627"/>
      <c r="F627">
        <f t="shared" si="25"/>
        <v>0</v>
      </c>
    </row>
    <row r="628" spans="2:6">
      <c r="B628"/>
      <c r="F628">
        <f t="shared" si="25"/>
        <v>0</v>
      </c>
    </row>
    <row r="629" spans="2:6">
      <c r="B629"/>
      <c r="F629">
        <f t="shared" si="25"/>
        <v>0</v>
      </c>
    </row>
    <row r="630" spans="2:6">
      <c r="B630"/>
      <c r="F630">
        <f t="shared" si="25"/>
        <v>0</v>
      </c>
    </row>
    <row r="631" spans="2:6">
      <c r="B631"/>
      <c r="F631">
        <f t="shared" si="25"/>
        <v>0</v>
      </c>
    </row>
    <row r="632" spans="2:6">
      <c r="B632"/>
      <c r="F632">
        <f t="shared" si="25"/>
        <v>0</v>
      </c>
    </row>
    <row r="633" spans="2:6">
      <c r="B633"/>
      <c r="F633">
        <f t="shared" si="25"/>
        <v>0</v>
      </c>
    </row>
    <row r="634" spans="2:6">
      <c r="B634"/>
      <c r="F634">
        <f t="shared" si="25"/>
        <v>0</v>
      </c>
    </row>
    <row r="635" spans="2:6">
      <c r="B635"/>
      <c r="F635">
        <f t="shared" si="25"/>
        <v>0</v>
      </c>
    </row>
    <row r="636" spans="2:6">
      <c r="B636"/>
      <c r="F636">
        <f t="shared" si="25"/>
        <v>0</v>
      </c>
    </row>
    <row r="637" spans="2:6">
      <c r="B637"/>
      <c r="F637">
        <f t="shared" si="25"/>
        <v>0</v>
      </c>
    </row>
    <row r="638" spans="2:6">
      <c r="B638"/>
      <c r="F638">
        <f t="shared" si="25"/>
        <v>0</v>
      </c>
    </row>
    <row r="639" spans="2:6">
      <c r="B639"/>
      <c r="F639">
        <f t="shared" si="25"/>
        <v>0</v>
      </c>
    </row>
    <row r="640" spans="2:6">
      <c r="B640"/>
      <c r="F640">
        <f t="shared" si="25"/>
        <v>0</v>
      </c>
    </row>
    <row r="641" spans="2:6">
      <c r="B641"/>
      <c r="F641">
        <f t="shared" si="25"/>
        <v>0</v>
      </c>
    </row>
    <row r="642" spans="2:6">
      <c r="B642"/>
      <c r="F642">
        <f t="shared" si="25"/>
        <v>0</v>
      </c>
    </row>
    <row r="643" spans="2:6">
      <c r="B643"/>
      <c r="F643">
        <f t="shared" si="25"/>
        <v>0</v>
      </c>
    </row>
    <row r="644" spans="2:6">
      <c r="B644"/>
      <c r="F644">
        <f t="shared" si="25"/>
        <v>0</v>
      </c>
    </row>
    <row r="645" spans="2:6">
      <c r="B645"/>
      <c r="F645">
        <f t="shared" si="25"/>
        <v>0</v>
      </c>
    </row>
    <row r="646" spans="2:6">
      <c r="B646"/>
      <c r="F646">
        <f t="shared" si="25"/>
        <v>0</v>
      </c>
    </row>
    <row r="647" spans="2:6">
      <c r="B647"/>
      <c r="F647">
        <f t="shared" si="25"/>
        <v>0</v>
      </c>
    </row>
    <row r="648" spans="2:6">
      <c r="B648"/>
      <c r="F648">
        <f t="shared" si="25"/>
        <v>0</v>
      </c>
    </row>
    <row r="649" spans="2:6">
      <c r="B649"/>
      <c r="F649">
        <f t="shared" si="25"/>
        <v>0</v>
      </c>
    </row>
    <row r="650" spans="2:6">
      <c r="B650"/>
      <c r="F650">
        <f t="shared" si="25"/>
        <v>0</v>
      </c>
    </row>
    <row r="651" spans="2:6">
      <c r="B651"/>
      <c r="F651">
        <f t="shared" si="25"/>
        <v>0</v>
      </c>
    </row>
    <row r="652" spans="2:6">
      <c r="B652"/>
      <c r="F652">
        <f t="shared" si="25"/>
        <v>0</v>
      </c>
    </row>
    <row r="653" spans="2:6">
      <c r="B653"/>
      <c r="F653">
        <f t="shared" si="25"/>
        <v>0</v>
      </c>
    </row>
    <row r="654" spans="2:6">
      <c r="B654"/>
      <c r="F654">
        <f t="shared" si="25"/>
        <v>0</v>
      </c>
    </row>
    <row r="655" spans="2:6">
      <c r="B655"/>
      <c r="F655">
        <f t="shared" si="25"/>
        <v>0</v>
      </c>
    </row>
    <row r="656" spans="2:6">
      <c r="B656"/>
      <c r="F656">
        <f t="shared" si="25"/>
        <v>0</v>
      </c>
    </row>
    <row r="657" spans="2:6">
      <c r="B657"/>
      <c r="F657">
        <f t="shared" ref="F657:F719" si="26">D657-E657</f>
        <v>0</v>
      </c>
    </row>
    <row r="658" spans="2:6">
      <c r="B658"/>
      <c r="F658">
        <f t="shared" si="26"/>
        <v>0</v>
      </c>
    </row>
    <row r="659" spans="2:6">
      <c r="B659"/>
      <c r="F659">
        <f t="shared" si="26"/>
        <v>0</v>
      </c>
    </row>
    <row r="660" spans="2:6">
      <c r="B660"/>
      <c r="F660">
        <f t="shared" si="26"/>
        <v>0</v>
      </c>
    </row>
    <row r="661" spans="2:6">
      <c r="B661"/>
      <c r="F661">
        <f t="shared" si="26"/>
        <v>0</v>
      </c>
    </row>
    <row r="662" spans="2:6">
      <c r="B662"/>
      <c r="F662">
        <f t="shared" si="26"/>
        <v>0</v>
      </c>
    </row>
    <row r="663" spans="2:6">
      <c r="B663"/>
      <c r="F663">
        <f t="shared" si="26"/>
        <v>0</v>
      </c>
    </row>
    <row r="664" spans="2:6">
      <c r="B664"/>
      <c r="F664">
        <f t="shared" si="26"/>
        <v>0</v>
      </c>
    </row>
    <row r="665" spans="2:6">
      <c r="B665"/>
      <c r="F665">
        <f t="shared" si="26"/>
        <v>0</v>
      </c>
    </row>
    <row r="666" spans="2:6">
      <c r="B666"/>
      <c r="F666">
        <f t="shared" si="26"/>
        <v>0</v>
      </c>
    </row>
    <row r="667" spans="2:6">
      <c r="B667"/>
      <c r="F667">
        <f t="shared" si="26"/>
        <v>0</v>
      </c>
    </row>
    <row r="668" spans="2:6">
      <c r="B668"/>
      <c r="F668">
        <f t="shared" si="26"/>
        <v>0</v>
      </c>
    </row>
    <row r="669" spans="2:6">
      <c r="B669"/>
      <c r="F669">
        <f t="shared" si="26"/>
        <v>0</v>
      </c>
    </row>
    <row r="670" spans="2:6">
      <c r="B670"/>
      <c r="F670">
        <f t="shared" si="26"/>
        <v>0</v>
      </c>
    </row>
    <row r="671" spans="2:6">
      <c r="B671"/>
      <c r="F671">
        <f t="shared" si="26"/>
        <v>0</v>
      </c>
    </row>
    <row r="672" spans="2:6">
      <c r="B672"/>
      <c r="F672">
        <f t="shared" si="26"/>
        <v>0</v>
      </c>
    </row>
    <row r="673" spans="2:6">
      <c r="B673"/>
      <c r="F673">
        <f t="shared" si="26"/>
        <v>0</v>
      </c>
    </row>
    <row r="674" spans="2:6">
      <c r="B674"/>
      <c r="F674">
        <f t="shared" si="26"/>
        <v>0</v>
      </c>
    </row>
    <row r="675" spans="2:6">
      <c r="B675"/>
      <c r="F675">
        <f t="shared" si="26"/>
        <v>0</v>
      </c>
    </row>
    <row r="676" spans="2:6">
      <c r="B676"/>
      <c r="F676">
        <f t="shared" si="26"/>
        <v>0</v>
      </c>
    </row>
    <row r="677" spans="2:6">
      <c r="B677"/>
      <c r="F677">
        <f t="shared" si="26"/>
        <v>0</v>
      </c>
    </row>
    <row r="678" spans="2:6">
      <c r="B678"/>
      <c r="F678">
        <f t="shared" si="26"/>
        <v>0</v>
      </c>
    </row>
    <row r="679" spans="2:6">
      <c r="B679"/>
      <c r="F679">
        <f t="shared" si="26"/>
        <v>0</v>
      </c>
    </row>
    <row r="680" spans="2:6">
      <c r="B680"/>
      <c r="F680">
        <f t="shared" si="26"/>
        <v>0</v>
      </c>
    </row>
    <row r="681" spans="2:6">
      <c r="B681"/>
      <c r="F681">
        <f t="shared" si="26"/>
        <v>0</v>
      </c>
    </row>
    <row r="682" spans="2:6">
      <c r="B682"/>
      <c r="F682">
        <f t="shared" si="26"/>
        <v>0</v>
      </c>
    </row>
    <row r="683" spans="2:6">
      <c r="B683"/>
      <c r="F683">
        <f t="shared" si="26"/>
        <v>0</v>
      </c>
    </row>
    <row r="684" spans="2:6">
      <c r="B684"/>
      <c r="F684">
        <f t="shared" si="26"/>
        <v>0</v>
      </c>
    </row>
    <row r="685" spans="2:6">
      <c r="B685"/>
      <c r="F685">
        <f t="shared" si="26"/>
        <v>0</v>
      </c>
    </row>
    <row r="686" spans="2:6">
      <c r="B686"/>
      <c r="F686">
        <f t="shared" si="26"/>
        <v>0</v>
      </c>
    </row>
    <row r="687" spans="2:6">
      <c r="B687"/>
      <c r="F687">
        <f t="shared" si="26"/>
        <v>0</v>
      </c>
    </row>
    <row r="688" spans="2:6">
      <c r="B688"/>
      <c r="F688">
        <f t="shared" si="26"/>
        <v>0</v>
      </c>
    </row>
    <row r="689" spans="2:6">
      <c r="B689"/>
      <c r="F689">
        <f t="shared" si="26"/>
        <v>0</v>
      </c>
    </row>
    <row r="690" spans="2:6">
      <c r="B690"/>
      <c r="F690">
        <f t="shared" si="26"/>
        <v>0</v>
      </c>
    </row>
    <row r="691" spans="2:6">
      <c r="B691"/>
      <c r="F691">
        <f t="shared" si="26"/>
        <v>0</v>
      </c>
    </row>
    <row r="692" spans="2:6">
      <c r="B692"/>
      <c r="F692">
        <f t="shared" si="26"/>
        <v>0</v>
      </c>
    </row>
    <row r="693" spans="2:6">
      <c r="B693"/>
      <c r="F693">
        <f t="shared" si="26"/>
        <v>0</v>
      </c>
    </row>
    <row r="694" spans="2:6">
      <c r="B694"/>
      <c r="F694">
        <f t="shared" si="26"/>
        <v>0</v>
      </c>
    </row>
    <row r="695" spans="2:6">
      <c r="B695"/>
      <c r="F695">
        <f t="shared" si="26"/>
        <v>0</v>
      </c>
    </row>
    <row r="696" spans="2:6">
      <c r="B696"/>
      <c r="F696">
        <f t="shared" si="26"/>
        <v>0</v>
      </c>
    </row>
    <row r="697" spans="2:6">
      <c r="B697"/>
      <c r="F697">
        <f t="shared" si="26"/>
        <v>0</v>
      </c>
    </row>
    <row r="698" spans="2:6">
      <c r="B698"/>
      <c r="F698">
        <f t="shared" si="26"/>
        <v>0</v>
      </c>
    </row>
    <row r="699" spans="2:6">
      <c r="B699"/>
      <c r="F699">
        <f t="shared" si="26"/>
        <v>0</v>
      </c>
    </row>
    <row r="700" spans="2:6">
      <c r="B700"/>
      <c r="F700">
        <f t="shared" si="26"/>
        <v>0</v>
      </c>
    </row>
    <row r="701" spans="2:6">
      <c r="B701"/>
      <c r="F701">
        <f t="shared" si="26"/>
        <v>0</v>
      </c>
    </row>
    <row r="702" spans="2:6">
      <c r="B702"/>
      <c r="F702">
        <f t="shared" si="26"/>
        <v>0</v>
      </c>
    </row>
    <row r="703" spans="2:6">
      <c r="B703"/>
      <c r="F703">
        <f t="shared" si="26"/>
        <v>0</v>
      </c>
    </row>
    <row r="704" spans="2:6">
      <c r="B704"/>
      <c r="F704">
        <f t="shared" si="26"/>
        <v>0</v>
      </c>
    </row>
    <row r="705" spans="2:6">
      <c r="B705"/>
      <c r="F705">
        <f t="shared" si="26"/>
        <v>0</v>
      </c>
    </row>
    <row r="706" spans="2:6">
      <c r="B706"/>
      <c r="F706">
        <f t="shared" si="26"/>
        <v>0</v>
      </c>
    </row>
    <row r="707" spans="2:6">
      <c r="B707"/>
      <c r="F707">
        <f t="shared" si="26"/>
        <v>0</v>
      </c>
    </row>
    <row r="708" spans="2:6">
      <c r="B708"/>
      <c r="F708">
        <f t="shared" si="26"/>
        <v>0</v>
      </c>
    </row>
    <row r="709" spans="2:6">
      <c r="B709"/>
      <c r="F709">
        <f t="shared" si="26"/>
        <v>0</v>
      </c>
    </row>
    <row r="710" spans="2:6">
      <c r="B710"/>
      <c r="F710">
        <f t="shared" si="26"/>
        <v>0</v>
      </c>
    </row>
    <row r="711" spans="2:6">
      <c r="B711"/>
      <c r="F711">
        <f t="shared" si="26"/>
        <v>0</v>
      </c>
    </row>
    <row r="712" spans="2:6">
      <c r="B712"/>
      <c r="F712">
        <f t="shared" si="26"/>
        <v>0</v>
      </c>
    </row>
    <row r="713" spans="2:6">
      <c r="B713"/>
      <c r="F713">
        <f t="shared" si="26"/>
        <v>0</v>
      </c>
    </row>
    <row r="714" spans="2:6">
      <c r="B714"/>
      <c r="F714">
        <f t="shared" si="26"/>
        <v>0</v>
      </c>
    </row>
    <row r="715" spans="2:6">
      <c r="B715"/>
      <c r="F715">
        <f t="shared" si="26"/>
        <v>0</v>
      </c>
    </row>
    <row r="716" spans="2:6">
      <c r="B716"/>
      <c r="F716">
        <f t="shared" si="26"/>
        <v>0</v>
      </c>
    </row>
    <row r="717" spans="2:6">
      <c r="B717"/>
      <c r="F717">
        <f t="shared" si="26"/>
        <v>0</v>
      </c>
    </row>
    <row r="718" spans="2:6">
      <c r="B718"/>
      <c r="F718">
        <f t="shared" si="26"/>
        <v>0</v>
      </c>
    </row>
    <row r="719" spans="2:6">
      <c r="B719"/>
      <c r="F719">
        <f t="shared" si="26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28</vt:i4>
      </vt:variant>
      <vt:variant>
        <vt:lpstr>Plages nommées</vt:lpstr>
      </vt:variant>
      <vt:variant>
        <vt:i4>3</vt:i4>
      </vt:variant>
    </vt:vector>
  </HeadingPairs>
  <TitlesOfParts>
    <vt:vector size="31" baseType="lpstr">
      <vt:lpstr>ميزانية 2011</vt:lpstr>
      <vt:lpstr>ميزانية 2012</vt:lpstr>
      <vt:lpstr>ميزانية 2013</vt:lpstr>
      <vt:lpstr>ميزانية 2014</vt:lpstr>
      <vt:lpstr>ميزانية 2015</vt:lpstr>
      <vt:lpstr>ميزانية 2016</vt:lpstr>
      <vt:lpstr>ميزانية2017</vt:lpstr>
      <vt:lpstr>PIA 2016</vt:lpstr>
      <vt:lpstr>PIA 2017</vt:lpstr>
      <vt:lpstr>الجباية المحلية</vt:lpstr>
      <vt:lpstr>الديون البلدية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</vt:lpstr>
      <vt:lpstr>النشاط البلدي 2017</vt:lpstr>
      <vt:lpstr>الملك البلدي</vt:lpstr>
      <vt:lpstr>المرافق الخدماتية</vt:lpstr>
      <vt:lpstr>الأحياء</vt:lpstr>
      <vt:lpstr>المشاريع</vt:lpstr>
      <vt:lpstr>وسائل النقل</vt:lpstr>
      <vt:lpstr>النفايات</vt:lpstr>
      <vt:lpstr>قانون الإطار</vt:lpstr>
      <vt:lpstr>المشاريع!Zone_d_impression</vt:lpstr>
      <vt:lpstr>'قائمة في الأعوان'!Zone_d_impression</vt:lpstr>
      <vt:lpstr>'قائمة في العملة'!Zone_d_impression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Aladin_Ghajati</cp:lastModifiedBy>
  <cp:lastPrinted>2014-06-12T19:00:37Z</cp:lastPrinted>
  <dcterms:created xsi:type="dcterms:W3CDTF">2014-03-25T08:27:56Z</dcterms:created>
  <dcterms:modified xsi:type="dcterms:W3CDTF">2017-10-30T14:15:36Z</dcterms:modified>
</cp:coreProperties>
</file>